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1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F7BD034E5EC00768B13D92B72ADF1C394DE99DB8" xr6:coauthVersionLast="36" xr6:coauthVersionMax="36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Database!$A$1:$N$14181</definedName>
    <definedName name="flower_colour">Traitlist4!$AT$4:$AT$15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376" i="3" l="1"/>
  <c r="D12340" i="3"/>
  <c r="I12467" i="3"/>
  <c r="F12467" i="3"/>
  <c r="E12467" i="3"/>
  <c r="D12467" i="3"/>
  <c r="I12466" i="3"/>
  <c r="F12466" i="3"/>
  <c r="E12466" i="3"/>
  <c r="D12466" i="3"/>
  <c r="I12465" i="3"/>
  <c r="F12465" i="3"/>
  <c r="E12465" i="3"/>
  <c r="D12465" i="3"/>
  <c r="I12463" i="3"/>
  <c r="F12463" i="3"/>
  <c r="E12463" i="3"/>
  <c r="D12463" i="3"/>
  <c r="I12461" i="3"/>
  <c r="F12461" i="3"/>
  <c r="E12461" i="3"/>
  <c r="D12461" i="3"/>
  <c r="I12460" i="3"/>
  <c r="F12460" i="3"/>
  <c r="E12460" i="3"/>
  <c r="D12460" i="3"/>
  <c r="I12459" i="3"/>
  <c r="F12459" i="3"/>
  <c r="E12459" i="3"/>
  <c r="D12459" i="3"/>
  <c r="I12458" i="3"/>
  <c r="F12458" i="3"/>
  <c r="E12458" i="3"/>
  <c r="D12458" i="3"/>
  <c r="I12456" i="3"/>
  <c r="F12456" i="3"/>
  <c r="E12456" i="3"/>
  <c r="D12456" i="3"/>
  <c r="I12455" i="3"/>
  <c r="F12455" i="3"/>
  <c r="E12455" i="3"/>
  <c r="D12455" i="3"/>
  <c r="I12454" i="3"/>
  <c r="F12454" i="3"/>
  <c r="E12454" i="3"/>
  <c r="D12454" i="3"/>
  <c r="I12451" i="3"/>
  <c r="F12451" i="3"/>
  <c r="E12451" i="3"/>
  <c r="D12451" i="3"/>
  <c r="I12450" i="3"/>
  <c r="F12450" i="3"/>
  <c r="E12450" i="3"/>
  <c r="D12450" i="3"/>
  <c r="I12448" i="3"/>
  <c r="F12448" i="3"/>
  <c r="E12448" i="3"/>
  <c r="D12448" i="3"/>
  <c r="I12446" i="3"/>
  <c r="F12446" i="3"/>
  <c r="E12446" i="3"/>
  <c r="D12446" i="3"/>
  <c r="I12441" i="3"/>
  <c r="F12441" i="3"/>
  <c r="E12441" i="3"/>
  <c r="D12441" i="3"/>
  <c r="I12435" i="3"/>
  <c r="F12435" i="3"/>
  <c r="E12435" i="3"/>
  <c r="D12435" i="3"/>
  <c r="I12433" i="3"/>
  <c r="F12433" i="3"/>
  <c r="E12433" i="3"/>
  <c r="D12433" i="3"/>
  <c r="I12432" i="3"/>
  <c r="F12432" i="3"/>
  <c r="E12432" i="3"/>
  <c r="D12432" i="3"/>
  <c r="I12430" i="3"/>
  <c r="F12430" i="3"/>
  <c r="E12430" i="3"/>
  <c r="D12430" i="3"/>
  <c r="I12428" i="3"/>
  <c r="F12428" i="3"/>
  <c r="E12428" i="3"/>
  <c r="D12428" i="3"/>
  <c r="I12426" i="3"/>
  <c r="F12426" i="3"/>
  <c r="E12426" i="3"/>
  <c r="D12426" i="3"/>
  <c r="I12424" i="3"/>
  <c r="F12424" i="3"/>
  <c r="E12424" i="3"/>
  <c r="D12424" i="3"/>
  <c r="I12422" i="3"/>
  <c r="F12422" i="3"/>
  <c r="E12422" i="3"/>
  <c r="D12422" i="3"/>
  <c r="I12420" i="3"/>
  <c r="F12420" i="3"/>
  <c r="E12420" i="3"/>
  <c r="D12420" i="3"/>
  <c r="I12418" i="3"/>
  <c r="F12418" i="3"/>
  <c r="E12418" i="3"/>
  <c r="D12418" i="3"/>
  <c r="I12415" i="3"/>
  <c r="F12415" i="3"/>
  <c r="E12415" i="3"/>
  <c r="D12415" i="3"/>
  <c r="I12413" i="3"/>
  <c r="F12413" i="3"/>
  <c r="E12413" i="3"/>
  <c r="D12413" i="3"/>
  <c r="I12411" i="3"/>
  <c r="F12411" i="3"/>
  <c r="E12411" i="3"/>
  <c r="D12411" i="3"/>
  <c r="I12409" i="3"/>
  <c r="F12409" i="3"/>
  <c r="E12409" i="3"/>
  <c r="D12409" i="3"/>
  <c r="I12407" i="3"/>
  <c r="F12407" i="3"/>
  <c r="E12407" i="3"/>
  <c r="D12407" i="3"/>
  <c r="I12405" i="3"/>
  <c r="F12405" i="3"/>
  <c r="E12405" i="3"/>
  <c r="D12405" i="3"/>
  <c r="I12404" i="3"/>
  <c r="F12404" i="3"/>
  <c r="E12404" i="3"/>
  <c r="D12404" i="3"/>
  <c r="I12403" i="3"/>
  <c r="F12403" i="3"/>
  <c r="E12403" i="3"/>
  <c r="D12403" i="3"/>
  <c r="I12402" i="3"/>
  <c r="F12402" i="3"/>
  <c r="E12402" i="3"/>
  <c r="D12402" i="3"/>
  <c r="I12400" i="3"/>
  <c r="F12400" i="3"/>
  <c r="E12400" i="3"/>
  <c r="D12400" i="3"/>
  <c r="I12398" i="3"/>
  <c r="F12398" i="3"/>
  <c r="E12398" i="3"/>
  <c r="D12398" i="3"/>
  <c r="I12396" i="3"/>
  <c r="F12396" i="3"/>
  <c r="E12396" i="3"/>
  <c r="D12396" i="3"/>
  <c r="I12394" i="3"/>
  <c r="F12394" i="3"/>
  <c r="E12394" i="3"/>
  <c r="D12394" i="3"/>
  <c r="I12392" i="3"/>
  <c r="F12392" i="3"/>
  <c r="E12392" i="3"/>
  <c r="D12392" i="3"/>
  <c r="I12390" i="3"/>
  <c r="F12390" i="3"/>
  <c r="E12390" i="3"/>
  <c r="D12390" i="3"/>
  <c r="I12388" i="3"/>
  <c r="F12388" i="3"/>
  <c r="E12388" i="3"/>
  <c r="D12388" i="3"/>
  <c r="I12386" i="3"/>
  <c r="F12386" i="3"/>
  <c r="E12386" i="3"/>
  <c r="D12386" i="3"/>
  <c r="I12383" i="3"/>
  <c r="F12383" i="3"/>
  <c r="E12383" i="3"/>
  <c r="D12383" i="3"/>
  <c r="I12381" i="3"/>
  <c r="F12381" i="3"/>
  <c r="E12381" i="3"/>
  <c r="D12381" i="3"/>
  <c r="I12379" i="3"/>
  <c r="F12379" i="3"/>
  <c r="E12379" i="3"/>
  <c r="D12379" i="3"/>
  <c r="I12377" i="3"/>
  <c r="F12377" i="3"/>
  <c r="E12377" i="3"/>
  <c r="D12377" i="3"/>
  <c r="I12375" i="3"/>
  <c r="F12375" i="3"/>
  <c r="E12375" i="3"/>
  <c r="D12375" i="3"/>
  <c r="I12373" i="3"/>
  <c r="F12373" i="3"/>
  <c r="E12373" i="3"/>
  <c r="D12373" i="3"/>
  <c r="I12371" i="3"/>
  <c r="F12371" i="3"/>
  <c r="E12371" i="3"/>
  <c r="D12371" i="3"/>
  <c r="I12369" i="3"/>
  <c r="F12369" i="3"/>
  <c r="E12369" i="3"/>
  <c r="D12369" i="3"/>
  <c r="I12367" i="3"/>
  <c r="F12367" i="3"/>
  <c r="E12367" i="3"/>
  <c r="D12367" i="3"/>
  <c r="I12363" i="3"/>
  <c r="F12363" i="3"/>
  <c r="E12363" i="3"/>
  <c r="D12363" i="3"/>
  <c r="I12361" i="3"/>
  <c r="F12361" i="3"/>
  <c r="E12361" i="3"/>
  <c r="D12361" i="3"/>
  <c r="I12359" i="3"/>
  <c r="F12359" i="3"/>
  <c r="E12359" i="3"/>
  <c r="D12359" i="3"/>
  <c r="I12358" i="3"/>
  <c r="F12358" i="3"/>
  <c r="E12358" i="3"/>
  <c r="D12358" i="3"/>
  <c r="I12357" i="3"/>
  <c r="F12357" i="3"/>
  <c r="E12357" i="3"/>
  <c r="D12357" i="3"/>
  <c r="I12356" i="3"/>
  <c r="F12356" i="3"/>
  <c r="E12356" i="3"/>
  <c r="D12356" i="3"/>
  <c r="I12355" i="3"/>
  <c r="F12355" i="3"/>
  <c r="E12355" i="3"/>
  <c r="D12355" i="3"/>
  <c r="I12354" i="3"/>
  <c r="F12354" i="3"/>
  <c r="E12354" i="3"/>
  <c r="D12354" i="3"/>
  <c r="I12352" i="3"/>
  <c r="F12352" i="3"/>
  <c r="E12352" i="3"/>
  <c r="D12352" i="3"/>
  <c r="I12351" i="3"/>
  <c r="F12351" i="3"/>
  <c r="E12351" i="3"/>
  <c r="D12351" i="3"/>
  <c r="I12349" i="3"/>
  <c r="F12349" i="3"/>
  <c r="E12349" i="3"/>
  <c r="D12349" i="3"/>
  <c r="I12347" i="3"/>
  <c r="F12347" i="3"/>
  <c r="E12347" i="3"/>
  <c r="D12347" i="3"/>
  <c r="I12346" i="3"/>
  <c r="F12346" i="3"/>
  <c r="E12346" i="3"/>
  <c r="D12346" i="3"/>
  <c r="I12344" i="3"/>
  <c r="F12344" i="3"/>
  <c r="E12344" i="3"/>
  <c r="D12344" i="3"/>
  <c r="I12339" i="3"/>
  <c r="F12339" i="3"/>
  <c r="E12339" i="3"/>
  <c r="D12339" i="3"/>
  <c r="I12337" i="3"/>
  <c r="F12337" i="3"/>
  <c r="E12337" i="3"/>
  <c r="D12337" i="3"/>
  <c r="D12336" i="3"/>
  <c r="D12335" i="3"/>
  <c r="I12334" i="3"/>
  <c r="G12334" i="3"/>
  <c r="F12334" i="3"/>
  <c r="E12334" i="3"/>
  <c r="D12334" i="3"/>
  <c r="I12333" i="3"/>
  <c r="G12333" i="3"/>
  <c r="F12333" i="3"/>
  <c r="E12333" i="3"/>
  <c r="D12333" i="3"/>
  <c r="I12332" i="3"/>
  <c r="G12332" i="3"/>
  <c r="F12332" i="3"/>
  <c r="E12332" i="3"/>
  <c r="D12332" i="3"/>
  <c r="I12331" i="3"/>
  <c r="G12331" i="3"/>
  <c r="F12331" i="3"/>
  <c r="E12331" i="3"/>
  <c r="D12331" i="3"/>
  <c r="I12329" i="3"/>
  <c r="G12329" i="3"/>
  <c r="F12329" i="3"/>
  <c r="E12329" i="3"/>
  <c r="D12329" i="3"/>
  <c r="I12328" i="3"/>
  <c r="G12328" i="3"/>
  <c r="F12328" i="3"/>
  <c r="E12328" i="3"/>
  <c r="D12328" i="3"/>
  <c r="I12327" i="3"/>
  <c r="G12327" i="3"/>
  <c r="F12327" i="3"/>
  <c r="E12327" i="3"/>
  <c r="D12327" i="3"/>
  <c r="I12326" i="3"/>
  <c r="G12326" i="3"/>
  <c r="F12326" i="3"/>
  <c r="E12326" i="3"/>
  <c r="D12326" i="3"/>
  <c r="I12324" i="3"/>
  <c r="G12324" i="3"/>
  <c r="F12324" i="3"/>
  <c r="E12324" i="3"/>
  <c r="D12324" i="3"/>
  <c r="I12323" i="3"/>
  <c r="G12323" i="3"/>
  <c r="F12323" i="3"/>
  <c r="E12323" i="3"/>
  <c r="D12323" i="3"/>
  <c r="I12322" i="3"/>
  <c r="G12322" i="3"/>
  <c r="F12322" i="3"/>
  <c r="E12322" i="3"/>
  <c r="D12322" i="3"/>
  <c r="I12320" i="3"/>
  <c r="G12320" i="3"/>
  <c r="F12320" i="3"/>
  <c r="E12320" i="3"/>
  <c r="D12320" i="3"/>
  <c r="I12319" i="3"/>
  <c r="G12319" i="3"/>
  <c r="F12319" i="3"/>
  <c r="E12319" i="3"/>
  <c r="D12319" i="3"/>
  <c r="I12317" i="3"/>
  <c r="G12317" i="3"/>
  <c r="F12317" i="3"/>
  <c r="E12317" i="3"/>
  <c r="D12317" i="3"/>
  <c r="I12315" i="3"/>
  <c r="G12315" i="3"/>
  <c r="F12315" i="3"/>
  <c r="E12315" i="3"/>
  <c r="D12315" i="3"/>
  <c r="I12311" i="3"/>
  <c r="G12311" i="3"/>
  <c r="F12311" i="3"/>
  <c r="E12311" i="3"/>
  <c r="D12311" i="3"/>
  <c r="I12307" i="3"/>
  <c r="G12307" i="3"/>
  <c r="F12307" i="3"/>
  <c r="E12307" i="3"/>
  <c r="D12307" i="3"/>
  <c r="I12305" i="3"/>
  <c r="G12305" i="3"/>
  <c r="F12305" i="3"/>
  <c r="E12305" i="3"/>
  <c r="D12305" i="3"/>
  <c r="I12304" i="3"/>
  <c r="G12304" i="3"/>
  <c r="F12304" i="3"/>
  <c r="E12304" i="3"/>
  <c r="D12304" i="3"/>
  <c r="I12302" i="3"/>
  <c r="G12302" i="3"/>
  <c r="F12302" i="3"/>
  <c r="E12302" i="3"/>
  <c r="D12302" i="3"/>
  <c r="I12301" i="3"/>
  <c r="G12301" i="3"/>
  <c r="F12301" i="3"/>
  <c r="E12301" i="3"/>
  <c r="D12301" i="3"/>
  <c r="I12300" i="3"/>
  <c r="G12300" i="3"/>
  <c r="F12300" i="3"/>
  <c r="E12300" i="3"/>
  <c r="D12300" i="3"/>
  <c r="I12298" i="3"/>
  <c r="G12298" i="3"/>
  <c r="F12298" i="3"/>
  <c r="E12298" i="3"/>
  <c r="D12298" i="3"/>
  <c r="I12296" i="3"/>
  <c r="G12296" i="3"/>
  <c r="F12296" i="3"/>
  <c r="E12296" i="3"/>
  <c r="D12296" i="3"/>
  <c r="I12292" i="3"/>
  <c r="G12292" i="3"/>
  <c r="F12292" i="3"/>
  <c r="E12292" i="3"/>
  <c r="D12292" i="3"/>
  <c r="I12290" i="3"/>
  <c r="G12290" i="3"/>
  <c r="F12290" i="3"/>
  <c r="E12290" i="3"/>
  <c r="D12290" i="3"/>
  <c r="I12287" i="3"/>
  <c r="G12287" i="3"/>
  <c r="F12287" i="3"/>
  <c r="E12287" i="3"/>
  <c r="D12287" i="3"/>
  <c r="I12285" i="3"/>
  <c r="G12285" i="3"/>
  <c r="F12285" i="3"/>
  <c r="E12285" i="3"/>
  <c r="D12285" i="3"/>
  <c r="I12283" i="3"/>
  <c r="G12283" i="3"/>
  <c r="F12283" i="3"/>
  <c r="E12283" i="3"/>
  <c r="D12283" i="3"/>
  <c r="I12281" i="3"/>
  <c r="G12281" i="3"/>
  <c r="F12281" i="3"/>
  <c r="E12281" i="3"/>
  <c r="D12281" i="3"/>
  <c r="I12279" i="3"/>
  <c r="G12279" i="3"/>
  <c r="F12279" i="3"/>
  <c r="E12279" i="3"/>
  <c r="D12279" i="3"/>
  <c r="I12277" i="3"/>
  <c r="G12277" i="3"/>
  <c r="F12277" i="3"/>
  <c r="E12277" i="3"/>
  <c r="D12277" i="3"/>
  <c r="I12276" i="3"/>
  <c r="G12276" i="3"/>
  <c r="F12276" i="3"/>
  <c r="E12276" i="3"/>
  <c r="D12276" i="3"/>
  <c r="I12275" i="3"/>
  <c r="G12275" i="3"/>
  <c r="F12275" i="3"/>
  <c r="E12275" i="3"/>
  <c r="D12275" i="3"/>
  <c r="I12274" i="3"/>
  <c r="G12274" i="3"/>
  <c r="F12274" i="3"/>
  <c r="E12274" i="3"/>
  <c r="D12274" i="3"/>
  <c r="I12272" i="3"/>
  <c r="G12272" i="3"/>
  <c r="F12272" i="3"/>
  <c r="E12272" i="3"/>
  <c r="D12272" i="3"/>
  <c r="I12271" i="3"/>
  <c r="G12271" i="3"/>
  <c r="F12271" i="3"/>
  <c r="E12271" i="3"/>
  <c r="D12271" i="3"/>
  <c r="I12269" i="3"/>
  <c r="G12269" i="3"/>
  <c r="F12269" i="3"/>
  <c r="E12269" i="3"/>
  <c r="D12269" i="3"/>
  <c r="I12267" i="3"/>
  <c r="G12267" i="3"/>
  <c r="F12267" i="3"/>
  <c r="E12267" i="3"/>
  <c r="D12267" i="3"/>
  <c r="I12266" i="3"/>
  <c r="G12266" i="3"/>
  <c r="F12266" i="3"/>
  <c r="E12266" i="3"/>
  <c r="D12266" i="3"/>
  <c r="I12264" i="3"/>
  <c r="G12264" i="3"/>
  <c r="F12264" i="3"/>
  <c r="E12264" i="3"/>
  <c r="D12264" i="3"/>
  <c r="I12262" i="3"/>
  <c r="G12262" i="3"/>
  <c r="F12262" i="3"/>
  <c r="E12262" i="3"/>
  <c r="D12262" i="3"/>
  <c r="I12260" i="3"/>
  <c r="G12260" i="3"/>
  <c r="F12260" i="3"/>
  <c r="E12260" i="3"/>
  <c r="D12260" i="3"/>
  <c r="I12258" i="3"/>
  <c r="G12258" i="3"/>
  <c r="F12258" i="3"/>
  <c r="E12258" i="3"/>
  <c r="D12258" i="3"/>
  <c r="I12256" i="3"/>
  <c r="G12256" i="3"/>
  <c r="F12256" i="3"/>
  <c r="E12256" i="3"/>
  <c r="D12256" i="3"/>
  <c r="I12254" i="3"/>
  <c r="G12254" i="3"/>
  <c r="F12254" i="3"/>
  <c r="E12254" i="3"/>
  <c r="D12254" i="3"/>
  <c r="I12252" i="3"/>
  <c r="G12252" i="3"/>
  <c r="F12252" i="3"/>
  <c r="E12252" i="3"/>
  <c r="D12252" i="3"/>
  <c r="I12251" i="3"/>
  <c r="G12251" i="3"/>
  <c r="F12251" i="3"/>
  <c r="E12251" i="3"/>
  <c r="D12251" i="3"/>
  <c r="I12249" i="3"/>
  <c r="G12249" i="3"/>
  <c r="F12249" i="3"/>
  <c r="E12249" i="3"/>
  <c r="D12249" i="3"/>
  <c r="I12247" i="3"/>
  <c r="G12247" i="3"/>
  <c r="F12247" i="3"/>
  <c r="E12247" i="3"/>
  <c r="D12247" i="3"/>
  <c r="I12245" i="3"/>
  <c r="G12245" i="3"/>
  <c r="F12245" i="3"/>
  <c r="E12245" i="3"/>
  <c r="D12245" i="3"/>
  <c r="I12243" i="3"/>
  <c r="G12243" i="3"/>
  <c r="F12243" i="3"/>
  <c r="E12243" i="3"/>
  <c r="D12243" i="3"/>
  <c r="I12240" i="3"/>
  <c r="G12240" i="3"/>
  <c r="F12240" i="3"/>
  <c r="E12240" i="3"/>
  <c r="D12240" i="3"/>
  <c r="I12238" i="3"/>
  <c r="G12238" i="3"/>
  <c r="F12238" i="3"/>
  <c r="E12238" i="3"/>
  <c r="D12238" i="3"/>
  <c r="I12236" i="3"/>
  <c r="G12236" i="3"/>
  <c r="F12236" i="3"/>
  <c r="E12236" i="3"/>
  <c r="D12236" i="3"/>
  <c r="I12234" i="3"/>
  <c r="G12234" i="3"/>
  <c r="F12234" i="3"/>
  <c r="E12234" i="3"/>
  <c r="D12234" i="3"/>
  <c r="I12233" i="3"/>
  <c r="G12233" i="3"/>
  <c r="F12233" i="3"/>
  <c r="E12233" i="3"/>
  <c r="D12233" i="3"/>
  <c r="I12232" i="3"/>
  <c r="G12232" i="3"/>
  <c r="F12232" i="3"/>
  <c r="E12232" i="3"/>
  <c r="D12232" i="3"/>
  <c r="I12231" i="3"/>
  <c r="G12231" i="3"/>
  <c r="F12231" i="3"/>
  <c r="E12231" i="3"/>
  <c r="D12231" i="3"/>
  <c r="I12230" i="3"/>
  <c r="G12230" i="3"/>
  <c r="F12230" i="3"/>
  <c r="E12230" i="3"/>
  <c r="D12230" i="3"/>
  <c r="I12229" i="3"/>
  <c r="G12229" i="3"/>
  <c r="F12229" i="3"/>
  <c r="E12229" i="3"/>
  <c r="D12229" i="3"/>
  <c r="I12228" i="3"/>
  <c r="G12228" i="3"/>
  <c r="F12228" i="3"/>
  <c r="E12228" i="3"/>
  <c r="D12228" i="3"/>
  <c r="I12226" i="3"/>
  <c r="G12226" i="3"/>
  <c r="F12226" i="3"/>
  <c r="E12226" i="3"/>
  <c r="D12226" i="3"/>
  <c r="I12224" i="3"/>
  <c r="G12224" i="3"/>
  <c r="F12224" i="3"/>
  <c r="E12224" i="3"/>
  <c r="D12224" i="3"/>
  <c r="I12222" i="3"/>
  <c r="G12222" i="3"/>
  <c r="F12222" i="3"/>
  <c r="E12222" i="3"/>
  <c r="D12222" i="3"/>
  <c r="I12221" i="3"/>
  <c r="G12221" i="3"/>
  <c r="F12221" i="3"/>
  <c r="E12221" i="3"/>
  <c r="D12221" i="3"/>
  <c r="I12219" i="3"/>
  <c r="G12219" i="3"/>
  <c r="F12219" i="3"/>
  <c r="E12219" i="3"/>
  <c r="D12219" i="3"/>
  <c r="I12217" i="3"/>
  <c r="G12217" i="3"/>
  <c r="F12217" i="3"/>
  <c r="E12217" i="3"/>
  <c r="D12217" i="3"/>
  <c r="D12216" i="3"/>
  <c r="D12215" i="3"/>
  <c r="D12214" i="3"/>
  <c r="D12213" i="3"/>
  <c r="D12211" i="3"/>
  <c r="D12212" i="3"/>
  <c r="I11982" i="3"/>
  <c r="I11985" i="3"/>
  <c r="I11988" i="3"/>
  <c r="I11989" i="3"/>
  <c r="I12031" i="3"/>
  <c r="I12210" i="3"/>
  <c r="F12210" i="3"/>
  <c r="E12210" i="3"/>
  <c r="D12210" i="3"/>
  <c r="I12209" i="3"/>
  <c r="F12209" i="3"/>
  <c r="E12209" i="3"/>
  <c r="D12209" i="3"/>
  <c r="I12208" i="3"/>
  <c r="F12208" i="3"/>
  <c r="E12208" i="3"/>
  <c r="D12208" i="3"/>
  <c r="I12204" i="3"/>
  <c r="F12204" i="3"/>
  <c r="E12204" i="3"/>
  <c r="D12204" i="3"/>
  <c r="I12202" i="3"/>
  <c r="F12202" i="3"/>
  <c r="E12202" i="3"/>
  <c r="D12202" i="3"/>
  <c r="I12201" i="3"/>
  <c r="F12201" i="3"/>
  <c r="E12201" i="3"/>
  <c r="D12201" i="3"/>
  <c r="I12200" i="3"/>
  <c r="F12200" i="3"/>
  <c r="E12200" i="3"/>
  <c r="D12200" i="3"/>
  <c r="I12198" i="3"/>
  <c r="F12198" i="3"/>
  <c r="E12198" i="3"/>
  <c r="D12198" i="3"/>
  <c r="I12195" i="3"/>
  <c r="F12195" i="3"/>
  <c r="E12195" i="3"/>
  <c r="D12195" i="3"/>
  <c r="I12194" i="3"/>
  <c r="F12194" i="3"/>
  <c r="E12194" i="3"/>
  <c r="D12194" i="3"/>
  <c r="I12193" i="3"/>
  <c r="F12193" i="3"/>
  <c r="E12193" i="3"/>
  <c r="D12193" i="3"/>
  <c r="I12192" i="3"/>
  <c r="F12192" i="3"/>
  <c r="E12192" i="3"/>
  <c r="D12192" i="3"/>
  <c r="I12191" i="3"/>
  <c r="F12191" i="3"/>
  <c r="E12191" i="3"/>
  <c r="D12191" i="3"/>
  <c r="I12189" i="3"/>
  <c r="F12189" i="3"/>
  <c r="E12189" i="3"/>
  <c r="D12189" i="3"/>
  <c r="I12187" i="3"/>
  <c r="F12187" i="3"/>
  <c r="E12187" i="3"/>
  <c r="D12187" i="3"/>
  <c r="I12183" i="3"/>
  <c r="F12183" i="3"/>
  <c r="E12183" i="3"/>
  <c r="D12183" i="3"/>
  <c r="I12180" i="3"/>
  <c r="F12180" i="3"/>
  <c r="E12180" i="3"/>
  <c r="D12180" i="3"/>
  <c r="I12178" i="3"/>
  <c r="F12178" i="3"/>
  <c r="E12178" i="3"/>
  <c r="D12178" i="3"/>
  <c r="I12177" i="3"/>
  <c r="F12177" i="3"/>
  <c r="E12177" i="3"/>
  <c r="D12177" i="3"/>
  <c r="I12175" i="3"/>
  <c r="F12175" i="3"/>
  <c r="E12175" i="3"/>
  <c r="D12175" i="3"/>
  <c r="I12173" i="3"/>
  <c r="F12173" i="3"/>
  <c r="E12173" i="3"/>
  <c r="D12173" i="3"/>
  <c r="I12171" i="3"/>
  <c r="F12171" i="3"/>
  <c r="E12171" i="3"/>
  <c r="D12171" i="3"/>
  <c r="I12169" i="3"/>
  <c r="F12169" i="3"/>
  <c r="E12169" i="3"/>
  <c r="D12169" i="3"/>
  <c r="I12167" i="3"/>
  <c r="F12167" i="3"/>
  <c r="E12167" i="3"/>
  <c r="D12167" i="3"/>
  <c r="I12164" i="3"/>
  <c r="F12164" i="3"/>
  <c r="E12164" i="3"/>
  <c r="D12164" i="3"/>
  <c r="I12162" i="3"/>
  <c r="F12162" i="3"/>
  <c r="E12162" i="3"/>
  <c r="D12162" i="3"/>
  <c r="I12160" i="3"/>
  <c r="F12160" i="3"/>
  <c r="E12160" i="3"/>
  <c r="D12160" i="3"/>
  <c r="I12158" i="3"/>
  <c r="F12158" i="3"/>
  <c r="E12158" i="3"/>
  <c r="D12158" i="3"/>
  <c r="I12156" i="3"/>
  <c r="F12156" i="3"/>
  <c r="E12156" i="3"/>
  <c r="D12156" i="3"/>
  <c r="I12154" i="3"/>
  <c r="F12154" i="3"/>
  <c r="E12154" i="3"/>
  <c r="D12154" i="3"/>
  <c r="I12152" i="3"/>
  <c r="F12152" i="3"/>
  <c r="E12152" i="3"/>
  <c r="D12152" i="3"/>
  <c r="I12150" i="3"/>
  <c r="F12150" i="3"/>
  <c r="E12150" i="3"/>
  <c r="D12150" i="3"/>
  <c r="I12148" i="3"/>
  <c r="F12148" i="3"/>
  <c r="E12148" i="3"/>
  <c r="D12148" i="3"/>
  <c r="I12146" i="3"/>
  <c r="F12146" i="3"/>
  <c r="E12146" i="3"/>
  <c r="D12146" i="3"/>
  <c r="I12144" i="3"/>
  <c r="F12144" i="3"/>
  <c r="E12144" i="3"/>
  <c r="D12144" i="3"/>
  <c r="I12142" i="3"/>
  <c r="F12142" i="3"/>
  <c r="E12142" i="3"/>
  <c r="D12142" i="3"/>
  <c r="I12140" i="3"/>
  <c r="F12140" i="3"/>
  <c r="E12140" i="3"/>
  <c r="D12140" i="3"/>
  <c r="I12138" i="3"/>
  <c r="F12138" i="3"/>
  <c r="E12138" i="3"/>
  <c r="D12138" i="3"/>
  <c r="I12135" i="3"/>
  <c r="F12135" i="3"/>
  <c r="E12135" i="3"/>
  <c r="D12135" i="3"/>
  <c r="I12134" i="3"/>
  <c r="F12134" i="3"/>
  <c r="E12134" i="3"/>
  <c r="D12134" i="3"/>
  <c r="I12131" i="3"/>
  <c r="F12131" i="3"/>
  <c r="E12131" i="3"/>
  <c r="D12131" i="3"/>
  <c r="I12129" i="3"/>
  <c r="F12129" i="3"/>
  <c r="E12129" i="3"/>
  <c r="D12129" i="3"/>
  <c r="I12127" i="3"/>
  <c r="F12127" i="3"/>
  <c r="E12127" i="3"/>
  <c r="D12127" i="3"/>
  <c r="I12125" i="3"/>
  <c r="F12125" i="3"/>
  <c r="E12125" i="3"/>
  <c r="D12125" i="3"/>
  <c r="I12123" i="3"/>
  <c r="F12123" i="3"/>
  <c r="E12123" i="3"/>
  <c r="D12123" i="3"/>
  <c r="I12121" i="3"/>
  <c r="F12121" i="3"/>
  <c r="E12121" i="3"/>
  <c r="D12121" i="3"/>
  <c r="I12119" i="3"/>
  <c r="F12119" i="3"/>
  <c r="E12119" i="3"/>
  <c r="D12119" i="3"/>
  <c r="I12118" i="3"/>
  <c r="F12118" i="3"/>
  <c r="E12118" i="3"/>
  <c r="D12118" i="3"/>
  <c r="I12116" i="3"/>
  <c r="F12116" i="3"/>
  <c r="E12116" i="3"/>
  <c r="D12116" i="3"/>
  <c r="I12114" i="3"/>
  <c r="F12114" i="3"/>
  <c r="E12114" i="3"/>
  <c r="D12114" i="3"/>
  <c r="I12112" i="3"/>
  <c r="F12112" i="3"/>
  <c r="E12112" i="3"/>
  <c r="D12112" i="3"/>
  <c r="I12110" i="3"/>
  <c r="F12110" i="3"/>
  <c r="E12110" i="3"/>
  <c r="D12110" i="3"/>
  <c r="I12106" i="3"/>
  <c r="F12106" i="3"/>
  <c r="E12106" i="3"/>
  <c r="D12106" i="3"/>
  <c r="I12104" i="3"/>
  <c r="F12104" i="3"/>
  <c r="E12104" i="3"/>
  <c r="D12104" i="3"/>
  <c r="I12102" i="3"/>
  <c r="F12102" i="3"/>
  <c r="E12102" i="3"/>
  <c r="D12102" i="3"/>
  <c r="I12101" i="3"/>
  <c r="F12101" i="3"/>
  <c r="E12101" i="3"/>
  <c r="D12101" i="3"/>
  <c r="I12100" i="3"/>
  <c r="F12100" i="3"/>
  <c r="E12100" i="3"/>
  <c r="D12100" i="3"/>
  <c r="I12098" i="3"/>
  <c r="F12098" i="3"/>
  <c r="E12098" i="3"/>
  <c r="D12098" i="3"/>
  <c r="I12097" i="3"/>
  <c r="F12097" i="3"/>
  <c r="E12097" i="3"/>
  <c r="D12097" i="3"/>
  <c r="I12096" i="3"/>
  <c r="F12096" i="3"/>
  <c r="E12096" i="3"/>
  <c r="D12096" i="3"/>
  <c r="I12095" i="3"/>
  <c r="F12095" i="3"/>
  <c r="E12095" i="3"/>
  <c r="D12095" i="3"/>
  <c r="I12094" i="3"/>
  <c r="F12094" i="3"/>
  <c r="E12094" i="3"/>
  <c r="D12094" i="3"/>
  <c r="I12091" i="3"/>
  <c r="F12091" i="3"/>
  <c r="E12091" i="3"/>
  <c r="D12091" i="3"/>
  <c r="I12089" i="3"/>
  <c r="F12089" i="3"/>
  <c r="E12089" i="3"/>
  <c r="D12089" i="3"/>
  <c r="I12088" i="3"/>
  <c r="F12088" i="3"/>
  <c r="E12088" i="3"/>
  <c r="D12088" i="3"/>
  <c r="I12086" i="3"/>
  <c r="F12086" i="3"/>
  <c r="E12086" i="3"/>
  <c r="D12086" i="3"/>
  <c r="I12083" i="3"/>
  <c r="F12083" i="3"/>
  <c r="E12083" i="3"/>
  <c r="D12083" i="3"/>
  <c r="I12081" i="3"/>
  <c r="F12081" i="3"/>
  <c r="E12081" i="3"/>
  <c r="D12081" i="3"/>
  <c r="D12031" i="3"/>
  <c r="D11985" i="3"/>
  <c r="D11989" i="3"/>
  <c r="D11988" i="3"/>
  <c r="D11982" i="3"/>
  <c r="A11975" i="3"/>
  <c r="A11973" i="3"/>
  <c r="A11971" i="3"/>
  <c r="A11970" i="3"/>
  <c r="A11968" i="3"/>
  <c r="A11966" i="3"/>
  <c r="A11955" i="3"/>
  <c r="A11952" i="3"/>
  <c r="A11951" i="3"/>
  <c r="A11949" i="3"/>
  <c r="A11976" i="3"/>
  <c r="I11847" i="3"/>
  <c r="I11903" i="3"/>
  <c r="I11904" i="3"/>
  <c r="I11907" i="3"/>
  <c r="I11915" i="3"/>
  <c r="I11916" i="3"/>
  <c r="I11949" i="3"/>
  <c r="I11951" i="3"/>
  <c r="I11952" i="3"/>
  <c r="I11955" i="3"/>
  <c r="I11966" i="3"/>
  <c r="I11968" i="3"/>
  <c r="I11970" i="3"/>
  <c r="I11971" i="3"/>
  <c r="I11973" i="3"/>
  <c r="I11975" i="3"/>
  <c r="I11976" i="3"/>
  <c r="I11948" i="3"/>
  <c r="I11950" i="3"/>
  <c r="I11953" i="3"/>
  <c r="I11954" i="3"/>
  <c r="I11956" i="3"/>
  <c r="D11949" i="3"/>
  <c r="D11951" i="3"/>
  <c r="D11952" i="3"/>
  <c r="D11955" i="3"/>
  <c r="D11966" i="3"/>
  <c r="D11968" i="3"/>
  <c r="D11970" i="3"/>
  <c r="D11971" i="3"/>
  <c r="D11973" i="3"/>
  <c r="D11975" i="3"/>
  <c r="D11976" i="3"/>
  <c r="I12080" i="3"/>
  <c r="G12080" i="3"/>
  <c r="F12080" i="3"/>
  <c r="E12080" i="3"/>
  <c r="D12080" i="3"/>
  <c r="A12080" i="3"/>
  <c r="I12078" i="3"/>
  <c r="G12078" i="3"/>
  <c r="F12078" i="3"/>
  <c r="E12078" i="3"/>
  <c r="D12078" i="3"/>
  <c r="A12078" i="3"/>
  <c r="I12076" i="3"/>
  <c r="G12076" i="3"/>
  <c r="F12076" i="3"/>
  <c r="E12076" i="3"/>
  <c r="D12076" i="3"/>
  <c r="A12076" i="3"/>
  <c r="I12072" i="3"/>
  <c r="G12072" i="3"/>
  <c r="F12072" i="3"/>
  <c r="E12072" i="3"/>
  <c r="D12072" i="3"/>
  <c r="A12072" i="3"/>
  <c r="I12069" i="3"/>
  <c r="G12069" i="3"/>
  <c r="F12069" i="3"/>
  <c r="E12069" i="3"/>
  <c r="D12069" i="3"/>
  <c r="A12069" i="3"/>
  <c r="I12067" i="3"/>
  <c r="G12067" i="3"/>
  <c r="F12067" i="3"/>
  <c r="E12067" i="3"/>
  <c r="D12067" i="3"/>
  <c r="A12067" i="3"/>
  <c r="I12065" i="3"/>
  <c r="G12065" i="3"/>
  <c r="F12065" i="3"/>
  <c r="E12065" i="3"/>
  <c r="D12065" i="3"/>
  <c r="A12065" i="3"/>
  <c r="I12063" i="3"/>
  <c r="G12063" i="3"/>
  <c r="F12063" i="3"/>
  <c r="E12063" i="3"/>
  <c r="D12063" i="3"/>
  <c r="A12063" i="3"/>
  <c r="I12060" i="3"/>
  <c r="G12060" i="3"/>
  <c r="F12060" i="3"/>
  <c r="E12060" i="3"/>
  <c r="D12060" i="3"/>
  <c r="A12060" i="3"/>
  <c r="I12058" i="3"/>
  <c r="G12058" i="3"/>
  <c r="F12058" i="3"/>
  <c r="E12058" i="3"/>
  <c r="D12058" i="3"/>
  <c r="A12058" i="3"/>
  <c r="I12056" i="3"/>
  <c r="G12056" i="3"/>
  <c r="F12056" i="3"/>
  <c r="E12056" i="3"/>
  <c r="D12056" i="3"/>
  <c r="A12056" i="3"/>
  <c r="I12055" i="3"/>
  <c r="G12055" i="3"/>
  <c r="F12055" i="3"/>
  <c r="E12055" i="3"/>
  <c r="D12055" i="3"/>
  <c r="A12055" i="3"/>
  <c r="I12054" i="3"/>
  <c r="G12054" i="3"/>
  <c r="F12054" i="3"/>
  <c r="E12054" i="3"/>
  <c r="D12054" i="3"/>
  <c r="A12054" i="3"/>
  <c r="I12052" i="3"/>
  <c r="G12052" i="3"/>
  <c r="F12052" i="3"/>
  <c r="E12052" i="3"/>
  <c r="D12052" i="3"/>
  <c r="A12052" i="3"/>
  <c r="I12050" i="3"/>
  <c r="G12050" i="3"/>
  <c r="F12050" i="3"/>
  <c r="E12050" i="3"/>
  <c r="D12050" i="3"/>
  <c r="A12050" i="3"/>
  <c r="I12047" i="3"/>
  <c r="G12047" i="3"/>
  <c r="F12047" i="3"/>
  <c r="E12047" i="3"/>
  <c r="D12047" i="3"/>
  <c r="A12047" i="3"/>
  <c r="I12044" i="3"/>
  <c r="G12044" i="3"/>
  <c r="F12044" i="3"/>
  <c r="E12044" i="3"/>
  <c r="D12044" i="3"/>
  <c r="A12044" i="3"/>
  <c r="I12042" i="3"/>
  <c r="G12042" i="3"/>
  <c r="F12042" i="3"/>
  <c r="E12042" i="3"/>
  <c r="D12042" i="3"/>
  <c r="A12042" i="3"/>
  <c r="I12041" i="3"/>
  <c r="G12041" i="3"/>
  <c r="F12041" i="3"/>
  <c r="E12041" i="3"/>
  <c r="D12041" i="3"/>
  <c r="A12041" i="3"/>
  <c r="I12039" i="3"/>
  <c r="G12039" i="3"/>
  <c r="F12039" i="3"/>
  <c r="E12039" i="3"/>
  <c r="D12039" i="3"/>
  <c r="A12039" i="3"/>
  <c r="I12037" i="3"/>
  <c r="G12037" i="3"/>
  <c r="F12037" i="3"/>
  <c r="E12037" i="3"/>
  <c r="D12037" i="3"/>
  <c r="A12037" i="3"/>
  <c r="I12035" i="3"/>
  <c r="G12035" i="3"/>
  <c r="F12035" i="3"/>
  <c r="E12035" i="3"/>
  <c r="D12035" i="3"/>
  <c r="A12035" i="3"/>
  <c r="I12033" i="3"/>
  <c r="G12033" i="3"/>
  <c r="F12033" i="3"/>
  <c r="E12033" i="3"/>
  <c r="D12033" i="3"/>
  <c r="A12033" i="3"/>
  <c r="I12030" i="3"/>
  <c r="G12030" i="3"/>
  <c r="F12030" i="3"/>
  <c r="E12030" i="3"/>
  <c r="D12030" i="3"/>
  <c r="A12030" i="3"/>
  <c r="I12029" i="3"/>
  <c r="G12029" i="3"/>
  <c r="F12029" i="3"/>
  <c r="E12029" i="3"/>
  <c r="D12029" i="3"/>
  <c r="A12029" i="3"/>
  <c r="I12027" i="3"/>
  <c r="G12027" i="3"/>
  <c r="F12027" i="3"/>
  <c r="E12027" i="3"/>
  <c r="D12027" i="3"/>
  <c r="A12027" i="3"/>
  <c r="I12025" i="3"/>
  <c r="G12025" i="3"/>
  <c r="F12025" i="3"/>
  <c r="E12025" i="3"/>
  <c r="D12025" i="3"/>
  <c r="A12025" i="3"/>
  <c r="I12023" i="3"/>
  <c r="G12023" i="3"/>
  <c r="F12023" i="3"/>
  <c r="E12023" i="3"/>
  <c r="D12023" i="3"/>
  <c r="A12023" i="3"/>
  <c r="I12021" i="3"/>
  <c r="G12021" i="3"/>
  <c r="F12021" i="3"/>
  <c r="E12021" i="3"/>
  <c r="D12021" i="3"/>
  <c r="A12021" i="3"/>
  <c r="I12019" i="3"/>
  <c r="G12019" i="3"/>
  <c r="F12019" i="3"/>
  <c r="E12019" i="3"/>
  <c r="D12019" i="3"/>
  <c r="A12019" i="3"/>
  <c r="I12017" i="3"/>
  <c r="G12017" i="3"/>
  <c r="F12017" i="3"/>
  <c r="E12017" i="3"/>
  <c r="D12017" i="3"/>
  <c r="A12017" i="3"/>
  <c r="I12015" i="3"/>
  <c r="G12015" i="3"/>
  <c r="F12015" i="3"/>
  <c r="E12015" i="3"/>
  <c r="D12015" i="3"/>
  <c r="A12015" i="3"/>
  <c r="I12013" i="3"/>
  <c r="G12013" i="3"/>
  <c r="F12013" i="3"/>
  <c r="E12013" i="3"/>
  <c r="D12013" i="3"/>
  <c r="A12013" i="3"/>
  <c r="I12011" i="3"/>
  <c r="G12011" i="3"/>
  <c r="F12011" i="3"/>
  <c r="E12011" i="3"/>
  <c r="D12011" i="3"/>
  <c r="A12011" i="3"/>
  <c r="I12009" i="3"/>
  <c r="G12009" i="3"/>
  <c r="F12009" i="3"/>
  <c r="E12009" i="3"/>
  <c r="D12009" i="3"/>
  <c r="A12009" i="3"/>
  <c r="I12008" i="3"/>
  <c r="G12008" i="3"/>
  <c r="F12008" i="3"/>
  <c r="E12008" i="3"/>
  <c r="D12008" i="3"/>
  <c r="A12008" i="3"/>
  <c r="I12006" i="3"/>
  <c r="G12006" i="3"/>
  <c r="F12006" i="3"/>
  <c r="E12006" i="3"/>
  <c r="D12006" i="3"/>
  <c r="A12006" i="3"/>
  <c r="I12005" i="3"/>
  <c r="G12005" i="3"/>
  <c r="F12005" i="3"/>
  <c r="E12005" i="3"/>
  <c r="D12005" i="3"/>
  <c r="A12005" i="3"/>
  <c r="I12004" i="3"/>
  <c r="G12004" i="3"/>
  <c r="F12004" i="3"/>
  <c r="E12004" i="3"/>
  <c r="D12004" i="3"/>
  <c r="A12004" i="3"/>
  <c r="I12002" i="3"/>
  <c r="G12002" i="3"/>
  <c r="F12002" i="3"/>
  <c r="E12002" i="3"/>
  <c r="D12002" i="3"/>
  <c r="A12002" i="3"/>
  <c r="I11999" i="3"/>
  <c r="G11999" i="3"/>
  <c r="F11999" i="3"/>
  <c r="E11999" i="3"/>
  <c r="D11999" i="3"/>
  <c r="A11999" i="3"/>
  <c r="I11997" i="3"/>
  <c r="G11997" i="3"/>
  <c r="F11997" i="3"/>
  <c r="E11997" i="3"/>
  <c r="D11997" i="3"/>
  <c r="A11997" i="3"/>
  <c r="I11995" i="3"/>
  <c r="G11995" i="3"/>
  <c r="F11995" i="3"/>
  <c r="E11995" i="3"/>
  <c r="D11995" i="3"/>
  <c r="A11995" i="3"/>
  <c r="I11993" i="3"/>
  <c r="G11993" i="3"/>
  <c r="F11993" i="3"/>
  <c r="E11993" i="3"/>
  <c r="D11993" i="3"/>
  <c r="A11993" i="3"/>
  <c r="I11991" i="3"/>
  <c r="G11991" i="3"/>
  <c r="F11991" i="3"/>
  <c r="E11991" i="3"/>
  <c r="D11991" i="3"/>
  <c r="A11991" i="3"/>
  <c r="I11987" i="3"/>
  <c r="G11987" i="3"/>
  <c r="F11987" i="3"/>
  <c r="E11987" i="3"/>
  <c r="D11987" i="3"/>
  <c r="A11987" i="3"/>
  <c r="I11984" i="3"/>
  <c r="G11984" i="3"/>
  <c r="F11984" i="3"/>
  <c r="E11984" i="3"/>
  <c r="D11984" i="3"/>
  <c r="A11984" i="3"/>
  <c r="I11981" i="3"/>
  <c r="G11981" i="3"/>
  <c r="F11981" i="3"/>
  <c r="E11981" i="3"/>
  <c r="D11981" i="3"/>
  <c r="A11981" i="3"/>
  <c r="I11979" i="3"/>
  <c r="G11979" i="3"/>
  <c r="F11979" i="3"/>
  <c r="E11979" i="3"/>
  <c r="D11979" i="3"/>
  <c r="A11979" i="3"/>
  <c r="I11977" i="3"/>
  <c r="G11977" i="3"/>
  <c r="F11977" i="3"/>
  <c r="E11977" i="3"/>
  <c r="D11977" i="3"/>
  <c r="A11977" i="3"/>
  <c r="I11974" i="3"/>
  <c r="G11974" i="3"/>
  <c r="F11974" i="3"/>
  <c r="E11974" i="3"/>
  <c r="D11974" i="3"/>
  <c r="A11974" i="3"/>
  <c r="I11972" i="3"/>
  <c r="G11972" i="3"/>
  <c r="F11972" i="3"/>
  <c r="E11972" i="3"/>
  <c r="D11972" i="3"/>
  <c r="A11972" i="3"/>
  <c r="I11969" i="3"/>
  <c r="G11969" i="3"/>
  <c r="F11969" i="3"/>
  <c r="E11969" i="3"/>
  <c r="D11969" i="3"/>
  <c r="A11969" i="3"/>
  <c r="I11967" i="3"/>
  <c r="G11967" i="3"/>
  <c r="F11967" i="3"/>
  <c r="E11967" i="3"/>
  <c r="D11967" i="3"/>
  <c r="A11967" i="3"/>
  <c r="I11965" i="3"/>
  <c r="G11965" i="3"/>
  <c r="F11965" i="3"/>
  <c r="E11965" i="3"/>
  <c r="D11965" i="3"/>
  <c r="A11965" i="3"/>
  <c r="I11964" i="3"/>
  <c r="G11964" i="3"/>
  <c r="F11964" i="3"/>
  <c r="E11964" i="3"/>
  <c r="D11964" i="3"/>
  <c r="A11964" i="3"/>
  <c r="I11963" i="3"/>
  <c r="G11963" i="3"/>
  <c r="F11963" i="3"/>
  <c r="E11963" i="3"/>
  <c r="D11963" i="3"/>
  <c r="A11963" i="3"/>
  <c r="I11962" i="3"/>
  <c r="G11962" i="3"/>
  <c r="F11962" i="3"/>
  <c r="E11962" i="3"/>
  <c r="D11962" i="3"/>
  <c r="A11962" i="3"/>
  <c r="I11961" i="3"/>
  <c r="G11961" i="3"/>
  <c r="F11961" i="3"/>
  <c r="E11961" i="3"/>
  <c r="D11961" i="3"/>
  <c r="A11961" i="3"/>
  <c r="I11960" i="3"/>
  <c r="G11960" i="3"/>
  <c r="F11960" i="3"/>
  <c r="E11960" i="3"/>
  <c r="D11960" i="3"/>
  <c r="A11960" i="3"/>
  <c r="I11959" i="3"/>
  <c r="G11959" i="3"/>
  <c r="F11959" i="3"/>
  <c r="E11959" i="3"/>
  <c r="D11959" i="3"/>
  <c r="A11959" i="3"/>
  <c r="I11958" i="3"/>
  <c r="G11958" i="3"/>
  <c r="F11958" i="3"/>
  <c r="E11958" i="3"/>
  <c r="D11958" i="3"/>
  <c r="A11958" i="3"/>
  <c r="I11957" i="3"/>
  <c r="G11957" i="3"/>
  <c r="F11957" i="3"/>
  <c r="E11957" i="3"/>
  <c r="D11957" i="3"/>
  <c r="A11957" i="3"/>
  <c r="G11956" i="3"/>
  <c r="F11956" i="3"/>
  <c r="E11956" i="3"/>
  <c r="D11956" i="3"/>
  <c r="A11956" i="3"/>
  <c r="G11954" i="3"/>
  <c r="F11954" i="3"/>
  <c r="E11954" i="3"/>
  <c r="D11954" i="3"/>
  <c r="A11954" i="3"/>
  <c r="G11953" i="3"/>
  <c r="F11953" i="3"/>
  <c r="E11953" i="3"/>
  <c r="D11953" i="3"/>
  <c r="A11953" i="3"/>
  <c r="G11950" i="3"/>
  <c r="F11950" i="3"/>
  <c r="E11950" i="3"/>
  <c r="D11950" i="3"/>
  <c r="A11950" i="3"/>
  <c r="G11948" i="3"/>
  <c r="F11948" i="3"/>
  <c r="E11948" i="3"/>
  <c r="D11948" i="3"/>
  <c r="A11948" i="3"/>
  <c r="I11941" i="3"/>
  <c r="I11942" i="3"/>
  <c r="I11943" i="3"/>
  <c r="I11944" i="3"/>
  <c r="I11945" i="3"/>
  <c r="I11946" i="3"/>
  <c r="I11947" i="3"/>
  <c r="D11941" i="3"/>
  <c r="I11940" i="3"/>
  <c r="D11940" i="3"/>
  <c r="D11942" i="3"/>
  <c r="I11937" i="3"/>
  <c r="I11938" i="3"/>
  <c r="I11939" i="3"/>
  <c r="D11937" i="3"/>
  <c r="D11938" i="3"/>
  <c r="D11945" i="3"/>
  <c r="D11947" i="3"/>
  <c r="D11904" i="3"/>
  <c r="D11915" i="3"/>
  <c r="D11916" i="3"/>
  <c r="D11907" i="3"/>
  <c r="D11903" i="3"/>
  <c r="D11847" i="3"/>
  <c r="I11936" i="3"/>
  <c r="F11936" i="3"/>
  <c r="E11936" i="3"/>
  <c r="D11936" i="3"/>
  <c r="I11933" i="3"/>
  <c r="F11933" i="3"/>
  <c r="E11933" i="3"/>
  <c r="D11933" i="3"/>
  <c r="I11932" i="3"/>
  <c r="F11932" i="3"/>
  <c r="E11932" i="3"/>
  <c r="D11932" i="3"/>
  <c r="I11929" i="3"/>
  <c r="F11929" i="3"/>
  <c r="E11929" i="3"/>
  <c r="D11929" i="3"/>
  <c r="I11926" i="3"/>
  <c r="F11926" i="3"/>
  <c r="E11926" i="3"/>
  <c r="D11926" i="3"/>
  <c r="I11923" i="3"/>
  <c r="F11923" i="3"/>
  <c r="E11923" i="3"/>
  <c r="D11923" i="3"/>
  <c r="I11918" i="3"/>
  <c r="F11918" i="3"/>
  <c r="E11918" i="3"/>
  <c r="D11918" i="3"/>
  <c r="I11914" i="3"/>
  <c r="F11914" i="3"/>
  <c r="E11914" i="3"/>
  <c r="D11914" i="3"/>
  <c r="I11913" i="3"/>
  <c r="F11913" i="3"/>
  <c r="E11913" i="3"/>
  <c r="D11913" i="3"/>
  <c r="I11911" i="3"/>
  <c r="F11911" i="3"/>
  <c r="E11911" i="3"/>
  <c r="D11911" i="3"/>
  <c r="I11910" i="3"/>
  <c r="F11910" i="3"/>
  <c r="E11910" i="3"/>
  <c r="D11910" i="3"/>
  <c r="I11909" i="3"/>
  <c r="F11909" i="3"/>
  <c r="E11909" i="3"/>
  <c r="D11909" i="3"/>
  <c r="I11906" i="3"/>
  <c r="F11906" i="3"/>
  <c r="E11906" i="3"/>
  <c r="D11906" i="3"/>
  <c r="I11902" i="3"/>
  <c r="F11902" i="3"/>
  <c r="E11902" i="3"/>
  <c r="D11902" i="3"/>
  <c r="I11900" i="3"/>
  <c r="F11900" i="3"/>
  <c r="E11900" i="3"/>
  <c r="D11900" i="3"/>
  <c r="I11897" i="3"/>
  <c r="F11897" i="3"/>
  <c r="E11897" i="3"/>
  <c r="D11897" i="3"/>
  <c r="I11893" i="3"/>
  <c r="F11893" i="3"/>
  <c r="E11893" i="3"/>
  <c r="D11893" i="3"/>
  <c r="I11891" i="3"/>
  <c r="F11891" i="3"/>
  <c r="E11891" i="3"/>
  <c r="D11891" i="3"/>
  <c r="I11889" i="3"/>
  <c r="F11889" i="3"/>
  <c r="E11889" i="3"/>
  <c r="D11889" i="3"/>
  <c r="I11887" i="3"/>
  <c r="F11887" i="3"/>
  <c r="E11887" i="3"/>
  <c r="D11887" i="3"/>
  <c r="I11885" i="3"/>
  <c r="F11885" i="3"/>
  <c r="E11885" i="3"/>
  <c r="D11885" i="3"/>
  <c r="I11883" i="3"/>
  <c r="F11883" i="3"/>
  <c r="E11883" i="3"/>
  <c r="D11883" i="3"/>
  <c r="I11881" i="3"/>
  <c r="F11881" i="3"/>
  <c r="E11881" i="3"/>
  <c r="D11881" i="3"/>
  <c r="I11878" i="3"/>
  <c r="F11878" i="3"/>
  <c r="E11878" i="3"/>
  <c r="D11878" i="3"/>
  <c r="I11875" i="3"/>
  <c r="F11875" i="3"/>
  <c r="E11875" i="3"/>
  <c r="D11875" i="3"/>
  <c r="I11873" i="3"/>
  <c r="F11873" i="3"/>
  <c r="E11873" i="3"/>
  <c r="D11873" i="3"/>
  <c r="I11871" i="3"/>
  <c r="F11871" i="3"/>
  <c r="E11871" i="3"/>
  <c r="D11871" i="3"/>
  <c r="I11869" i="3"/>
  <c r="F11869" i="3"/>
  <c r="E11869" i="3"/>
  <c r="D11869" i="3"/>
  <c r="I11867" i="3"/>
  <c r="F11867" i="3"/>
  <c r="E11867" i="3"/>
  <c r="D11867" i="3"/>
  <c r="I11865" i="3"/>
  <c r="F11865" i="3"/>
  <c r="E11865" i="3"/>
  <c r="D11865" i="3"/>
  <c r="I11862" i="3"/>
  <c r="F11862" i="3"/>
  <c r="E11862" i="3"/>
  <c r="D11862" i="3"/>
  <c r="I11860" i="3"/>
  <c r="F11860" i="3"/>
  <c r="E11860" i="3"/>
  <c r="D11860" i="3"/>
  <c r="I11858" i="3"/>
  <c r="F11858" i="3"/>
  <c r="E11858" i="3"/>
  <c r="D11858" i="3"/>
  <c r="I11856" i="3"/>
  <c r="F11856" i="3"/>
  <c r="E11856" i="3"/>
  <c r="D11856" i="3"/>
  <c r="I11854" i="3"/>
  <c r="F11854" i="3"/>
  <c r="E11854" i="3"/>
  <c r="D11854" i="3"/>
  <c r="I11852" i="3"/>
  <c r="F11852" i="3"/>
  <c r="E11852" i="3"/>
  <c r="D11852" i="3"/>
  <c r="I11850" i="3"/>
  <c r="F11850" i="3"/>
  <c r="E11850" i="3"/>
  <c r="D11850" i="3"/>
  <c r="I11846" i="3"/>
  <c r="F11846" i="3"/>
  <c r="E11846" i="3"/>
  <c r="D11846" i="3"/>
  <c r="I11844" i="3"/>
  <c r="F11844" i="3"/>
  <c r="E11844" i="3"/>
  <c r="D11844" i="3"/>
  <c r="I11841" i="3"/>
  <c r="F11841" i="3"/>
  <c r="E11841" i="3"/>
  <c r="D11841" i="3"/>
  <c r="I11838" i="3"/>
  <c r="F11838" i="3"/>
  <c r="E11838" i="3"/>
  <c r="D11838" i="3"/>
  <c r="I11836" i="3"/>
  <c r="F11836" i="3"/>
  <c r="E11836" i="3"/>
  <c r="D11836" i="3"/>
  <c r="I11832" i="3"/>
  <c r="F11832" i="3"/>
  <c r="E11832" i="3"/>
  <c r="D11832" i="3"/>
  <c r="I11830" i="3"/>
  <c r="F11830" i="3"/>
  <c r="E11830" i="3"/>
  <c r="D11830" i="3"/>
  <c r="I11828" i="3"/>
  <c r="F11828" i="3"/>
  <c r="E11828" i="3"/>
  <c r="D11828" i="3"/>
  <c r="I11826" i="3"/>
  <c r="F11826" i="3"/>
  <c r="E11826" i="3"/>
  <c r="D11826" i="3"/>
  <c r="I11825" i="3"/>
  <c r="F11825" i="3"/>
  <c r="E11825" i="3"/>
  <c r="D11825" i="3"/>
  <c r="I11822" i="3"/>
  <c r="F11822" i="3"/>
  <c r="E11822" i="3"/>
  <c r="D11822" i="3"/>
  <c r="I11820" i="3"/>
  <c r="F11820" i="3"/>
  <c r="E11820" i="3"/>
  <c r="D11820" i="3"/>
  <c r="I11818" i="3"/>
  <c r="F11818" i="3"/>
  <c r="E11818" i="3"/>
  <c r="D11818" i="3"/>
  <c r="I11816" i="3"/>
  <c r="F11816" i="3"/>
  <c r="E11816" i="3"/>
  <c r="D11816" i="3"/>
  <c r="I11815" i="3"/>
  <c r="F11815" i="3"/>
  <c r="E11815" i="3"/>
  <c r="D11815" i="3"/>
  <c r="I11812" i="3"/>
  <c r="F11812" i="3"/>
  <c r="E11812" i="3"/>
  <c r="D11812" i="3"/>
  <c r="I11810" i="3"/>
  <c r="F11810" i="3"/>
  <c r="E11810" i="3"/>
  <c r="D11810" i="3"/>
  <c r="I11809" i="3"/>
  <c r="F11809" i="3"/>
  <c r="E11809" i="3"/>
  <c r="D11809" i="3"/>
  <c r="I11806" i="3"/>
  <c r="F11806" i="3"/>
  <c r="E11806" i="3"/>
  <c r="D11806" i="3"/>
  <c r="I11804" i="3"/>
  <c r="F11804" i="3"/>
  <c r="E11804" i="3"/>
  <c r="D11804" i="3"/>
  <c r="I11802" i="3"/>
  <c r="F11802" i="3"/>
  <c r="E11802" i="3"/>
  <c r="D11802" i="3"/>
  <c r="D11801" i="3"/>
  <c r="D11800" i="3"/>
  <c r="D11799" i="3"/>
  <c r="D11798" i="3"/>
  <c r="D11797" i="3"/>
  <c r="D11796" i="3"/>
  <c r="D11794" i="3"/>
  <c r="D11795" i="3"/>
  <c r="D11793" i="3"/>
  <c r="D11792" i="3"/>
  <c r="I11791" i="3"/>
  <c r="F11791" i="3"/>
  <c r="E11791" i="3"/>
  <c r="D11791" i="3"/>
  <c r="I11790" i="3"/>
  <c r="F11790" i="3"/>
  <c r="E11790" i="3"/>
  <c r="D11790" i="3"/>
  <c r="I11788" i="3"/>
  <c r="F11788" i="3"/>
  <c r="E11788" i="3"/>
  <c r="D11788" i="3"/>
  <c r="I11787" i="3"/>
  <c r="F11787" i="3"/>
  <c r="E11787" i="3"/>
  <c r="D11787" i="3"/>
  <c r="I11785" i="3"/>
  <c r="F11785" i="3"/>
  <c r="E11785" i="3"/>
  <c r="D11785" i="3"/>
  <c r="I11784" i="3"/>
  <c r="F11784" i="3"/>
  <c r="E11784" i="3"/>
  <c r="D11784" i="3"/>
  <c r="I11783" i="3"/>
  <c r="F11783" i="3"/>
  <c r="E11783" i="3"/>
  <c r="D11783" i="3"/>
  <c r="I11782" i="3"/>
  <c r="F11782" i="3"/>
  <c r="E11782" i="3"/>
  <c r="D11782" i="3"/>
  <c r="I11779" i="3"/>
  <c r="F11779" i="3"/>
  <c r="E11779" i="3"/>
  <c r="D11779" i="3"/>
  <c r="I11777" i="3"/>
  <c r="F11777" i="3"/>
  <c r="E11777" i="3"/>
  <c r="D11777" i="3"/>
  <c r="I11776" i="3"/>
  <c r="F11776" i="3"/>
  <c r="E11776" i="3"/>
  <c r="D11776" i="3"/>
  <c r="I11773" i="3"/>
  <c r="F11773" i="3"/>
  <c r="E11773" i="3"/>
  <c r="D11773" i="3"/>
  <c r="I11770" i="3"/>
  <c r="F11770" i="3"/>
  <c r="E11770" i="3"/>
  <c r="D11770" i="3"/>
  <c r="I11768" i="3"/>
  <c r="F11768" i="3"/>
  <c r="E11768" i="3"/>
  <c r="D11768" i="3"/>
  <c r="I11766" i="3"/>
  <c r="F11766" i="3"/>
  <c r="E11766" i="3"/>
  <c r="D11766" i="3"/>
  <c r="I11763" i="3"/>
  <c r="F11763" i="3"/>
  <c r="E11763" i="3"/>
  <c r="D11763" i="3"/>
  <c r="I11760" i="3"/>
  <c r="F11760" i="3"/>
  <c r="E11760" i="3"/>
  <c r="D11760" i="3"/>
  <c r="I11758" i="3"/>
  <c r="F11758" i="3"/>
  <c r="E11758" i="3"/>
  <c r="D11758" i="3"/>
  <c r="I11757" i="3"/>
  <c r="F11757" i="3"/>
  <c r="E11757" i="3"/>
  <c r="D11757" i="3"/>
  <c r="I11755" i="3"/>
  <c r="F11755" i="3"/>
  <c r="E11755" i="3"/>
  <c r="D11755" i="3"/>
  <c r="I11754" i="3"/>
  <c r="F11754" i="3"/>
  <c r="E11754" i="3"/>
  <c r="D11754" i="3"/>
  <c r="I11753" i="3"/>
  <c r="F11753" i="3"/>
  <c r="E11753" i="3"/>
  <c r="D11753" i="3"/>
  <c r="I11751" i="3"/>
  <c r="F11751" i="3"/>
  <c r="E11751" i="3"/>
  <c r="D11751" i="3"/>
  <c r="I11749" i="3"/>
  <c r="F11749" i="3"/>
  <c r="E11749" i="3"/>
  <c r="D11749" i="3"/>
  <c r="I11747" i="3"/>
  <c r="F11747" i="3"/>
  <c r="E11747" i="3"/>
  <c r="D11747" i="3"/>
  <c r="I11745" i="3"/>
  <c r="F11745" i="3"/>
  <c r="E11745" i="3"/>
  <c r="D11745" i="3"/>
  <c r="I11742" i="3"/>
  <c r="F11742" i="3"/>
  <c r="E11742" i="3"/>
  <c r="D11742" i="3"/>
  <c r="I11740" i="3"/>
  <c r="F11740" i="3"/>
  <c r="E11740" i="3"/>
  <c r="D11740" i="3"/>
  <c r="I11738" i="3"/>
  <c r="F11738" i="3"/>
  <c r="E11738" i="3"/>
  <c r="D11738" i="3"/>
  <c r="I11736" i="3"/>
  <c r="F11736" i="3"/>
  <c r="E11736" i="3"/>
  <c r="D11736" i="3"/>
  <c r="I11734" i="3"/>
  <c r="F11734" i="3"/>
  <c r="E11734" i="3"/>
  <c r="D11734" i="3"/>
  <c r="I11732" i="3"/>
  <c r="F11732" i="3"/>
  <c r="E11732" i="3"/>
  <c r="D11732" i="3"/>
  <c r="I11731" i="3"/>
  <c r="F11731" i="3"/>
  <c r="E11731" i="3"/>
  <c r="D11731" i="3"/>
  <c r="I11730" i="3"/>
  <c r="F11730" i="3"/>
  <c r="E11730" i="3"/>
  <c r="D11730" i="3"/>
  <c r="I11728" i="3"/>
  <c r="F11728" i="3"/>
  <c r="E11728" i="3"/>
  <c r="D11728" i="3"/>
  <c r="I11727" i="3"/>
  <c r="F11727" i="3"/>
  <c r="E11727" i="3"/>
  <c r="D11727" i="3"/>
  <c r="I11726" i="3"/>
  <c r="F11726" i="3"/>
  <c r="E11726" i="3"/>
  <c r="D11726" i="3"/>
  <c r="I11724" i="3"/>
  <c r="F11724" i="3"/>
  <c r="E11724" i="3"/>
  <c r="D11724" i="3"/>
  <c r="I11723" i="3"/>
  <c r="F11723" i="3"/>
  <c r="E11723" i="3"/>
  <c r="D11723" i="3"/>
  <c r="I11722" i="3"/>
  <c r="F11722" i="3"/>
  <c r="E11722" i="3"/>
  <c r="D11722" i="3"/>
  <c r="I11720" i="3"/>
  <c r="F11720" i="3"/>
  <c r="E11720" i="3"/>
  <c r="D11720" i="3"/>
  <c r="I11718" i="3"/>
  <c r="F11718" i="3"/>
  <c r="E11718" i="3"/>
  <c r="D11718" i="3"/>
  <c r="I11716" i="3"/>
  <c r="F11716" i="3"/>
  <c r="E11716" i="3"/>
  <c r="D11716" i="3"/>
  <c r="I11714" i="3"/>
  <c r="F11714" i="3"/>
  <c r="E11714" i="3"/>
  <c r="D11714" i="3"/>
  <c r="I11712" i="3"/>
  <c r="F11712" i="3"/>
  <c r="E11712" i="3"/>
  <c r="D11712" i="3"/>
  <c r="I11710" i="3"/>
  <c r="F11710" i="3"/>
  <c r="E11710" i="3"/>
  <c r="D11710" i="3"/>
  <c r="I11708" i="3"/>
  <c r="F11708" i="3"/>
  <c r="E11708" i="3"/>
  <c r="D11708" i="3"/>
  <c r="I11707" i="3"/>
  <c r="F11707" i="3"/>
  <c r="E11707" i="3"/>
  <c r="D11707" i="3"/>
  <c r="I11705" i="3"/>
  <c r="F11705" i="3"/>
  <c r="E11705" i="3"/>
  <c r="D11705" i="3"/>
  <c r="I11703" i="3"/>
  <c r="F11703" i="3"/>
  <c r="E11703" i="3"/>
  <c r="D11703" i="3"/>
  <c r="I11701" i="3"/>
  <c r="F11701" i="3"/>
  <c r="E11701" i="3"/>
  <c r="D11701" i="3"/>
  <c r="I11699" i="3"/>
  <c r="F11699" i="3"/>
  <c r="E11699" i="3"/>
  <c r="D11699" i="3"/>
  <c r="I11695" i="3"/>
  <c r="F11695" i="3"/>
  <c r="E11695" i="3"/>
  <c r="D11695" i="3"/>
  <c r="I11693" i="3"/>
  <c r="F11693" i="3"/>
  <c r="E11693" i="3"/>
  <c r="D11693" i="3"/>
  <c r="I11691" i="3"/>
  <c r="F11691" i="3"/>
  <c r="E11691" i="3"/>
  <c r="D11691" i="3"/>
  <c r="I11690" i="3"/>
  <c r="F11690" i="3"/>
  <c r="E11690" i="3"/>
  <c r="D11690" i="3"/>
  <c r="I11689" i="3"/>
  <c r="F11689" i="3"/>
  <c r="E11689" i="3"/>
  <c r="D11689" i="3"/>
  <c r="I11688" i="3"/>
  <c r="F11688" i="3"/>
  <c r="E11688" i="3"/>
  <c r="D11688" i="3"/>
  <c r="I11687" i="3"/>
  <c r="F11687" i="3"/>
  <c r="E11687" i="3"/>
  <c r="D11687" i="3"/>
  <c r="I11686" i="3"/>
  <c r="F11686" i="3"/>
  <c r="E11686" i="3"/>
  <c r="D11686" i="3"/>
  <c r="I11685" i="3"/>
  <c r="F11685" i="3"/>
  <c r="E11685" i="3"/>
  <c r="D11685" i="3"/>
  <c r="I11683" i="3"/>
  <c r="F11683" i="3"/>
  <c r="E11683" i="3"/>
  <c r="D11683" i="3"/>
  <c r="I11681" i="3"/>
  <c r="F11681" i="3"/>
  <c r="E11681" i="3"/>
  <c r="D11681" i="3"/>
  <c r="I11679" i="3"/>
  <c r="F11679" i="3"/>
  <c r="E11679" i="3"/>
  <c r="D11679" i="3"/>
  <c r="I11677" i="3"/>
  <c r="F11677" i="3"/>
  <c r="E11677" i="3"/>
  <c r="D11677" i="3"/>
  <c r="I11675" i="3"/>
  <c r="F11675" i="3"/>
  <c r="E11675" i="3"/>
  <c r="D11675" i="3"/>
  <c r="I11672" i="3"/>
  <c r="F11672" i="3"/>
  <c r="E11672" i="3"/>
  <c r="D11672" i="3"/>
  <c r="I11669" i="3"/>
  <c r="F11669" i="3"/>
  <c r="E11669" i="3"/>
  <c r="D11669" i="3"/>
  <c r="D11668" i="3"/>
  <c r="D11663" i="3"/>
  <c r="D11662" i="3"/>
  <c r="D11667" i="3"/>
  <c r="D11666" i="3"/>
  <c r="D11665" i="3"/>
  <c r="D11661" i="3"/>
  <c r="D11660" i="3"/>
  <c r="D11664" i="3"/>
  <c r="I11659" i="3"/>
  <c r="G11659" i="3"/>
  <c r="F11659" i="3"/>
  <c r="E11659" i="3"/>
  <c r="D11659" i="3"/>
  <c r="I11657" i="3"/>
  <c r="G11657" i="3"/>
  <c r="F11657" i="3"/>
  <c r="E11657" i="3"/>
  <c r="D11657" i="3"/>
  <c r="I11656" i="3"/>
  <c r="G11656" i="3"/>
  <c r="F11656" i="3"/>
  <c r="E11656" i="3"/>
  <c r="D11656" i="3"/>
  <c r="I11653" i="3"/>
  <c r="G11653" i="3"/>
  <c r="F11653" i="3"/>
  <c r="E11653" i="3"/>
  <c r="D11653" i="3"/>
  <c r="I11650" i="3"/>
  <c r="G11650" i="3"/>
  <c r="F11650" i="3"/>
  <c r="E11650" i="3"/>
  <c r="D11650" i="3"/>
  <c r="I11649" i="3"/>
  <c r="G11649" i="3"/>
  <c r="F11649" i="3"/>
  <c r="E11649" i="3"/>
  <c r="D11649" i="3"/>
  <c r="I11648" i="3"/>
  <c r="G11648" i="3"/>
  <c r="F11648" i="3"/>
  <c r="E11648" i="3"/>
  <c r="D11648" i="3"/>
  <c r="I11647" i="3"/>
  <c r="G11647" i="3"/>
  <c r="F11647" i="3"/>
  <c r="E11647" i="3"/>
  <c r="D11647" i="3"/>
  <c r="I11645" i="3"/>
  <c r="G11645" i="3"/>
  <c r="F11645" i="3"/>
  <c r="E11645" i="3"/>
  <c r="D11645" i="3"/>
  <c r="I11644" i="3"/>
  <c r="G11644" i="3"/>
  <c r="F11644" i="3"/>
  <c r="E11644" i="3"/>
  <c r="D11644" i="3"/>
  <c r="I11643" i="3"/>
  <c r="G11643" i="3"/>
  <c r="F11643" i="3"/>
  <c r="E11643" i="3"/>
  <c r="D11643" i="3"/>
  <c r="I11642" i="3"/>
  <c r="G11642" i="3"/>
  <c r="F11642" i="3"/>
  <c r="E11642" i="3"/>
  <c r="D11642" i="3"/>
  <c r="I11641" i="3"/>
  <c r="G11641" i="3"/>
  <c r="F11641" i="3"/>
  <c r="E11641" i="3"/>
  <c r="D11641" i="3"/>
  <c r="I11639" i="3"/>
  <c r="G11639" i="3"/>
  <c r="F11639" i="3"/>
  <c r="E11639" i="3"/>
  <c r="D11639" i="3"/>
  <c r="I11636" i="3"/>
  <c r="G11636" i="3"/>
  <c r="F11636" i="3"/>
  <c r="E11636" i="3"/>
  <c r="D11636" i="3"/>
  <c r="I11633" i="3"/>
  <c r="G11633" i="3"/>
  <c r="F11633" i="3"/>
  <c r="E11633" i="3"/>
  <c r="D11633" i="3"/>
  <c r="I11629" i="3"/>
  <c r="G11629" i="3"/>
  <c r="F11629" i="3"/>
  <c r="E11629" i="3"/>
  <c r="D11629" i="3"/>
  <c r="I11626" i="3"/>
  <c r="G11626" i="3"/>
  <c r="F11626" i="3"/>
  <c r="E11626" i="3"/>
  <c r="D11626" i="3"/>
  <c r="I11624" i="3"/>
  <c r="G11624" i="3"/>
  <c r="F11624" i="3"/>
  <c r="E11624" i="3"/>
  <c r="D11624" i="3"/>
  <c r="I11621" i="3"/>
  <c r="G11621" i="3"/>
  <c r="F11621" i="3"/>
  <c r="E11621" i="3"/>
  <c r="D11621" i="3"/>
  <c r="I11620" i="3"/>
  <c r="G11620" i="3"/>
  <c r="F11620" i="3"/>
  <c r="E11620" i="3"/>
  <c r="D11620" i="3"/>
  <c r="I11619" i="3"/>
  <c r="G11619" i="3"/>
  <c r="F11619" i="3"/>
  <c r="E11619" i="3"/>
  <c r="D11619" i="3"/>
  <c r="I11616" i="3"/>
  <c r="G11616" i="3"/>
  <c r="F11616" i="3"/>
  <c r="E11616" i="3"/>
  <c r="D11616" i="3"/>
  <c r="I11613" i="3"/>
  <c r="G11613" i="3"/>
  <c r="F11613" i="3"/>
  <c r="E11613" i="3"/>
  <c r="D11613" i="3"/>
  <c r="I11610" i="3"/>
  <c r="G11610" i="3"/>
  <c r="F11610" i="3"/>
  <c r="E11610" i="3"/>
  <c r="D11610" i="3"/>
  <c r="I11607" i="3"/>
  <c r="G11607" i="3"/>
  <c r="F11607" i="3"/>
  <c r="E11607" i="3"/>
  <c r="D11607" i="3"/>
  <c r="I11605" i="3"/>
  <c r="G11605" i="3"/>
  <c r="F11605" i="3"/>
  <c r="E11605" i="3"/>
  <c r="D11605" i="3"/>
  <c r="I11602" i="3"/>
  <c r="G11602" i="3"/>
  <c r="F11602" i="3"/>
  <c r="E11602" i="3"/>
  <c r="D11602" i="3"/>
  <c r="I11599" i="3"/>
  <c r="G11599" i="3"/>
  <c r="F11599" i="3"/>
  <c r="E11599" i="3"/>
  <c r="D11599" i="3"/>
  <c r="I11596" i="3"/>
  <c r="G11596" i="3"/>
  <c r="F11596" i="3"/>
  <c r="E11596" i="3"/>
  <c r="D11596" i="3"/>
  <c r="I11593" i="3"/>
  <c r="G11593" i="3"/>
  <c r="F11593" i="3"/>
  <c r="E11593" i="3"/>
  <c r="D11593" i="3"/>
  <c r="I11590" i="3"/>
  <c r="G11590" i="3"/>
  <c r="F11590" i="3"/>
  <c r="E11590" i="3"/>
  <c r="D11590" i="3"/>
  <c r="I11589" i="3"/>
  <c r="G11589" i="3"/>
  <c r="F11589" i="3"/>
  <c r="E11589" i="3"/>
  <c r="D11589" i="3"/>
  <c r="I11586" i="3"/>
  <c r="G11586" i="3"/>
  <c r="F11586" i="3"/>
  <c r="E11586" i="3"/>
  <c r="D11586" i="3"/>
  <c r="I11584" i="3"/>
  <c r="G11584" i="3"/>
  <c r="F11584" i="3"/>
  <c r="E11584" i="3"/>
  <c r="D11584" i="3"/>
  <c r="I11583" i="3"/>
  <c r="G11583" i="3"/>
  <c r="F11583" i="3"/>
  <c r="E11583" i="3"/>
  <c r="D11583" i="3"/>
  <c r="I11581" i="3"/>
  <c r="G11581" i="3"/>
  <c r="F11581" i="3"/>
  <c r="E11581" i="3"/>
  <c r="D11581" i="3"/>
  <c r="I11580" i="3"/>
  <c r="G11580" i="3"/>
  <c r="F11580" i="3"/>
  <c r="E11580" i="3"/>
  <c r="D11580" i="3"/>
  <c r="I11578" i="3"/>
  <c r="G11578" i="3"/>
  <c r="F11578" i="3"/>
  <c r="E11578" i="3"/>
  <c r="D11578" i="3"/>
  <c r="I11577" i="3"/>
  <c r="G11577" i="3"/>
  <c r="F11577" i="3"/>
  <c r="E11577" i="3"/>
  <c r="D11577" i="3"/>
  <c r="I11575" i="3"/>
  <c r="G11575" i="3"/>
  <c r="F11575" i="3"/>
  <c r="E11575" i="3"/>
  <c r="D11575" i="3"/>
  <c r="I11572" i="3"/>
  <c r="G11572" i="3"/>
  <c r="F11572" i="3"/>
  <c r="E11572" i="3"/>
  <c r="D11572" i="3"/>
  <c r="I11569" i="3"/>
  <c r="G11569" i="3"/>
  <c r="F11569" i="3"/>
  <c r="E11569" i="3"/>
  <c r="D11569" i="3"/>
  <c r="I11567" i="3"/>
  <c r="G11567" i="3"/>
  <c r="F11567" i="3"/>
  <c r="E11567" i="3"/>
  <c r="D11567" i="3"/>
  <c r="I11564" i="3"/>
  <c r="G11564" i="3"/>
  <c r="F11564" i="3"/>
  <c r="E11564" i="3"/>
  <c r="D11564" i="3"/>
  <c r="I11561" i="3"/>
  <c r="G11561" i="3"/>
  <c r="F11561" i="3"/>
  <c r="E11561" i="3"/>
  <c r="D11561" i="3"/>
  <c r="I11558" i="3"/>
  <c r="G11558" i="3"/>
  <c r="F11558" i="3"/>
  <c r="E11558" i="3"/>
  <c r="D11558" i="3"/>
  <c r="I11557" i="3"/>
  <c r="G11557" i="3"/>
  <c r="F11557" i="3"/>
  <c r="E11557" i="3"/>
  <c r="D11557" i="3"/>
  <c r="I11553" i="3"/>
  <c r="G11553" i="3"/>
  <c r="F11553" i="3"/>
  <c r="E11553" i="3"/>
  <c r="D11553" i="3"/>
  <c r="I11550" i="3"/>
  <c r="G11550" i="3"/>
  <c r="F11550" i="3"/>
  <c r="E11550" i="3"/>
  <c r="D11550" i="3"/>
  <c r="I11548" i="3"/>
  <c r="G11548" i="3"/>
  <c r="F11548" i="3"/>
  <c r="E11548" i="3"/>
  <c r="D11548" i="3"/>
  <c r="I11545" i="3"/>
  <c r="G11545" i="3"/>
  <c r="F11545" i="3"/>
  <c r="E11545" i="3"/>
  <c r="D11545" i="3"/>
  <c r="I11541" i="3"/>
  <c r="G11541" i="3"/>
  <c r="F11541" i="3"/>
  <c r="E11541" i="3"/>
  <c r="D11541" i="3"/>
  <c r="I11538" i="3"/>
  <c r="G11538" i="3"/>
  <c r="F11538" i="3"/>
  <c r="E11538" i="3"/>
  <c r="D11538" i="3"/>
  <c r="I11535" i="3"/>
  <c r="G11535" i="3"/>
  <c r="F11535" i="3"/>
  <c r="E11535" i="3"/>
  <c r="D11535" i="3"/>
  <c r="I11534" i="3"/>
  <c r="G11534" i="3"/>
  <c r="F11534" i="3"/>
  <c r="E11534" i="3"/>
  <c r="D11534" i="3"/>
  <c r="I11533" i="3"/>
  <c r="G11533" i="3"/>
  <c r="F11533" i="3"/>
  <c r="E11533" i="3"/>
  <c r="D11533" i="3"/>
  <c r="I11532" i="3"/>
  <c r="G11532" i="3"/>
  <c r="F11532" i="3"/>
  <c r="E11532" i="3"/>
  <c r="D11532" i="3"/>
  <c r="I11531" i="3"/>
  <c r="G11531" i="3"/>
  <c r="F11531" i="3"/>
  <c r="E11531" i="3"/>
  <c r="D11531" i="3"/>
  <c r="I11530" i="3"/>
  <c r="G11530" i="3"/>
  <c r="F11530" i="3"/>
  <c r="E11530" i="3"/>
  <c r="D11530" i="3"/>
  <c r="I11529" i="3"/>
  <c r="G11529" i="3"/>
  <c r="F11529" i="3"/>
  <c r="E11529" i="3"/>
  <c r="D11529" i="3"/>
  <c r="I11528" i="3"/>
  <c r="G11528" i="3"/>
  <c r="F11528" i="3"/>
  <c r="E11528" i="3"/>
  <c r="D11528" i="3"/>
  <c r="I11526" i="3"/>
  <c r="G11526" i="3"/>
  <c r="F11526" i="3"/>
  <c r="E11526" i="3"/>
  <c r="D11526" i="3"/>
  <c r="I11525" i="3"/>
  <c r="G11525" i="3"/>
  <c r="F11525" i="3"/>
  <c r="E11525" i="3"/>
  <c r="D11525" i="3"/>
  <c r="I11524" i="3"/>
  <c r="G11524" i="3"/>
  <c r="F11524" i="3"/>
  <c r="E11524" i="3"/>
  <c r="D11524" i="3"/>
  <c r="I11522" i="3"/>
  <c r="G11522" i="3"/>
  <c r="F11522" i="3"/>
  <c r="E11522" i="3"/>
  <c r="D11522" i="3"/>
  <c r="I11519" i="3"/>
  <c r="G11519" i="3"/>
  <c r="F11519" i="3"/>
  <c r="E11519" i="3"/>
  <c r="D11519" i="3"/>
  <c r="I11516" i="3"/>
  <c r="G11516" i="3"/>
  <c r="F11516" i="3"/>
  <c r="E11516" i="3"/>
  <c r="D11516" i="3"/>
  <c r="D11515" i="3"/>
  <c r="D11514" i="3"/>
  <c r="D11513" i="3"/>
  <c r="D11512" i="3"/>
  <c r="I11511" i="3"/>
  <c r="F11511" i="3"/>
  <c r="E11511" i="3"/>
  <c r="D11511" i="3"/>
  <c r="I11510" i="3"/>
  <c r="F11510" i="3"/>
  <c r="E11510" i="3"/>
  <c r="D11510" i="3"/>
  <c r="I11509" i="3"/>
  <c r="F11509" i="3"/>
  <c r="E11509" i="3"/>
  <c r="D11509" i="3"/>
  <c r="I11508" i="3"/>
  <c r="F11508" i="3"/>
  <c r="E11508" i="3"/>
  <c r="D11508" i="3"/>
  <c r="I11506" i="3"/>
  <c r="F11506" i="3"/>
  <c r="E11506" i="3"/>
  <c r="D11506" i="3"/>
  <c r="I11505" i="3"/>
  <c r="F11505" i="3"/>
  <c r="E11505" i="3"/>
  <c r="D11505" i="3"/>
  <c r="I11504" i="3"/>
  <c r="F11504" i="3"/>
  <c r="E11504" i="3"/>
  <c r="D11504" i="3"/>
  <c r="I11503" i="3"/>
  <c r="F11503" i="3"/>
  <c r="E11503" i="3"/>
  <c r="D11503" i="3"/>
  <c r="I11501" i="3"/>
  <c r="F11501" i="3"/>
  <c r="E11501" i="3"/>
  <c r="D11501" i="3"/>
  <c r="I11500" i="3"/>
  <c r="F11500" i="3"/>
  <c r="E11500" i="3"/>
  <c r="D11500" i="3"/>
  <c r="I11499" i="3"/>
  <c r="F11499" i="3"/>
  <c r="E11499" i="3"/>
  <c r="D11499" i="3"/>
  <c r="I11497" i="3"/>
  <c r="F11497" i="3"/>
  <c r="E11497" i="3"/>
  <c r="D11497" i="3"/>
  <c r="I11496" i="3"/>
  <c r="F11496" i="3"/>
  <c r="E11496" i="3"/>
  <c r="D11496" i="3"/>
  <c r="I11493" i="3"/>
  <c r="F11493" i="3"/>
  <c r="E11493" i="3"/>
  <c r="D11493" i="3"/>
  <c r="I11491" i="3"/>
  <c r="F11491" i="3"/>
  <c r="E11491" i="3"/>
  <c r="D11491" i="3"/>
  <c r="I11487" i="3"/>
  <c r="F11487" i="3"/>
  <c r="E11487" i="3"/>
  <c r="D11487" i="3"/>
  <c r="I11482" i="3"/>
  <c r="F11482" i="3"/>
  <c r="E11482" i="3"/>
  <c r="D11482" i="3"/>
  <c r="I11480" i="3"/>
  <c r="F11480" i="3"/>
  <c r="E11480" i="3"/>
  <c r="D11480" i="3"/>
  <c r="I11479" i="3"/>
  <c r="F11479" i="3"/>
  <c r="E11479" i="3"/>
  <c r="D11479" i="3"/>
  <c r="I11477" i="3"/>
  <c r="F11477" i="3"/>
  <c r="E11477" i="3"/>
  <c r="D11477" i="3"/>
  <c r="I11476" i="3"/>
  <c r="F11476" i="3"/>
  <c r="E11476" i="3"/>
  <c r="D11476" i="3"/>
  <c r="I11475" i="3"/>
  <c r="F11475" i="3"/>
  <c r="E11475" i="3"/>
  <c r="D11475" i="3"/>
  <c r="I11473" i="3"/>
  <c r="F11473" i="3"/>
  <c r="E11473" i="3"/>
  <c r="D11473" i="3"/>
  <c r="I11471" i="3"/>
  <c r="F11471" i="3"/>
  <c r="E11471" i="3"/>
  <c r="D11471" i="3"/>
  <c r="I11469" i="3"/>
  <c r="F11469" i="3"/>
  <c r="E11469" i="3"/>
  <c r="D11469" i="3"/>
  <c r="I11467" i="3"/>
  <c r="F11467" i="3"/>
  <c r="E11467" i="3"/>
  <c r="D11467" i="3"/>
  <c r="I11465" i="3"/>
  <c r="F11465" i="3"/>
  <c r="E11465" i="3"/>
  <c r="D11465" i="3"/>
  <c r="I11463" i="3"/>
  <c r="F11463" i="3"/>
  <c r="E11463" i="3"/>
  <c r="D11463" i="3"/>
  <c r="I11461" i="3"/>
  <c r="F11461" i="3"/>
  <c r="E11461" i="3"/>
  <c r="D11461" i="3"/>
  <c r="I11459" i="3"/>
  <c r="F11459" i="3"/>
  <c r="E11459" i="3"/>
  <c r="D11459" i="3"/>
  <c r="I11457" i="3"/>
  <c r="F11457" i="3"/>
  <c r="E11457" i="3"/>
  <c r="D11457" i="3"/>
  <c r="I11455" i="3"/>
  <c r="F11455" i="3"/>
  <c r="E11455" i="3"/>
  <c r="D11455" i="3"/>
  <c r="I11454" i="3"/>
  <c r="F11454" i="3"/>
  <c r="E11454" i="3"/>
  <c r="D11454" i="3"/>
  <c r="I11453" i="3"/>
  <c r="F11453" i="3"/>
  <c r="E11453" i="3"/>
  <c r="D11453" i="3"/>
  <c r="I11451" i="3"/>
  <c r="F11451" i="3"/>
  <c r="E11451" i="3"/>
  <c r="D11451" i="3"/>
  <c r="I11450" i="3"/>
  <c r="F11450" i="3"/>
  <c r="E11450" i="3"/>
  <c r="D11450" i="3"/>
  <c r="I11448" i="3"/>
  <c r="F11448" i="3"/>
  <c r="E11448" i="3"/>
  <c r="D11448" i="3"/>
  <c r="I11446" i="3"/>
  <c r="F11446" i="3"/>
  <c r="E11446" i="3"/>
  <c r="D11446" i="3"/>
  <c r="I11445" i="3"/>
  <c r="F11445" i="3"/>
  <c r="E11445" i="3"/>
  <c r="D11445" i="3"/>
  <c r="I11443" i="3"/>
  <c r="F11443" i="3"/>
  <c r="E11443" i="3"/>
  <c r="D11443" i="3"/>
  <c r="I11441" i="3"/>
  <c r="F11441" i="3"/>
  <c r="E11441" i="3"/>
  <c r="D11441" i="3"/>
  <c r="I11439" i="3"/>
  <c r="F11439" i="3"/>
  <c r="E11439" i="3"/>
  <c r="D11439" i="3"/>
  <c r="I11437" i="3"/>
  <c r="F11437" i="3"/>
  <c r="E11437" i="3"/>
  <c r="D11437" i="3"/>
  <c r="I11435" i="3"/>
  <c r="F11435" i="3"/>
  <c r="E11435" i="3"/>
  <c r="D11435" i="3"/>
  <c r="I11433" i="3"/>
  <c r="F11433" i="3"/>
  <c r="E11433" i="3"/>
  <c r="D11433" i="3"/>
  <c r="I11431" i="3"/>
  <c r="F11431" i="3"/>
  <c r="E11431" i="3"/>
  <c r="D11431" i="3"/>
  <c r="I11429" i="3"/>
  <c r="F11429" i="3"/>
  <c r="E11429" i="3"/>
  <c r="D11429" i="3"/>
  <c r="I11428" i="3"/>
  <c r="F11428" i="3"/>
  <c r="E11428" i="3"/>
  <c r="D11428" i="3"/>
  <c r="I11426" i="3"/>
  <c r="F11426" i="3"/>
  <c r="E11426" i="3"/>
  <c r="D11426" i="3"/>
  <c r="I11424" i="3"/>
  <c r="F11424" i="3"/>
  <c r="E11424" i="3"/>
  <c r="D11424" i="3"/>
  <c r="I11422" i="3"/>
  <c r="F11422" i="3"/>
  <c r="E11422" i="3"/>
  <c r="D11422" i="3"/>
  <c r="I11420" i="3"/>
  <c r="F11420" i="3"/>
  <c r="E11420" i="3"/>
  <c r="D11420" i="3"/>
  <c r="I11416" i="3"/>
  <c r="F11416" i="3"/>
  <c r="E11416" i="3"/>
  <c r="D11416" i="3"/>
  <c r="I11414" i="3"/>
  <c r="F11414" i="3"/>
  <c r="E11414" i="3"/>
  <c r="D11414" i="3"/>
  <c r="I11412" i="3"/>
  <c r="F11412" i="3"/>
  <c r="E11412" i="3"/>
  <c r="D11412" i="3"/>
  <c r="I11411" i="3"/>
  <c r="F11411" i="3"/>
  <c r="E11411" i="3"/>
  <c r="D11411" i="3"/>
  <c r="I11410" i="3"/>
  <c r="F11410" i="3"/>
  <c r="E11410" i="3"/>
  <c r="D11410" i="3"/>
  <c r="I11408" i="3"/>
  <c r="F11408" i="3"/>
  <c r="E11408" i="3"/>
  <c r="D11408" i="3"/>
  <c r="I11407" i="3"/>
  <c r="F11407" i="3"/>
  <c r="E11407" i="3"/>
  <c r="D11407" i="3"/>
  <c r="I11406" i="3"/>
  <c r="F11406" i="3"/>
  <c r="E11406" i="3"/>
  <c r="D11406" i="3"/>
  <c r="I11405" i="3"/>
  <c r="F11405" i="3"/>
  <c r="E11405" i="3"/>
  <c r="D11405" i="3"/>
  <c r="I11404" i="3"/>
  <c r="F11404" i="3"/>
  <c r="E11404" i="3"/>
  <c r="D11404" i="3"/>
  <c r="I11402" i="3"/>
  <c r="F11402" i="3"/>
  <c r="E11402" i="3"/>
  <c r="D11402" i="3"/>
  <c r="I11400" i="3"/>
  <c r="F11400" i="3"/>
  <c r="E11400" i="3"/>
  <c r="D11400" i="3"/>
  <c r="I11399" i="3"/>
  <c r="F11399" i="3"/>
  <c r="E11399" i="3"/>
  <c r="D11399" i="3"/>
  <c r="I11397" i="3"/>
  <c r="F11397" i="3"/>
  <c r="E11397" i="3"/>
  <c r="D11397" i="3"/>
  <c r="I11394" i="3"/>
  <c r="F11394" i="3"/>
  <c r="E11394" i="3"/>
  <c r="D11394" i="3"/>
  <c r="I11392" i="3"/>
  <c r="F11392" i="3"/>
  <c r="E11392" i="3"/>
  <c r="D11392" i="3"/>
  <c r="D11391" i="3"/>
  <c r="D11390" i="3"/>
  <c r="G11133" i="3"/>
  <c r="F11133" i="3"/>
  <c r="E11133" i="3"/>
  <c r="D11133" i="3"/>
  <c r="I11389" i="3"/>
  <c r="G11389" i="3"/>
  <c r="F11389" i="3"/>
  <c r="E11389" i="3"/>
  <c r="D11389" i="3"/>
  <c r="I11388" i="3"/>
  <c r="G11388" i="3"/>
  <c r="F11388" i="3"/>
  <c r="E11388" i="3"/>
  <c r="D11388" i="3"/>
  <c r="I11387" i="3"/>
  <c r="G11387" i="3"/>
  <c r="F11387" i="3"/>
  <c r="E11387" i="3"/>
  <c r="D11387" i="3"/>
  <c r="I11386" i="3"/>
  <c r="G11386" i="3"/>
  <c r="F11386" i="3"/>
  <c r="E11386" i="3"/>
  <c r="D11386" i="3"/>
  <c r="I11384" i="3"/>
  <c r="G11384" i="3"/>
  <c r="F11384" i="3"/>
  <c r="E11384" i="3"/>
  <c r="D11384" i="3"/>
  <c r="I11383" i="3"/>
  <c r="G11383" i="3"/>
  <c r="F11383" i="3"/>
  <c r="E11383" i="3"/>
  <c r="D11383" i="3"/>
  <c r="I11382" i="3"/>
  <c r="G11382" i="3"/>
  <c r="F11382" i="3"/>
  <c r="E11382" i="3"/>
  <c r="D11382" i="3"/>
  <c r="I11381" i="3"/>
  <c r="G11381" i="3"/>
  <c r="F11381" i="3"/>
  <c r="E11381" i="3"/>
  <c r="D11381" i="3"/>
  <c r="I11379" i="3"/>
  <c r="G11379" i="3"/>
  <c r="F11379" i="3"/>
  <c r="E11379" i="3"/>
  <c r="D11379" i="3"/>
  <c r="I11378" i="3"/>
  <c r="G11378" i="3"/>
  <c r="F11378" i="3"/>
  <c r="E11378" i="3"/>
  <c r="D11378" i="3"/>
  <c r="I11377" i="3"/>
  <c r="G11377" i="3"/>
  <c r="F11377" i="3"/>
  <c r="E11377" i="3"/>
  <c r="D11377" i="3"/>
  <c r="I11375" i="3"/>
  <c r="G11375" i="3"/>
  <c r="F11375" i="3"/>
  <c r="E11375" i="3"/>
  <c r="D11375" i="3"/>
  <c r="I11374" i="3"/>
  <c r="G11374" i="3"/>
  <c r="F11374" i="3"/>
  <c r="E11374" i="3"/>
  <c r="D11374" i="3"/>
  <c r="I11372" i="3"/>
  <c r="G11372" i="3"/>
  <c r="F11372" i="3"/>
  <c r="E11372" i="3"/>
  <c r="D11372" i="3"/>
  <c r="I11370" i="3"/>
  <c r="G11370" i="3"/>
  <c r="F11370" i="3"/>
  <c r="E11370" i="3"/>
  <c r="D11370" i="3"/>
  <c r="I11367" i="3"/>
  <c r="G11367" i="3"/>
  <c r="F11367" i="3"/>
  <c r="E11367" i="3"/>
  <c r="D11367" i="3"/>
  <c r="I11363" i="3"/>
  <c r="G11363" i="3"/>
  <c r="F11363" i="3"/>
  <c r="E11363" i="3"/>
  <c r="D11363" i="3"/>
  <c r="I11361" i="3"/>
  <c r="G11361" i="3"/>
  <c r="F11361" i="3"/>
  <c r="E11361" i="3"/>
  <c r="D11361" i="3"/>
  <c r="I11360" i="3"/>
  <c r="G11360" i="3"/>
  <c r="F11360" i="3"/>
  <c r="E11360" i="3"/>
  <c r="D11360" i="3"/>
  <c r="I11358" i="3"/>
  <c r="G11358" i="3"/>
  <c r="F11358" i="3"/>
  <c r="E11358" i="3"/>
  <c r="D11358" i="3"/>
  <c r="I11357" i="3"/>
  <c r="G11357" i="3"/>
  <c r="F11357" i="3"/>
  <c r="E11357" i="3"/>
  <c r="D11357" i="3"/>
  <c r="I11356" i="3"/>
  <c r="G11356" i="3"/>
  <c r="F11356" i="3"/>
  <c r="E11356" i="3"/>
  <c r="D11356" i="3"/>
  <c r="I11354" i="3"/>
  <c r="G11354" i="3"/>
  <c r="F11354" i="3"/>
  <c r="E11354" i="3"/>
  <c r="D11354" i="3"/>
  <c r="I11352" i="3"/>
  <c r="G11352" i="3"/>
  <c r="F11352" i="3"/>
  <c r="E11352" i="3"/>
  <c r="D11352" i="3"/>
  <c r="I11350" i="3"/>
  <c r="G11350" i="3"/>
  <c r="F11350" i="3"/>
  <c r="E11350" i="3"/>
  <c r="D11350" i="3"/>
  <c r="I11348" i="3"/>
  <c r="G11348" i="3"/>
  <c r="F11348" i="3"/>
  <c r="E11348" i="3"/>
  <c r="D11348" i="3"/>
  <c r="I11346" i="3"/>
  <c r="G11346" i="3"/>
  <c r="F11346" i="3"/>
  <c r="E11346" i="3"/>
  <c r="D11346" i="3"/>
  <c r="I11344" i="3"/>
  <c r="G11344" i="3"/>
  <c r="F11344" i="3"/>
  <c r="E11344" i="3"/>
  <c r="D11344" i="3"/>
  <c r="I11342" i="3"/>
  <c r="G11342" i="3"/>
  <c r="F11342" i="3"/>
  <c r="E11342" i="3"/>
  <c r="D11342" i="3"/>
  <c r="I11340" i="3"/>
  <c r="G11340" i="3"/>
  <c r="F11340" i="3"/>
  <c r="E11340" i="3"/>
  <c r="D11340" i="3"/>
  <c r="I11338" i="3"/>
  <c r="G11338" i="3"/>
  <c r="F11338" i="3"/>
  <c r="E11338" i="3"/>
  <c r="D11338" i="3"/>
  <c r="I11336" i="3"/>
  <c r="G11336" i="3"/>
  <c r="F11336" i="3"/>
  <c r="E11336" i="3"/>
  <c r="D11336" i="3"/>
  <c r="I11335" i="3"/>
  <c r="G11335" i="3"/>
  <c r="F11335" i="3"/>
  <c r="E11335" i="3"/>
  <c r="D11335" i="3"/>
  <c r="I11334" i="3"/>
  <c r="G11334" i="3"/>
  <c r="F11334" i="3"/>
  <c r="E11334" i="3"/>
  <c r="D11334" i="3"/>
  <c r="I11333" i="3"/>
  <c r="G11333" i="3"/>
  <c r="F11333" i="3"/>
  <c r="E11333" i="3"/>
  <c r="D11333" i="3"/>
  <c r="I11331" i="3"/>
  <c r="G11331" i="3"/>
  <c r="F11331" i="3"/>
  <c r="E11331" i="3"/>
  <c r="D11331" i="3"/>
  <c r="I11330" i="3"/>
  <c r="G11330" i="3"/>
  <c r="F11330" i="3"/>
  <c r="E11330" i="3"/>
  <c r="D11330" i="3"/>
  <c r="I11328" i="3"/>
  <c r="G11328" i="3"/>
  <c r="F11328" i="3"/>
  <c r="E11328" i="3"/>
  <c r="D11328" i="3"/>
  <c r="I11327" i="3"/>
  <c r="G11327" i="3"/>
  <c r="F11327" i="3"/>
  <c r="E11327" i="3"/>
  <c r="D11327" i="3"/>
  <c r="I11325" i="3"/>
  <c r="G11325" i="3"/>
  <c r="F11325" i="3"/>
  <c r="E11325" i="3"/>
  <c r="D11325" i="3"/>
  <c r="I11324" i="3"/>
  <c r="G11324" i="3"/>
  <c r="F11324" i="3"/>
  <c r="E11324" i="3"/>
  <c r="D11324" i="3"/>
  <c r="I11322" i="3"/>
  <c r="G11322" i="3"/>
  <c r="F11322" i="3"/>
  <c r="E11322" i="3"/>
  <c r="D11322" i="3"/>
  <c r="I11320" i="3"/>
  <c r="G11320" i="3"/>
  <c r="F11320" i="3"/>
  <c r="E11320" i="3"/>
  <c r="D11320" i="3"/>
  <c r="I11318" i="3"/>
  <c r="G11318" i="3"/>
  <c r="F11318" i="3"/>
  <c r="E11318" i="3"/>
  <c r="D11318" i="3"/>
  <c r="I11316" i="3"/>
  <c r="G11316" i="3"/>
  <c r="F11316" i="3"/>
  <c r="E11316" i="3"/>
  <c r="D11316" i="3"/>
  <c r="I11314" i="3"/>
  <c r="G11314" i="3"/>
  <c r="F11314" i="3"/>
  <c r="E11314" i="3"/>
  <c r="D11314" i="3"/>
  <c r="I11312" i="3"/>
  <c r="G11312" i="3"/>
  <c r="F11312" i="3"/>
  <c r="E11312" i="3"/>
  <c r="D11312" i="3"/>
  <c r="I11311" i="3"/>
  <c r="G11311" i="3"/>
  <c r="F11311" i="3"/>
  <c r="E11311" i="3"/>
  <c r="D11311" i="3"/>
  <c r="I11309" i="3"/>
  <c r="G11309" i="3"/>
  <c r="F11309" i="3"/>
  <c r="E11309" i="3"/>
  <c r="D11309" i="3"/>
  <c r="I11307" i="3"/>
  <c r="G11307" i="3"/>
  <c r="F11307" i="3"/>
  <c r="E11307" i="3"/>
  <c r="D11307" i="3"/>
  <c r="I11304" i="3"/>
  <c r="G11304" i="3"/>
  <c r="F11304" i="3"/>
  <c r="E11304" i="3"/>
  <c r="D11304" i="3"/>
  <c r="I11302" i="3"/>
  <c r="G11302" i="3"/>
  <c r="F11302" i="3"/>
  <c r="E11302" i="3"/>
  <c r="D11302" i="3"/>
  <c r="I11298" i="3"/>
  <c r="G11298" i="3"/>
  <c r="F11298" i="3"/>
  <c r="E11298" i="3"/>
  <c r="D11298" i="3"/>
  <c r="I11296" i="3"/>
  <c r="G11296" i="3"/>
  <c r="F11296" i="3"/>
  <c r="E11296" i="3"/>
  <c r="D11296" i="3"/>
  <c r="I11294" i="3"/>
  <c r="G11294" i="3"/>
  <c r="F11294" i="3"/>
  <c r="E11294" i="3"/>
  <c r="D11294" i="3"/>
  <c r="I11292" i="3"/>
  <c r="G11292" i="3"/>
  <c r="F11292" i="3"/>
  <c r="E11292" i="3"/>
  <c r="D11292" i="3"/>
  <c r="I11291" i="3"/>
  <c r="G11291" i="3"/>
  <c r="F11291" i="3"/>
  <c r="E11291" i="3"/>
  <c r="D11291" i="3"/>
  <c r="I11290" i="3"/>
  <c r="G11290" i="3"/>
  <c r="F11290" i="3"/>
  <c r="E11290" i="3"/>
  <c r="D11290" i="3"/>
  <c r="I11289" i="3"/>
  <c r="G11289" i="3"/>
  <c r="F11289" i="3"/>
  <c r="E11289" i="3"/>
  <c r="D11289" i="3"/>
  <c r="I11288" i="3"/>
  <c r="G11288" i="3"/>
  <c r="F11288" i="3"/>
  <c r="E11288" i="3"/>
  <c r="D11288" i="3"/>
  <c r="I11287" i="3"/>
  <c r="G11287" i="3"/>
  <c r="F11287" i="3"/>
  <c r="E11287" i="3"/>
  <c r="D11287" i="3"/>
  <c r="I11286" i="3"/>
  <c r="G11286" i="3"/>
  <c r="F11286" i="3"/>
  <c r="E11286" i="3"/>
  <c r="D11286" i="3"/>
  <c r="I11284" i="3"/>
  <c r="G11284" i="3"/>
  <c r="F11284" i="3"/>
  <c r="E11284" i="3"/>
  <c r="D11284" i="3"/>
  <c r="I11282" i="3"/>
  <c r="G11282" i="3"/>
  <c r="F11282" i="3"/>
  <c r="E11282" i="3"/>
  <c r="D11282" i="3"/>
  <c r="I11281" i="3"/>
  <c r="G11281" i="3"/>
  <c r="F11281" i="3"/>
  <c r="E11281" i="3"/>
  <c r="D11281" i="3"/>
  <c r="I11279" i="3"/>
  <c r="G11279" i="3"/>
  <c r="F11279" i="3"/>
  <c r="E11279" i="3"/>
  <c r="D11279" i="3"/>
  <c r="I11276" i="3"/>
  <c r="G11276" i="3"/>
  <c r="F11276" i="3"/>
  <c r="E11276" i="3"/>
  <c r="D11276" i="3"/>
  <c r="I11274" i="3"/>
  <c r="G11274" i="3"/>
  <c r="F11274" i="3"/>
  <c r="E11274" i="3"/>
  <c r="D11274" i="3"/>
  <c r="D11273" i="3"/>
  <c r="D11272" i="3"/>
  <c r="D11271" i="3"/>
  <c r="D11270" i="3"/>
  <c r="D11264" i="3"/>
  <c r="D11268" i="3"/>
  <c r="D11269" i="3"/>
  <c r="D11267" i="3"/>
  <c r="D11266" i="3"/>
  <c r="D11265" i="3"/>
  <c r="D11263" i="3"/>
  <c r="I11262" i="3"/>
  <c r="G11262" i="3"/>
  <c r="F11262" i="3"/>
  <c r="E11262" i="3"/>
  <c r="D11262" i="3"/>
  <c r="I11261" i="3"/>
  <c r="G11261" i="3"/>
  <c r="F11261" i="3"/>
  <c r="E11261" i="3"/>
  <c r="D11261" i="3"/>
  <c r="I11260" i="3"/>
  <c r="G11260" i="3"/>
  <c r="F11260" i="3"/>
  <c r="E11260" i="3"/>
  <c r="D11260" i="3"/>
  <c r="I11258" i="3"/>
  <c r="G11258" i="3"/>
  <c r="F11258" i="3"/>
  <c r="E11258" i="3"/>
  <c r="D11258" i="3"/>
  <c r="I11256" i="3"/>
  <c r="G11256" i="3"/>
  <c r="F11256" i="3"/>
  <c r="E11256" i="3"/>
  <c r="D11256" i="3"/>
  <c r="I11255" i="3"/>
  <c r="G11255" i="3"/>
  <c r="F11255" i="3"/>
  <c r="E11255" i="3"/>
  <c r="D11255" i="3"/>
  <c r="I11254" i="3"/>
  <c r="G11254" i="3"/>
  <c r="F11254" i="3"/>
  <c r="E11254" i="3"/>
  <c r="D11254" i="3"/>
  <c r="I11253" i="3"/>
  <c r="G11253" i="3"/>
  <c r="F11253" i="3"/>
  <c r="E11253" i="3"/>
  <c r="D11253" i="3"/>
  <c r="I11251" i="3"/>
  <c r="G11251" i="3"/>
  <c r="F11251" i="3"/>
  <c r="E11251" i="3"/>
  <c r="D11251" i="3"/>
  <c r="I11249" i="3"/>
  <c r="G11249" i="3"/>
  <c r="F11249" i="3"/>
  <c r="E11249" i="3"/>
  <c r="D11249" i="3"/>
  <c r="I11248" i="3"/>
  <c r="G11248" i="3"/>
  <c r="F11248" i="3"/>
  <c r="E11248" i="3"/>
  <c r="D11248" i="3"/>
  <c r="I11245" i="3"/>
  <c r="G11245" i="3"/>
  <c r="F11245" i="3"/>
  <c r="E11245" i="3"/>
  <c r="D11245" i="3"/>
  <c r="I11244" i="3"/>
  <c r="G11244" i="3"/>
  <c r="F11244" i="3"/>
  <c r="E11244" i="3"/>
  <c r="D11244" i="3"/>
  <c r="I11242" i="3"/>
  <c r="G11242" i="3"/>
  <c r="F11242" i="3"/>
  <c r="E11242" i="3"/>
  <c r="D11242" i="3"/>
  <c r="I11240" i="3"/>
  <c r="G11240" i="3"/>
  <c r="F11240" i="3"/>
  <c r="E11240" i="3"/>
  <c r="D11240" i="3"/>
  <c r="I11236" i="3"/>
  <c r="G11236" i="3"/>
  <c r="F11236" i="3"/>
  <c r="E11236" i="3"/>
  <c r="D11236" i="3"/>
  <c r="I11231" i="3"/>
  <c r="G11231" i="3"/>
  <c r="F11231" i="3"/>
  <c r="E11231" i="3"/>
  <c r="D11231" i="3"/>
  <c r="I11229" i="3"/>
  <c r="G11229" i="3"/>
  <c r="F11229" i="3"/>
  <c r="E11229" i="3"/>
  <c r="D11229" i="3"/>
  <c r="I11228" i="3"/>
  <c r="G11228" i="3"/>
  <c r="F11228" i="3"/>
  <c r="E11228" i="3"/>
  <c r="D11228" i="3"/>
  <c r="I11226" i="3"/>
  <c r="G11226" i="3"/>
  <c r="F11226" i="3"/>
  <c r="E11226" i="3"/>
  <c r="D11226" i="3"/>
  <c r="I11224" i="3"/>
  <c r="G11224" i="3"/>
  <c r="F11224" i="3"/>
  <c r="E11224" i="3"/>
  <c r="D11224" i="3"/>
  <c r="I11222" i="3"/>
  <c r="G11222" i="3"/>
  <c r="F11222" i="3"/>
  <c r="E11222" i="3"/>
  <c r="D11222" i="3"/>
  <c r="I11220" i="3"/>
  <c r="G11220" i="3"/>
  <c r="F11220" i="3"/>
  <c r="E11220" i="3"/>
  <c r="D11220" i="3"/>
  <c r="I11218" i="3"/>
  <c r="G11218" i="3"/>
  <c r="F11218" i="3"/>
  <c r="E11218" i="3"/>
  <c r="D11218" i="3"/>
  <c r="I11215" i="3"/>
  <c r="G11215" i="3"/>
  <c r="F11215" i="3"/>
  <c r="E11215" i="3"/>
  <c r="D11215" i="3"/>
  <c r="I11213" i="3"/>
  <c r="G11213" i="3"/>
  <c r="F11213" i="3"/>
  <c r="E11213" i="3"/>
  <c r="D11213" i="3"/>
  <c r="I11211" i="3"/>
  <c r="G11211" i="3"/>
  <c r="F11211" i="3"/>
  <c r="E11211" i="3"/>
  <c r="D11211" i="3"/>
  <c r="I11209" i="3"/>
  <c r="G11209" i="3"/>
  <c r="F11209" i="3"/>
  <c r="E11209" i="3"/>
  <c r="D11209" i="3"/>
  <c r="I11207" i="3"/>
  <c r="G11207" i="3"/>
  <c r="F11207" i="3"/>
  <c r="E11207" i="3"/>
  <c r="D11207" i="3"/>
  <c r="I11205" i="3"/>
  <c r="G11205" i="3"/>
  <c r="F11205" i="3"/>
  <c r="E11205" i="3"/>
  <c r="D11205" i="3"/>
  <c r="I11203" i="3"/>
  <c r="G11203" i="3"/>
  <c r="F11203" i="3"/>
  <c r="E11203" i="3"/>
  <c r="D11203" i="3"/>
  <c r="I11201" i="3"/>
  <c r="G11201" i="3"/>
  <c r="F11201" i="3"/>
  <c r="E11201" i="3"/>
  <c r="D11201" i="3"/>
  <c r="I11199" i="3"/>
  <c r="G11199" i="3"/>
  <c r="F11199" i="3"/>
  <c r="E11199" i="3"/>
  <c r="D11199" i="3"/>
  <c r="I11197" i="3"/>
  <c r="G11197" i="3"/>
  <c r="F11197" i="3"/>
  <c r="E11197" i="3"/>
  <c r="D11197" i="3"/>
  <c r="I11195" i="3"/>
  <c r="G11195" i="3"/>
  <c r="F11195" i="3"/>
  <c r="E11195" i="3"/>
  <c r="D11195" i="3"/>
  <c r="I11193" i="3"/>
  <c r="G11193" i="3"/>
  <c r="F11193" i="3"/>
  <c r="E11193" i="3"/>
  <c r="D11193" i="3"/>
  <c r="I11192" i="3"/>
  <c r="G11192" i="3"/>
  <c r="F11192" i="3"/>
  <c r="E11192" i="3"/>
  <c r="D11192" i="3"/>
  <c r="I11190" i="3"/>
  <c r="G11190" i="3"/>
  <c r="F11190" i="3"/>
  <c r="E11190" i="3"/>
  <c r="D11190" i="3"/>
  <c r="I11188" i="3"/>
  <c r="G11188" i="3"/>
  <c r="F11188" i="3"/>
  <c r="E11188" i="3"/>
  <c r="D11188" i="3"/>
  <c r="I11187" i="3"/>
  <c r="G11187" i="3"/>
  <c r="F11187" i="3"/>
  <c r="E11187" i="3"/>
  <c r="D11187" i="3"/>
  <c r="I11185" i="3"/>
  <c r="G11185" i="3"/>
  <c r="F11185" i="3"/>
  <c r="E11185" i="3"/>
  <c r="D11185" i="3"/>
  <c r="I11183" i="3"/>
  <c r="G11183" i="3"/>
  <c r="F11183" i="3"/>
  <c r="E11183" i="3"/>
  <c r="D11183" i="3"/>
  <c r="I11181" i="3"/>
  <c r="G11181" i="3"/>
  <c r="F11181" i="3"/>
  <c r="E11181" i="3"/>
  <c r="D11181" i="3"/>
  <c r="I11178" i="3"/>
  <c r="G11178" i="3"/>
  <c r="F11178" i="3"/>
  <c r="E11178" i="3"/>
  <c r="D11178" i="3"/>
  <c r="I11176" i="3"/>
  <c r="G11176" i="3"/>
  <c r="F11176" i="3"/>
  <c r="E11176" i="3"/>
  <c r="D11176" i="3"/>
  <c r="I11174" i="3"/>
  <c r="G11174" i="3"/>
  <c r="F11174" i="3"/>
  <c r="E11174" i="3"/>
  <c r="D11174" i="3"/>
  <c r="I11172" i="3"/>
  <c r="G11172" i="3"/>
  <c r="F11172" i="3"/>
  <c r="E11172" i="3"/>
  <c r="D11172" i="3"/>
  <c r="I11170" i="3"/>
  <c r="G11170" i="3"/>
  <c r="F11170" i="3"/>
  <c r="E11170" i="3"/>
  <c r="D11170" i="3"/>
  <c r="I11168" i="3"/>
  <c r="G11168" i="3"/>
  <c r="F11168" i="3"/>
  <c r="E11168" i="3"/>
  <c r="D11168" i="3"/>
  <c r="I11166" i="3"/>
  <c r="G11166" i="3"/>
  <c r="F11166" i="3"/>
  <c r="E11166" i="3"/>
  <c r="D11166" i="3"/>
  <c r="I11163" i="3"/>
  <c r="G11163" i="3"/>
  <c r="F11163" i="3"/>
  <c r="E11163" i="3"/>
  <c r="D11163" i="3"/>
  <c r="I11161" i="3"/>
  <c r="G11161" i="3"/>
  <c r="F11161" i="3"/>
  <c r="E11161" i="3"/>
  <c r="D11161" i="3"/>
  <c r="I11157" i="3"/>
  <c r="G11157" i="3"/>
  <c r="F11157" i="3"/>
  <c r="E11157" i="3"/>
  <c r="D11157" i="3"/>
  <c r="I11155" i="3"/>
  <c r="G11155" i="3"/>
  <c r="F11155" i="3"/>
  <c r="E11155" i="3"/>
  <c r="D11155" i="3"/>
  <c r="I11153" i="3"/>
  <c r="G11153" i="3"/>
  <c r="F11153" i="3"/>
  <c r="E11153" i="3"/>
  <c r="D11153" i="3"/>
  <c r="I11152" i="3"/>
  <c r="G11152" i="3"/>
  <c r="F11152" i="3"/>
  <c r="E11152" i="3"/>
  <c r="D11152" i="3"/>
  <c r="I11151" i="3"/>
  <c r="G11151" i="3"/>
  <c r="F11151" i="3"/>
  <c r="E11151" i="3"/>
  <c r="D11151" i="3"/>
  <c r="I11150" i="3"/>
  <c r="G11150" i="3"/>
  <c r="F11150" i="3"/>
  <c r="E11150" i="3"/>
  <c r="D11150" i="3"/>
  <c r="I11149" i="3"/>
  <c r="G11149" i="3"/>
  <c r="F11149" i="3"/>
  <c r="E11149" i="3"/>
  <c r="D11149" i="3"/>
  <c r="I11148" i="3"/>
  <c r="G11148" i="3"/>
  <c r="F11148" i="3"/>
  <c r="E11148" i="3"/>
  <c r="D11148" i="3"/>
  <c r="I11147" i="3"/>
  <c r="G11147" i="3"/>
  <c r="F11147" i="3"/>
  <c r="E11147" i="3"/>
  <c r="D11147" i="3"/>
  <c r="I11146" i="3"/>
  <c r="G11146" i="3"/>
  <c r="F11146" i="3"/>
  <c r="E11146" i="3"/>
  <c r="D11146" i="3"/>
  <c r="I11144" i="3"/>
  <c r="G11144" i="3"/>
  <c r="F11144" i="3"/>
  <c r="E11144" i="3"/>
  <c r="D11144" i="3"/>
  <c r="I11142" i="3"/>
  <c r="G11142" i="3"/>
  <c r="F11142" i="3"/>
  <c r="E11142" i="3"/>
  <c r="D11142" i="3"/>
  <c r="I11141" i="3"/>
  <c r="G11141" i="3"/>
  <c r="F11141" i="3"/>
  <c r="E11141" i="3"/>
  <c r="D11141" i="3"/>
  <c r="I11140" i="3"/>
  <c r="G11140" i="3"/>
  <c r="F11140" i="3"/>
  <c r="E11140" i="3"/>
  <c r="D11140" i="3"/>
  <c r="I11137" i="3"/>
  <c r="G11137" i="3"/>
  <c r="F11137" i="3"/>
  <c r="E11137" i="3"/>
  <c r="D11137" i="3"/>
  <c r="I11134" i="3"/>
  <c r="G11134" i="3"/>
  <c r="F11134" i="3"/>
  <c r="E11134" i="3"/>
  <c r="D11134" i="3"/>
  <c r="D11120" i="3"/>
  <c r="D11121" i="3"/>
  <c r="D11132" i="3"/>
  <c r="D11131" i="3"/>
  <c r="D11130" i="3"/>
  <c r="D11129" i="3"/>
  <c r="D11128" i="3"/>
  <c r="D11127" i="3"/>
  <c r="D11126" i="3"/>
  <c r="D11125" i="3"/>
  <c r="D11124" i="3"/>
  <c r="D11123" i="3"/>
  <c r="A11008" i="3"/>
  <c r="D11122" i="3"/>
  <c r="I11119" i="3"/>
  <c r="G11119" i="3"/>
  <c r="F11119" i="3"/>
  <c r="E11119" i="3"/>
  <c r="D11119" i="3"/>
  <c r="A11119" i="3"/>
  <c r="I11118" i="3"/>
  <c r="G11118" i="3"/>
  <c r="F11118" i="3"/>
  <c r="E11118" i="3"/>
  <c r="D11118" i="3"/>
  <c r="A11118" i="3"/>
  <c r="I11116" i="3"/>
  <c r="G11116" i="3"/>
  <c r="F11116" i="3"/>
  <c r="E11116" i="3"/>
  <c r="D11116" i="3"/>
  <c r="A11116" i="3"/>
  <c r="I11115" i="3"/>
  <c r="G11115" i="3"/>
  <c r="F11115" i="3"/>
  <c r="E11115" i="3"/>
  <c r="D11115" i="3"/>
  <c r="A11115" i="3"/>
  <c r="I11113" i="3"/>
  <c r="G11113" i="3"/>
  <c r="F11113" i="3"/>
  <c r="E11113" i="3"/>
  <c r="D11113" i="3"/>
  <c r="A11113" i="3"/>
  <c r="I11111" i="3"/>
  <c r="G11111" i="3"/>
  <c r="F11111" i="3"/>
  <c r="E11111" i="3"/>
  <c r="D11111" i="3"/>
  <c r="A11111" i="3"/>
  <c r="I11110" i="3"/>
  <c r="G11110" i="3"/>
  <c r="F11110" i="3"/>
  <c r="E11110" i="3"/>
  <c r="D11110" i="3"/>
  <c r="A11110" i="3"/>
  <c r="I11109" i="3"/>
  <c r="G11109" i="3"/>
  <c r="F11109" i="3"/>
  <c r="E11109" i="3"/>
  <c r="D11109" i="3"/>
  <c r="A11109" i="3"/>
  <c r="I11106" i="3"/>
  <c r="G11106" i="3"/>
  <c r="F11106" i="3"/>
  <c r="E11106" i="3"/>
  <c r="D11106" i="3"/>
  <c r="A11106" i="3"/>
  <c r="I11105" i="3"/>
  <c r="G11105" i="3"/>
  <c r="F11105" i="3"/>
  <c r="E11105" i="3"/>
  <c r="D11105" i="3"/>
  <c r="A11105" i="3"/>
  <c r="I11104" i="3"/>
  <c r="G11104" i="3"/>
  <c r="F11104" i="3"/>
  <c r="E11104" i="3"/>
  <c r="D11104" i="3"/>
  <c r="A11104" i="3"/>
  <c r="I11101" i="3"/>
  <c r="G11101" i="3"/>
  <c r="F11101" i="3"/>
  <c r="E11101" i="3"/>
  <c r="D11101" i="3"/>
  <c r="A11101" i="3"/>
  <c r="I11100" i="3"/>
  <c r="G11100" i="3"/>
  <c r="F11100" i="3"/>
  <c r="E11100" i="3"/>
  <c r="D11100" i="3"/>
  <c r="A11100" i="3"/>
  <c r="I11098" i="3"/>
  <c r="G11098" i="3"/>
  <c r="F11098" i="3"/>
  <c r="E11098" i="3"/>
  <c r="D11098" i="3"/>
  <c r="A11098" i="3"/>
  <c r="I11095" i="3"/>
  <c r="G11095" i="3"/>
  <c r="F11095" i="3"/>
  <c r="E11095" i="3"/>
  <c r="D11095" i="3"/>
  <c r="A11095" i="3"/>
  <c r="I11091" i="3"/>
  <c r="G11091" i="3"/>
  <c r="F11091" i="3"/>
  <c r="E11091" i="3"/>
  <c r="D11091" i="3"/>
  <c r="A11091" i="3"/>
  <c r="I11087" i="3"/>
  <c r="G11087" i="3"/>
  <c r="F11087" i="3"/>
  <c r="E11087" i="3"/>
  <c r="D11087" i="3"/>
  <c r="A11087" i="3"/>
  <c r="I11085" i="3"/>
  <c r="G11085" i="3"/>
  <c r="F11085" i="3"/>
  <c r="E11085" i="3"/>
  <c r="D11085" i="3"/>
  <c r="A11085" i="3"/>
  <c r="I11084" i="3"/>
  <c r="G11084" i="3"/>
  <c r="F11084" i="3"/>
  <c r="E11084" i="3"/>
  <c r="D11084" i="3"/>
  <c r="A11084" i="3"/>
  <c r="I11082" i="3"/>
  <c r="G11082" i="3"/>
  <c r="F11082" i="3"/>
  <c r="E11082" i="3"/>
  <c r="D11082" i="3"/>
  <c r="A11082" i="3"/>
  <c r="I11081" i="3"/>
  <c r="G11081" i="3"/>
  <c r="F11081" i="3"/>
  <c r="E11081" i="3"/>
  <c r="D11081" i="3"/>
  <c r="A11081" i="3"/>
  <c r="I11080" i="3"/>
  <c r="G11080" i="3"/>
  <c r="F11080" i="3"/>
  <c r="E11080" i="3"/>
  <c r="D11080" i="3"/>
  <c r="A11080" i="3"/>
  <c r="I11078" i="3"/>
  <c r="G11078" i="3"/>
  <c r="F11078" i="3"/>
  <c r="E11078" i="3"/>
  <c r="D11078" i="3"/>
  <c r="A11078" i="3"/>
  <c r="I11076" i="3"/>
  <c r="G11076" i="3"/>
  <c r="F11076" i="3"/>
  <c r="E11076" i="3"/>
  <c r="D11076" i="3"/>
  <c r="A11076" i="3"/>
  <c r="I11073" i="3"/>
  <c r="G11073" i="3"/>
  <c r="F11073" i="3"/>
  <c r="E11073" i="3"/>
  <c r="D11073" i="3"/>
  <c r="A11073" i="3"/>
  <c r="I11071" i="3"/>
  <c r="G11071" i="3"/>
  <c r="F11071" i="3"/>
  <c r="E11071" i="3"/>
  <c r="D11071" i="3"/>
  <c r="A11071" i="3"/>
  <c r="I11068" i="3"/>
  <c r="G11068" i="3"/>
  <c r="F11068" i="3"/>
  <c r="E11068" i="3"/>
  <c r="D11068" i="3"/>
  <c r="A11068" i="3"/>
  <c r="I11066" i="3"/>
  <c r="G11066" i="3"/>
  <c r="F11066" i="3"/>
  <c r="E11066" i="3"/>
  <c r="D11066" i="3"/>
  <c r="A11066" i="3"/>
  <c r="I11064" i="3"/>
  <c r="G11064" i="3"/>
  <c r="F11064" i="3"/>
  <c r="E11064" i="3"/>
  <c r="D11064" i="3"/>
  <c r="A11064" i="3"/>
  <c r="I11062" i="3"/>
  <c r="G11062" i="3"/>
  <c r="F11062" i="3"/>
  <c r="E11062" i="3"/>
  <c r="D11062" i="3"/>
  <c r="A11062" i="3"/>
  <c r="I11060" i="3"/>
  <c r="G11060" i="3"/>
  <c r="F11060" i="3"/>
  <c r="E11060" i="3"/>
  <c r="D11060" i="3"/>
  <c r="A11060" i="3"/>
  <c r="I11058" i="3"/>
  <c r="G11058" i="3"/>
  <c r="F11058" i="3"/>
  <c r="E11058" i="3"/>
  <c r="D11058" i="3"/>
  <c r="A11058" i="3"/>
  <c r="I11056" i="3"/>
  <c r="G11056" i="3"/>
  <c r="F11056" i="3"/>
  <c r="E11056" i="3"/>
  <c r="D11056" i="3"/>
  <c r="A11056" i="3"/>
  <c r="I11054" i="3"/>
  <c r="G11054" i="3"/>
  <c r="F11054" i="3"/>
  <c r="E11054" i="3"/>
  <c r="D11054" i="3"/>
  <c r="A11054" i="3"/>
  <c r="I11051" i="3"/>
  <c r="G11051" i="3"/>
  <c r="F11051" i="3"/>
  <c r="E11051" i="3"/>
  <c r="D11051" i="3"/>
  <c r="A11051" i="3"/>
  <c r="I11049" i="3"/>
  <c r="G11049" i="3"/>
  <c r="F11049" i="3"/>
  <c r="E11049" i="3"/>
  <c r="D11049" i="3"/>
  <c r="A11049" i="3"/>
  <c r="I11047" i="3"/>
  <c r="G11047" i="3"/>
  <c r="F11047" i="3"/>
  <c r="E11047" i="3"/>
  <c r="D11047" i="3"/>
  <c r="A11047" i="3"/>
  <c r="I11045" i="3"/>
  <c r="G11045" i="3"/>
  <c r="F11045" i="3"/>
  <c r="E11045" i="3"/>
  <c r="D11045" i="3"/>
  <c r="A11045" i="3"/>
  <c r="I11043" i="3"/>
  <c r="G11043" i="3"/>
  <c r="F11043" i="3"/>
  <c r="E11043" i="3"/>
  <c r="D11043" i="3"/>
  <c r="A11043" i="3"/>
  <c r="I11041" i="3"/>
  <c r="G11041" i="3"/>
  <c r="F11041" i="3"/>
  <c r="E11041" i="3"/>
  <c r="D11041" i="3"/>
  <c r="A11041" i="3"/>
  <c r="I11039" i="3"/>
  <c r="G11039" i="3"/>
  <c r="F11039" i="3"/>
  <c r="E11039" i="3"/>
  <c r="D11039" i="3"/>
  <c r="A11039" i="3"/>
  <c r="I11037" i="3"/>
  <c r="G11037" i="3"/>
  <c r="F11037" i="3"/>
  <c r="E11037" i="3"/>
  <c r="D11037" i="3"/>
  <c r="A11037" i="3"/>
  <c r="I11035" i="3"/>
  <c r="G11035" i="3"/>
  <c r="F11035" i="3"/>
  <c r="E11035" i="3"/>
  <c r="D11035" i="3"/>
  <c r="A11035" i="3"/>
  <c r="I11033" i="3"/>
  <c r="G11033" i="3"/>
  <c r="F11033" i="3"/>
  <c r="E11033" i="3"/>
  <c r="D11033" i="3"/>
  <c r="A11033" i="3"/>
  <c r="I11031" i="3"/>
  <c r="G11031" i="3"/>
  <c r="F11031" i="3"/>
  <c r="E11031" i="3"/>
  <c r="D11031" i="3"/>
  <c r="A11031" i="3"/>
  <c r="I11029" i="3"/>
  <c r="G11029" i="3"/>
  <c r="F11029" i="3"/>
  <c r="E11029" i="3"/>
  <c r="D11029" i="3"/>
  <c r="A11029" i="3"/>
  <c r="I11027" i="3"/>
  <c r="G11027" i="3"/>
  <c r="F11027" i="3"/>
  <c r="E11027" i="3"/>
  <c r="D11027" i="3"/>
  <c r="A11027" i="3"/>
  <c r="I11024" i="3"/>
  <c r="G11024" i="3"/>
  <c r="F11024" i="3"/>
  <c r="E11024" i="3"/>
  <c r="D11024" i="3"/>
  <c r="A11024" i="3"/>
  <c r="I11022" i="3"/>
  <c r="G11022" i="3"/>
  <c r="F11022" i="3"/>
  <c r="E11022" i="3"/>
  <c r="D11022" i="3"/>
  <c r="A11022" i="3"/>
  <c r="I11019" i="3"/>
  <c r="G11019" i="3"/>
  <c r="F11019" i="3"/>
  <c r="E11019" i="3"/>
  <c r="D11019" i="3"/>
  <c r="A11019" i="3"/>
  <c r="I11016" i="3"/>
  <c r="G11016" i="3"/>
  <c r="F11016" i="3"/>
  <c r="E11016" i="3"/>
  <c r="D11016" i="3"/>
  <c r="A11016" i="3"/>
  <c r="I11014" i="3"/>
  <c r="G11014" i="3"/>
  <c r="F11014" i="3"/>
  <c r="E11014" i="3"/>
  <c r="D11014" i="3"/>
  <c r="A11014" i="3"/>
  <c r="I11011" i="3"/>
  <c r="G11011" i="3"/>
  <c r="F11011" i="3"/>
  <c r="E11011" i="3"/>
  <c r="D11011" i="3"/>
  <c r="A11011" i="3"/>
  <c r="I11009" i="3"/>
  <c r="G11009" i="3"/>
  <c r="F11009" i="3"/>
  <c r="E11009" i="3"/>
  <c r="D11009" i="3"/>
  <c r="A11009" i="3"/>
  <c r="I11007" i="3"/>
  <c r="G11007" i="3"/>
  <c r="F11007" i="3"/>
  <c r="E11007" i="3"/>
  <c r="D11007" i="3"/>
  <c r="A11007" i="3"/>
  <c r="I11005" i="3"/>
  <c r="G11005" i="3"/>
  <c r="F11005" i="3"/>
  <c r="E11005" i="3"/>
  <c r="D11005" i="3"/>
  <c r="A11005" i="3"/>
  <c r="I11004" i="3"/>
  <c r="G11004" i="3"/>
  <c r="F11004" i="3"/>
  <c r="E11004" i="3"/>
  <c r="D11004" i="3"/>
  <c r="A11004" i="3"/>
  <c r="I11002" i="3"/>
  <c r="G11002" i="3"/>
  <c r="F11002" i="3"/>
  <c r="E11002" i="3"/>
  <c r="D11002" i="3"/>
  <c r="A11002" i="3"/>
  <c r="I11001" i="3"/>
  <c r="G11001" i="3"/>
  <c r="F11001" i="3"/>
  <c r="E11001" i="3"/>
  <c r="D11001" i="3"/>
  <c r="A11001" i="3"/>
  <c r="I10999" i="3"/>
  <c r="G10999" i="3"/>
  <c r="F10999" i="3"/>
  <c r="E10999" i="3"/>
  <c r="D10999" i="3"/>
  <c r="A10999" i="3"/>
  <c r="I10997" i="3"/>
  <c r="G10997" i="3"/>
  <c r="F10997" i="3"/>
  <c r="E10997" i="3"/>
  <c r="D10997" i="3"/>
  <c r="A10997" i="3"/>
  <c r="I10996" i="3"/>
  <c r="G10996" i="3"/>
  <c r="F10996" i="3"/>
  <c r="E10996" i="3"/>
  <c r="D10996" i="3"/>
  <c r="A10996" i="3"/>
  <c r="I10992" i="3"/>
  <c r="G10992" i="3"/>
  <c r="F10992" i="3"/>
  <c r="E10992" i="3"/>
  <c r="D10992" i="3"/>
  <c r="A10992" i="3"/>
  <c r="I10990" i="3"/>
  <c r="G10990" i="3"/>
  <c r="F10990" i="3"/>
  <c r="E10990" i="3"/>
  <c r="D10990" i="3"/>
  <c r="A10990" i="3"/>
  <c r="I10988" i="3"/>
  <c r="G10988" i="3"/>
  <c r="F10988" i="3"/>
  <c r="E10988" i="3"/>
  <c r="D10988" i="3"/>
  <c r="A10988" i="3"/>
  <c r="I10985" i="3"/>
  <c r="G10985" i="3"/>
  <c r="F10985" i="3"/>
  <c r="E10985" i="3"/>
  <c r="D10985" i="3"/>
  <c r="A10985" i="3"/>
  <c r="I10981" i="3"/>
  <c r="G10981" i="3"/>
  <c r="F10981" i="3"/>
  <c r="E10981" i="3"/>
  <c r="D10981" i="3"/>
  <c r="A10981" i="3"/>
  <c r="A10979" i="3"/>
  <c r="I10979" i="3"/>
  <c r="G10979" i="3"/>
  <c r="F10979" i="3"/>
  <c r="E10979" i="3"/>
  <c r="D10979" i="3"/>
  <c r="D10978" i="3"/>
  <c r="D10977" i="3"/>
  <c r="D10974" i="3"/>
  <c r="D10976" i="3"/>
  <c r="D10975" i="3"/>
  <c r="D10973" i="3"/>
  <c r="D10972" i="3"/>
  <c r="D10848" i="3"/>
  <c r="D10851" i="3"/>
  <c r="D10849" i="3"/>
  <c r="D10850" i="3"/>
  <c r="D10716" i="3"/>
  <c r="D10847" i="3"/>
  <c r="D10845" i="3"/>
  <c r="D10846" i="3"/>
  <c r="D10844" i="3"/>
  <c r="I10721" i="3"/>
  <c r="I10843" i="3"/>
  <c r="F10843" i="3"/>
  <c r="E10843" i="3"/>
  <c r="D10843" i="3"/>
  <c r="I10842" i="3"/>
  <c r="F10842" i="3"/>
  <c r="E10842" i="3"/>
  <c r="D10842" i="3"/>
  <c r="I10841" i="3"/>
  <c r="F10841" i="3"/>
  <c r="E10841" i="3"/>
  <c r="D10841" i="3"/>
  <c r="I10840" i="3"/>
  <c r="F10840" i="3"/>
  <c r="E10840" i="3"/>
  <c r="D10840" i="3"/>
  <c r="I10838" i="3"/>
  <c r="F10838" i="3"/>
  <c r="E10838" i="3"/>
  <c r="D10838" i="3"/>
  <c r="I10837" i="3"/>
  <c r="F10837" i="3"/>
  <c r="E10837" i="3"/>
  <c r="D10837" i="3"/>
  <c r="I10836" i="3"/>
  <c r="F10836" i="3"/>
  <c r="E10836" i="3"/>
  <c r="D10836" i="3"/>
  <c r="I10835" i="3"/>
  <c r="F10835" i="3"/>
  <c r="E10835" i="3"/>
  <c r="D10835" i="3"/>
  <c r="I10833" i="3"/>
  <c r="F10833" i="3"/>
  <c r="E10833" i="3"/>
  <c r="D10833" i="3"/>
  <c r="I10832" i="3"/>
  <c r="F10832" i="3"/>
  <c r="E10832" i="3"/>
  <c r="D10832" i="3"/>
  <c r="I10831" i="3"/>
  <c r="F10831" i="3"/>
  <c r="E10831" i="3"/>
  <c r="D10831" i="3"/>
  <c r="I10828" i="3"/>
  <c r="F10828" i="3"/>
  <c r="E10828" i="3"/>
  <c r="D10828" i="3"/>
  <c r="I10827" i="3"/>
  <c r="F10827" i="3"/>
  <c r="E10827" i="3"/>
  <c r="D10827" i="3"/>
  <c r="I10825" i="3"/>
  <c r="F10825" i="3"/>
  <c r="E10825" i="3"/>
  <c r="D10825" i="3"/>
  <c r="I10823" i="3"/>
  <c r="F10823" i="3"/>
  <c r="E10823" i="3"/>
  <c r="D10823" i="3"/>
  <c r="I10818" i="3"/>
  <c r="F10818" i="3"/>
  <c r="E10818" i="3"/>
  <c r="D10818" i="3"/>
  <c r="I10814" i="3"/>
  <c r="F10814" i="3"/>
  <c r="E10814" i="3"/>
  <c r="D10814" i="3"/>
  <c r="I10812" i="3"/>
  <c r="F10812" i="3"/>
  <c r="E10812" i="3"/>
  <c r="D10812" i="3"/>
  <c r="I10811" i="3"/>
  <c r="F10811" i="3"/>
  <c r="E10811" i="3"/>
  <c r="D10811" i="3"/>
  <c r="I10809" i="3"/>
  <c r="F10809" i="3"/>
  <c r="E10809" i="3"/>
  <c r="D10809" i="3"/>
  <c r="I10808" i="3"/>
  <c r="F10808" i="3"/>
  <c r="E10808" i="3"/>
  <c r="D10808" i="3"/>
  <c r="I10807" i="3"/>
  <c r="F10807" i="3"/>
  <c r="E10807" i="3"/>
  <c r="D10807" i="3"/>
  <c r="I10805" i="3"/>
  <c r="F10805" i="3"/>
  <c r="E10805" i="3"/>
  <c r="D10805" i="3"/>
  <c r="I10803" i="3"/>
  <c r="F10803" i="3"/>
  <c r="E10803" i="3"/>
  <c r="D10803" i="3"/>
  <c r="I10801" i="3"/>
  <c r="F10801" i="3"/>
  <c r="E10801" i="3"/>
  <c r="D10801" i="3"/>
  <c r="I10799" i="3"/>
  <c r="F10799" i="3"/>
  <c r="E10799" i="3"/>
  <c r="D10799" i="3"/>
  <c r="I10796" i="3"/>
  <c r="F10796" i="3"/>
  <c r="E10796" i="3"/>
  <c r="D10796" i="3"/>
  <c r="I10794" i="3"/>
  <c r="F10794" i="3"/>
  <c r="E10794" i="3"/>
  <c r="D10794" i="3"/>
  <c r="I10792" i="3"/>
  <c r="F10792" i="3"/>
  <c r="E10792" i="3"/>
  <c r="D10792" i="3"/>
  <c r="I10790" i="3"/>
  <c r="F10790" i="3"/>
  <c r="E10790" i="3"/>
  <c r="D10790" i="3"/>
  <c r="I10788" i="3"/>
  <c r="F10788" i="3"/>
  <c r="E10788" i="3"/>
  <c r="D10788" i="3"/>
  <c r="I10786" i="3"/>
  <c r="F10786" i="3"/>
  <c r="E10786" i="3"/>
  <c r="D10786" i="3"/>
  <c r="I10785" i="3"/>
  <c r="F10785" i="3"/>
  <c r="E10785" i="3"/>
  <c r="D10785" i="3"/>
  <c r="I10784" i="3"/>
  <c r="F10784" i="3"/>
  <c r="E10784" i="3"/>
  <c r="D10784" i="3"/>
  <c r="I10783" i="3"/>
  <c r="F10783" i="3"/>
  <c r="E10783" i="3"/>
  <c r="D10783" i="3"/>
  <c r="I10781" i="3"/>
  <c r="F10781" i="3"/>
  <c r="E10781" i="3"/>
  <c r="D10781" i="3"/>
  <c r="I10779" i="3"/>
  <c r="F10779" i="3"/>
  <c r="E10779" i="3"/>
  <c r="D10779" i="3"/>
  <c r="I10777" i="3"/>
  <c r="F10777" i="3"/>
  <c r="E10777" i="3"/>
  <c r="D10777" i="3"/>
  <c r="I10775" i="3"/>
  <c r="F10775" i="3"/>
  <c r="E10775" i="3"/>
  <c r="D10775" i="3"/>
  <c r="I10773" i="3"/>
  <c r="F10773" i="3"/>
  <c r="E10773" i="3"/>
  <c r="D10773" i="3"/>
  <c r="I10771" i="3"/>
  <c r="F10771" i="3"/>
  <c r="E10771" i="3"/>
  <c r="D10771" i="3"/>
  <c r="I10769" i="3"/>
  <c r="F10769" i="3"/>
  <c r="E10769" i="3"/>
  <c r="D10769" i="3"/>
  <c r="I10767" i="3"/>
  <c r="F10767" i="3"/>
  <c r="E10767" i="3"/>
  <c r="D10767" i="3"/>
  <c r="I10765" i="3"/>
  <c r="F10765" i="3"/>
  <c r="E10765" i="3"/>
  <c r="D10765" i="3"/>
  <c r="I10763" i="3"/>
  <c r="F10763" i="3"/>
  <c r="E10763" i="3"/>
  <c r="D10763" i="3"/>
  <c r="I10761" i="3"/>
  <c r="F10761" i="3"/>
  <c r="E10761" i="3"/>
  <c r="D10761" i="3"/>
  <c r="I10759" i="3"/>
  <c r="F10759" i="3"/>
  <c r="E10759" i="3"/>
  <c r="D10759" i="3"/>
  <c r="I10758" i="3"/>
  <c r="F10758" i="3"/>
  <c r="E10758" i="3"/>
  <c r="D10758" i="3"/>
  <c r="I10756" i="3"/>
  <c r="F10756" i="3"/>
  <c r="E10756" i="3"/>
  <c r="D10756" i="3"/>
  <c r="I10754" i="3"/>
  <c r="F10754" i="3"/>
  <c r="E10754" i="3"/>
  <c r="D10754" i="3"/>
  <c r="I10751" i="3"/>
  <c r="F10751" i="3"/>
  <c r="E10751" i="3"/>
  <c r="D10751" i="3"/>
  <c r="I10749" i="3"/>
  <c r="F10749" i="3"/>
  <c r="E10749" i="3"/>
  <c r="D10749" i="3"/>
  <c r="I10745" i="3"/>
  <c r="F10745" i="3"/>
  <c r="E10745" i="3"/>
  <c r="D10745" i="3"/>
  <c r="I10743" i="3"/>
  <c r="F10743" i="3"/>
  <c r="E10743" i="3"/>
  <c r="D10743" i="3"/>
  <c r="I10741" i="3"/>
  <c r="F10741" i="3"/>
  <c r="E10741" i="3"/>
  <c r="D10741" i="3"/>
  <c r="I10739" i="3"/>
  <c r="F10739" i="3"/>
  <c r="E10739" i="3"/>
  <c r="D10739" i="3"/>
  <c r="I10738" i="3"/>
  <c r="F10738" i="3"/>
  <c r="E10738" i="3"/>
  <c r="D10738" i="3"/>
  <c r="I10737" i="3"/>
  <c r="F10737" i="3"/>
  <c r="E10737" i="3"/>
  <c r="D10737" i="3"/>
  <c r="I10736" i="3"/>
  <c r="F10736" i="3"/>
  <c r="E10736" i="3"/>
  <c r="D10736" i="3"/>
  <c r="I10735" i="3"/>
  <c r="F10735" i="3"/>
  <c r="E10735" i="3"/>
  <c r="D10735" i="3"/>
  <c r="I10734" i="3"/>
  <c r="F10734" i="3"/>
  <c r="E10734" i="3"/>
  <c r="D10734" i="3"/>
  <c r="I10733" i="3"/>
  <c r="F10733" i="3"/>
  <c r="E10733" i="3"/>
  <c r="D10733" i="3"/>
  <c r="I10731" i="3"/>
  <c r="F10731" i="3"/>
  <c r="E10731" i="3"/>
  <c r="D10731" i="3"/>
  <c r="I10729" i="3"/>
  <c r="F10729" i="3"/>
  <c r="E10729" i="3"/>
  <c r="D10729" i="3"/>
  <c r="I10728" i="3"/>
  <c r="F10728" i="3"/>
  <c r="E10728" i="3"/>
  <c r="D10728" i="3"/>
  <c r="I10726" i="3"/>
  <c r="F10726" i="3"/>
  <c r="E10726" i="3"/>
  <c r="D10726" i="3"/>
  <c r="I10723" i="3"/>
  <c r="F10723" i="3"/>
  <c r="E10723" i="3"/>
  <c r="D10723" i="3"/>
  <c r="F10721" i="3"/>
  <c r="E10721" i="3"/>
  <c r="D10721" i="3"/>
  <c r="D17712" i="3"/>
  <c r="I10971" i="3"/>
  <c r="G10971" i="3"/>
  <c r="F10971" i="3"/>
  <c r="E10971" i="3"/>
  <c r="D10971" i="3"/>
  <c r="I10970" i="3"/>
  <c r="G10970" i="3"/>
  <c r="F10970" i="3"/>
  <c r="E10970" i="3"/>
  <c r="D10970" i="3"/>
  <c r="I10969" i="3"/>
  <c r="G10969" i="3"/>
  <c r="F10969" i="3"/>
  <c r="E10969" i="3"/>
  <c r="D10969" i="3"/>
  <c r="I10968" i="3"/>
  <c r="G10968" i="3"/>
  <c r="F10968" i="3"/>
  <c r="E10968" i="3"/>
  <c r="D10968" i="3"/>
  <c r="I10966" i="3"/>
  <c r="G10966" i="3"/>
  <c r="F10966" i="3"/>
  <c r="E10966" i="3"/>
  <c r="D10966" i="3"/>
  <c r="I10965" i="3"/>
  <c r="G10965" i="3"/>
  <c r="F10965" i="3"/>
  <c r="E10965" i="3"/>
  <c r="D10965" i="3"/>
  <c r="I10964" i="3"/>
  <c r="G10964" i="3"/>
  <c r="F10964" i="3"/>
  <c r="E10964" i="3"/>
  <c r="D10964" i="3"/>
  <c r="I10963" i="3"/>
  <c r="G10963" i="3"/>
  <c r="F10963" i="3"/>
  <c r="E10963" i="3"/>
  <c r="D10963" i="3"/>
  <c r="I10961" i="3"/>
  <c r="G10961" i="3"/>
  <c r="F10961" i="3"/>
  <c r="E10961" i="3"/>
  <c r="D10961" i="3"/>
  <c r="I10960" i="3"/>
  <c r="G10960" i="3"/>
  <c r="F10960" i="3"/>
  <c r="E10960" i="3"/>
  <c r="D10960" i="3"/>
  <c r="I10959" i="3"/>
  <c r="G10959" i="3"/>
  <c r="F10959" i="3"/>
  <c r="E10959" i="3"/>
  <c r="D10959" i="3"/>
  <c r="I10957" i="3"/>
  <c r="G10957" i="3"/>
  <c r="F10957" i="3"/>
  <c r="E10957" i="3"/>
  <c r="D10957" i="3"/>
  <c r="I10956" i="3"/>
  <c r="G10956" i="3"/>
  <c r="F10956" i="3"/>
  <c r="E10956" i="3"/>
  <c r="D10956" i="3"/>
  <c r="I10954" i="3"/>
  <c r="G10954" i="3"/>
  <c r="F10954" i="3"/>
  <c r="E10954" i="3"/>
  <c r="D10954" i="3"/>
  <c r="I10952" i="3"/>
  <c r="G10952" i="3"/>
  <c r="F10952" i="3"/>
  <c r="E10952" i="3"/>
  <c r="D10952" i="3"/>
  <c r="I10948" i="3"/>
  <c r="G10948" i="3"/>
  <c r="F10948" i="3"/>
  <c r="E10948" i="3"/>
  <c r="D10948" i="3"/>
  <c r="I10944" i="3"/>
  <c r="G10944" i="3"/>
  <c r="F10944" i="3"/>
  <c r="E10944" i="3"/>
  <c r="D10944" i="3"/>
  <c r="I10942" i="3"/>
  <c r="G10942" i="3"/>
  <c r="F10942" i="3"/>
  <c r="E10942" i="3"/>
  <c r="D10942" i="3"/>
  <c r="I10941" i="3"/>
  <c r="G10941" i="3"/>
  <c r="F10941" i="3"/>
  <c r="E10941" i="3"/>
  <c r="D10941" i="3"/>
  <c r="I10939" i="3"/>
  <c r="G10939" i="3"/>
  <c r="F10939" i="3"/>
  <c r="E10939" i="3"/>
  <c r="D10939" i="3"/>
  <c r="I10938" i="3"/>
  <c r="G10938" i="3"/>
  <c r="F10938" i="3"/>
  <c r="E10938" i="3"/>
  <c r="D10938" i="3"/>
  <c r="I10937" i="3"/>
  <c r="G10937" i="3"/>
  <c r="F10937" i="3"/>
  <c r="E10937" i="3"/>
  <c r="D10937" i="3"/>
  <c r="I10935" i="3"/>
  <c r="G10935" i="3"/>
  <c r="F10935" i="3"/>
  <c r="E10935" i="3"/>
  <c r="D10935" i="3"/>
  <c r="I10933" i="3"/>
  <c r="G10933" i="3"/>
  <c r="F10933" i="3"/>
  <c r="E10933" i="3"/>
  <c r="D10933" i="3"/>
  <c r="I10931" i="3"/>
  <c r="G10931" i="3"/>
  <c r="F10931" i="3"/>
  <c r="E10931" i="3"/>
  <c r="D10931" i="3"/>
  <c r="I10929" i="3"/>
  <c r="G10929" i="3"/>
  <c r="F10929" i="3"/>
  <c r="E10929" i="3"/>
  <c r="D10929" i="3"/>
  <c r="I10926" i="3"/>
  <c r="G10926" i="3"/>
  <c r="F10926" i="3"/>
  <c r="E10926" i="3"/>
  <c r="D10926" i="3"/>
  <c r="I10924" i="3"/>
  <c r="G10924" i="3"/>
  <c r="F10924" i="3"/>
  <c r="E10924" i="3"/>
  <c r="D10924" i="3"/>
  <c r="I10922" i="3"/>
  <c r="G10922" i="3"/>
  <c r="F10922" i="3"/>
  <c r="E10922" i="3"/>
  <c r="D10922" i="3"/>
  <c r="I10920" i="3"/>
  <c r="G10920" i="3"/>
  <c r="F10920" i="3"/>
  <c r="E10920" i="3"/>
  <c r="D10920" i="3"/>
  <c r="I10918" i="3"/>
  <c r="G10918" i="3"/>
  <c r="F10918" i="3"/>
  <c r="E10918" i="3"/>
  <c r="D10918" i="3"/>
  <c r="I10916" i="3"/>
  <c r="G10916" i="3"/>
  <c r="F10916" i="3"/>
  <c r="E10916" i="3"/>
  <c r="D10916" i="3"/>
  <c r="I10915" i="3"/>
  <c r="G10915" i="3"/>
  <c r="F10915" i="3"/>
  <c r="E10915" i="3"/>
  <c r="D10915" i="3"/>
  <c r="I10914" i="3"/>
  <c r="G10914" i="3"/>
  <c r="F10914" i="3"/>
  <c r="E10914" i="3"/>
  <c r="D10914" i="3"/>
  <c r="I10912" i="3"/>
  <c r="G10912" i="3"/>
  <c r="F10912" i="3"/>
  <c r="E10912" i="3"/>
  <c r="D10912" i="3"/>
  <c r="I10911" i="3"/>
  <c r="G10911" i="3"/>
  <c r="F10911" i="3"/>
  <c r="E10911" i="3"/>
  <c r="D10911" i="3"/>
  <c r="I10909" i="3"/>
  <c r="G10909" i="3"/>
  <c r="F10909" i="3"/>
  <c r="E10909" i="3"/>
  <c r="D10909" i="3"/>
  <c r="I10907" i="3"/>
  <c r="G10907" i="3"/>
  <c r="F10907" i="3"/>
  <c r="E10907" i="3"/>
  <c r="D10907" i="3"/>
  <c r="I10906" i="3"/>
  <c r="G10906" i="3"/>
  <c r="F10906" i="3"/>
  <c r="E10906" i="3"/>
  <c r="D10906" i="3"/>
  <c r="I10904" i="3"/>
  <c r="G10904" i="3"/>
  <c r="F10904" i="3"/>
  <c r="E10904" i="3"/>
  <c r="D10904" i="3"/>
  <c r="I10902" i="3"/>
  <c r="G10902" i="3"/>
  <c r="F10902" i="3"/>
  <c r="E10902" i="3"/>
  <c r="D10902" i="3"/>
  <c r="I10900" i="3"/>
  <c r="G10900" i="3"/>
  <c r="F10900" i="3"/>
  <c r="E10900" i="3"/>
  <c r="D10900" i="3"/>
  <c r="I10898" i="3"/>
  <c r="G10898" i="3"/>
  <c r="F10898" i="3"/>
  <c r="E10898" i="3"/>
  <c r="D10898" i="3"/>
  <c r="I10895" i="3"/>
  <c r="G10895" i="3"/>
  <c r="F10895" i="3"/>
  <c r="E10895" i="3"/>
  <c r="D10895" i="3"/>
  <c r="I10893" i="3"/>
  <c r="G10893" i="3"/>
  <c r="F10893" i="3"/>
  <c r="E10893" i="3"/>
  <c r="D10893" i="3"/>
  <c r="I10891" i="3"/>
  <c r="G10891" i="3"/>
  <c r="F10891" i="3"/>
  <c r="E10891" i="3"/>
  <c r="D10891" i="3"/>
  <c r="I10889" i="3"/>
  <c r="G10889" i="3"/>
  <c r="F10889" i="3"/>
  <c r="E10889" i="3"/>
  <c r="D10889" i="3"/>
  <c r="I10888" i="3"/>
  <c r="G10888" i="3"/>
  <c r="F10888" i="3"/>
  <c r="E10888" i="3"/>
  <c r="D10888" i="3"/>
  <c r="I10886" i="3"/>
  <c r="G10886" i="3"/>
  <c r="F10886" i="3"/>
  <c r="E10886" i="3"/>
  <c r="D10886" i="3"/>
  <c r="I10884" i="3"/>
  <c r="G10884" i="3"/>
  <c r="F10884" i="3"/>
  <c r="E10884" i="3"/>
  <c r="D10884" i="3"/>
  <c r="I10881" i="3"/>
  <c r="G10881" i="3"/>
  <c r="F10881" i="3"/>
  <c r="E10881" i="3"/>
  <c r="D10881" i="3"/>
  <c r="I10879" i="3"/>
  <c r="G10879" i="3"/>
  <c r="F10879" i="3"/>
  <c r="E10879" i="3"/>
  <c r="D10879" i="3"/>
  <c r="I10876" i="3"/>
  <c r="G10876" i="3"/>
  <c r="F10876" i="3"/>
  <c r="E10876" i="3"/>
  <c r="D10876" i="3"/>
  <c r="I10874" i="3"/>
  <c r="G10874" i="3"/>
  <c r="F10874" i="3"/>
  <c r="E10874" i="3"/>
  <c r="D10874" i="3"/>
  <c r="I10872" i="3"/>
  <c r="G10872" i="3"/>
  <c r="F10872" i="3"/>
  <c r="E10872" i="3"/>
  <c r="D10872" i="3"/>
  <c r="I10871" i="3"/>
  <c r="G10871" i="3"/>
  <c r="F10871" i="3"/>
  <c r="E10871" i="3"/>
  <c r="D10871" i="3"/>
  <c r="I10870" i="3"/>
  <c r="G10870" i="3"/>
  <c r="F10870" i="3"/>
  <c r="E10870" i="3"/>
  <c r="D10870" i="3"/>
  <c r="I10868" i="3"/>
  <c r="G10868" i="3"/>
  <c r="F10868" i="3"/>
  <c r="E10868" i="3"/>
  <c r="D10868" i="3"/>
  <c r="I10867" i="3"/>
  <c r="G10867" i="3"/>
  <c r="F10867" i="3"/>
  <c r="E10867" i="3"/>
  <c r="D10867" i="3"/>
  <c r="I10866" i="3"/>
  <c r="G10866" i="3"/>
  <c r="F10866" i="3"/>
  <c r="E10866" i="3"/>
  <c r="D10866" i="3"/>
  <c r="I10864" i="3"/>
  <c r="G10864" i="3"/>
  <c r="F10864" i="3"/>
  <c r="E10864" i="3"/>
  <c r="D10864" i="3"/>
  <c r="I10863" i="3"/>
  <c r="G10863" i="3"/>
  <c r="F10863" i="3"/>
  <c r="E10863" i="3"/>
  <c r="D10863" i="3"/>
  <c r="I10862" i="3"/>
  <c r="G10862" i="3"/>
  <c r="F10862" i="3"/>
  <c r="E10862" i="3"/>
  <c r="D10862" i="3"/>
  <c r="I10861" i="3"/>
  <c r="G10861" i="3"/>
  <c r="F10861" i="3"/>
  <c r="E10861" i="3"/>
  <c r="D10861" i="3"/>
  <c r="I10860" i="3"/>
  <c r="G10860" i="3"/>
  <c r="F10860" i="3"/>
  <c r="E10860" i="3"/>
  <c r="D10860" i="3"/>
  <c r="I10858" i="3"/>
  <c r="G10858" i="3"/>
  <c r="F10858" i="3"/>
  <c r="E10858" i="3"/>
  <c r="D10858" i="3"/>
  <c r="I10855" i="3"/>
  <c r="G10855" i="3"/>
  <c r="F10855" i="3"/>
  <c r="E10855" i="3"/>
  <c r="D10855" i="3"/>
  <c r="I10852" i="3"/>
  <c r="G10852" i="3"/>
  <c r="F10852" i="3"/>
  <c r="E10852" i="3"/>
  <c r="D10852" i="3"/>
  <c r="D10718" i="3"/>
  <c r="D10720" i="3"/>
  <c r="D10719" i="3"/>
  <c r="D10717" i="3"/>
  <c r="A10700" i="3"/>
  <c r="D10700" i="3"/>
  <c r="E10700" i="3"/>
  <c r="F10700" i="3"/>
  <c r="G10700" i="3"/>
  <c r="I10700" i="3"/>
  <c r="I10715" i="3"/>
  <c r="G10715" i="3"/>
  <c r="F10715" i="3"/>
  <c r="E10715" i="3"/>
  <c r="D10715" i="3"/>
  <c r="I10714" i="3"/>
  <c r="G10714" i="3"/>
  <c r="F10714" i="3"/>
  <c r="E10714" i="3"/>
  <c r="D10714" i="3"/>
  <c r="I10712" i="3"/>
  <c r="G10712" i="3"/>
  <c r="F10712" i="3"/>
  <c r="E10712" i="3"/>
  <c r="D10712" i="3"/>
  <c r="I10709" i="3"/>
  <c r="G10709" i="3"/>
  <c r="F10709" i="3"/>
  <c r="E10709" i="3"/>
  <c r="D10709" i="3"/>
  <c r="I10708" i="3"/>
  <c r="G10708" i="3"/>
  <c r="F10708" i="3"/>
  <c r="E10708" i="3"/>
  <c r="D10708" i="3"/>
  <c r="I10707" i="3"/>
  <c r="G10707" i="3"/>
  <c r="F10707" i="3"/>
  <c r="E10707" i="3"/>
  <c r="D10707" i="3"/>
  <c r="I10705" i="3"/>
  <c r="G10705" i="3"/>
  <c r="F10705" i="3"/>
  <c r="E10705" i="3"/>
  <c r="D10705" i="3"/>
  <c r="I10689" i="3"/>
  <c r="G10689" i="3"/>
  <c r="F10689" i="3"/>
  <c r="E10689" i="3"/>
  <c r="D10689" i="3"/>
  <c r="I10688" i="3"/>
  <c r="G10688" i="3"/>
  <c r="F10688" i="3"/>
  <c r="E10688" i="3"/>
  <c r="D10688" i="3"/>
  <c r="I10686" i="3"/>
  <c r="G10686" i="3"/>
  <c r="F10686" i="3"/>
  <c r="E10686" i="3"/>
  <c r="D10686" i="3"/>
  <c r="I10680" i="3"/>
  <c r="G10680" i="3"/>
  <c r="F10680" i="3"/>
  <c r="E10680" i="3"/>
  <c r="D10680" i="3"/>
  <c r="I10673" i="3"/>
  <c r="G10673" i="3"/>
  <c r="F10673" i="3"/>
  <c r="E10673" i="3"/>
  <c r="D10673" i="3"/>
  <c r="I10670" i="3"/>
  <c r="G10670" i="3"/>
  <c r="F10670" i="3"/>
  <c r="E10670" i="3"/>
  <c r="D10670" i="3"/>
  <c r="I10658" i="3"/>
  <c r="G10658" i="3"/>
  <c r="F10658" i="3"/>
  <c r="E10658" i="3"/>
  <c r="D10658" i="3"/>
  <c r="I10635" i="3"/>
  <c r="G10635" i="3"/>
  <c r="F10635" i="3"/>
  <c r="E10635" i="3"/>
  <c r="D10635" i="3"/>
  <c r="I10630" i="3"/>
  <c r="G10630" i="3"/>
  <c r="F10630" i="3"/>
  <c r="E10630" i="3"/>
  <c r="D10630" i="3"/>
  <c r="I10617" i="3"/>
  <c r="G10617" i="3"/>
  <c r="F10617" i="3"/>
  <c r="E10617" i="3"/>
  <c r="D10617" i="3"/>
  <c r="I10610" i="3"/>
  <c r="G10610" i="3"/>
  <c r="F10610" i="3"/>
  <c r="E10610" i="3"/>
  <c r="D10610" i="3"/>
  <c r="I10607" i="3"/>
  <c r="G10607" i="3"/>
  <c r="F10607" i="3"/>
  <c r="E10607" i="3"/>
  <c r="D10607" i="3"/>
  <c r="I10604" i="3"/>
  <c r="G10604" i="3"/>
  <c r="F10604" i="3"/>
  <c r="E10604" i="3"/>
  <c r="D10604" i="3"/>
  <c r="I10603" i="3"/>
  <c r="G10603" i="3"/>
  <c r="F10603" i="3"/>
  <c r="E10603" i="3"/>
  <c r="D10603" i="3"/>
  <c r="I10595" i="3"/>
  <c r="G10595" i="3"/>
  <c r="F10595" i="3"/>
  <c r="E10595" i="3"/>
  <c r="D10595" i="3"/>
  <c r="D10594" i="3"/>
  <c r="D10593" i="3"/>
  <c r="D10592" i="3"/>
  <c r="D10591" i="3"/>
  <c r="D10590" i="3"/>
  <c r="I10589" i="3"/>
  <c r="G10589" i="3"/>
  <c r="F10589" i="3"/>
  <c r="E10589" i="3"/>
  <c r="D10589" i="3"/>
  <c r="I10588" i="3"/>
  <c r="G10588" i="3"/>
  <c r="F10588" i="3"/>
  <c r="E10588" i="3"/>
  <c r="D10588" i="3"/>
  <c r="I10586" i="3"/>
  <c r="G10586" i="3"/>
  <c r="F10586" i="3"/>
  <c r="E10586" i="3"/>
  <c r="D10586" i="3"/>
  <c r="I10585" i="3"/>
  <c r="G10585" i="3"/>
  <c r="F10585" i="3"/>
  <c r="E10585" i="3"/>
  <c r="D10585" i="3"/>
  <c r="I10583" i="3"/>
  <c r="G10583" i="3"/>
  <c r="F10583" i="3"/>
  <c r="E10583" i="3"/>
  <c r="D10583" i="3"/>
  <c r="I10582" i="3"/>
  <c r="G10582" i="3"/>
  <c r="F10582" i="3"/>
  <c r="E10582" i="3"/>
  <c r="D10582" i="3"/>
  <c r="I10581" i="3"/>
  <c r="G10581" i="3"/>
  <c r="F10581" i="3"/>
  <c r="E10581" i="3"/>
  <c r="D10581" i="3"/>
  <c r="I10580" i="3"/>
  <c r="G10580" i="3"/>
  <c r="F10580" i="3"/>
  <c r="E10580" i="3"/>
  <c r="D10580" i="3"/>
  <c r="I10578" i="3"/>
  <c r="G10578" i="3"/>
  <c r="F10578" i="3"/>
  <c r="E10578" i="3"/>
  <c r="D10578" i="3"/>
  <c r="I10577" i="3"/>
  <c r="G10577" i="3"/>
  <c r="F10577" i="3"/>
  <c r="E10577" i="3"/>
  <c r="D10577" i="3"/>
  <c r="I10576" i="3"/>
  <c r="G10576" i="3"/>
  <c r="F10576" i="3"/>
  <c r="E10576" i="3"/>
  <c r="D10576" i="3"/>
  <c r="I10573" i="3"/>
  <c r="G10573" i="3"/>
  <c r="F10573" i="3"/>
  <c r="E10573" i="3"/>
  <c r="D10573" i="3"/>
  <c r="I10572" i="3"/>
  <c r="G10572" i="3"/>
  <c r="F10572" i="3"/>
  <c r="E10572" i="3"/>
  <c r="D10572" i="3"/>
  <c r="I10570" i="3"/>
  <c r="G10570" i="3"/>
  <c r="F10570" i="3"/>
  <c r="E10570" i="3"/>
  <c r="D10570" i="3"/>
  <c r="I10568" i="3"/>
  <c r="G10568" i="3"/>
  <c r="F10568" i="3"/>
  <c r="E10568" i="3"/>
  <c r="D10568" i="3"/>
  <c r="I10564" i="3"/>
  <c r="G10564" i="3"/>
  <c r="F10564" i="3"/>
  <c r="E10564" i="3"/>
  <c r="D10564" i="3"/>
  <c r="I10559" i="3"/>
  <c r="G10559" i="3"/>
  <c r="F10559" i="3"/>
  <c r="E10559" i="3"/>
  <c r="D10559" i="3"/>
  <c r="I10557" i="3"/>
  <c r="G10557" i="3"/>
  <c r="F10557" i="3"/>
  <c r="E10557" i="3"/>
  <c r="D10557" i="3"/>
  <c r="I10556" i="3"/>
  <c r="G10556" i="3"/>
  <c r="F10556" i="3"/>
  <c r="E10556" i="3"/>
  <c r="D10556" i="3"/>
  <c r="I10554" i="3"/>
  <c r="G10554" i="3"/>
  <c r="F10554" i="3"/>
  <c r="E10554" i="3"/>
  <c r="D10554" i="3"/>
  <c r="I10553" i="3"/>
  <c r="G10553" i="3"/>
  <c r="F10553" i="3"/>
  <c r="E10553" i="3"/>
  <c r="D10553" i="3"/>
  <c r="I10552" i="3"/>
  <c r="G10552" i="3"/>
  <c r="F10552" i="3"/>
  <c r="E10552" i="3"/>
  <c r="D10552" i="3"/>
  <c r="I10550" i="3"/>
  <c r="G10550" i="3"/>
  <c r="F10550" i="3"/>
  <c r="E10550" i="3"/>
  <c r="D10550" i="3"/>
  <c r="I10548" i="3"/>
  <c r="G10548" i="3"/>
  <c r="F10548" i="3"/>
  <c r="E10548" i="3"/>
  <c r="D10548" i="3"/>
  <c r="I10545" i="3"/>
  <c r="G10545" i="3"/>
  <c r="F10545" i="3"/>
  <c r="E10545" i="3"/>
  <c r="D10545" i="3"/>
  <c r="I10543" i="3"/>
  <c r="G10543" i="3"/>
  <c r="F10543" i="3"/>
  <c r="E10543" i="3"/>
  <c r="D10543" i="3"/>
  <c r="I10540" i="3"/>
  <c r="G10540" i="3"/>
  <c r="F10540" i="3"/>
  <c r="E10540" i="3"/>
  <c r="D10540" i="3"/>
  <c r="I10538" i="3"/>
  <c r="G10538" i="3"/>
  <c r="F10538" i="3"/>
  <c r="E10538" i="3"/>
  <c r="D10538" i="3"/>
  <c r="I10536" i="3"/>
  <c r="G10536" i="3"/>
  <c r="F10536" i="3"/>
  <c r="E10536" i="3"/>
  <c r="D10536" i="3"/>
  <c r="I10534" i="3"/>
  <c r="G10534" i="3"/>
  <c r="F10534" i="3"/>
  <c r="E10534" i="3"/>
  <c r="D10534" i="3"/>
  <c r="I10532" i="3"/>
  <c r="G10532" i="3"/>
  <c r="F10532" i="3"/>
  <c r="E10532" i="3"/>
  <c r="D10532" i="3"/>
  <c r="I10530" i="3"/>
  <c r="G10530" i="3"/>
  <c r="F10530" i="3"/>
  <c r="E10530" i="3"/>
  <c r="D10530" i="3"/>
  <c r="I10529" i="3"/>
  <c r="G10529" i="3"/>
  <c r="F10529" i="3"/>
  <c r="E10529" i="3"/>
  <c r="D10529" i="3"/>
  <c r="I10527" i="3"/>
  <c r="G10527" i="3"/>
  <c r="F10527" i="3"/>
  <c r="E10527" i="3"/>
  <c r="D10527" i="3"/>
  <c r="I10525" i="3"/>
  <c r="G10525" i="3"/>
  <c r="F10525" i="3"/>
  <c r="E10525" i="3"/>
  <c r="D10525" i="3"/>
  <c r="I10523" i="3"/>
  <c r="G10523" i="3"/>
  <c r="F10523" i="3"/>
  <c r="E10523" i="3"/>
  <c r="D10523" i="3"/>
  <c r="I10522" i="3"/>
  <c r="G10522" i="3"/>
  <c r="F10522" i="3"/>
  <c r="E10522" i="3"/>
  <c r="D10522" i="3"/>
  <c r="I10520" i="3"/>
  <c r="G10520" i="3"/>
  <c r="F10520" i="3"/>
  <c r="E10520" i="3"/>
  <c r="D10520" i="3"/>
  <c r="I10518" i="3"/>
  <c r="G10518" i="3"/>
  <c r="F10518" i="3"/>
  <c r="E10518" i="3"/>
  <c r="D10518" i="3"/>
  <c r="I10516" i="3"/>
  <c r="G10516" i="3"/>
  <c r="F10516" i="3"/>
  <c r="E10516" i="3"/>
  <c r="D10516" i="3"/>
  <c r="I10514" i="3"/>
  <c r="G10514" i="3"/>
  <c r="F10514" i="3"/>
  <c r="E10514" i="3"/>
  <c r="D10514" i="3"/>
  <c r="I10512" i="3"/>
  <c r="G10512" i="3"/>
  <c r="F10512" i="3"/>
  <c r="E10512" i="3"/>
  <c r="D10512" i="3"/>
  <c r="I10510" i="3"/>
  <c r="G10510" i="3"/>
  <c r="F10510" i="3"/>
  <c r="E10510" i="3"/>
  <c r="D10510" i="3"/>
  <c r="I10508" i="3"/>
  <c r="G10508" i="3"/>
  <c r="F10508" i="3"/>
  <c r="E10508" i="3"/>
  <c r="D10508" i="3"/>
  <c r="I10506" i="3"/>
  <c r="G10506" i="3"/>
  <c r="F10506" i="3"/>
  <c r="E10506" i="3"/>
  <c r="D10506" i="3"/>
  <c r="I10504" i="3"/>
  <c r="G10504" i="3"/>
  <c r="F10504" i="3"/>
  <c r="E10504" i="3"/>
  <c r="D10504" i="3"/>
  <c r="I10502" i="3"/>
  <c r="G10502" i="3"/>
  <c r="F10502" i="3"/>
  <c r="E10502" i="3"/>
  <c r="D10502" i="3"/>
  <c r="I10500" i="3"/>
  <c r="G10500" i="3"/>
  <c r="F10500" i="3"/>
  <c r="E10500" i="3"/>
  <c r="D10500" i="3"/>
  <c r="I10498" i="3"/>
  <c r="G10498" i="3"/>
  <c r="F10498" i="3"/>
  <c r="E10498" i="3"/>
  <c r="D10498" i="3"/>
  <c r="I10496" i="3"/>
  <c r="G10496" i="3"/>
  <c r="F10496" i="3"/>
  <c r="E10496" i="3"/>
  <c r="D10496" i="3"/>
  <c r="I10494" i="3"/>
  <c r="G10494" i="3"/>
  <c r="F10494" i="3"/>
  <c r="E10494" i="3"/>
  <c r="D10494" i="3"/>
  <c r="I10492" i="3"/>
  <c r="G10492" i="3"/>
  <c r="F10492" i="3"/>
  <c r="E10492" i="3"/>
  <c r="D10492" i="3"/>
  <c r="I10488" i="3"/>
  <c r="G10488" i="3"/>
  <c r="F10488" i="3"/>
  <c r="E10488" i="3"/>
  <c r="D10488" i="3"/>
  <c r="I10486" i="3"/>
  <c r="G10486" i="3"/>
  <c r="F10486" i="3"/>
  <c r="E10486" i="3"/>
  <c r="D10486" i="3"/>
  <c r="I10484" i="3"/>
  <c r="G10484" i="3"/>
  <c r="F10484" i="3"/>
  <c r="E10484" i="3"/>
  <c r="D10484" i="3"/>
  <c r="I10483" i="3"/>
  <c r="G10483" i="3"/>
  <c r="F10483" i="3"/>
  <c r="E10483" i="3"/>
  <c r="D10483" i="3"/>
  <c r="I10482" i="3"/>
  <c r="G10482" i="3"/>
  <c r="F10482" i="3"/>
  <c r="E10482" i="3"/>
  <c r="D10482" i="3"/>
  <c r="I10481" i="3"/>
  <c r="G10481" i="3"/>
  <c r="F10481" i="3"/>
  <c r="E10481" i="3"/>
  <c r="D10481" i="3"/>
  <c r="I10479" i="3"/>
  <c r="G10479" i="3"/>
  <c r="F10479" i="3"/>
  <c r="E10479" i="3"/>
  <c r="D10479" i="3"/>
  <c r="I10478" i="3"/>
  <c r="G10478" i="3"/>
  <c r="F10478" i="3"/>
  <c r="E10478" i="3"/>
  <c r="D10478" i="3"/>
  <c r="I10477" i="3"/>
  <c r="G10477" i="3"/>
  <c r="F10477" i="3"/>
  <c r="E10477" i="3"/>
  <c r="D10477" i="3"/>
  <c r="I10476" i="3"/>
  <c r="G10476" i="3"/>
  <c r="F10476" i="3"/>
  <c r="E10476" i="3"/>
  <c r="D10476" i="3"/>
  <c r="I10474" i="3"/>
  <c r="G10474" i="3"/>
  <c r="F10474" i="3"/>
  <c r="E10474" i="3"/>
  <c r="D10474" i="3"/>
  <c r="I10472" i="3"/>
  <c r="G10472" i="3"/>
  <c r="F10472" i="3"/>
  <c r="E10472" i="3"/>
  <c r="D10472" i="3"/>
  <c r="I10471" i="3"/>
  <c r="G10471" i="3"/>
  <c r="F10471" i="3"/>
  <c r="E10471" i="3"/>
  <c r="D10471" i="3"/>
  <c r="I10469" i="3"/>
  <c r="G10469" i="3"/>
  <c r="F10469" i="3"/>
  <c r="E10469" i="3"/>
  <c r="D10469" i="3"/>
  <c r="I10467" i="3"/>
  <c r="G10467" i="3"/>
  <c r="F10467" i="3"/>
  <c r="E10467" i="3"/>
  <c r="D10467" i="3"/>
  <c r="I10464" i="3"/>
  <c r="G10464" i="3"/>
  <c r="F10464" i="3"/>
  <c r="E10464" i="3"/>
  <c r="D10464" i="3"/>
  <c r="D10463" i="3"/>
  <c r="D10462" i="3"/>
  <c r="I10461" i="3"/>
  <c r="F10461" i="3"/>
  <c r="E10461" i="3"/>
  <c r="D10461" i="3"/>
  <c r="I10459" i="3"/>
  <c r="F10459" i="3"/>
  <c r="E10459" i="3"/>
  <c r="D10459" i="3"/>
  <c r="I10458" i="3"/>
  <c r="F10458" i="3"/>
  <c r="E10458" i="3"/>
  <c r="D10458" i="3"/>
  <c r="I10455" i="3"/>
  <c r="F10455" i="3"/>
  <c r="E10455" i="3"/>
  <c r="D10455" i="3"/>
  <c r="I10453" i="3"/>
  <c r="F10453" i="3"/>
  <c r="E10453" i="3"/>
  <c r="D10453" i="3"/>
  <c r="I10452" i="3"/>
  <c r="F10452" i="3"/>
  <c r="E10452" i="3"/>
  <c r="D10452" i="3"/>
  <c r="I10451" i="3"/>
  <c r="F10451" i="3"/>
  <c r="E10451" i="3"/>
  <c r="D10451" i="3"/>
  <c r="I10449" i="3"/>
  <c r="F10449" i="3"/>
  <c r="E10449" i="3"/>
  <c r="D10449" i="3"/>
  <c r="I10447" i="3"/>
  <c r="F10447" i="3"/>
  <c r="E10447" i="3"/>
  <c r="D10447" i="3"/>
  <c r="I10446" i="3"/>
  <c r="F10446" i="3"/>
  <c r="E10446" i="3"/>
  <c r="D10446" i="3"/>
  <c r="I10445" i="3"/>
  <c r="F10445" i="3"/>
  <c r="E10445" i="3"/>
  <c r="D10445" i="3"/>
  <c r="I10444" i="3"/>
  <c r="F10444" i="3"/>
  <c r="E10444" i="3"/>
  <c r="D10444" i="3"/>
  <c r="I10443" i="3"/>
  <c r="F10443" i="3"/>
  <c r="E10443" i="3"/>
  <c r="D10443" i="3"/>
  <c r="I10441" i="3"/>
  <c r="F10441" i="3"/>
  <c r="E10441" i="3"/>
  <c r="D10441" i="3"/>
  <c r="I10439" i="3"/>
  <c r="F10439" i="3"/>
  <c r="E10439" i="3"/>
  <c r="D10439" i="3"/>
  <c r="I10436" i="3"/>
  <c r="F10436" i="3"/>
  <c r="E10436" i="3"/>
  <c r="D10436" i="3"/>
  <c r="I10431" i="3"/>
  <c r="F10431" i="3"/>
  <c r="E10431" i="3"/>
  <c r="D10431" i="3"/>
  <c r="I10429" i="3"/>
  <c r="F10429" i="3"/>
  <c r="E10429" i="3"/>
  <c r="D10429" i="3"/>
  <c r="I10428" i="3"/>
  <c r="F10428" i="3"/>
  <c r="E10428" i="3"/>
  <c r="D10428" i="3"/>
  <c r="I10426" i="3"/>
  <c r="F10426" i="3"/>
  <c r="E10426" i="3"/>
  <c r="D10426" i="3"/>
  <c r="I10425" i="3"/>
  <c r="F10425" i="3"/>
  <c r="E10425" i="3"/>
  <c r="D10425" i="3"/>
  <c r="I10424" i="3"/>
  <c r="F10424" i="3"/>
  <c r="E10424" i="3"/>
  <c r="D10424" i="3"/>
  <c r="I10422" i="3"/>
  <c r="F10422" i="3"/>
  <c r="E10422" i="3"/>
  <c r="D10422" i="3"/>
  <c r="I10420" i="3"/>
  <c r="F10420" i="3"/>
  <c r="E10420" i="3"/>
  <c r="D10420" i="3"/>
  <c r="I10418" i="3"/>
  <c r="F10418" i="3"/>
  <c r="E10418" i="3"/>
  <c r="D10418" i="3"/>
  <c r="I10416" i="3"/>
  <c r="F10416" i="3"/>
  <c r="E10416" i="3"/>
  <c r="D10416" i="3"/>
  <c r="I10413" i="3"/>
  <c r="F10413" i="3"/>
  <c r="E10413" i="3"/>
  <c r="D10413" i="3"/>
  <c r="I10411" i="3"/>
  <c r="F10411" i="3"/>
  <c r="E10411" i="3"/>
  <c r="D10411" i="3"/>
  <c r="I10408" i="3"/>
  <c r="F10408" i="3"/>
  <c r="E10408" i="3"/>
  <c r="D10408" i="3"/>
  <c r="I10406" i="3"/>
  <c r="F10406" i="3"/>
  <c r="E10406" i="3"/>
  <c r="D10406" i="3"/>
  <c r="I10404" i="3"/>
  <c r="F10404" i="3"/>
  <c r="E10404" i="3"/>
  <c r="D10404" i="3"/>
  <c r="I10402" i="3"/>
  <c r="F10402" i="3"/>
  <c r="E10402" i="3"/>
  <c r="D10402" i="3"/>
  <c r="I10401" i="3"/>
  <c r="F10401" i="3"/>
  <c r="E10401" i="3"/>
  <c r="D10401" i="3"/>
  <c r="I10400" i="3"/>
  <c r="F10400" i="3"/>
  <c r="E10400" i="3"/>
  <c r="D10400" i="3"/>
  <c r="I10399" i="3"/>
  <c r="F10399" i="3"/>
  <c r="E10399" i="3"/>
  <c r="D10399" i="3"/>
  <c r="I10397" i="3"/>
  <c r="F10397" i="3"/>
  <c r="E10397" i="3"/>
  <c r="D10397" i="3"/>
  <c r="I10395" i="3"/>
  <c r="F10395" i="3"/>
  <c r="E10395" i="3"/>
  <c r="D10395" i="3"/>
  <c r="I10393" i="3"/>
  <c r="F10393" i="3"/>
  <c r="E10393" i="3"/>
  <c r="D10393" i="3"/>
  <c r="I10391" i="3"/>
  <c r="F10391" i="3"/>
  <c r="E10391" i="3"/>
  <c r="D10391" i="3"/>
  <c r="I10389" i="3"/>
  <c r="F10389" i="3"/>
  <c r="E10389" i="3"/>
  <c r="D10389" i="3"/>
  <c r="I10387" i="3"/>
  <c r="F10387" i="3"/>
  <c r="E10387" i="3"/>
  <c r="D10387" i="3"/>
  <c r="I10385" i="3"/>
  <c r="F10385" i="3"/>
  <c r="E10385" i="3"/>
  <c r="D10385" i="3"/>
  <c r="I10383" i="3"/>
  <c r="F10383" i="3"/>
  <c r="E10383" i="3"/>
  <c r="D10383" i="3"/>
  <c r="I10380" i="3"/>
  <c r="F10380" i="3"/>
  <c r="E10380" i="3"/>
  <c r="D10380" i="3"/>
  <c r="I10378" i="3"/>
  <c r="F10378" i="3"/>
  <c r="E10378" i="3"/>
  <c r="D10378" i="3"/>
  <c r="I10376" i="3"/>
  <c r="F10376" i="3"/>
  <c r="E10376" i="3"/>
  <c r="D10376" i="3"/>
  <c r="I10374" i="3"/>
  <c r="F10374" i="3"/>
  <c r="E10374" i="3"/>
  <c r="D10374" i="3"/>
  <c r="I10373" i="3"/>
  <c r="F10373" i="3"/>
  <c r="E10373" i="3"/>
  <c r="D10373" i="3"/>
  <c r="I10371" i="3"/>
  <c r="F10371" i="3"/>
  <c r="E10371" i="3"/>
  <c r="D10371" i="3"/>
  <c r="I10369" i="3"/>
  <c r="F10369" i="3"/>
  <c r="E10369" i="3"/>
  <c r="D10369" i="3"/>
  <c r="I10367" i="3"/>
  <c r="F10367" i="3"/>
  <c r="E10367" i="3"/>
  <c r="D10367" i="3"/>
  <c r="I10365" i="3"/>
  <c r="F10365" i="3"/>
  <c r="E10365" i="3"/>
  <c r="D10365" i="3"/>
  <c r="I10361" i="3"/>
  <c r="F10361" i="3"/>
  <c r="E10361" i="3"/>
  <c r="D10361" i="3"/>
  <c r="I10359" i="3"/>
  <c r="F10359" i="3"/>
  <c r="E10359" i="3"/>
  <c r="D10359" i="3"/>
  <c r="I10357" i="3"/>
  <c r="F10357" i="3"/>
  <c r="E10357" i="3"/>
  <c r="D10357" i="3"/>
  <c r="I10356" i="3"/>
  <c r="F10356" i="3"/>
  <c r="E10356" i="3"/>
  <c r="D10356" i="3"/>
  <c r="I10355" i="3"/>
  <c r="F10355" i="3"/>
  <c r="E10355" i="3"/>
  <c r="D10355" i="3"/>
  <c r="I10354" i="3"/>
  <c r="F10354" i="3"/>
  <c r="E10354" i="3"/>
  <c r="D10354" i="3"/>
  <c r="I10353" i="3"/>
  <c r="F10353" i="3"/>
  <c r="E10353" i="3"/>
  <c r="D10353" i="3"/>
  <c r="I10352" i="3"/>
  <c r="F10352" i="3"/>
  <c r="E10352" i="3"/>
  <c r="D10352" i="3"/>
  <c r="I10351" i="3"/>
  <c r="F10351" i="3"/>
  <c r="E10351" i="3"/>
  <c r="D10351" i="3"/>
  <c r="I10349" i="3"/>
  <c r="F10349" i="3"/>
  <c r="E10349" i="3"/>
  <c r="D10349" i="3"/>
  <c r="I10347" i="3"/>
  <c r="F10347" i="3"/>
  <c r="E10347" i="3"/>
  <c r="D10347" i="3"/>
  <c r="I10345" i="3"/>
  <c r="F10345" i="3"/>
  <c r="E10345" i="3"/>
  <c r="D10345" i="3"/>
  <c r="I10344" i="3"/>
  <c r="F10344" i="3"/>
  <c r="E10344" i="3"/>
  <c r="D10344" i="3"/>
  <c r="I10342" i="3"/>
  <c r="F10342" i="3"/>
  <c r="E10342" i="3"/>
  <c r="D10342" i="3"/>
  <c r="I10339" i="3"/>
  <c r="F10339" i="3"/>
  <c r="E10339" i="3"/>
  <c r="D10339" i="3"/>
  <c r="I10337" i="3"/>
  <c r="F10337" i="3"/>
  <c r="E10337" i="3"/>
  <c r="D10337" i="3"/>
  <c r="I10336" i="3"/>
  <c r="G10336" i="3"/>
  <c r="F10336" i="3"/>
  <c r="E10336" i="3"/>
  <c r="D10336" i="3"/>
  <c r="I10335" i="3"/>
  <c r="G10335" i="3"/>
  <c r="F10335" i="3"/>
  <c r="E10335" i="3"/>
  <c r="D10335" i="3"/>
  <c r="I10334" i="3"/>
  <c r="G10334" i="3"/>
  <c r="F10334" i="3"/>
  <c r="E10334" i="3"/>
  <c r="D10334" i="3"/>
  <c r="I10333" i="3"/>
  <c r="G10333" i="3"/>
  <c r="F10333" i="3"/>
  <c r="E10333" i="3"/>
  <c r="D10333" i="3"/>
  <c r="I10330" i="3"/>
  <c r="G10330" i="3"/>
  <c r="F10330" i="3"/>
  <c r="E10330" i="3"/>
  <c r="D10330" i="3"/>
  <c r="I10329" i="3"/>
  <c r="G10329" i="3"/>
  <c r="F10329" i="3"/>
  <c r="E10329" i="3"/>
  <c r="D10329" i="3"/>
  <c r="I10328" i="3"/>
  <c r="G10328" i="3"/>
  <c r="F10328" i="3"/>
  <c r="E10328" i="3"/>
  <c r="D10328" i="3"/>
  <c r="I10327" i="3"/>
  <c r="G10327" i="3"/>
  <c r="F10327" i="3"/>
  <c r="E10327" i="3"/>
  <c r="D10327" i="3"/>
  <c r="I10325" i="3"/>
  <c r="G10325" i="3"/>
  <c r="F10325" i="3"/>
  <c r="E10325" i="3"/>
  <c r="D10325" i="3"/>
  <c r="I10324" i="3"/>
  <c r="G10324" i="3"/>
  <c r="F10324" i="3"/>
  <c r="E10324" i="3"/>
  <c r="D10324" i="3"/>
  <c r="I10323" i="3"/>
  <c r="G10323" i="3"/>
  <c r="F10323" i="3"/>
  <c r="E10323" i="3"/>
  <c r="D10323" i="3"/>
  <c r="I10321" i="3"/>
  <c r="G10321" i="3"/>
  <c r="F10321" i="3"/>
  <c r="E10321" i="3"/>
  <c r="D10321" i="3"/>
  <c r="I10320" i="3"/>
  <c r="G10320" i="3"/>
  <c r="F10320" i="3"/>
  <c r="E10320" i="3"/>
  <c r="D10320" i="3"/>
  <c r="I10318" i="3"/>
  <c r="G10318" i="3"/>
  <c r="F10318" i="3"/>
  <c r="E10318" i="3"/>
  <c r="D10318" i="3"/>
  <c r="I10315" i="3"/>
  <c r="G10315" i="3"/>
  <c r="F10315" i="3"/>
  <c r="E10315" i="3"/>
  <c r="D10315" i="3"/>
  <c r="I10311" i="3"/>
  <c r="G10311" i="3"/>
  <c r="F10311" i="3"/>
  <c r="E10311" i="3"/>
  <c r="D10311" i="3"/>
  <c r="I10308" i="3"/>
  <c r="G10308" i="3"/>
  <c r="F10308" i="3"/>
  <c r="E10308" i="3"/>
  <c r="D10308" i="3"/>
  <c r="I10305" i="3"/>
  <c r="G10305" i="3"/>
  <c r="F10305" i="3"/>
  <c r="E10305" i="3"/>
  <c r="D10305" i="3"/>
  <c r="I10304" i="3"/>
  <c r="G10304" i="3"/>
  <c r="F10304" i="3"/>
  <c r="E10304" i="3"/>
  <c r="D10304" i="3"/>
  <c r="I10301" i="3"/>
  <c r="G10301" i="3"/>
  <c r="F10301" i="3"/>
  <c r="E10301" i="3"/>
  <c r="D10301" i="3"/>
  <c r="I10300" i="3"/>
  <c r="G10300" i="3"/>
  <c r="F10300" i="3"/>
  <c r="E10300" i="3"/>
  <c r="D10300" i="3"/>
  <c r="I10299" i="3"/>
  <c r="G10299" i="3"/>
  <c r="F10299" i="3"/>
  <c r="E10299" i="3"/>
  <c r="D10299" i="3"/>
  <c r="I10296" i="3"/>
  <c r="G10296" i="3"/>
  <c r="F10296" i="3"/>
  <c r="E10296" i="3"/>
  <c r="D10296" i="3"/>
  <c r="I10293" i="3"/>
  <c r="G10293" i="3"/>
  <c r="F10293" i="3"/>
  <c r="E10293" i="3"/>
  <c r="D10293" i="3"/>
  <c r="I10291" i="3"/>
  <c r="G10291" i="3"/>
  <c r="F10291" i="3"/>
  <c r="E10291" i="3"/>
  <c r="D10291" i="3"/>
  <c r="I10288" i="3"/>
  <c r="G10288" i="3"/>
  <c r="F10288" i="3"/>
  <c r="E10288" i="3"/>
  <c r="D10288" i="3"/>
  <c r="I10286" i="3"/>
  <c r="G10286" i="3"/>
  <c r="F10286" i="3"/>
  <c r="E10286" i="3"/>
  <c r="D10286" i="3"/>
  <c r="I10283" i="3"/>
  <c r="G10283" i="3"/>
  <c r="F10283" i="3"/>
  <c r="E10283" i="3"/>
  <c r="D10283" i="3"/>
  <c r="I10281" i="3"/>
  <c r="G10281" i="3"/>
  <c r="F10281" i="3"/>
  <c r="E10281" i="3"/>
  <c r="D10281" i="3"/>
  <c r="I10277" i="3"/>
  <c r="G10277" i="3"/>
  <c r="F10277" i="3"/>
  <c r="E10277" i="3"/>
  <c r="D10277" i="3"/>
  <c r="I10274" i="3"/>
  <c r="G10274" i="3"/>
  <c r="F10274" i="3"/>
  <c r="E10274" i="3"/>
  <c r="D10274" i="3"/>
  <c r="I10273" i="3"/>
  <c r="G10273" i="3"/>
  <c r="F10273" i="3"/>
  <c r="E10273" i="3"/>
  <c r="D10273" i="3"/>
  <c r="I10272" i="3"/>
  <c r="G10272" i="3"/>
  <c r="F10272" i="3"/>
  <c r="E10272" i="3"/>
  <c r="D10272" i="3"/>
  <c r="I10271" i="3"/>
  <c r="G10271" i="3"/>
  <c r="F10271" i="3"/>
  <c r="E10271" i="3"/>
  <c r="D10271" i="3"/>
  <c r="I10269" i="3"/>
  <c r="G10269" i="3"/>
  <c r="F10269" i="3"/>
  <c r="E10269" i="3"/>
  <c r="D10269" i="3"/>
  <c r="I10267" i="3"/>
  <c r="G10267" i="3"/>
  <c r="F10267" i="3"/>
  <c r="E10267" i="3"/>
  <c r="D10267" i="3"/>
  <c r="I10265" i="3"/>
  <c r="G10265" i="3"/>
  <c r="F10265" i="3"/>
  <c r="E10265" i="3"/>
  <c r="D10265" i="3"/>
  <c r="I10263" i="3"/>
  <c r="G10263" i="3"/>
  <c r="F10263" i="3"/>
  <c r="E10263" i="3"/>
  <c r="D10263" i="3"/>
  <c r="I10261" i="3"/>
  <c r="G10261" i="3"/>
  <c r="F10261" i="3"/>
  <c r="E10261" i="3"/>
  <c r="D10261" i="3"/>
  <c r="I10259" i="3"/>
  <c r="G10259" i="3"/>
  <c r="F10259" i="3"/>
  <c r="E10259" i="3"/>
  <c r="D10259" i="3"/>
  <c r="I10256" i="3"/>
  <c r="G10256" i="3"/>
  <c r="F10256" i="3"/>
  <c r="E10256" i="3"/>
  <c r="D10256" i="3"/>
  <c r="I10253" i="3"/>
  <c r="G10253" i="3"/>
  <c r="F10253" i="3"/>
  <c r="E10253" i="3"/>
  <c r="D10253" i="3"/>
  <c r="I10251" i="3"/>
  <c r="G10251" i="3"/>
  <c r="F10251" i="3"/>
  <c r="E10251" i="3"/>
  <c r="D10251" i="3"/>
  <c r="I10248" i="3"/>
  <c r="G10248" i="3"/>
  <c r="F10248" i="3"/>
  <c r="E10248" i="3"/>
  <c r="D10248" i="3"/>
  <c r="I10245" i="3"/>
  <c r="G10245" i="3"/>
  <c r="F10245" i="3"/>
  <c r="E10245" i="3"/>
  <c r="D10245" i="3"/>
  <c r="I10242" i="3"/>
  <c r="G10242" i="3"/>
  <c r="F10242" i="3"/>
  <c r="E10242" i="3"/>
  <c r="D10242" i="3"/>
  <c r="I10240" i="3"/>
  <c r="G10240" i="3"/>
  <c r="F10240" i="3"/>
  <c r="E10240" i="3"/>
  <c r="D10240" i="3"/>
  <c r="I10237" i="3"/>
  <c r="G10237" i="3"/>
  <c r="F10237" i="3"/>
  <c r="E10237" i="3"/>
  <c r="D10237" i="3"/>
  <c r="I10234" i="3"/>
  <c r="G10234" i="3"/>
  <c r="F10234" i="3"/>
  <c r="E10234" i="3"/>
  <c r="D10234" i="3"/>
  <c r="I10231" i="3"/>
  <c r="G10231" i="3"/>
  <c r="F10231" i="3"/>
  <c r="E10231" i="3"/>
  <c r="D10231" i="3"/>
  <c r="I10228" i="3"/>
  <c r="G10228" i="3"/>
  <c r="F10228" i="3"/>
  <c r="E10228" i="3"/>
  <c r="D10228" i="3"/>
  <c r="I10225" i="3"/>
  <c r="G10225" i="3"/>
  <c r="F10225" i="3"/>
  <c r="E10225" i="3"/>
  <c r="D10225" i="3"/>
  <c r="I10222" i="3"/>
  <c r="G10222" i="3"/>
  <c r="F10222" i="3"/>
  <c r="E10222" i="3"/>
  <c r="D10222" i="3"/>
  <c r="I10219" i="3"/>
  <c r="G10219" i="3"/>
  <c r="F10219" i="3"/>
  <c r="E10219" i="3"/>
  <c r="D10219" i="3"/>
  <c r="I10218" i="3"/>
  <c r="G10218" i="3"/>
  <c r="F10218" i="3"/>
  <c r="E10218" i="3"/>
  <c r="D10218" i="3"/>
  <c r="I10217" i="3"/>
  <c r="G10217" i="3"/>
  <c r="F10217" i="3"/>
  <c r="E10217" i="3"/>
  <c r="D10217" i="3"/>
  <c r="I10216" i="3"/>
  <c r="G10216" i="3"/>
  <c r="F10216" i="3"/>
  <c r="E10216" i="3"/>
  <c r="D10216" i="3"/>
  <c r="I10215" i="3"/>
  <c r="G10215" i="3"/>
  <c r="F10215" i="3"/>
  <c r="E10215" i="3"/>
  <c r="D10215" i="3"/>
  <c r="I10214" i="3"/>
  <c r="G10214" i="3"/>
  <c r="F10214" i="3"/>
  <c r="E10214" i="3"/>
  <c r="D10214" i="3"/>
  <c r="I10213" i="3"/>
  <c r="G10213" i="3"/>
  <c r="F10213" i="3"/>
  <c r="E10213" i="3"/>
  <c r="D10213" i="3"/>
  <c r="I10212" i="3"/>
  <c r="G10212" i="3"/>
  <c r="F10212" i="3"/>
  <c r="E10212" i="3"/>
  <c r="D10212" i="3"/>
  <c r="I10210" i="3"/>
  <c r="G10210" i="3"/>
  <c r="F10210" i="3"/>
  <c r="E10210" i="3"/>
  <c r="D10210" i="3"/>
  <c r="I10208" i="3"/>
  <c r="G10208" i="3"/>
  <c r="F10208" i="3"/>
  <c r="E10208" i="3"/>
  <c r="D10208" i="3"/>
  <c r="I10207" i="3"/>
  <c r="G10207" i="3"/>
  <c r="F10207" i="3"/>
  <c r="E10207" i="3"/>
  <c r="D10207" i="3"/>
  <c r="I10205" i="3"/>
  <c r="G10205" i="3"/>
  <c r="F10205" i="3"/>
  <c r="E10205" i="3"/>
  <c r="D10205" i="3"/>
  <c r="I10202" i="3"/>
  <c r="G10202" i="3"/>
  <c r="F10202" i="3"/>
  <c r="E10202" i="3"/>
  <c r="D10202" i="3"/>
  <c r="I10199" i="3"/>
  <c r="G10199" i="3"/>
  <c r="F10199" i="3"/>
  <c r="E10199" i="3"/>
  <c r="D10199" i="3"/>
  <c r="D17713" i="3"/>
  <c r="D17714" i="3"/>
  <c r="D10198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2" i="3"/>
  <c r="A17308" i="3"/>
  <c r="A17315" i="3"/>
  <c r="A17314" i="3"/>
  <c r="A17313" i="3"/>
  <c r="A17311" i="3"/>
  <c r="A17310" i="3"/>
  <c r="A17309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19" i="3"/>
  <c r="A16420" i="3"/>
  <c r="A16418" i="3"/>
  <c r="A16416" i="3"/>
  <c r="A16415" i="3"/>
  <c r="A16412" i="3"/>
  <c r="A16411" i="3"/>
  <c r="A16410" i="3"/>
  <c r="A16414" i="3"/>
  <c r="A16417" i="3"/>
  <c r="A16413" i="3"/>
  <c r="A16409" i="3"/>
  <c r="A16408" i="3"/>
  <c r="A16407" i="3"/>
  <c r="A16406" i="3"/>
  <c r="A16405" i="3"/>
  <c r="A16404" i="3"/>
  <c r="A16403" i="3"/>
  <c r="A16402" i="3"/>
  <c r="A16400" i="3"/>
  <c r="A16399" i="3"/>
  <c r="A16397" i="3"/>
  <c r="A16401" i="3"/>
  <c r="A16398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2" i="3"/>
  <c r="A16241" i="3"/>
  <c r="A16240" i="3"/>
  <c r="A16244" i="3"/>
  <c r="A16243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55" i="3"/>
  <c r="A15337" i="3"/>
  <c r="A15320" i="3"/>
  <c r="A15318" i="3"/>
  <c r="A15305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19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0679" i="3"/>
  <c r="A10711" i="3"/>
  <c r="A10710" i="3"/>
  <c r="A10703" i="3"/>
  <c r="A10698" i="3"/>
  <c r="A10697" i="3"/>
  <c r="A10693" i="3"/>
  <c r="A10692" i="3"/>
  <c r="A10691" i="3"/>
  <c r="A10690" i="3"/>
  <c r="A10687" i="3"/>
  <c r="A10684" i="3"/>
  <c r="A10683" i="3"/>
  <c r="A10681" i="3"/>
  <c r="A10678" i="3"/>
  <c r="A10677" i="3"/>
  <c r="A10676" i="3"/>
  <c r="A10667" i="3"/>
  <c r="A10666" i="3"/>
  <c r="A10665" i="3"/>
  <c r="A10663" i="3"/>
  <c r="A10662" i="3"/>
  <c r="A10660" i="3"/>
  <c r="A10659" i="3"/>
  <c r="A10657" i="3"/>
  <c r="A10655" i="3"/>
  <c r="A10654" i="3"/>
  <c r="A10652" i="3"/>
  <c r="A10650" i="3"/>
  <c r="A10647" i="3"/>
  <c r="A10646" i="3"/>
  <c r="A10644" i="3"/>
  <c r="A10642" i="3"/>
  <c r="A10640" i="3"/>
  <c r="A10639" i="3"/>
  <c r="A10637" i="3"/>
  <c r="A10636" i="3"/>
  <c r="A10632" i="3"/>
  <c r="A10631" i="3"/>
  <c r="A10628" i="3"/>
  <c r="A10627" i="3"/>
  <c r="A10624" i="3"/>
  <c r="A10616" i="3"/>
  <c r="A10614" i="3"/>
  <c r="A10612" i="3"/>
  <c r="A10611" i="3"/>
  <c r="A10609" i="3"/>
  <c r="A10606" i="3"/>
  <c r="A10605" i="3"/>
  <c r="A10601" i="3"/>
  <c r="A10600" i="3"/>
  <c r="A10599" i="3"/>
  <c r="A10596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49" i="3"/>
  <c r="A14848" i="3"/>
  <c r="A14851" i="3"/>
  <c r="A14852" i="3"/>
  <c r="A14850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5" i="3"/>
  <c r="A14498" i="3"/>
  <c r="A14494" i="3"/>
  <c r="A14493" i="3"/>
  <c r="A14497" i="3"/>
  <c r="A14496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18" i="3"/>
  <c r="A14420" i="3"/>
  <c r="A14419" i="3"/>
  <c r="A14421" i="3"/>
  <c r="A14416" i="3"/>
  <c r="A14415" i="3"/>
  <c r="A14417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5" i="3"/>
  <c r="A14274" i="3"/>
  <c r="A14276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3" i="3"/>
  <c r="A14242" i="3"/>
  <c r="A14244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3" i="3"/>
  <c r="A14207" i="3"/>
  <c r="A14206" i="3"/>
  <c r="A14205" i="3"/>
  <c r="A14204" i="3"/>
  <c r="A14202" i="3"/>
  <c r="A14201" i="3"/>
  <c r="A14200" i="3"/>
  <c r="A14199" i="3"/>
  <c r="A14198" i="3"/>
  <c r="A14197" i="3"/>
  <c r="A14189" i="3"/>
  <c r="A14194" i="3"/>
  <c r="A14196" i="3"/>
  <c r="A14195" i="3"/>
  <c r="A14193" i="3"/>
  <c r="A14192" i="3"/>
  <c r="A14191" i="3"/>
  <c r="A14190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284" i="3"/>
  <c r="A13263" i="3"/>
  <c r="A13248" i="3"/>
  <c r="A13246" i="3"/>
  <c r="A13235" i="3"/>
  <c r="A13306" i="3"/>
  <c r="A13305" i="3"/>
  <c r="A13304" i="3"/>
  <c r="A13302" i="3"/>
  <c r="A13303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3" i="3"/>
  <c r="A13275" i="3"/>
  <c r="A13282" i="3"/>
  <c r="A13281" i="3"/>
  <c r="A13280" i="3"/>
  <c r="A13279" i="3"/>
  <c r="A13278" i="3"/>
  <c r="A13277" i="3"/>
  <c r="A13276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7" i="3"/>
  <c r="A13245" i="3"/>
  <c r="A13244" i="3"/>
  <c r="A13243" i="3"/>
  <c r="A13242" i="3"/>
  <c r="A13241" i="3"/>
  <c r="A13240" i="3"/>
  <c r="A13239" i="3"/>
  <c r="A13238" i="3"/>
  <c r="A13237" i="3"/>
  <c r="A13236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3" i="3"/>
  <c r="A13002" i="3"/>
  <c r="A13004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3" i="3"/>
  <c r="A12944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4" i="3"/>
  <c r="A12535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4" i="3"/>
  <c r="A12462" i="3"/>
  <c r="A12457" i="3"/>
  <c r="A12453" i="3"/>
  <c r="A12452" i="3"/>
  <c r="A12449" i="3"/>
  <c r="A12447" i="3"/>
  <c r="A12445" i="3"/>
  <c r="A12444" i="3"/>
  <c r="A12443" i="3"/>
  <c r="A12442" i="3"/>
  <c r="A12440" i="3"/>
  <c r="A12439" i="3"/>
  <c r="A12438" i="3"/>
  <c r="A12437" i="3"/>
  <c r="A12436" i="3"/>
  <c r="A12434" i="3"/>
  <c r="A12431" i="3"/>
  <c r="A12429" i="3"/>
  <c r="A12427" i="3"/>
  <c r="A12425" i="3"/>
  <c r="A12423" i="3"/>
  <c r="A12421" i="3"/>
  <c r="A12419" i="3"/>
  <c r="A12417" i="3"/>
  <c r="A12416" i="3"/>
  <c r="A12414" i="3"/>
  <c r="A12412" i="3"/>
  <c r="A12410" i="3"/>
  <c r="A12408" i="3"/>
  <c r="A12406" i="3"/>
  <c r="A12401" i="3"/>
  <c r="A12399" i="3"/>
  <c r="A12397" i="3"/>
  <c r="A12395" i="3"/>
  <c r="A12393" i="3"/>
  <c r="A12391" i="3"/>
  <c r="A12389" i="3"/>
  <c r="A12387" i="3"/>
  <c r="A12385" i="3"/>
  <c r="A12384" i="3"/>
  <c r="A12382" i="3"/>
  <c r="A12380" i="3"/>
  <c r="A12378" i="3"/>
  <c r="A12374" i="3"/>
  <c r="A12372" i="3"/>
  <c r="A12370" i="3"/>
  <c r="A12368" i="3"/>
  <c r="A12366" i="3"/>
  <c r="A12365" i="3"/>
  <c r="A12364" i="3"/>
  <c r="A12362" i="3"/>
  <c r="A12360" i="3"/>
  <c r="A12353" i="3"/>
  <c r="A12350" i="3"/>
  <c r="A12348" i="3"/>
  <c r="A12345" i="3"/>
  <c r="A12343" i="3"/>
  <c r="A12342" i="3"/>
  <c r="A12341" i="3"/>
  <c r="A12338" i="3"/>
  <c r="A12295" i="3"/>
  <c r="A12330" i="3"/>
  <c r="A12325" i="3"/>
  <c r="A12321" i="3"/>
  <c r="A12318" i="3"/>
  <c r="A12316" i="3"/>
  <c r="A12314" i="3"/>
  <c r="A12313" i="3"/>
  <c r="A12312" i="3"/>
  <c r="A12310" i="3"/>
  <c r="A12309" i="3"/>
  <c r="A12308" i="3"/>
  <c r="A12306" i="3"/>
  <c r="A12303" i="3"/>
  <c r="A12299" i="3"/>
  <c r="A12297" i="3"/>
  <c r="A12294" i="3"/>
  <c r="A12293" i="3"/>
  <c r="A12291" i="3"/>
  <c r="A12289" i="3"/>
  <c r="A12288" i="3"/>
  <c r="A12286" i="3"/>
  <c r="A12284" i="3"/>
  <c r="A12282" i="3"/>
  <c r="A12280" i="3"/>
  <c r="A12278" i="3"/>
  <c r="A12273" i="3"/>
  <c r="A12270" i="3"/>
  <c r="A12268" i="3"/>
  <c r="A12265" i="3"/>
  <c r="A12263" i="3"/>
  <c r="A12261" i="3"/>
  <c r="A12259" i="3"/>
  <c r="A12257" i="3"/>
  <c r="A12255" i="3"/>
  <c r="A12253" i="3"/>
  <c r="A12250" i="3"/>
  <c r="A12248" i="3"/>
  <c r="A12246" i="3"/>
  <c r="A12244" i="3"/>
  <c r="A12242" i="3"/>
  <c r="A12241" i="3"/>
  <c r="A12239" i="3"/>
  <c r="A12237" i="3"/>
  <c r="A12235" i="3"/>
  <c r="A12227" i="3"/>
  <c r="A12225" i="3"/>
  <c r="A12223" i="3"/>
  <c r="A12220" i="3"/>
  <c r="A12218" i="3"/>
  <c r="A12207" i="3"/>
  <c r="A12206" i="3"/>
  <c r="A12205" i="3"/>
  <c r="A12203" i="3"/>
  <c r="A12199" i="3"/>
  <c r="A12197" i="3"/>
  <c r="A12196" i="3"/>
  <c r="A12190" i="3"/>
  <c r="A12188" i="3"/>
  <c r="A12186" i="3"/>
  <c r="A12185" i="3"/>
  <c r="A12184" i="3"/>
  <c r="A12182" i="3"/>
  <c r="A12181" i="3"/>
  <c r="A12179" i="3"/>
  <c r="A12176" i="3"/>
  <c r="A12174" i="3"/>
  <c r="A12172" i="3"/>
  <c r="A12170" i="3"/>
  <c r="A12168" i="3"/>
  <c r="A12166" i="3"/>
  <c r="A12165" i="3"/>
  <c r="A12163" i="3"/>
  <c r="A12161" i="3"/>
  <c r="A12159" i="3"/>
  <c r="A12157" i="3"/>
  <c r="A12155" i="3"/>
  <c r="A12153" i="3"/>
  <c r="A12151" i="3"/>
  <c r="A12149" i="3"/>
  <c r="A12147" i="3"/>
  <c r="A12145" i="3"/>
  <c r="A12143" i="3"/>
  <c r="A12141" i="3"/>
  <c r="A12139" i="3"/>
  <c r="A12137" i="3"/>
  <c r="A12136" i="3"/>
  <c r="A12133" i="3"/>
  <c r="A12132" i="3"/>
  <c r="A12130" i="3"/>
  <c r="A12128" i="3"/>
  <c r="A12126" i="3"/>
  <c r="A12124" i="3"/>
  <c r="A12122" i="3"/>
  <c r="A12120" i="3"/>
  <c r="A12117" i="3"/>
  <c r="A12115" i="3"/>
  <c r="A12113" i="3"/>
  <c r="A12111" i="3"/>
  <c r="A12109" i="3"/>
  <c r="A12108" i="3"/>
  <c r="A12107" i="3"/>
  <c r="A12105" i="3"/>
  <c r="A12103" i="3"/>
  <c r="A12099" i="3"/>
  <c r="A12093" i="3"/>
  <c r="A12092" i="3"/>
  <c r="A12090" i="3"/>
  <c r="A12087" i="3"/>
  <c r="A12085" i="3"/>
  <c r="A12084" i="3"/>
  <c r="A12082" i="3"/>
  <c r="A12075" i="3"/>
  <c r="A12074" i="3"/>
  <c r="A12071" i="3"/>
  <c r="A12062" i="3"/>
  <c r="A12053" i="3"/>
  <c r="A12051" i="3"/>
  <c r="A12049" i="3"/>
  <c r="A12048" i="3"/>
  <c r="A12046" i="3"/>
  <c r="A12045" i="3"/>
  <c r="A12043" i="3"/>
  <c r="A12040" i="3"/>
  <c r="A12038" i="3"/>
  <c r="A12036" i="3"/>
  <c r="A12034" i="3"/>
  <c r="A12032" i="3"/>
  <c r="A12028" i="3"/>
  <c r="A12026" i="3"/>
  <c r="A12024" i="3"/>
  <c r="A12022" i="3"/>
  <c r="A12020" i="3"/>
  <c r="A12018" i="3"/>
  <c r="A12016" i="3"/>
  <c r="A12014" i="3"/>
  <c r="A12012" i="3"/>
  <c r="A12010" i="3"/>
  <c r="A12007" i="3"/>
  <c r="A12003" i="3"/>
  <c r="A12001" i="3"/>
  <c r="A12000" i="3"/>
  <c r="A11998" i="3"/>
  <c r="A11996" i="3"/>
  <c r="A11994" i="3"/>
  <c r="A11992" i="3"/>
  <c r="A11990" i="3"/>
  <c r="A11986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5" i="3"/>
  <c r="A11924" i="3"/>
  <c r="A11922" i="3"/>
  <c r="A11921" i="3"/>
  <c r="A11920" i="3"/>
  <c r="A11919" i="3"/>
  <c r="A11917" i="3"/>
  <c r="A11912" i="3"/>
  <c r="A11908" i="3"/>
  <c r="A11905" i="3"/>
  <c r="A11901" i="3"/>
  <c r="A11899" i="3"/>
  <c r="A11898" i="3"/>
  <c r="A11896" i="3"/>
  <c r="A11895" i="3"/>
  <c r="A11894" i="3"/>
  <c r="A11892" i="3"/>
  <c r="A11890" i="3"/>
  <c r="A11888" i="3"/>
  <c r="A11886" i="3"/>
  <c r="A11884" i="3"/>
  <c r="A11882" i="3"/>
  <c r="A11880" i="3"/>
  <c r="A11879" i="3"/>
  <c r="A11877" i="3"/>
  <c r="A11876" i="3"/>
  <c r="A11874" i="3"/>
  <c r="A11872" i="3"/>
  <c r="A11870" i="3"/>
  <c r="A11868" i="3"/>
  <c r="A11866" i="3"/>
  <c r="A11864" i="3"/>
  <c r="A11863" i="3"/>
  <c r="A11861" i="3"/>
  <c r="A11859" i="3"/>
  <c r="A11857" i="3"/>
  <c r="A11855" i="3"/>
  <c r="A11853" i="3"/>
  <c r="A11851" i="3"/>
  <c r="A11849" i="3"/>
  <c r="A11848" i="3"/>
  <c r="A11845" i="3"/>
  <c r="A11843" i="3"/>
  <c r="A11842" i="3"/>
  <c r="A11840" i="3"/>
  <c r="A11839" i="3"/>
  <c r="A11837" i="3"/>
  <c r="A11835" i="3"/>
  <c r="A11834" i="3"/>
  <c r="A11833" i="3"/>
  <c r="A11831" i="3"/>
  <c r="A11829" i="3"/>
  <c r="A11824" i="3"/>
  <c r="A11823" i="3"/>
  <c r="A11821" i="3"/>
  <c r="A11814" i="3"/>
  <c r="A11827" i="3"/>
  <c r="A11813" i="3"/>
  <c r="A11819" i="3"/>
  <c r="A11817" i="3"/>
  <c r="A11811" i="3"/>
  <c r="A11808" i="3"/>
  <c r="A11807" i="3"/>
  <c r="A11805" i="3"/>
  <c r="A11803" i="3"/>
  <c r="A11789" i="3"/>
  <c r="A11786" i="3"/>
  <c r="A11781" i="3"/>
  <c r="A11780" i="3"/>
  <c r="A11778" i="3"/>
  <c r="A11775" i="3"/>
  <c r="A11774" i="3"/>
  <c r="A11772" i="3"/>
  <c r="A11771" i="3"/>
  <c r="A11769" i="3"/>
  <c r="A11767" i="3"/>
  <c r="A11765" i="3"/>
  <c r="A11764" i="3"/>
  <c r="A11762" i="3"/>
  <c r="A11761" i="3"/>
  <c r="A11759" i="3"/>
  <c r="A11756" i="3"/>
  <c r="A11752" i="3"/>
  <c r="A11750" i="3"/>
  <c r="A11748" i="3"/>
  <c r="A11746" i="3"/>
  <c r="A11744" i="3"/>
  <c r="A11743" i="3"/>
  <c r="A11741" i="3"/>
  <c r="A11739" i="3"/>
  <c r="A11737" i="3"/>
  <c r="A11735" i="3"/>
  <c r="A11733" i="3"/>
  <c r="A11729" i="3"/>
  <c r="A11725" i="3"/>
  <c r="A11721" i="3"/>
  <c r="A11719" i="3"/>
  <c r="A11717" i="3"/>
  <c r="A11715" i="3"/>
  <c r="A11713" i="3"/>
  <c r="A11711" i="3"/>
  <c r="A11709" i="3"/>
  <c r="A11706" i="3"/>
  <c r="A11704" i="3"/>
  <c r="A11702" i="3"/>
  <c r="A11700" i="3"/>
  <c r="A11698" i="3"/>
  <c r="A11697" i="3"/>
  <c r="A11696" i="3"/>
  <c r="A11694" i="3"/>
  <c r="A11692" i="3"/>
  <c r="A11684" i="3"/>
  <c r="A11682" i="3"/>
  <c r="A11680" i="3"/>
  <c r="A11678" i="3"/>
  <c r="A11676" i="3"/>
  <c r="A11674" i="3"/>
  <c r="A11673" i="3"/>
  <c r="A11671" i="3"/>
  <c r="A11670" i="3"/>
  <c r="A11623" i="3"/>
  <c r="A11595" i="3"/>
  <c r="A11574" i="3"/>
  <c r="A11571" i="3"/>
  <c r="A11552" i="3"/>
  <c r="A11658" i="3"/>
  <c r="A11655" i="3"/>
  <c r="A11654" i="3"/>
  <c r="A11652" i="3"/>
  <c r="A11651" i="3"/>
  <c r="A11646" i="3"/>
  <c r="A11640" i="3"/>
  <c r="A11638" i="3"/>
  <c r="A11637" i="3"/>
  <c r="A11635" i="3"/>
  <c r="A11634" i="3"/>
  <c r="A11632" i="3"/>
  <c r="A11631" i="3"/>
  <c r="A11630" i="3"/>
  <c r="A11628" i="3"/>
  <c r="A11627" i="3"/>
  <c r="A11625" i="3"/>
  <c r="A11622" i="3"/>
  <c r="A11618" i="3"/>
  <c r="A11617" i="3"/>
  <c r="A11615" i="3"/>
  <c r="A11614" i="3"/>
  <c r="A11612" i="3"/>
  <c r="A11611" i="3"/>
  <c r="A11609" i="3"/>
  <c r="A11608" i="3"/>
  <c r="A11606" i="3"/>
  <c r="A11604" i="3"/>
  <c r="A11603" i="3"/>
  <c r="A11601" i="3"/>
  <c r="A11600" i="3"/>
  <c r="A11598" i="3"/>
  <c r="A11597" i="3"/>
  <c r="A11594" i="3"/>
  <c r="A11592" i="3"/>
  <c r="A11591" i="3"/>
  <c r="A11588" i="3"/>
  <c r="A11587" i="3"/>
  <c r="A11585" i="3"/>
  <c r="A11582" i="3"/>
  <c r="A11579" i="3"/>
  <c r="A11576" i="3"/>
  <c r="A11573" i="3"/>
  <c r="A11570" i="3"/>
  <c r="A11568" i="3"/>
  <c r="A11566" i="3"/>
  <c r="A11565" i="3"/>
  <c r="A11563" i="3"/>
  <c r="A11562" i="3"/>
  <c r="A11560" i="3"/>
  <c r="A11559" i="3"/>
  <c r="A11556" i="3"/>
  <c r="A11555" i="3"/>
  <c r="A11554" i="3"/>
  <c r="A11551" i="3"/>
  <c r="A11549" i="3"/>
  <c r="A11547" i="3"/>
  <c r="A11546" i="3"/>
  <c r="A11544" i="3"/>
  <c r="A11543" i="3"/>
  <c r="A11542" i="3"/>
  <c r="A11540" i="3"/>
  <c r="A11539" i="3"/>
  <c r="A11537" i="3"/>
  <c r="A11536" i="3"/>
  <c r="A11527" i="3"/>
  <c r="A11523" i="3"/>
  <c r="A11521" i="3"/>
  <c r="A11520" i="3"/>
  <c r="A11518" i="3"/>
  <c r="A11517" i="3"/>
  <c r="A11507" i="3"/>
  <c r="A11502" i="3"/>
  <c r="A11498" i="3"/>
  <c r="A11495" i="3"/>
  <c r="A11494" i="3"/>
  <c r="A11492" i="3"/>
  <c r="A11490" i="3"/>
  <c r="A11489" i="3"/>
  <c r="A11488" i="3"/>
  <c r="A11486" i="3"/>
  <c r="A11485" i="3"/>
  <c r="A11484" i="3"/>
  <c r="A11483" i="3"/>
  <c r="A11481" i="3"/>
  <c r="A11478" i="3"/>
  <c r="A11474" i="3"/>
  <c r="A11472" i="3"/>
  <c r="A11470" i="3"/>
  <c r="A11468" i="3"/>
  <c r="A11466" i="3"/>
  <c r="A11464" i="3"/>
  <c r="A11462" i="3"/>
  <c r="A11460" i="3"/>
  <c r="A11458" i="3"/>
  <c r="A11456" i="3"/>
  <c r="A11452" i="3"/>
  <c r="A11449" i="3"/>
  <c r="A11447" i="3"/>
  <c r="A11444" i="3"/>
  <c r="A11442" i="3"/>
  <c r="A11440" i="3"/>
  <c r="A11438" i="3"/>
  <c r="A11436" i="3"/>
  <c r="A11434" i="3"/>
  <c r="A11432" i="3"/>
  <c r="A11430" i="3"/>
  <c r="A11427" i="3"/>
  <c r="A11425" i="3"/>
  <c r="A11423" i="3"/>
  <c r="A11421" i="3"/>
  <c r="A11419" i="3"/>
  <c r="A11418" i="3"/>
  <c r="A11417" i="3"/>
  <c r="A11415" i="3"/>
  <c r="A11413" i="3"/>
  <c r="A11409" i="3"/>
  <c r="A11403" i="3"/>
  <c r="A11401" i="3"/>
  <c r="A11398" i="3"/>
  <c r="A11396" i="3"/>
  <c r="A11395" i="3"/>
  <c r="A11393" i="3"/>
  <c r="A11385" i="3"/>
  <c r="A11380" i="3"/>
  <c r="A11376" i="3"/>
  <c r="A11373" i="3"/>
  <c r="A11371" i="3"/>
  <c r="A11369" i="3"/>
  <c r="A11368" i="3"/>
  <c r="A11366" i="3"/>
  <c r="A11365" i="3"/>
  <c r="A11364" i="3"/>
  <c r="A11362" i="3"/>
  <c r="A11359" i="3"/>
  <c r="A11355" i="3"/>
  <c r="A11353" i="3"/>
  <c r="A11351" i="3"/>
  <c r="A11349" i="3"/>
  <c r="A11347" i="3"/>
  <c r="A11345" i="3"/>
  <c r="A11343" i="3"/>
  <c r="A11341" i="3"/>
  <c r="A11339" i="3"/>
  <c r="A11337" i="3"/>
  <c r="A11332" i="3"/>
  <c r="A11329" i="3"/>
  <c r="A11326" i="3"/>
  <c r="A11323" i="3"/>
  <c r="A11321" i="3"/>
  <c r="A11319" i="3"/>
  <c r="A11317" i="3"/>
  <c r="A11315" i="3"/>
  <c r="A11313" i="3"/>
  <c r="A11310" i="3"/>
  <c r="A11308" i="3"/>
  <c r="A11306" i="3"/>
  <c r="A11305" i="3"/>
  <c r="A11303" i="3"/>
  <c r="A11301" i="3"/>
  <c r="A11300" i="3"/>
  <c r="A11299" i="3"/>
  <c r="A11297" i="3"/>
  <c r="A11295" i="3"/>
  <c r="A11293" i="3"/>
  <c r="A11285" i="3"/>
  <c r="A11283" i="3"/>
  <c r="A11280" i="3"/>
  <c r="A11278" i="3"/>
  <c r="A11277" i="3"/>
  <c r="A11275" i="3"/>
  <c r="A11259" i="3"/>
  <c r="A11257" i="3"/>
  <c r="A11252" i="3"/>
  <c r="A11250" i="3"/>
  <c r="A11247" i="3"/>
  <c r="A11246" i="3"/>
  <c r="A11243" i="3"/>
  <c r="A11241" i="3"/>
  <c r="A11239" i="3"/>
  <c r="A11238" i="3"/>
  <c r="A11237" i="3"/>
  <c r="A11235" i="3"/>
  <c r="A11234" i="3"/>
  <c r="A11233" i="3"/>
  <c r="A11232" i="3"/>
  <c r="A11230" i="3"/>
  <c r="A11227" i="3"/>
  <c r="A11225" i="3"/>
  <c r="A11223" i="3"/>
  <c r="A11221" i="3"/>
  <c r="A11219" i="3"/>
  <c r="A11217" i="3"/>
  <c r="A11216" i="3"/>
  <c r="A11214" i="3"/>
  <c r="A11212" i="3"/>
  <c r="A11210" i="3"/>
  <c r="A11208" i="3"/>
  <c r="A11206" i="3"/>
  <c r="A11204" i="3"/>
  <c r="A11202" i="3"/>
  <c r="A11200" i="3"/>
  <c r="A11198" i="3"/>
  <c r="A11196" i="3"/>
  <c r="A11194" i="3"/>
  <c r="A11191" i="3"/>
  <c r="A11189" i="3"/>
  <c r="A11186" i="3"/>
  <c r="A11184" i="3"/>
  <c r="A11182" i="3"/>
  <c r="A11180" i="3"/>
  <c r="A11179" i="3"/>
  <c r="A11177" i="3"/>
  <c r="A11175" i="3"/>
  <c r="A11173" i="3"/>
  <c r="A11171" i="3"/>
  <c r="A11169" i="3"/>
  <c r="A11167" i="3"/>
  <c r="A11165" i="3"/>
  <c r="A11164" i="3"/>
  <c r="A11162" i="3"/>
  <c r="A11160" i="3"/>
  <c r="A11159" i="3"/>
  <c r="A11158" i="3"/>
  <c r="A11156" i="3"/>
  <c r="A11154" i="3"/>
  <c r="A11145" i="3"/>
  <c r="A11143" i="3"/>
  <c r="A11139" i="3"/>
  <c r="A11138" i="3"/>
  <c r="A11136" i="3"/>
  <c r="A11135" i="3"/>
  <c r="A11117" i="3"/>
  <c r="A11114" i="3"/>
  <c r="A11112" i="3"/>
  <c r="A11108" i="3"/>
  <c r="A11107" i="3"/>
  <c r="A11103" i="3"/>
  <c r="A11102" i="3"/>
  <c r="A11099" i="3"/>
  <c r="A11097" i="3"/>
  <c r="A11096" i="3"/>
  <c r="A11094" i="3"/>
  <c r="A11093" i="3"/>
  <c r="A11092" i="3"/>
  <c r="A11090" i="3"/>
  <c r="A11089" i="3"/>
  <c r="A11088" i="3"/>
  <c r="A11086" i="3"/>
  <c r="A11083" i="3"/>
  <c r="A11079" i="3"/>
  <c r="A11077" i="3"/>
  <c r="A11075" i="3"/>
  <c r="A11074" i="3"/>
  <c r="A11072" i="3"/>
  <c r="A11070" i="3"/>
  <c r="A11069" i="3"/>
  <c r="A11067" i="3"/>
  <c r="A11065" i="3"/>
  <c r="A11063" i="3"/>
  <c r="A11061" i="3"/>
  <c r="A11059" i="3"/>
  <c r="A11057" i="3"/>
  <c r="A11055" i="3"/>
  <c r="A11053" i="3"/>
  <c r="A11052" i="3"/>
  <c r="A11050" i="3"/>
  <c r="A11048" i="3"/>
  <c r="A11046" i="3"/>
  <c r="A11044" i="3"/>
  <c r="A11042" i="3"/>
  <c r="A11040" i="3"/>
  <c r="A11038" i="3"/>
  <c r="A11036" i="3"/>
  <c r="A11034" i="3"/>
  <c r="A11026" i="3"/>
  <c r="A11025" i="3"/>
  <c r="A11032" i="3"/>
  <c r="A11030" i="3"/>
  <c r="A11028" i="3"/>
  <c r="A11023" i="3"/>
  <c r="A11021" i="3"/>
  <c r="A11020" i="3"/>
  <c r="A11018" i="3"/>
  <c r="A11017" i="3"/>
  <c r="A11015" i="3"/>
  <c r="A11013" i="3"/>
  <c r="A11012" i="3"/>
  <c r="A11010" i="3"/>
  <c r="A10998" i="3"/>
  <c r="A11006" i="3"/>
  <c r="A11000" i="3"/>
  <c r="A11003" i="3"/>
  <c r="A10995" i="3"/>
  <c r="A10994" i="3"/>
  <c r="A10993" i="3"/>
  <c r="A10991" i="3"/>
  <c r="A10989" i="3"/>
  <c r="A10987" i="3"/>
  <c r="A10986" i="3"/>
  <c r="A10984" i="3"/>
  <c r="A10983" i="3"/>
  <c r="A10982" i="3"/>
  <c r="A10980" i="3"/>
  <c r="A10967" i="3"/>
  <c r="A10962" i="3"/>
  <c r="A10958" i="3"/>
  <c r="A10955" i="3"/>
  <c r="A10953" i="3"/>
  <c r="A10951" i="3"/>
  <c r="A10950" i="3"/>
  <c r="A10949" i="3"/>
  <c r="A10947" i="3"/>
  <c r="A10946" i="3"/>
  <c r="A10945" i="3"/>
  <c r="A10943" i="3"/>
  <c r="A10940" i="3"/>
  <c r="A10936" i="3"/>
  <c r="A10934" i="3"/>
  <c r="A10932" i="3"/>
  <c r="A10930" i="3"/>
  <c r="A10928" i="3"/>
  <c r="A10927" i="3"/>
  <c r="A10925" i="3"/>
  <c r="A10923" i="3"/>
  <c r="A10921" i="3"/>
  <c r="A10919" i="3"/>
  <c r="A10917" i="3"/>
  <c r="A10913" i="3"/>
  <c r="A10910" i="3"/>
  <c r="A10908" i="3"/>
  <c r="A10905" i="3"/>
  <c r="A10903" i="3"/>
  <c r="A10901" i="3"/>
  <c r="A10899" i="3"/>
  <c r="A10897" i="3"/>
  <c r="A10896" i="3"/>
  <c r="A10894" i="3"/>
  <c r="A10892" i="3"/>
  <c r="A10890" i="3"/>
  <c r="A10887" i="3"/>
  <c r="A10885" i="3"/>
  <c r="A10883" i="3"/>
  <c r="A10882" i="3"/>
  <c r="A10880" i="3"/>
  <c r="A10878" i="3"/>
  <c r="A10877" i="3"/>
  <c r="A10875" i="3"/>
  <c r="A10873" i="3"/>
  <c r="A10869" i="3"/>
  <c r="A10865" i="3"/>
  <c r="A10859" i="3"/>
  <c r="A10857" i="3"/>
  <c r="A10856" i="3"/>
  <c r="A10854" i="3"/>
  <c r="A10853" i="3"/>
  <c r="A10839" i="3"/>
  <c r="A10834" i="3"/>
  <c r="A10830" i="3"/>
  <c r="A10829" i="3"/>
  <c r="A10826" i="3"/>
  <c r="A10824" i="3"/>
  <c r="A10822" i="3"/>
  <c r="A10821" i="3"/>
  <c r="A10820" i="3"/>
  <c r="A10819" i="3"/>
  <c r="A10817" i="3"/>
  <c r="A10816" i="3"/>
  <c r="A10815" i="3"/>
  <c r="A10813" i="3"/>
  <c r="A10810" i="3"/>
  <c r="A10806" i="3"/>
  <c r="A10804" i="3"/>
  <c r="A10802" i="3"/>
  <c r="A10800" i="3"/>
  <c r="A10798" i="3"/>
  <c r="A10797" i="3"/>
  <c r="A10795" i="3"/>
  <c r="A10793" i="3"/>
  <c r="A10791" i="3"/>
  <c r="A10789" i="3"/>
  <c r="A10787" i="3"/>
  <c r="A10782" i="3"/>
  <c r="A10780" i="3"/>
  <c r="A10778" i="3"/>
  <c r="A10776" i="3"/>
  <c r="A10774" i="3"/>
  <c r="A10772" i="3"/>
  <c r="A10770" i="3"/>
  <c r="A10768" i="3"/>
  <c r="A10766" i="3"/>
  <c r="A10764" i="3"/>
  <c r="A10762" i="3"/>
  <c r="A10760" i="3"/>
  <c r="A10757" i="3"/>
  <c r="A10755" i="3"/>
  <c r="A10753" i="3"/>
  <c r="A10752" i="3"/>
  <c r="A10750" i="3"/>
  <c r="A10748" i="3"/>
  <c r="A10747" i="3"/>
  <c r="A10746" i="3"/>
  <c r="A10744" i="3"/>
  <c r="A10742" i="3"/>
  <c r="A10740" i="3"/>
  <c r="A10732" i="3"/>
  <c r="A10730" i="3"/>
  <c r="A10727" i="3"/>
  <c r="A10725" i="3"/>
  <c r="A10724" i="3"/>
  <c r="A10722" i="3"/>
  <c r="A10713" i="3"/>
  <c r="A10706" i="3"/>
  <c r="A10704" i="3"/>
  <c r="A10702" i="3"/>
  <c r="A10701" i="3"/>
  <c r="A10699" i="3"/>
  <c r="A10696" i="3"/>
  <c r="A10695" i="3"/>
  <c r="A10694" i="3"/>
  <c r="A10685" i="3"/>
  <c r="A10682" i="3"/>
  <c r="A10675" i="3"/>
  <c r="A10674" i="3"/>
  <c r="A10672" i="3"/>
  <c r="A10671" i="3"/>
  <c r="A10669" i="3"/>
  <c r="A10668" i="3"/>
  <c r="A10664" i="3"/>
  <c r="A10661" i="3"/>
  <c r="A10656" i="3"/>
  <c r="A10653" i="3"/>
  <c r="A10651" i="3"/>
  <c r="A10649" i="3"/>
  <c r="A10648" i="3"/>
  <c r="A10645" i="3"/>
  <c r="A10643" i="3"/>
  <c r="A10641" i="3"/>
  <c r="A10638" i="3"/>
  <c r="A10634" i="3"/>
  <c r="A10633" i="3"/>
  <c r="A10629" i="3"/>
  <c r="A10626" i="3"/>
  <c r="A10625" i="3"/>
  <c r="A10623" i="3"/>
  <c r="A10622" i="3"/>
  <c r="A10621" i="3"/>
  <c r="A10620" i="3"/>
  <c r="A10619" i="3"/>
  <c r="A10618" i="3"/>
  <c r="A10615" i="3"/>
  <c r="A10613" i="3"/>
  <c r="A10608" i="3"/>
  <c r="A10602" i="3"/>
  <c r="A10598" i="3"/>
  <c r="A10597" i="3"/>
  <c r="A10587" i="3"/>
  <c r="A10584" i="3"/>
  <c r="A10579" i="3"/>
  <c r="A10575" i="3"/>
  <c r="A10574" i="3"/>
  <c r="A10571" i="3"/>
  <c r="A10569" i="3"/>
  <c r="A10567" i="3"/>
  <c r="A10566" i="3"/>
  <c r="A10565" i="3"/>
  <c r="A10563" i="3"/>
  <c r="A10562" i="3"/>
  <c r="A10561" i="3"/>
  <c r="A10560" i="3"/>
  <c r="A10558" i="3"/>
  <c r="A10555" i="3"/>
  <c r="A10551" i="3"/>
  <c r="A10549" i="3"/>
  <c r="A10547" i="3"/>
  <c r="A10546" i="3"/>
  <c r="A10544" i="3"/>
  <c r="A10542" i="3"/>
  <c r="A10541" i="3"/>
  <c r="A10539" i="3"/>
  <c r="A10537" i="3"/>
  <c r="A10535" i="3"/>
  <c r="A10533" i="3"/>
  <c r="A10531" i="3"/>
  <c r="A10528" i="3"/>
  <c r="A10526" i="3"/>
  <c r="A10524" i="3"/>
  <c r="A10521" i="3"/>
  <c r="A10519" i="3"/>
  <c r="A10517" i="3"/>
  <c r="A10515" i="3"/>
  <c r="A10513" i="3"/>
  <c r="A10511" i="3"/>
  <c r="A10509" i="3"/>
  <c r="A10507" i="3"/>
  <c r="A10505" i="3"/>
  <c r="A10503" i="3"/>
  <c r="A10501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0" i="3"/>
  <c r="A10457" i="3"/>
  <c r="A10456" i="3"/>
  <c r="A10454" i="3"/>
  <c r="A10450" i="3"/>
  <c r="A10448" i="3"/>
  <c r="A10442" i="3"/>
  <c r="A10440" i="3"/>
  <c r="A10438" i="3"/>
  <c r="A10437" i="3"/>
  <c r="A10435" i="3"/>
  <c r="A10434" i="3"/>
  <c r="A10433" i="3"/>
  <c r="A10432" i="3"/>
  <c r="A10430" i="3"/>
  <c r="A10427" i="3"/>
  <c r="A10423" i="3"/>
  <c r="A10421" i="3"/>
  <c r="A10419" i="3"/>
  <c r="A10417" i="3"/>
  <c r="A10415" i="3"/>
  <c r="A10414" i="3"/>
  <c r="A10412" i="3"/>
  <c r="A10410" i="3"/>
  <c r="A10409" i="3"/>
  <c r="A10407" i="3"/>
  <c r="A10405" i="3"/>
  <c r="A10403" i="3"/>
  <c r="A10398" i="3"/>
  <c r="A10396" i="3"/>
  <c r="A10394" i="3"/>
  <c r="A10392" i="3"/>
  <c r="A10390" i="3"/>
  <c r="A10388" i="3"/>
  <c r="A10386" i="3"/>
  <c r="A10384" i="3"/>
  <c r="A10382" i="3"/>
  <c r="A10381" i="3"/>
  <c r="A10379" i="3"/>
  <c r="A10377" i="3"/>
  <c r="A10375" i="3"/>
  <c r="A10372" i="3"/>
  <c r="A10370" i="3"/>
  <c r="A10368" i="3"/>
  <c r="A10366" i="3"/>
  <c r="A10364" i="3"/>
  <c r="A10363" i="3"/>
  <c r="A10362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6" i="3"/>
  <c r="A10332" i="3"/>
  <c r="A10331" i="3"/>
  <c r="A10326" i="3"/>
  <c r="A10322" i="3"/>
  <c r="A10319" i="3"/>
  <c r="A10317" i="3"/>
  <c r="A10316" i="3"/>
  <c r="A10314" i="3"/>
  <c r="A10313" i="3"/>
  <c r="A10312" i="3"/>
  <c r="A10310" i="3"/>
  <c r="A10309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2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7" i="3"/>
  <c r="A10246" i="3"/>
  <c r="A10244" i="3"/>
  <c r="A10243" i="3"/>
  <c r="A10241" i="3"/>
  <c r="A10239" i="3"/>
  <c r="A10238" i="3"/>
  <c r="A10235" i="3"/>
  <c r="A10233" i="3"/>
  <c r="A10232" i="3"/>
  <c r="A10230" i="3"/>
  <c r="A10229" i="3"/>
  <c r="A10227" i="3"/>
  <c r="A10226" i="3"/>
  <c r="A10224" i="3"/>
  <c r="A10223" i="3"/>
  <c r="A10221" i="3"/>
  <c r="A10220" i="3"/>
  <c r="A10211" i="3"/>
  <c r="A10209" i="3"/>
  <c r="A10206" i="3"/>
  <c r="A10204" i="3"/>
  <c r="A10203" i="3"/>
  <c r="A10201" i="3"/>
  <c r="A10200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157" i="3"/>
  <c r="A10141" i="3"/>
  <c r="A10115" i="3"/>
  <c r="A3752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39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7" i="3"/>
  <c r="A9458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269" i="3"/>
  <c r="A9267" i="3"/>
  <c r="A9222" i="3"/>
  <c r="A9219" i="3"/>
  <c r="A9215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8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1" i="3"/>
  <c r="A9220" i="3"/>
  <c r="A9218" i="3"/>
  <c r="A9217" i="3"/>
  <c r="A9216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15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6" i="3"/>
  <c r="A8177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3" i="3"/>
  <c r="A5562" i="3"/>
  <c r="A5561" i="3"/>
  <c r="A5560" i="3"/>
  <c r="A5559" i="3"/>
  <c r="A5558" i="3"/>
  <c r="A5557" i="3"/>
  <c r="A5564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269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4" i="3"/>
  <c r="A3753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079" i="3"/>
  <c r="A3055" i="3"/>
  <c r="A3052" i="3"/>
  <c r="A3030" i="3"/>
  <c r="A3029" i="3"/>
  <c r="A3025" i="3"/>
  <c r="A3024" i="3"/>
  <c r="A3022" i="3"/>
  <c r="A3018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4" i="3"/>
  <c r="A3053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8" i="3"/>
  <c r="A3027" i="3"/>
  <c r="A3026" i="3"/>
  <c r="A3023" i="3"/>
  <c r="A3021" i="3"/>
  <c r="A3020" i="3"/>
  <c r="A3019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16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29" i="3"/>
  <c r="A630" i="3"/>
  <c r="A628" i="3"/>
  <c r="A677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0" i="3"/>
  <c r="A189" i="3"/>
  <c r="A191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0" i="3"/>
  <c r="A157" i="3"/>
  <c r="A156" i="3"/>
  <c r="A155" i="3"/>
  <c r="A154" i="3"/>
  <c r="A153" i="3"/>
  <c r="A152" i="3"/>
  <c r="A151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D17711" i="3"/>
  <c r="D17710" i="3"/>
  <c r="D17709" i="3"/>
  <c r="D17708" i="3"/>
  <c r="D17707" i="3"/>
  <c r="D17706" i="3"/>
  <c r="D17705" i="3"/>
  <c r="D17704" i="3"/>
  <c r="D17703" i="3"/>
  <c r="D17702" i="3"/>
  <c r="D17701" i="3"/>
  <c r="D17700" i="3"/>
  <c r="D17699" i="3"/>
  <c r="D17698" i="3"/>
  <c r="D17697" i="3"/>
  <c r="D17696" i="3"/>
  <c r="D17695" i="3"/>
  <c r="D17694" i="3"/>
  <c r="D17693" i="3"/>
  <c r="D17692" i="3"/>
  <c r="D17691" i="3"/>
  <c r="D17690" i="3"/>
  <c r="D17689" i="3"/>
  <c r="D17688" i="3"/>
  <c r="D17687" i="3"/>
  <c r="D17686" i="3"/>
  <c r="D17685" i="3"/>
  <c r="D17684" i="3"/>
  <c r="D17683" i="3"/>
  <c r="D17682" i="3"/>
  <c r="D17681" i="3"/>
  <c r="D17680" i="3"/>
  <c r="D17679" i="3"/>
  <c r="D17678" i="3"/>
  <c r="D17677" i="3"/>
  <c r="D17676" i="3"/>
  <c r="D17675" i="3"/>
  <c r="D17674" i="3"/>
  <c r="D17673" i="3"/>
  <c r="D17672" i="3"/>
  <c r="D17671" i="3"/>
  <c r="D17670" i="3"/>
  <c r="D17669" i="3"/>
  <c r="D17668" i="3"/>
  <c r="D17667" i="3"/>
  <c r="D17666" i="3"/>
  <c r="D17665" i="3"/>
  <c r="D17664" i="3"/>
  <c r="D17663" i="3"/>
  <c r="D17662" i="3"/>
  <c r="D17661" i="3"/>
  <c r="D17660" i="3"/>
  <c r="D17659" i="3"/>
  <c r="D17658" i="3"/>
  <c r="D17657" i="3"/>
  <c r="D17656" i="3"/>
  <c r="D17655" i="3"/>
  <c r="D17654" i="3"/>
  <c r="D17653" i="3"/>
  <c r="D17652" i="3"/>
  <c r="D17651" i="3"/>
  <c r="D17650" i="3"/>
  <c r="D17649" i="3"/>
  <c r="D17648" i="3"/>
  <c r="D17647" i="3"/>
  <c r="D17646" i="3"/>
  <c r="D17645" i="3"/>
  <c r="D17644" i="3"/>
  <c r="D17643" i="3"/>
  <c r="D17642" i="3"/>
  <c r="D17641" i="3"/>
  <c r="D17640" i="3"/>
  <c r="D17639" i="3"/>
  <c r="D17638" i="3"/>
  <c r="D17637" i="3"/>
  <c r="D17636" i="3"/>
  <c r="D17635" i="3"/>
  <c r="D17634" i="3"/>
  <c r="D17633" i="3"/>
  <c r="D17632" i="3"/>
  <c r="D17631" i="3"/>
  <c r="D17630" i="3"/>
  <c r="D17629" i="3"/>
  <c r="D17628" i="3"/>
  <c r="D17627" i="3"/>
  <c r="D17626" i="3"/>
  <c r="D17625" i="3"/>
  <c r="D17624" i="3"/>
  <c r="D17623" i="3"/>
  <c r="D17622" i="3"/>
  <c r="D17621" i="3"/>
  <c r="D17620" i="3"/>
  <c r="D17619" i="3"/>
  <c r="D17618" i="3"/>
  <c r="D17617" i="3"/>
  <c r="D17616" i="3"/>
  <c r="D17615" i="3"/>
  <c r="D17614" i="3"/>
  <c r="D17613" i="3"/>
  <c r="D17612" i="3"/>
  <c r="D17611" i="3"/>
  <c r="D17610" i="3"/>
  <c r="D17609" i="3"/>
  <c r="D17608" i="3"/>
  <c r="D17607" i="3"/>
  <c r="D17606" i="3"/>
  <c r="D17605" i="3"/>
  <c r="D17604" i="3"/>
  <c r="D17603" i="3"/>
  <c r="D17602" i="3"/>
  <c r="D17601" i="3"/>
  <c r="D17600" i="3"/>
  <c r="D17599" i="3"/>
  <c r="D17598" i="3"/>
  <c r="D17597" i="3"/>
  <c r="D17596" i="3"/>
  <c r="D17595" i="3"/>
  <c r="D17594" i="3"/>
  <c r="D17593" i="3"/>
  <c r="D17592" i="3"/>
  <c r="D17591" i="3"/>
  <c r="D17590" i="3"/>
  <c r="D17589" i="3"/>
  <c r="D17588" i="3"/>
  <c r="D17587" i="3"/>
  <c r="D17586" i="3"/>
  <c r="D17585" i="3"/>
  <c r="D17584" i="3"/>
  <c r="D17583" i="3"/>
  <c r="D17582" i="3"/>
  <c r="D17581" i="3"/>
  <c r="D17580" i="3"/>
  <c r="D17579" i="3"/>
  <c r="D17578" i="3"/>
  <c r="D17577" i="3"/>
  <c r="D17576" i="3"/>
  <c r="D17575" i="3"/>
  <c r="D17574" i="3"/>
  <c r="D17573" i="3"/>
  <c r="D17572" i="3"/>
  <c r="D17571" i="3"/>
  <c r="D17570" i="3"/>
  <c r="D17569" i="3"/>
  <c r="D17568" i="3"/>
  <c r="D17567" i="3"/>
  <c r="D17566" i="3"/>
  <c r="D17565" i="3"/>
  <c r="D17564" i="3"/>
  <c r="D17563" i="3"/>
  <c r="D17562" i="3"/>
  <c r="D17561" i="3"/>
  <c r="D17560" i="3"/>
  <c r="D17559" i="3"/>
  <c r="D17558" i="3"/>
  <c r="D17557" i="3"/>
  <c r="D17556" i="3"/>
  <c r="D17555" i="3"/>
  <c r="D17554" i="3"/>
  <c r="D17553" i="3"/>
  <c r="D17552" i="3"/>
  <c r="D17551" i="3"/>
  <c r="D17550" i="3"/>
  <c r="D17549" i="3"/>
  <c r="D17548" i="3"/>
  <c r="D17547" i="3"/>
  <c r="D17546" i="3"/>
  <c r="D17545" i="3"/>
  <c r="D17544" i="3"/>
  <c r="D17543" i="3"/>
  <c r="D17542" i="3"/>
  <c r="D17541" i="3"/>
  <c r="D17540" i="3"/>
  <c r="D17539" i="3"/>
  <c r="D17538" i="3"/>
  <c r="D17537" i="3"/>
  <c r="D17536" i="3"/>
  <c r="D17535" i="3"/>
  <c r="D17534" i="3"/>
  <c r="D17533" i="3"/>
  <c r="D17532" i="3"/>
  <c r="D17531" i="3"/>
  <c r="D17530" i="3"/>
  <c r="D17529" i="3"/>
  <c r="D17528" i="3"/>
  <c r="D17527" i="3"/>
  <c r="D17526" i="3"/>
  <c r="D17525" i="3"/>
  <c r="D17524" i="3"/>
  <c r="D17523" i="3"/>
  <c r="D17522" i="3"/>
  <c r="D17521" i="3"/>
  <c r="D17520" i="3"/>
  <c r="D17519" i="3"/>
  <c r="D17518" i="3"/>
  <c r="D17517" i="3"/>
  <c r="D17516" i="3"/>
  <c r="D17515" i="3"/>
  <c r="D17514" i="3"/>
  <c r="D17513" i="3"/>
  <c r="D17512" i="3"/>
  <c r="D17511" i="3"/>
  <c r="D17510" i="3"/>
  <c r="D17509" i="3"/>
  <c r="D17508" i="3"/>
  <c r="D17507" i="3"/>
  <c r="D17506" i="3"/>
  <c r="D17505" i="3"/>
  <c r="D17504" i="3"/>
  <c r="D17503" i="3"/>
  <c r="D17502" i="3"/>
  <c r="D17501" i="3"/>
  <c r="D17500" i="3"/>
  <c r="D17499" i="3"/>
  <c r="D17498" i="3"/>
  <c r="D17497" i="3"/>
  <c r="D17496" i="3"/>
  <c r="D17495" i="3"/>
  <c r="D17494" i="3"/>
  <c r="D17493" i="3"/>
  <c r="D17492" i="3"/>
  <c r="D17491" i="3"/>
  <c r="D17490" i="3"/>
  <c r="D17489" i="3"/>
  <c r="D17488" i="3"/>
  <c r="D17487" i="3"/>
  <c r="D17486" i="3"/>
  <c r="D17485" i="3"/>
  <c r="D17484" i="3"/>
  <c r="D17483" i="3"/>
  <c r="D17482" i="3"/>
  <c r="D17481" i="3"/>
  <c r="D17480" i="3"/>
  <c r="D17479" i="3"/>
  <c r="D17478" i="3"/>
  <c r="D17477" i="3"/>
  <c r="D17476" i="3"/>
  <c r="D17475" i="3"/>
  <c r="D17474" i="3"/>
  <c r="D17473" i="3"/>
  <c r="D17472" i="3"/>
  <c r="D17471" i="3"/>
  <c r="D17470" i="3"/>
  <c r="D17469" i="3"/>
  <c r="D17468" i="3"/>
  <c r="D17467" i="3"/>
  <c r="D17466" i="3"/>
  <c r="D17465" i="3"/>
  <c r="D17464" i="3"/>
  <c r="D17463" i="3"/>
  <c r="D17462" i="3"/>
  <c r="D17461" i="3"/>
  <c r="D17460" i="3"/>
  <c r="D17459" i="3"/>
  <c r="D17458" i="3"/>
  <c r="D17457" i="3"/>
  <c r="D17456" i="3"/>
  <c r="D17455" i="3"/>
  <c r="D17454" i="3"/>
  <c r="D17453" i="3"/>
  <c r="D17452" i="3"/>
  <c r="D17451" i="3"/>
  <c r="D17450" i="3"/>
  <c r="D17449" i="3"/>
  <c r="D17448" i="3"/>
  <c r="D17447" i="3"/>
  <c r="D17446" i="3"/>
  <c r="D17445" i="3"/>
  <c r="D17444" i="3"/>
  <c r="D17443" i="3"/>
  <c r="D17442" i="3"/>
  <c r="D17441" i="3"/>
  <c r="D17440" i="3"/>
  <c r="D17439" i="3"/>
  <c r="D17438" i="3"/>
  <c r="D17437" i="3"/>
  <c r="D17436" i="3"/>
  <c r="D17435" i="3"/>
  <c r="D17434" i="3"/>
  <c r="D17433" i="3"/>
  <c r="D17432" i="3"/>
  <c r="D17431" i="3"/>
  <c r="D17430" i="3"/>
  <c r="D17429" i="3"/>
  <c r="D17428" i="3"/>
  <c r="D17427" i="3"/>
  <c r="D17426" i="3"/>
  <c r="D17425" i="3"/>
  <c r="D17424" i="3"/>
  <c r="D17423" i="3"/>
  <c r="D17422" i="3"/>
  <c r="D17421" i="3"/>
  <c r="D17420" i="3"/>
  <c r="D17419" i="3"/>
  <c r="D17418" i="3"/>
  <c r="D17417" i="3"/>
  <c r="D17416" i="3"/>
  <c r="D17415" i="3"/>
  <c r="D17414" i="3"/>
  <c r="D17413" i="3"/>
  <c r="D17412" i="3"/>
  <c r="D17411" i="3"/>
  <c r="D17410" i="3"/>
  <c r="D17409" i="3"/>
  <c r="D17408" i="3"/>
  <c r="D17407" i="3"/>
  <c r="D17406" i="3"/>
  <c r="D17405" i="3"/>
  <c r="D17404" i="3"/>
  <c r="D17403" i="3"/>
  <c r="D17402" i="3"/>
  <c r="D17401" i="3"/>
  <c r="D17400" i="3"/>
  <c r="D17399" i="3"/>
  <c r="D17398" i="3"/>
  <c r="D17397" i="3"/>
  <c r="D17396" i="3"/>
  <c r="D17395" i="3"/>
  <c r="D17394" i="3"/>
  <c r="D17393" i="3"/>
  <c r="D17392" i="3"/>
  <c r="D17391" i="3"/>
  <c r="D17390" i="3"/>
  <c r="D17389" i="3"/>
  <c r="D17388" i="3"/>
  <c r="D17387" i="3"/>
  <c r="D17386" i="3"/>
  <c r="D17385" i="3"/>
  <c r="D17384" i="3"/>
  <c r="D17383" i="3"/>
  <c r="D17382" i="3"/>
  <c r="D17381" i="3"/>
  <c r="D17380" i="3"/>
  <c r="D17379" i="3"/>
  <c r="D17378" i="3"/>
  <c r="D17377" i="3"/>
  <c r="D17376" i="3"/>
  <c r="D17375" i="3"/>
  <c r="D17374" i="3"/>
  <c r="D17373" i="3"/>
  <c r="D17372" i="3"/>
  <c r="D17371" i="3"/>
  <c r="D17370" i="3"/>
  <c r="D17369" i="3"/>
  <c r="D17368" i="3"/>
  <c r="D17367" i="3"/>
  <c r="D17366" i="3"/>
  <c r="D17365" i="3"/>
  <c r="D17364" i="3"/>
  <c r="D17363" i="3"/>
  <c r="D17362" i="3"/>
  <c r="D17361" i="3"/>
  <c r="D17360" i="3"/>
  <c r="D17359" i="3"/>
  <c r="D17358" i="3"/>
  <c r="D17357" i="3"/>
  <c r="D17356" i="3"/>
  <c r="D17355" i="3"/>
  <c r="D17354" i="3"/>
  <c r="D17353" i="3"/>
  <c r="D17352" i="3"/>
  <c r="D17351" i="3"/>
  <c r="D17350" i="3"/>
  <c r="D17349" i="3"/>
  <c r="D17348" i="3"/>
  <c r="D17347" i="3"/>
  <c r="D17346" i="3"/>
  <c r="D17345" i="3"/>
  <c r="D17344" i="3"/>
  <c r="D17343" i="3"/>
  <c r="D17342" i="3"/>
  <c r="D17341" i="3"/>
  <c r="D17340" i="3"/>
  <c r="D17339" i="3"/>
  <c r="D17338" i="3"/>
  <c r="D17337" i="3"/>
  <c r="D17336" i="3"/>
  <c r="D17335" i="3"/>
  <c r="D17334" i="3"/>
  <c r="D17333" i="3"/>
  <c r="D17332" i="3"/>
  <c r="D17331" i="3"/>
  <c r="D17330" i="3"/>
  <c r="D17329" i="3"/>
  <c r="D17328" i="3"/>
  <c r="D17327" i="3"/>
  <c r="D17326" i="3"/>
  <c r="D17325" i="3"/>
  <c r="D17324" i="3"/>
  <c r="D17323" i="3"/>
  <c r="D17322" i="3"/>
  <c r="D17321" i="3"/>
  <c r="D17320" i="3"/>
  <c r="D17319" i="3"/>
  <c r="D17318" i="3"/>
  <c r="D17317" i="3"/>
  <c r="D17316" i="3"/>
  <c r="D17312" i="3"/>
  <c r="D17308" i="3"/>
  <c r="D17315" i="3"/>
  <c r="D17314" i="3"/>
  <c r="D17313" i="3"/>
  <c r="D17311" i="3"/>
  <c r="D17310" i="3"/>
  <c r="D17309" i="3"/>
  <c r="D17307" i="3"/>
  <c r="D17306" i="3"/>
  <c r="D17305" i="3"/>
  <c r="D17304" i="3"/>
  <c r="D17303" i="3"/>
  <c r="D17302" i="3"/>
  <c r="D17301" i="3"/>
  <c r="D17300" i="3"/>
  <c r="D17299" i="3"/>
  <c r="D17298" i="3"/>
  <c r="D17297" i="3"/>
  <c r="D17296" i="3"/>
  <c r="D17295" i="3"/>
  <c r="D17294" i="3"/>
  <c r="D17293" i="3"/>
  <c r="D17292" i="3"/>
  <c r="D17291" i="3"/>
  <c r="D17290" i="3"/>
  <c r="D17289" i="3"/>
  <c r="D17288" i="3"/>
  <c r="D17287" i="3"/>
  <c r="D17286" i="3"/>
  <c r="D17285" i="3"/>
  <c r="D17284" i="3"/>
  <c r="D17283" i="3"/>
  <c r="D17282" i="3"/>
  <c r="D17281" i="3"/>
  <c r="D17280" i="3"/>
  <c r="D17279" i="3"/>
  <c r="D17278" i="3"/>
  <c r="D17277" i="3"/>
  <c r="D17276" i="3"/>
  <c r="D17275" i="3"/>
  <c r="D17274" i="3"/>
  <c r="D17273" i="3"/>
  <c r="D17272" i="3"/>
  <c r="D17271" i="3"/>
  <c r="D17270" i="3"/>
  <c r="D17269" i="3"/>
  <c r="D17268" i="3"/>
  <c r="D17267" i="3"/>
  <c r="D17266" i="3"/>
  <c r="D17265" i="3"/>
  <c r="D17264" i="3"/>
  <c r="D17263" i="3"/>
  <c r="D17262" i="3"/>
  <c r="D17261" i="3"/>
  <c r="D17260" i="3"/>
  <c r="D17259" i="3"/>
  <c r="D17258" i="3"/>
  <c r="D17257" i="3"/>
  <c r="D17256" i="3"/>
  <c r="D17255" i="3"/>
  <c r="D17254" i="3"/>
  <c r="D17253" i="3"/>
  <c r="D17252" i="3"/>
  <c r="D17251" i="3"/>
  <c r="D17250" i="3"/>
  <c r="D17249" i="3"/>
  <c r="D17248" i="3"/>
  <c r="D17247" i="3"/>
  <c r="D17246" i="3"/>
  <c r="D17245" i="3"/>
  <c r="D17244" i="3"/>
  <c r="D17243" i="3"/>
  <c r="D17242" i="3"/>
  <c r="D17241" i="3"/>
  <c r="D17240" i="3"/>
  <c r="D17239" i="3"/>
  <c r="D17238" i="3"/>
  <c r="D17237" i="3"/>
  <c r="D17236" i="3"/>
  <c r="D17235" i="3"/>
  <c r="D17234" i="3"/>
  <c r="D17233" i="3"/>
  <c r="D17232" i="3"/>
  <c r="D17231" i="3"/>
  <c r="D17230" i="3"/>
  <c r="D17229" i="3"/>
  <c r="D17228" i="3"/>
  <c r="D17227" i="3"/>
  <c r="D17226" i="3"/>
  <c r="D17225" i="3"/>
  <c r="D17224" i="3"/>
  <c r="D17223" i="3"/>
  <c r="D17222" i="3"/>
  <c r="D17221" i="3"/>
  <c r="D17220" i="3"/>
  <c r="D17219" i="3"/>
  <c r="D17218" i="3"/>
  <c r="D17217" i="3"/>
  <c r="D17216" i="3"/>
  <c r="D17215" i="3"/>
  <c r="D17214" i="3"/>
  <c r="D17213" i="3"/>
  <c r="D17212" i="3"/>
  <c r="D17211" i="3"/>
  <c r="D17210" i="3"/>
  <c r="D17209" i="3"/>
  <c r="D17208" i="3"/>
  <c r="D17207" i="3"/>
  <c r="D17206" i="3"/>
  <c r="D17205" i="3"/>
  <c r="D17204" i="3"/>
  <c r="D17203" i="3"/>
  <c r="D17202" i="3"/>
  <c r="D17201" i="3"/>
  <c r="D17200" i="3"/>
  <c r="D17199" i="3"/>
  <c r="D17198" i="3"/>
  <c r="D17197" i="3"/>
  <c r="D17196" i="3"/>
  <c r="D17195" i="3"/>
  <c r="D17194" i="3"/>
  <c r="D17193" i="3"/>
  <c r="D17192" i="3"/>
  <c r="D17191" i="3"/>
  <c r="D17190" i="3"/>
  <c r="D17189" i="3"/>
  <c r="D17188" i="3"/>
  <c r="D17187" i="3"/>
  <c r="D17186" i="3"/>
  <c r="D17185" i="3"/>
  <c r="D17184" i="3"/>
  <c r="D17183" i="3"/>
  <c r="D17182" i="3"/>
  <c r="D17181" i="3"/>
  <c r="D17180" i="3"/>
  <c r="D17179" i="3"/>
  <c r="D17178" i="3"/>
  <c r="D17177" i="3"/>
  <c r="D17176" i="3"/>
  <c r="D17175" i="3"/>
  <c r="D17174" i="3"/>
  <c r="D17173" i="3"/>
  <c r="D17172" i="3"/>
  <c r="D17171" i="3"/>
  <c r="D17170" i="3"/>
  <c r="D17169" i="3"/>
  <c r="D17168" i="3"/>
  <c r="D17167" i="3"/>
  <c r="D17166" i="3"/>
  <c r="D17165" i="3"/>
  <c r="D17164" i="3"/>
  <c r="D17163" i="3"/>
  <c r="D17162" i="3"/>
  <c r="D17161" i="3"/>
  <c r="D17160" i="3"/>
  <c r="D17159" i="3"/>
  <c r="D17158" i="3"/>
  <c r="D17157" i="3"/>
  <c r="D17156" i="3"/>
  <c r="D17155" i="3"/>
  <c r="D17154" i="3"/>
  <c r="D17153" i="3"/>
  <c r="D17152" i="3"/>
  <c r="D17151" i="3"/>
  <c r="D17150" i="3"/>
  <c r="D17149" i="3"/>
  <c r="D17148" i="3"/>
  <c r="D17147" i="3"/>
  <c r="D17146" i="3"/>
  <c r="D17145" i="3"/>
  <c r="D17144" i="3"/>
  <c r="D17143" i="3"/>
  <c r="D17142" i="3"/>
  <c r="D17141" i="3"/>
  <c r="D17140" i="3"/>
  <c r="D17139" i="3"/>
  <c r="D17138" i="3"/>
  <c r="D17137" i="3"/>
  <c r="D17136" i="3"/>
  <c r="D17135" i="3"/>
  <c r="D17134" i="3"/>
  <c r="D17133" i="3"/>
  <c r="D17132" i="3"/>
  <c r="D17131" i="3"/>
  <c r="D17130" i="3"/>
  <c r="D17129" i="3"/>
  <c r="D17128" i="3"/>
  <c r="D17127" i="3"/>
  <c r="D17126" i="3"/>
  <c r="D17125" i="3"/>
  <c r="D17124" i="3"/>
  <c r="D17123" i="3"/>
  <c r="D17122" i="3"/>
  <c r="D17121" i="3"/>
  <c r="D17120" i="3"/>
  <c r="D17119" i="3"/>
  <c r="D17118" i="3"/>
  <c r="D17117" i="3"/>
  <c r="D17116" i="3"/>
  <c r="D17115" i="3"/>
  <c r="D17114" i="3"/>
  <c r="D17113" i="3"/>
  <c r="D17112" i="3"/>
  <c r="D17111" i="3"/>
  <c r="D17110" i="3"/>
  <c r="D17109" i="3"/>
  <c r="D17108" i="3"/>
  <c r="D17107" i="3"/>
  <c r="D17106" i="3"/>
  <c r="D17105" i="3"/>
  <c r="D17104" i="3"/>
  <c r="D17103" i="3"/>
  <c r="D17102" i="3"/>
  <c r="D17101" i="3"/>
  <c r="D17100" i="3"/>
  <c r="D17099" i="3"/>
  <c r="D17098" i="3"/>
  <c r="D17097" i="3"/>
  <c r="D17096" i="3"/>
  <c r="D17095" i="3"/>
  <c r="D17094" i="3"/>
  <c r="D17093" i="3"/>
  <c r="D17092" i="3"/>
  <c r="D17091" i="3"/>
  <c r="D17090" i="3"/>
  <c r="D17089" i="3"/>
  <c r="D17088" i="3"/>
  <c r="D17087" i="3"/>
  <c r="D17086" i="3"/>
  <c r="D17085" i="3"/>
  <c r="D17084" i="3"/>
  <c r="D17083" i="3"/>
  <c r="D17082" i="3"/>
  <c r="D17081" i="3"/>
  <c r="D17080" i="3"/>
  <c r="D17079" i="3"/>
  <c r="D17078" i="3"/>
  <c r="D17077" i="3"/>
  <c r="D17076" i="3"/>
  <c r="D17075" i="3"/>
  <c r="D17074" i="3"/>
  <c r="D17073" i="3"/>
  <c r="D17072" i="3"/>
  <c r="D17071" i="3"/>
  <c r="D17070" i="3"/>
  <c r="D17069" i="3"/>
  <c r="D17068" i="3"/>
  <c r="D17067" i="3"/>
  <c r="D17066" i="3"/>
  <c r="D17065" i="3"/>
  <c r="D17064" i="3"/>
  <c r="D17063" i="3"/>
  <c r="D17062" i="3"/>
  <c r="D17061" i="3"/>
  <c r="D17060" i="3"/>
  <c r="D17059" i="3"/>
  <c r="D17058" i="3"/>
  <c r="D17057" i="3"/>
  <c r="D17056" i="3"/>
  <c r="D17055" i="3"/>
  <c r="D17054" i="3"/>
  <c r="D17053" i="3"/>
  <c r="D17052" i="3"/>
  <c r="D17051" i="3"/>
  <c r="D17050" i="3"/>
  <c r="D17049" i="3"/>
  <c r="D17048" i="3"/>
  <c r="D17047" i="3"/>
  <c r="D17046" i="3"/>
  <c r="D17045" i="3"/>
  <c r="D17044" i="3"/>
  <c r="D17043" i="3"/>
  <c r="D17042" i="3"/>
  <c r="D17041" i="3"/>
  <c r="D17040" i="3"/>
  <c r="D17039" i="3"/>
  <c r="D17038" i="3"/>
  <c r="D17037" i="3"/>
  <c r="D17036" i="3"/>
  <c r="D17035" i="3"/>
  <c r="D17034" i="3"/>
  <c r="D17033" i="3"/>
  <c r="D17032" i="3"/>
  <c r="D17031" i="3"/>
  <c r="D17030" i="3"/>
  <c r="D17029" i="3"/>
  <c r="D17028" i="3"/>
  <c r="D17027" i="3"/>
  <c r="D17026" i="3"/>
  <c r="D17025" i="3"/>
  <c r="D17024" i="3"/>
  <c r="D17023" i="3"/>
  <c r="D17022" i="3"/>
  <c r="D17021" i="3"/>
  <c r="D17020" i="3"/>
  <c r="D17019" i="3"/>
  <c r="D17018" i="3"/>
  <c r="D17017" i="3"/>
  <c r="D17016" i="3"/>
  <c r="D17015" i="3"/>
  <c r="D17014" i="3"/>
  <c r="D17013" i="3"/>
  <c r="D17012" i="3"/>
  <c r="D17011" i="3"/>
  <c r="D17010" i="3"/>
  <c r="D17009" i="3"/>
  <c r="D17008" i="3"/>
  <c r="D17007" i="3"/>
  <c r="D17006" i="3"/>
  <c r="D17005" i="3"/>
  <c r="D17004" i="3"/>
  <c r="D17003" i="3"/>
  <c r="D17002" i="3"/>
  <c r="D17001" i="3"/>
  <c r="D17000" i="3"/>
  <c r="D16999" i="3"/>
  <c r="D16998" i="3"/>
  <c r="D16997" i="3"/>
  <c r="D16996" i="3"/>
  <c r="D16995" i="3"/>
  <c r="D16994" i="3"/>
  <c r="D16993" i="3"/>
  <c r="D16992" i="3"/>
  <c r="D16991" i="3"/>
  <c r="D16990" i="3"/>
  <c r="D16989" i="3"/>
  <c r="D16988" i="3"/>
  <c r="D16987" i="3"/>
  <c r="D16986" i="3"/>
  <c r="D16985" i="3"/>
  <c r="D16984" i="3"/>
  <c r="D16983" i="3"/>
  <c r="D16982" i="3"/>
  <c r="D16981" i="3"/>
  <c r="D16980" i="3"/>
  <c r="D16979" i="3"/>
  <c r="D16978" i="3"/>
  <c r="D16977" i="3"/>
  <c r="D16976" i="3"/>
  <c r="D16975" i="3"/>
  <c r="D16974" i="3"/>
  <c r="D16973" i="3"/>
  <c r="D16972" i="3"/>
  <c r="D16971" i="3"/>
  <c r="D16970" i="3"/>
  <c r="D16969" i="3"/>
  <c r="D16968" i="3"/>
  <c r="D16967" i="3"/>
  <c r="D16966" i="3"/>
  <c r="D16965" i="3"/>
  <c r="D16964" i="3"/>
  <c r="D16963" i="3"/>
  <c r="D16962" i="3"/>
  <c r="D16961" i="3"/>
  <c r="D16960" i="3"/>
  <c r="D16959" i="3"/>
  <c r="D16958" i="3"/>
  <c r="D16957" i="3"/>
  <c r="D16956" i="3"/>
  <c r="D16955" i="3"/>
  <c r="D16954" i="3"/>
  <c r="D16953" i="3"/>
  <c r="D16952" i="3"/>
  <c r="D16951" i="3"/>
  <c r="D16950" i="3"/>
  <c r="D16949" i="3"/>
  <c r="D16948" i="3"/>
  <c r="D16947" i="3"/>
  <c r="D16946" i="3"/>
  <c r="D16945" i="3"/>
  <c r="D16944" i="3"/>
  <c r="D16943" i="3"/>
  <c r="D16942" i="3"/>
  <c r="D16941" i="3"/>
  <c r="D16940" i="3"/>
  <c r="D16939" i="3"/>
  <c r="D16938" i="3"/>
  <c r="D16937" i="3"/>
  <c r="D16936" i="3"/>
  <c r="D16935" i="3"/>
  <c r="D16934" i="3"/>
  <c r="D16933" i="3"/>
  <c r="D16932" i="3"/>
  <c r="D16931" i="3"/>
  <c r="D16930" i="3"/>
  <c r="D16929" i="3"/>
  <c r="D16928" i="3"/>
  <c r="D16927" i="3"/>
  <c r="D16926" i="3"/>
  <c r="D16925" i="3"/>
  <c r="D16924" i="3"/>
  <c r="D16923" i="3"/>
  <c r="D16922" i="3"/>
  <c r="D16921" i="3"/>
  <c r="D16920" i="3"/>
  <c r="D16919" i="3"/>
  <c r="D16918" i="3"/>
  <c r="D16917" i="3"/>
  <c r="D16916" i="3"/>
  <c r="D16915" i="3"/>
  <c r="D16914" i="3"/>
  <c r="D16913" i="3"/>
  <c r="D16912" i="3"/>
  <c r="D16911" i="3"/>
  <c r="D16910" i="3"/>
  <c r="D16909" i="3"/>
  <c r="D16908" i="3"/>
  <c r="D16907" i="3"/>
  <c r="D16906" i="3"/>
  <c r="D16905" i="3"/>
  <c r="D16904" i="3"/>
  <c r="D16903" i="3"/>
  <c r="D16902" i="3"/>
  <c r="D16901" i="3"/>
  <c r="D16900" i="3"/>
  <c r="D16899" i="3"/>
  <c r="D16898" i="3"/>
  <c r="D16897" i="3"/>
  <c r="D16896" i="3"/>
  <c r="D16895" i="3"/>
  <c r="D16894" i="3"/>
  <c r="D16893" i="3"/>
  <c r="D16892" i="3"/>
  <c r="D16891" i="3"/>
  <c r="D16890" i="3"/>
  <c r="D16889" i="3"/>
  <c r="D16888" i="3"/>
  <c r="D16887" i="3"/>
  <c r="D16886" i="3"/>
  <c r="D16885" i="3"/>
  <c r="D16884" i="3"/>
  <c r="D16883" i="3"/>
  <c r="D16882" i="3"/>
  <c r="D16881" i="3"/>
  <c r="D16880" i="3"/>
  <c r="D16879" i="3"/>
  <c r="D16878" i="3"/>
  <c r="D16877" i="3"/>
  <c r="D16876" i="3"/>
  <c r="D16875" i="3"/>
  <c r="D16874" i="3"/>
  <c r="D16873" i="3"/>
  <c r="D16872" i="3"/>
  <c r="D16871" i="3"/>
  <c r="D16870" i="3"/>
  <c r="D16869" i="3"/>
  <c r="D16868" i="3"/>
  <c r="D16867" i="3"/>
  <c r="D16866" i="3"/>
  <c r="D16865" i="3"/>
  <c r="D16864" i="3"/>
  <c r="D16863" i="3"/>
  <c r="D16862" i="3"/>
  <c r="D16861" i="3"/>
  <c r="D16860" i="3"/>
  <c r="D16859" i="3"/>
  <c r="D16858" i="3"/>
  <c r="D16857" i="3"/>
  <c r="D16856" i="3"/>
  <c r="D16855" i="3"/>
  <c r="D16854" i="3"/>
  <c r="D16853" i="3"/>
  <c r="D16852" i="3"/>
  <c r="D16851" i="3"/>
  <c r="D16850" i="3"/>
  <c r="D16849" i="3"/>
  <c r="D16848" i="3"/>
  <c r="D16847" i="3"/>
  <c r="D16846" i="3"/>
  <c r="D16845" i="3"/>
  <c r="D16844" i="3"/>
  <c r="D16843" i="3"/>
  <c r="D16842" i="3"/>
  <c r="D16841" i="3"/>
  <c r="D16840" i="3"/>
  <c r="D16839" i="3"/>
  <c r="D16838" i="3"/>
  <c r="D16837" i="3"/>
  <c r="D16836" i="3"/>
  <c r="D16835" i="3"/>
  <c r="D16834" i="3"/>
  <c r="D16833" i="3"/>
  <c r="D16832" i="3"/>
  <c r="D16831" i="3"/>
  <c r="D16830" i="3"/>
  <c r="D16829" i="3"/>
  <c r="D16828" i="3"/>
  <c r="D16827" i="3"/>
  <c r="D16826" i="3"/>
  <c r="D16825" i="3"/>
  <c r="D16824" i="3"/>
  <c r="D16823" i="3"/>
  <c r="D16822" i="3"/>
  <c r="D16821" i="3"/>
  <c r="D16820" i="3"/>
  <c r="D16819" i="3"/>
  <c r="D16818" i="3"/>
  <c r="D16817" i="3"/>
  <c r="D16816" i="3"/>
  <c r="D16815" i="3"/>
  <c r="D16814" i="3"/>
  <c r="D16813" i="3"/>
  <c r="D16812" i="3"/>
  <c r="D16811" i="3"/>
  <c r="D16810" i="3"/>
  <c r="D16809" i="3"/>
  <c r="D16808" i="3"/>
  <c r="D16807" i="3"/>
  <c r="D16806" i="3"/>
  <c r="D16805" i="3"/>
  <c r="D16804" i="3"/>
  <c r="D16803" i="3"/>
  <c r="D16802" i="3"/>
  <c r="D16801" i="3"/>
  <c r="D16800" i="3"/>
  <c r="D16799" i="3"/>
  <c r="D16798" i="3"/>
  <c r="D16797" i="3"/>
  <c r="D16796" i="3"/>
  <c r="D16795" i="3"/>
  <c r="D16794" i="3"/>
  <c r="D16793" i="3"/>
  <c r="D16792" i="3"/>
  <c r="D16791" i="3"/>
  <c r="D16790" i="3"/>
  <c r="D16789" i="3"/>
  <c r="D16788" i="3"/>
  <c r="D16787" i="3"/>
  <c r="D16786" i="3"/>
  <c r="D16785" i="3"/>
  <c r="D16784" i="3"/>
  <c r="D16783" i="3"/>
  <c r="D16782" i="3"/>
  <c r="D16781" i="3"/>
  <c r="D16780" i="3"/>
  <c r="D16779" i="3"/>
  <c r="D16778" i="3"/>
  <c r="D16777" i="3"/>
  <c r="D16776" i="3"/>
  <c r="D16775" i="3"/>
  <c r="D16774" i="3"/>
  <c r="D16773" i="3"/>
  <c r="D16772" i="3"/>
  <c r="D16771" i="3"/>
  <c r="D16770" i="3"/>
  <c r="D16769" i="3"/>
  <c r="D16768" i="3"/>
  <c r="D16767" i="3"/>
  <c r="D16766" i="3"/>
  <c r="D16765" i="3"/>
  <c r="D16764" i="3"/>
  <c r="D16763" i="3"/>
  <c r="D16762" i="3"/>
  <c r="D16761" i="3"/>
  <c r="D16760" i="3"/>
  <c r="D16759" i="3"/>
  <c r="D16758" i="3"/>
  <c r="D16757" i="3"/>
  <c r="D16756" i="3"/>
  <c r="D16755" i="3"/>
  <c r="D16754" i="3"/>
  <c r="D16753" i="3"/>
  <c r="D16752" i="3"/>
  <c r="D16751" i="3"/>
  <c r="D16750" i="3"/>
  <c r="D16749" i="3"/>
  <c r="D16748" i="3"/>
  <c r="D16747" i="3"/>
  <c r="D16746" i="3"/>
  <c r="D16745" i="3"/>
  <c r="D16744" i="3"/>
  <c r="D16743" i="3"/>
  <c r="D16742" i="3"/>
  <c r="D16741" i="3"/>
  <c r="D16740" i="3"/>
  <c r="D16739" i="3"/>
  <c r="D16738" i="3"/>
  <c r="D16737" i="3"/>
  <c r="D16736" i="3"/>
  <c r="D16735" i="3"/>
  <c r="D16734" i="3"/>
  <c r="D16733" i="3"/>
  <c r="D16732" i="3"/>
  <c r="D16731" i="3"/>
  <c r="D16730" i="3"/>
  <c r="D16729" i="3"/>
  <c r="D16728" i="3"/>
  <c r="D16727" i="3"/>
  <c r="D16726" i="3"/>
  <c r="D16725" i="3"/>
  <c r="D16724" i="3"/>
  <c r="D16723" i="3"/>
  <c r="D16722" i="3"/>
  <c r="D16721" i="3"/>
  <c r="D16720" i="3"/>
  <c r="D16719" i="3"/>
  <c r="D16718" i="3"/>
  <c r="D16717" i="3"/>
  <c r="D16716" i="3"/>
  <c r="D16715" i="3"/>
  <c r="D16714" i="3"/>
  <c r="D16713" i="3"/>
  <c r="D16712" i="3"/>
  <c r="D16711" i="3"/>
  <c r="D16710" i="3"/>
  <c r="D16709" i="3"/>
  <c r="D16708" i="3"/>
  <c r="D16707" i="3"/>
  <c r="D16706" i="3"/>
  <c r="D16705" i="3"/>
  <c r="D16704" i="3"/>
  <c r="D16703" i="3"/>
  <c r="D16702" i="3"/>
  <c r="D16701" i="3"/>
  <c r="D16700" i="3"/>
  <c r="D16699" i="3"/>
  <c r="D16698" i="3"/>
  <c r="D16697" i="3"/>
  <c r="D16696" i="3"/>
  <c r="D16695" i="3"/>
  <c r="D16694" i="3"/>
  <c r="D16693" i="3"/>
  <c r="D16692" i="3"/>
  <c r="D16691" i="3"/>
  <c r="D16690" i="3"/>
  <c r="D16689" i="3"/>
  <c r="D16688" i="3"/>
  <c r="D16687" i="3"/>
  <c r="D16686" i="3"/>
  <c r="D16685" i="3"/>
  <c r="D16684" i="3"/>
  <c r="D16683" i="3"/>
  <c r="D16682" i="3"/>
  <c r="D16681" i="3"/>
  <c r="D16680" i="3"/>
  <c r="D16679" i="3"/>
  <c r="D16678" i="3"/>
  <c r="D16677" i="3"/>
  <c r="D16676" i="3"/>
  <c r="D16675" i="3"/>
  <c r="D16674" i="3"/>
  <c r="D16673" i="3"/>
  <c r="D16672" i="3"/>
  <c r="D16671" i="3"/>
  <c r="D16670" i="3"/>
  <c r="D16669" i="3"/>
  <c r="D16668" i="3"/>
  <c r="D16667" i="3"/>
  <c r="D16666" i="3"/>
  <c r="D16665" i="3"/>
  <c r="D16664" i="3"/>
  <c r="D16663" i="3"/>
  <c r="D16662" i="3"/>
  <c r="D16661" i="3"/>
  <c r="D16660" i="3"/>
  <c r="D16659" i="3"/>
  <c r="D16658" i="3"/>
  <c r="D16657" i="3"/>
  <c r="D16656" i="3"/>
  <c r="D16655" i="3"/>
  <c r="D16654" i="3"/>
  <c r="D16653" i="3"/>
  <c r="D16652" i="3"/>
  <c r="D16651" i="3"/>
  <c r="D16650" i="3"/>
  <c r="D16649" i="3"/>
  <c r="D16648" i="3"/>
  <c r="D16647" i="3"/>
  <c r="D16646" i="3"/>
  <c r="D16645" i="3"/>
  <c r="D16644" i="3"/>
  <c r="D16643" i="3"/>
  <c r="D16642" i="3"/>
  <c r="D16641" i="3"/>
  <c r="D16640" i="3"/>
  <c r="D16639" i="3"/>
  <c r="D16638" i="3"/>
  <c r="D16637" i="3"/>
  <c r="D16636" i="3"/>
  <c r="D16635" i="3"/>
  <c r="D16634" i="3"/>
  <c r="D16633" i="3"/>
  <c r="D16632" i="3"/>
  <c r="D16631" i="3"/>
  <c r="D16630" i="3"/>
  <c r="D16629" i="3"/>
  <c r="D16628" i="3"/>
  <c r="D16627" i="3"/>
  <c r="D16626" i="3"/>
  <c r="D16625" i="3"/>
  <c r="D16624" i="3"/>
  <c r="D16623" i="3"/>
  <c r="D16622" i="3"/>
  <c r="D16621" i="3"/>
  <c r="D16620" i="3"/>
  <c r="D16619" i="3"/>
  <c r="D16618" i="3"/>
  <c r="D16617" i="3"/>
  <c r="D16616" i="3"/>
  <c r="D16615" i="3"/>
  <c r="D16614" i="3"/>
  <c r="D16613" i="3"/>
  <c r="D16612" i="3"/>
  <c r="D16611" i="3"/>
  <c r="D16610" i="3"/>
  <c r="D16609" i="3"/>
  <c r="D16608" i="3"/>
  <c r="D16607" i="3"/>
  <c r="D16606" i="3"/>
  <c r="D16605" i="3"/>
  <c r="D16604" i="3"/>
  <c r="D16603" i="3"/>
  <c r="D16602" i="3"/>
  <c r="D16601" i="3"/>
  <c r="D16600" i="3"/>
  <c r="D16599" i="3"/>
  <c r="D16598" i="3"/>
  <c r="D16597" i="3"/>
  <c r="D16596" i="3"/>
  <c r="D16595" i="3"/>
  <c r="D16594" i="3"/>
  <c r="D16593" i="3"/>
  <c r="D16592" i="3"/>
  <c r="D16591" i="3"/>
  <c r="D16590" i="3"/>
  <c r="D16589" i="3"/>
  <c r="D16588" i="3"/>
  <c r="D16587" i="3"/>
  <c r="D16586" i="3"/>
  <c r="D16585" i="3"/>
  <c r="D16584" i="3"/>
  <c r="D16583" i="3"/>
  <c r="D16582" i="3"/>
  <c r="D16581" i="3"/>
  <c r="D16580" i="3"/>
  <c r="D16579" i="3"/>
  <c r="D16578" i="3"/>
  <c r="D16577" i="3"/>
  <c r="D16576" i="3"/>
  <c r="D16575" i="3"/>
  <c r="D16574" i="3"/>
  <c r="D16573" i="3"/>
  <c r="D16572" i="3"/>
  <c r="D16571" i="3"/>
  <c r="D16570" i="3"/>
  <c r="D16569" i="3"/>
  <c r="D16568" i="3"/>
  <c r="D16567" i="3"/>
  <c r="D16566" i="3"/>
  <c r="D16565" i="3"/>
  <c r="D16564" i="3"/>
  <c r="D16563" i="3"/>
  <c r="D16562" i="3"/>
  <c r="D16561" i="3"/>
  <c r="D16560" i="3"/>
  <c r="D16559" i="3"/>
  <c r="D16558" i="3"/>
  <c r="D16557" i="3"/>
  <c r="D16556" i="3"/>
  <c r="D16555" i="3"/>
  <c r="D16554" i="3"/>
  <c r="D16553" i="3"/>
  <c r="D16552" i="3"/>
  <c r="D16551" i="3"/>
  <c r="D16550" i="3"/>
  <c r="D16549" i="3"/>
  <c r="D16548" i="3"/>
  <c r="D16547" i="3"/>
  <c r="D16546" i="3"/>
  <c r="D16545" i="3"/>
  <c r="D16544" i="3"/>
  <c r="D16543" i="3"/>
  <c r="D16542" i="3"/>
  <c r="D16541" i="3"/>
  <c r="D16540" i="3"/>
  <c r="D16539" i="3"/>
  <c r="D16538" i="3"/>
  <c r="D16537" i="3"/>
  <c r="D16536" i="3"/>
  <c r="D16535" i="3"/>
  <c r="D16534" i="3"/>
  <c r="D16533" i="3"/>
  <c r="D16532" i="3"/>
  <c r="D16531" i="3"/>
  <c r="D16530" i="3"/>
  <c r="D16529" i="3"/>
  <c r="D16528" i="3"/>
  <c r="D16527" i="3"/>
  <c r="D16526" i="3"/>
  <c r="D16525" i="3"/>
  <c r="D16524" i="3"/>
  <c r="D16523" i="3"/>
  <c r="D16522" i="3"/>
  <c r="D16521" i="3"/>
  <c r="D16520" i="3"/>
  <c r="D16519" i="3"/>
  <c r="D16518" i="3"/>
  <c r="D16517" i="3"/>
  <c r="D16516" i="3"/>
  <c r="D16515" i="3"/>
  <c r="D16514" i="3"/>
  <c r="D16513" i="3"/>
  <c r="D16512" i="3"/>
  <c r="D16511" i="3"/>
  <c r="D16510" i="3"/>
  <c r="D16509" i="3"/>
  <c r="D16508" i="3"/>
  <c r="D16507" i="3"/>
  <c r="D16506" i="3"/>
  <c r="D16505" i="3"/>
  <c r="D16504" i="3"/>
  <c r="D16503" i="3"/>
  <c r="D16502" i="3"/>
  <c r="D16501" i="3"/>
  <c r="D16500" i="3"/>
  <c r="D16499" i="3"/>
  <c r="D16498" i="3"/>
  <c r="D16497" i="3"/>
  <c r="D16496" i="3"/>
  <c r="D16495" i="3"/>
  <c r="D16494" i="3"/>
  <c r="D16493" i="3"/>
  <c r="D16492" i="3"/>
  <c r="D16491" i="3"/>
  <c r="D16490" i="3"/>
  <c r="D16489" i="3"/>
  <c r="D16488" i="3"/>
  <c r="D16487" i="3"/>
  <c r="D16486" i="3"/>
  <c r="D16485" i="3"/>
  <c r="D16484" i="3"/>
  <c r="D16483" i="3"/>
  <c r="D16482" i="3"/>
  <c r="D16481" i="3"/>
  <c r="D16480" i="3"/>
  <c r="D16479" i="3"/>
  <c r="D16478" i="3"/>
  <c r="D16477" i="3"/>
  <c r="D16476" i="3"/>
  <c r="D16475" i="3"/>
  <c r="D16474" i="3"/>
  <c r="D16473" i="3"/>
  <c r="D16472" i="3"/>
  <c r="D16471" i="3"/>
  <c r="D16470" i="3"/>
  <c r="D16469" i="3"/>
  <c r="D16468" i="3"/>
  <c r="D16467" i="3"/>
  <c r="D16466" i="3"/>
  <c r="D16465" i="3"/>
  <c r="D16464" i="3"/>
  <c r="D16463" i="3"/>
  <c r="D16462" i="3"/>
  <c r="D16461" i="3"/>
  <c r="D16460" i="3"/>
  <c r="D16459" i="3"/>
  <c r="D16458" i="3"/>
  <c r="D16457" i="3"/>
  <c r="D16456" i="3"/>
  <c r="D16455" i="3"/>
  <c r="D16454" i="3"/>
  <c r="D16453" i="3"/>
  <c r="D16452" i="3"/>
  <c r="D16451" i="3"/>
  <c r="D16450" i="3"/>
  <c r="D16449" i="3"/>
  <c r="D16448" i="3"/>
  <c r="D16447" i="3"/>
  <c r="D16446" i="3"/>
  <c r="D16445" i="3"/>
  <c r="D16444" i="3"/>
  <c r="D16443" i="3"/>
  <c r="D16442" i="3"/>
  <c r="D16441" i="3"/>
  <c r="D16440" i="3"/>
  <c r="D16439" i="3"/>
  <c r="D16438" i="3"/>
  <c r="D16437" i="3"/>
  <c r="D16436" i="3"/>
  <c r="D16435" i="3"/>
  <c r="D16434" i="3"/>
  <c r="D16433" i="3"/>
  <c r="D16432" i="3"/>
  <c r="D16431" i="3"/>
  <c r="D16430" i="3"/>
  <c r="D16429" i="3"/>
  <c r="D16428" i="3"/>
  <c r="D16427" i="3"/>
  <c r="D16426" i="3"/>
  <c r="D16425" i="3"/>
  <c r="D16424" i="3"/>
  <c r="D16423" i="3"/>
  <c r="D16422" i="3"/>
  <c r="D16421" i="3"/>
  <c r="D16419" i="3"/>
  <c r="D16420" i="3"/>
  <c r="D16418" i="3"/>
  <c r="D16416" i="3"/>
  <c r="D16415" i="3"/>
  <c r="D16412" i="3"/>
  <c r="D16411" i="3"/>
  <c r="D16410" i="3"/>
  <c r="D16414" i="3"/>
  <c r="D16417" i="3"/>
  <c r="D16413" i="3"/>
  <c r="D16409" i="3"/>
  <c r="D16408" i="3"/>
  <c r="D16407" i="3"/>
  <c r="D16406" i="3"/>
  <c r="D16405" i="3"/>
  <c r="D16404" i="3"/>
  <c r="D16403" i="3"/>
  <c r="D16402" i="3"/>
  <c r="D16400" i="3"/>
  <c r="D16399" i="3"/>
  <c r="D16397" i="3"/>
  <c r="D16401" i="3"/>
  <c r="D16398" i="3"/>
  <c r="D16396" i="3"/>
  <c r="D16395" i="3"/>
  <c r="D16394" i="3"/>
  <c r="D16393" i="3"/>
  <c r="D16392" i="3"/>
  <c r="D16391" i="3"/>
  <c r="D16390" i="3"/>
  <c r="D16389" i="3"/>
  <c r="D16388" i="3"/>
  <c r="D16387" i="3"/>
  <c r="D16386" i="3"/>
  <c r="D16385" i="3"/>
  <c r="D16384" i="3"/>
  <c r="D16383" i="3"/>
  <c r="D16382" i="3"/>
  <c r="D16381" i="3"/>
  <c r="D16380" i="3"/>
  <c r="D16379" i="3"/>
  <c r="D16378" i="3"/>
  <c r="D16377" i="3"/>
  <c r="D16376" i="3"/>
  <c r="D16375" i="3"/>
  <c r="D16374" i="3"/>
  <c r="D16373" i="3"/>
  <c r="D16372" i="3"/>
  <c r="D16371" i="3"/>
  <c r="D16370" i="3"/>
  <c r="D16369" i="3"/>
  <c r="D16368" i="3"/>
  <c r="D16367" i="3"/>
  <c r="D16366" i="3"/>
  <c r="D16365" i="3"/>
  <c r="D16364" i="3"/>
  <c r="D16363" i="3"/>
  <c r="D16362" i="3"/>
  <c r="D16361" i="3"/>
  <c r="D16360" i="3"/>
  <c r="D16359" i="3"/>
  <c r="D16358" i="3"/>
  <c r="D16357" i="3"/>
  <c r="D16356" i="3"/>
  <c r="D16355" i="3"/>
  <c r="D16354" i="3"/>
  <c r="D16353" i="3"/>
  <c r="D16352" i="3"/>
  <c r="D16351" i="3"/>
  <c r="D16350" i="3"/>
  <c r="D16349" i="3"/>
  <c r="D16348" i="3"/>
  <c r="D16347" i="3"/>
  <c r="D16346" i="3"/>
  <c r="D16345" i="3"/>
  <c r="D16344" i="3"/>
  <c r="D16343" i="3"/>
  <c r="D16342" i="3"/>
  <c r="D16341" i="3"/>
  <c r="D16340" i="3"/>
  <c r="D16339" i="3"/>
  <c r="D16338" i="3"/>
  <c r="D16337" i="3"/>
  <c r="D16336" i="3"/>
  <c r="D16335" i="3"/>
  <c r="D16334" i="3"/>
  <c r="D16333" i="3"/>
  <c r="D16332" i="3"/>
  <c r="D16331" i="3"/>
  <c r="D16330" i="3"/>
  <c r="D16329" i="3"/>
  <c r="D16328" i="3"/>
  <c r="D16327" i="3"/>
  <c r="D16326" i="3"/>
  <c r="D16325" i="3"/>
  <c r="D16324" i="3"/>
  <c r="D16323" i="3"/>
  <c r="D16322" i="3"/>
  <c r="D16321" i="3"/>
  <c r="D16320" i="3"/>
  <c r="D16319" i="3"/>
  <c r="D16318" i="3"/>
  <c r="D16317" i="3"/>
  <c r="D16316" i="3"/>
  <c r="D16315" i="3"/>
  <c r="D16314" i="3"/>
  <c r="D16313" i="3"/>
  <c r="D16312" i="3"/>
  <c r="D16311" i="3"/>
  <c r="D16310" i="3"/>
  <c r="D16309" i="3"/>
  <c r="D16308" i="3"/>
  <c r="D16307" i="3"/>
  <c r="D16306" i="3"/>
  <c r="D16305" i="3"/>
  <c r="D16304" i="3"/>
  <c r="D16303" i="3"/>
  <c r="D16302" i="3"/>
  <c r="D16301" i="3"/>
  <c r="D16300" i="3"/>
  <c r="D16299" i="3"/>
  <c r="D16298" i="3"/>
  <c r="D16297" i="3"/>
  <c r="D16296" i="3"/>
  <c r="D16295" i="3"/>
  <c r="D16294" i="3"/>
  <c r="D16293" i="3"/>
  <c r="D16292" i="3"/>
  <c r="D16291" i="3"/>
  <c r="D16290" i="3"/>
  <c r="D16289" i="3"/>
  <c r="D16288" i="3"/>
  <c r="D16287" i="3"/>
  <c r="D16286" i="3"/>
  <c r="D16285" i="3"/>
  <c r="D16284" i="3"/>
  <c r="D16283" i="3"/>
  <c r="D16282" i="3"/>
  <c r="D16281" i="3"/>
  <c r="D16280" i="3"/>
  <c r="D16279" i="3"/>
  <c r="D16278" i="3"/>
  <c r="D16277" i="3"/>
  <c r="D16276" i="3"/>
  <c r="D16275" i="3"/>
  <c r="D16274" i="3"/>
  <c r="D16273" i="3"/>
  <c r="D16272" i="3"/>
  <c r="D16271" i="3"/>
  <c r="D16270" i="3"/>
  <c r="D16269" i="3"/>
  <c r="D16268" i="3"/>
  <c r="D16267" i="3"/>
  <c r="D16266" i="3"/>
  <c r="D16265" i="3"/>
  <c r="D16264" i="3"/>
  <c r="D16263" i="3"/>
  <c r="D16262" i="3"/>
  <c r="D16261" i="3"/>
  <c r="D16260" i="3"/>
  <c r="D16259" i="3"/>
  <c r="D16258" i="3"/>
  <c r="D16257" i="3"/>
  <c r="D16256" i="3"/>
  <c r="D16255" i="3"/>
  <c r="D16254" i="3"/>
  <c r="D16253" i="3"/>
  <c r="D16252" i="3"/>
  <c r="D16251" i="3"/>
  <c r="D16250" i="3"/>
  <c r="D16249" i="3"/>
  <c r="D16248" i="3"/>
  <c r="D16247" i="3"/>
  <c r="D16246" i="3"/>
  <c r="D16245" i="3"/>
  <c r="D16242" i="3"/>
  <c r="D16241" i="3"/>
  <c r="D16240" i="3"/>
  <c r="D16244" i="3"/>
  <c r="D16243" i="3"/>
  <c r="D16239" i="3"/>
  <c r="D16238" i="3"/>
  <c r="D16237" i="3"/>
  <c r="D16236" i="3"/>
  <c r="D16235" i="3"/>
  <c r="D16234" i="3"/>
  <c r="D16233" i="3"/>
  <c r="D16232" i="3"/>
  <c r="D16231" i="3"/>
  <c r="D16230" i="3"/>
  <c r="D16229" i="3"/>
  <c r="D16228" i="3"/>
  <c r="D16227" i="3"/>
  <c r="D16226" i="3"/>
  <c r="D16225" i="3"/>
  <c r="D16224" i="3"/>
  <c r="D16223" i="3"/>
  <c r="D16222" i="3"/>
  <c r="D16221" i="3"/>
  <c r="D16220" i="3"/>
  <c r="D16219" i="3"/>
  <c r="D16218" i="3"/>
  <c r="D16217" i="3"/>
  <c r="D16216" i="3"/>
  <c r="D16215" i="3"/>
  <c r="D16214" i="3"/>
  <c r="D16213" i="3"/>
  <c r="D16212" i="3"/>
  <c r="D16211" i="3"/>
  <c r="D16210" i="3"/>
  <c r="D16209" i="3"/>
  <c r="D16208" i="3"/>
  <c r="D16207" i="3"/>
  <c r="D16206" i="3"/>
  <c r="D16205" i="3"/>
  <c r="D16204" i="3"/>
  <c r="D16203" i="3"/>
  <c r="D16202" i="3"/>
  <c r="D16201" i="3"/>
  <c r="D16200" i="3"/>
  <c r="D16199" i="3"/>
  <c r="D16198" i="3"/>
  <c r="D16197" i="3"/>
  <c r="D16196" i="3"/>
  <c r="D16195" i="3"/>
  <c r="D16194" i="3"/>
  <c r="D16193" i="3"/>
  <c r="D16192" i="3"/>
  <c r="D16191" i="3"/>
  <c r="D16190" i="3"/>
  <c r="D16189" i="3"/>
  <c r="D16188" i="3"/>
  <c r="D16187" i="3"/>
  <c r="D16186" i="3"/>
  <c r="D16185" i="3"/>
  <c r="D16184" i="3"/>
  <c r="D16183" i="3"/>
  <c r="D16182" i="3"/>
  <c r="D16181" i="3"/>
  <c r="D16180" i="3"/>
  <c r="D16179" i="3"/>
  <c r="D16178" i="3"/>
  <c r="D16177" i="3"/>
  <c r="D16176" i="3"/>
  <c r="D16175" i="3"/>
  <c r="D16174" i="3"/>
  <c r="D16173" i="3"/>
  <c r="D16172" i="3"/>
  <c r="D16171" i="3"/>
  <c r="D16170" i="3"/>
  <c r="D16169" i="3"/>
  <c r="D16168" i="3"/>
  <c r="D16167" i="3"/>
  <c r="D16166" i="3"/>
  <c r="D16165" i="3"/>
  <c r="D16164" i="3"/>
  <c r="D16163" i="3"/>
  <c r="D16162" i="3"/>
  <c r="D16161" i="3"/>
  <c r="D16160" i="3"/>
  <c r="D16159" i="3"/>
  <c r="D16158" i="3"/>
  <c r="D16157" i="3"/>
  <c r="D16156" i="3"/>
  <c r="D16155" i="3"/>
  <c r="D16154" i="3"/>
  <c r="D16153" i="3"/>
  <c r="D16152" i="3"/>
  <c r="D16151" i="3"/>
  <c r="D16150" i="3"/>
  <c r="D16149" i="3"/>
  <c r="D16148" i="3"/>
  <c r="D16147" i="3"/>
  <c r="D16146" i="3"/>
  <c r="D16145" i="3"/>
  <c r="D16144" i="3"/>
  <c r="D16143" i="3"/>
  <c r="D16142" i="3"/>
  <c r="D16141" i="3"/>
  <c r="D16140" i="3"/>
  <c r="D16139" i="3"/>
  <c r="D16138" i="3"/>
  <c r="D16137" i="3"/>
  <c r="D16136" i="3"/>
  <c r="D16135" i="3"/>
  <c r="D16134" i="3"/>
  <c r="D16133" i="3"/>
  <c r="D16132" i="3"/>
  <c r="D16131" i="3"/>
  <c r="D16130" i="3"/>
  <c r="D16129" i="3"/>
  <c r="D16128" i="3"/>
  <c r="D16127" i="3"/>
  <c r="D16126" i="3"/>
  <c r="D16125" i="3"/>
  <c r="D16124" i="3"/>
  <c r="D16123" i="3"/>
  <c r="D16122" i="3"/>
  <c r="D16121" i="3"/>
  <c r="D16120" i="3"/>
  <c r="D16119" i="3"/>
  <c r="D16118" i="3"/>
  <c r="D16117" i="3"/>
  <c r="D16116" i="3"/>
  <c r="D16115" i="3"/>
  <c r="D16114" i="3"/>
  <c r="D16113" i="3"/>
  <c r="D16112" i="3"/>
  <c r="D16111" i="3"/>
  <c r="D16110" i="3"/>
  <c r="D16109" i="3"/>
  <c r="D16108" i="3"/>
  <c r="D16107" i="3"/>
  <c r="D16106" i="3"/>
  <c r="D16105" i="3"/>
  <c r="D16104" i="3"/>
  <c r="D16103" i="3"/>
  <c r="D16102" i="3"/>
  <c r="D16101" i="3"/>
  <c r="D16100" i="3"/>
  <c r="D16099" i="3"/>
  <c r="D16098" i="3"/>
  <c r="D16097" i="3"/>
  <c r="D16096" i="3"/>
  <c r="D16095" i="3"/>
  <c r="D16094" i="3"/>
  <c r="D16093" i="3"/>
  <c r="D16092" i="3"/>
  <c r="D16091" i="3"/>
  <c r="D16090" i="3"/>
  <c r="D16089" i="3"/>
  <c r="D16088" i="3"/>
  <c r="D16087" i="3"/>
  <c r="D16086" i="3"/>
  <c r="D16085" i="3"/>
  <c r="D16084" i="3"/>
  <c r="D16083" i="3"/>
  <c r="D16082" i="3"/>
  <c r="D16081" i="3"/>
  <c r="D16080" i="3"/>
  <c r="D16079" i="3"/>
  <c r="D16078" i="3"/>
  <c r="D16077" i="3"/>
  <c r="D16076" i="3"/>
  <c r="D16075" i="3"/>
  <c r="D16074" i="3"/>
  <c r="D16073" i="3"/>
  <c r="D16072" i="3"/>
  <c r="D16071" i="3"/>
  <c r="D16070" i="3"/>
  <c r="D16069" i="3"/>
  <c r="D16068" i="3"/>
  <c r="D16067" i="3"/>
  <c r="D16066" i="3"/>
  <c r="D16065" i="3"/>
  <c r="D16064" i="3"/>
  <c r="D16063" i="3"/>
  <c r="D16062" i="3"/>
  <c r="D16061" i="3"/>
  <c r="D16060" i="3"/>
  <c r="D16059" i="3"/>
  <c r="D16058" i="3"/>
  <c r="D16057" i="3"/>
  <c r="D16056" i="3"/>
  <c r="D16055" i="3"/>
  <c r="D16054" i="3"/>
  <c r="D16053" i="3"/>
  <c r="D16052" i="3"/>
  <c r="D16051" i="3"/>
  <c r="D16050" i="3"/>
  <c r="D16049" i="3"/>
  <c r="D16048" i="3"/>
  <c r="D16047" i="3"/>
  <c r="D16046" i="3"/>
  <c r="D16045" i="3"/>
  <c r="D16044" i="3"/>
  <c r="D16043" i="3"/>
  <c r="D16042" i="3"/>
  <c r="D16041" i="3"/>
  <c r="D16040" i="3"/>
  <c r="D16039" i="3"/>
  <c r="D16038" i="3"/>
  <c r="D16037" i="3"/>
  <c r="D16036" i="3"/>
  <c r="D16035" i="3"/>
  <c r="D16034" i="3"/>
  <c r="D16033" i="3"/>
  <c r="D16032" i="3"/>
  <c r="D16031" i="3"/>
  <c r="D16030" i="3"/>
  <c r="D16029" i="3"/>
  <c r="D16028" i="3"/>
  <c r="D16027" i="3"/>
  <c r="D16026" i="3"/>
  <c r="D16025" i="3"/>
  <c r="D16024" i="3"/>
  <c r="D16023" i="3"/>
  <c r="D16022" i="3"/>
  <c r="D16021" i="3"/>
  <c r="D16020" i="3"/>
  <c r="D16019" i="3"/>
  <c r="D16018" i="3"/>
  <c r="D16017" i="3"/>
  <c r="D16016" i="3"/>
  <c r="D16015" i="3"/>
  <c r="D16014" i="3"/>
  <c r="D16013" i="3"/>
  <c r="D16012" i="3"/>
  <c r="D16011" i="3"/>
  <c r="D16010" i="3"/>
  <c r="D16009" i="3"/>
  <c r="D16008" i="3"/>
  <c r="D16007" i="3"/>
  <c r="D16006" i="3"/>
  <c r="D16005" i="3"/>
  <c r="D16004" i="3"/>
  <c r="D16003" i="3"/>
  <c r="D16002" i="3"/>
  <c r="D16001" i="3"/>
  <c r="D16000" i="3"/>
  <c r="D15999" i="3"/>
  <c r="D15998" i="3"/>
  <c r="D15997" i="3"/>
  <c r="D15996" i="3"/>
  <c r="D15995" i="3"/>
  <c r="D15994" i="3"/>
  <c r="D15993" i="3"/>
  <c r="D15992" i="3"/>
  <c r="D15991" i="3"/>
  <c r="D15990" i="3"/>
  <c r="D15989" i="3"/>
  <c r="D15988" i="3"/>
  <c r="D15987" i="3"/>
  <c r="D15986" i="3"/>
  <c r="D15985" i="3"/>
  <c r="D15984" i="3"/>
  <c r="D15983" i="3"/>
  <c r="D15982" i="3"/>
  <c r="D15981" i="3"/>
  <c r="D15980" i="3"/>
  <c r="D15979" i="3"/>
  <c r="D15978" i="3"/>
  <c r="D15977" i="3"/>
  <c r="D15976" i="3"/>
  <c r="D15975" i="3"/>
  <c r="D15974" i="3"/>
  <c r="D15973" i="3"/>
  <c r="D15972" i="3"/>
  <c r="D15971" i="3"/>
  <c r="D15970" i="3"/>
  <c r="D15969" i="3"/>
  <c r="D15968" i="3"/>
  <c r="D15967" i="3"/>
  <c r="D15966" i="3"/>
  <c r="D15965" i="3"/>
  <c r="D15964" i="3"/>
  <c r="D15963" i="3"/>
  <c r="D15962" i="3"/>
  <c r="D15961" i="3"/>
  <c r="D15960" i="3"/>
  <c r="D15959" i="3"/>
  <c r="D15958" i="3"/>
  <c r="D15957" i="3"/>
  <c r="D15956" i="3"/>
  <c r="D15955" i="3"/>
  <c r="D15954" i="3"/>
  <c r="D15953" i="3"/>
  <c r="D15952" i="3"/>
  <c r="D15951" i="3"/>
  <c r="D15950" i="3"/>
  <c r="D15949" i="3"/>
  <c r="D15948" i="3"/>
  <c r="D15947" i="3"/>
  <c r="D15946" i="3"/>
  <c r="D15945" i="3"/>
  <c r="D15944" i="3"/>
  <c r="D15943" i="3"/>
  <c r="D15942" i="3"/>
  <c r="D15941" i="3"/>
  <c r="D15940" i="3"/>
  <c r="D15939" i="3"/>
  <c r="D15938" i="3"/>
  <c r="D15937" i="3"/>
  <c r="D15936" i="3"/>
  <c r="D15935" i="3"/>
  <c r="D15934" i="3"/>
  <c r="D15933" i="3"/>
  <c r="D15932" i="3"/>
  <c r="D15931" i="3"/>
  <c r="D15930" i="3"/>
  <c r="D15929" i="3"/>
  <c r="D15928" i="3"/>
  <c r="D15927" i="3"/>
  <c r="D15926" i="3"/>
  <c r="D15925" i="3"/>
  <c r="D15924" i="3"/>
  <c r="D15923" i="3"/>
  <c r="D15922" i="3"/>
  <c r="D15921" i="3"/>
  <c r="D15920" i="3"/>
  <c r="D15919" i="3"/>
  <c r="D15918" i="3"/>
  <c r="D15917" i="3"/>
  <c r="D15916" i="3"/>
  <c r="D15915" i="3"/>
  <c r="D15914" i="3"/>
  <c r="D15913" i="3"/>
  <c r="D15912" i="3"/>
  <c r="D15911" i="3"/>
  <c r="D15910" i="3"/>
  <c r="D15909" i="3"/>
  <c r="D15908" i="3"/>
  <c r="D15907" i="3"/>
  <c r="D15906" i="3"/>
  <c r="D15905" i="3"/>
  <c r="D15904" i="3"/>
  <c r="D15903" i="3"/>
  <c r="D15902" i="3"/>
  <c r="D15901" i="3"/>
  <c r="D15900" i="3"/>
  <c r="D15899" i="3"/>
  <c r="D15898" i="3"/>
  <c r="D15897" i="3"/>
  <c r="D15896" i="3"/>
  <c r="D15895" i="3"/>
  <c r="D15894" i="3"/>
  <c r="D15893" i="3"/>
  <c r="D15892" i="3"/>
  <c r="D15891" i="3"/>
  <c r="D15890" i="3"/>
  <c r="D15889" i="3"/>
  <c r="D15888" i="3"/>
  <c r="D15887" i="3"/>
  <c r="D15886" i="3"/>
  <c r="D15885" i="3"/>
  <c r="D15884" i="3"/>
  <c r="D15883" i="3"/>
  <c r="D15882" i="3"/>
  <c r="D15881" i="3"/>
  <c r="D15880" i="3"/>
  <c r="D15879" i="3"/>
  <c r="D15878" i="3"/>
  <c r="D15877" i="3"/>
  <c r="D15876" i="3"/>
  <c r="D15875" i="3"/>
  <c r="D15874" i="3"/>
  <c r="D15873" i="3"/>
  <c r="D15872" i="3"/>
  <c r="D15871" i="3"/>
  <c r="D15870" i="3"/>
  <c r="D15869" i="3"/>
  <c r="D15868" i="3"/>
  <c r="D15867" i="3"/>
  <c r="D15866" i="3"/>
  <c r="D15865" i="3"/>
  <c r="D15864" i="3"/>
  <c r="D15863" i="3"/>
  <c r="D15862" i="3"/>
  <c r="D15861" i="3"/>
  <c r="D15860" i="3"/>
  <c r="D15859" i="3"/>
  <c r="D15858" i="3"/>
  <c r="D15857" i="3"/>
  <c r="D15856" i="3"/>
  <c r="D15855" i="3"/>
  <c r="D15854" i="3"/>
  <c r="D15853" i="3"/>
  <c r="D15852" i="3"/>
  <c r="D15851" i="3"/>
  <c r="D15850" i="3"/>
  <c r="D15849" i="3"/>
  <c r="D15848" i="3"/>
  <c r="D15847" i="3"/>
  <c r="D15846" i="3"/>
  <c r="D15845" i="3"/>
  <c r="D15844" i="3"/>
  <c r="D15843" i="3"/>
  <c r="D15842" i="3"/>
  <c r="D15841" i="3"/>
  <c r="D15840" i="3"/>
  <c r="D15839" i="3"/>
  <c r="D15838" i="3"/>
  <c r="D15837" i="3"/>
  <c r="D15836" i="3"/>
  <c r="D15835" i="3"/>
  <c r="D15834" i="3"/>
  <c r="D15833" i="3"/>
  <c r="D15832" i="3"/>
  <c r="D15831" i="3"/>
  <c r="D15830" i="3"/>
  <c r="D15829" i="3"/>
  <c r="D15828" i="3"/>
  <c r="D15827" i="3"/>
  <c r="D15826" i="3"/>
  <c r="D15825" i="3"/>
  <c r="D15824" i="3"/>
  <c r="D15823" i="3"/>
  <c r="D15822" i="3"/>
  <c r="D15821" i="3"/>
  <c r="D15820" i="3"/>
  <c r="D15819" i="3"/>
  <c r="D15818" i="3"/>
  <c r="D15817" i="3"/>
  <c r="D15816" i="3"/>
  <c r="D15815" i="3"/>
  <c r="D15814" i="3"/>
  <c r="D15813" i="3"/>
  <c r="D15812" i="3"/>
  <c r="D15811" i="3"/>
  <c r="D15810" i="3"/>
  <c r="D15809" i="3"/>
  <c r="D15808" i="3"/>
  <c r="D15807" i="3"/>
  <c r="D15806" i="3"/>
  <c r="D15805" i="3"/>
  <c r="D15804" i="3"/>
  <c r="D15803" i="3"/>
  <c r="D15802" i="3"/>
  <c r="D15801" i="3"/>
  <c r="D15800" i="3"/>
  <c r="D15799" i="3"/>
  <c r="D15798" i="3"/>
  <c r="D15797" i="3"/>
  <c r="D15796" i="3"/>
  <c r="D15795" i="3"/>
  <c r="D15794" i="3"/>
  <c r="D15793" i="3"/>
  <c r="D15792" i="3"/>
  <c r="D15791" i="3"/>
  <c r="D15790" i="3"/>
  <c r="D15789" i="3"/>
  <c r="D15788" i="3"/>
  <c r="D15787" i="3"/>
  <c r="D15786" i="3"/>
  <c r="D15785" i="3"/>
  <c r="D15784" i="3"/>
  <c r="D15783" i="3"/>
  <c r="D15782" i="3"/>
  <c r="D15781" i="3"/>
  <c r="D15780" i="3"/>
  <c r="D15779" i="3"/>
  <c r="D15778" i="3"/>
  <c r="D15777" i="3"/>
  <c r="D15776" i="3"/>
  <c r="D15775" i="3"/>
  <c r="D15774" i="3"/>
  <c r="D15773" i="3"/>
  <c r="D15772" i="3"/>
  <c r="D15771" i="3"/>
  <c r="D15770" i="3"/>
  <c r="D15769" i="3"/>
  <c r="D15768" i="3"/>
  <c r="D15767" i="3"/>
  <c r="D15766" i="3"/>
  <c r="D15765" i="3"/>
  <c r="D15764" i="3"/>
  <c r="D15763" i="3"/>
  <c r="D15762" i="3"/>
  <c r="D15761" i="3"/>
  <c r="D15760" i="3"/>
  <c r="D15759" i="3"/>
  <c r="D15758" i="3"/>
  <c r="D15757" i="3"/>
  <c r="D15756" i="3"/>
  <c r="D15755" i="3"/>
  <c r="D15754" i="3"/>
  <c r="D15753" i="3"/>
  <c r="D15752" i="3"/>
  <c r="D15751" i="3"/>
  <c r="D15750" i="3"/>
  <c r="D15749" i="3"/>
  <c r="D15748" i="3"/>
  <c r="D15747" i="3"/>
  <c r="D15746" i="3"/>
  <c r="D15745" i="3"/>
  <c r="D15744" i="3"/>
  <c r="D15743" i="3"/>
  <c r="D15742" i="3"/>
  <c r="D15741" i="3"/>
  <c r="D15740" i="3"/>
  <c r="D15739" i="3"/>
  <c r="D15738" i="3"/>
  <c r="D15737" i="3"/>
  <c r="D15736" i="3"/>
  <c r="D15735" i="3"/>
  <c r="D15734" i="3"/>
  <c r="D15733" i="3"/>
  <c r="D15732" i="3"/>
  <c r="D15731" i="3"/>
  <c r="D15730" i="3"/>
  <c r="D15729" i="3"/>
  <c r="D15728" i="3"/>
  <c r="D15727" i="3"/>
  <c r="D15726" i="3"/>
  <c r="D15725" i="3"/>
  <c r="D15724" i="3"/>
  <c r="D15723" i="3"/>
  <c r="D15722" i="3"/>
  <c r="D15721" i="3"/>
  <c r="D15720" i="3"/>
  <c r="D15719" i="3"/>
  <c r="D15718" i="3"/>
  <c r="D15717" i="3"/>
  <c r="D15716" i="3"/>
  <c r="D15715" i="3"/>
  <c r="D15714" i="3"/>
  <c r="D15713" i="3"/>
  <c r="D15712" i="3"/>
  <c r="D15711" i="3"/>
  <c r="D15710" i="3"/>
  <c r="D15709" i="3"/>
  <c r="D15708" i="3"/>
  <c r="D15707" i="3"/>
  <c r="D15706" i="3"/>
  <c r="D15705" i="3"/>
  <c r="D15704" i="3"/>
  <c r="D15703" i="3"/>
  <c r="D15702" i="3"/>
  <c r="D15701" i="3"/>
  <c r="D15700" i="3"/>
  <c r="D15699" i="3"/>
  <c r="D15698" i="3"/>
  <c r="D15697" i="3"/>
  <c r="D15696" i="3"/>
  <c r="D15695" i="3"/>
  <c r="D15694" i="3"/>
  <c r="D15693" i="3"/>
  <c r="D15692" i="3"/>
  <c r="D15691" i="3"/>
  <c r="D15690" i="3"/>
  <c r="D15689" i="3"/>
  <c r="D15688" i="3"/>
  <c r="D15687" i="3"/>
  <c r="D15686" i="3"/>
  <c r="D15685" i="3"/>
  <c r="D15684" i="3"/>
  <c r="D15683" i="3"/>
  <c r="D15682" i="3"/>
  <c r="D15681" i="3"/>
  <c r="D15680" i="3"/>
  <c r="D15679" i="3"/>
  <c r="D15678" i="3"/>
  <c r="D15677" i="3"/>
  <c r="D15676" i="3"/>
  <c r="D15675" i="3"/>
  <c r="D15674" i="3"/>
  <c r="D15673" i="3"/>
  <c r="D15672" i="3"/>
  <c r="D15671" i="3"/>
  <c r="D15670" i="3"/>
  <c r="D15669" i="3"/>
  <c r="D15668" i="3"/>
  <c r="D15667" i="3"/>
  <c r="D15666" i="3"/>
  <c r="D15665" i="3"/>
  <c r="D15664" i="3"/>
  <c r="D15663" i="3"/>
  <c r="D15662" i="3"/>
  <c r="D15661" i="3"/>
  <c r="D15660" i="3"/>
  <c r="D15659" i="3"/>
  <c r="D15658" i="3"/>
  <c r="D15657" i="3"/>
  <c r="D15656" i="3"/>
  <c r="D15655" i="3"/>
  <c r="D15654" i="3"/>
  <c r="D15653" i="3"/>
  <c r="D15652" i="3"/>
  <c r="D15651" i="3"/>
  <c r="D15650" i="3"/>
  <c r="D15649" i="3"/>
  <c r="D15648" i="3"/>
  <c r="D15647" i="3"/>
  <c r="D15646" i="3"/>
  <c r="D15645" i="3"/>
  <c r="D15644" i="3"/>
  <c r="D15643" i="3"/>
  <c r="D15642" i="3"/>
  <c r="D15641" i="3"/>
  <c r="D15640" i="3"/>
  <c r="D15639" i="3"/>
  <c r="D15638" i="3"/>
  <c r="D15637" i="3"/>
  <c r="D15636" i="3"/>
  <c r="D15635" i="3"/>
  <c r="D15634" i="3"/>
  <c r="D15633" i="3"/>
  <c r="D15632" i="3"/>
  <c r="D15631" i="3"/>
  <c r="D15630" i="3"/>
  <c r="D15629" i="3"/>
  <c r="D15628" i="3"/>
  <c r="D15627" i="3"/>
  <c r="D15626" i="3"/>
  <c r="D15625" i="3"/>
  <c r="D15624" i="3"/>
  <c r="D15623" i="3"/>
  <c r="D15622" i="3"/>
  <c r="D15621" i="3"/>
  <c r="D15620" i="3"/>
  <c r="D15619" i="3"/>
  <c r="D15618" i="3"/>
  <c r="D15617" i="3"/>
  <c r="D15616" i="3"/>
  <c r="D15615" i="3"/>
  <c r="D15614" i="3"/>
  <c r="D15613" i="3"/>
  <c r="D15612" i="3"/>
  <c r="D15611" i="3"/>
  <c r="D15610" i="3"/>
  <c r="D15609" i="3"/>
  <c r="D15608" i="3"/>
  <c r="D15607" i="3"/>
  <c r="D15606" i="3"/>
  <c r="D15605" i="3"/>
  <c r="D15604" i="3"/>
  <c r="D15603" i="3"/>
  <c r="D15602" i="3"/>
  <c r="D15601" i="3"/>
  <c r="D15600" i="3"/>
  <c r="D15599" i="3"/>
  <c r="D15598" i="3"/>
  <c r="D15597" i="3"/>
  <c r="D15596" i="3"/>
  <c r="D15595" i="3"/>
  <c r="D15594" i="3"/>
  <c r="D15593" i="3"/>
  <c r="D15592" i="3"/>
  <c r="D15591" i="3"/>
  <c r="D15590" i="3"/>
  <c r="D15589" i="3"/>
  <c r="D15588" i="3"/>
  <c r="D15587" i="3"/>
  <c r="D15586" i="3"/>
  <c r="D15585" i="3"/>
  <c r="D15584" i="3"/>
  <c r="D15583" i="3"/>
  <c r="D15582" i="3"/>
  <c r="D15581" i="3"/>
  <c r="D15580" i="3"/>
  <c r="D15579" i="3"/>
  <c r="D15578" i="3"/>
  <c r="D15577" i="3"/>
  <c r="D15576" i="3"/>
  <c r="D15575" i="3"/>
  <c r="D15574" i="3"/>
  <c r="D15573" i="3"/>
  <c r="D15572" i="3"/>
  <c r="D15571" i="3"/>
  <c r="D15570" i="3"/>
  <c r="D15569" i="3"/>
  <c r="D15568" i="3"/>
  <c r="D15567" i="3"/>
  <c r="D15566" i="3"/>
  <c r="D15565" i="3"/>
  <c r="D15564" i="3"/>
  <c r="D15563" i="3"/>
  <c r="D15562" i="3"/>
  <c r="D15561" i="3"/>
  <c r="D15560" i="3"/>
  <c r="D15559" i="3"/>
  <c r="D15558" i="3"/>
  <c r="D15557" i="3"/>
  <c r="D15556" i="3"/>
  <c r="D15555" i="3"/>
  <c r="D15554" i="3"/>
  <c r="D15553" i="3"/>
  <c r="D15552" i="3"/>
  <c r="D15551" i="3"/>
  <c r="D15550" i="3"/>
  <c r="D15549" i="3"/>
  <c r="D15548" i="3"/>
  <c r="D15547" i="3"/>
  <c r="D15546" i="3"/>
  <c r="D15545" i="3"/>
  <c r="D15544" i="3"/>
  <c r="D15543" i="3"/>
  <c r="D15542" i="3"/>
  <c r="D15541" i="3"/>
  <c r="D15540" i="3"/>
  <c r="D15539" i="3"/>
  <c r="D15538" i="3"/>
  <c r="D15537" i="3"/>
  <c r="D15536" i="3"/>
  <c r="D15535" i="3"/>
  <c r="D15534" i="3"/>
  <c r="D15533" i="3"/>
  <c r="D15532" i="3"/>
  <c r="D15531" i="3"/>
  <c r="D15530" i="3"/>
  <c r="D15529" i="3"/>
  <c r="D15528" i="3"/>
  <c r="D15527" i="3"/>
  <c r="D15526" i="3"/>
  <c r="D15525" i="3"/>
  <c r="D15524" i="3"/>
  <c r="D15523" i="3"/>
  <c r="D15522" i="3"/>
  <c r="D15521" i="3"/>
  <c r="D15520" i="3"/>
  <c r="D15519" i="3"/>
  <c r="D15518" i="3"/>
  <c r="D15517" i="3"/>
  <c r="D15516" i="3"/>
  <c r="D15515" i="3"/>
  <c r="D15514" i="3"/>
  <c r="D15513" i="3"/>
  <c r="D15512" i="3"/>
  <c r="D15511" i="3"/>
  <c r="D15510" i="3"/>
  <c r="D15509" i="3"/>
  <c r="D15508" i="3"/>
  <c r="D15507" i="3"/>
  <c r="D15506" i="3"/>
  <c r="D15505" i="3"/>
  <c r="D15504" i="3"/>
  <c r="D15503" i="3"/>
  <c r="D15502" i="3"/>
  <c r="D15501" i="3"/>
  <c r="D15500" i="3"/>
  <c r="D15499" i="3"/>
  <c r="D15498" i="3"/>
  <c r="D15497" i="3"/>
  <c r="D15496" i="3"/>
  <c r="D15495" i="3"/>
  <c r="D15494" i="3"/>
  <c r="D15493" i="3"/>
  <c r="D15492" i="3"/>
  <c r="D15491" i="3"/>
  <c r="D15490" i="3"/>
  <c r="D15489" i="3"/>
  <c r="D15488" i="3"/>
  <c r="D15487" i="3"/>
  <c r="D15486" i="3"/>
  <c r="D15485" i="3"/>
  <c r="D15484" i="3"/>
  <c r="D15483" i="3"/>
  <c r="D15482" i="3"/>
  <c r="D15481" i="3"/>
  <c r="D15480" i="3"/>
  <c r="D15479" i="3"/>
  <c r="D15478" i="3"/>
  <c r="D15477" i="3"/>
  <c r="D15476" i="3"/>
  <c r="D15475" i="3"/>
  <c r="D15474" i="3"/>
  <c r="D15473" i="3"/>
  <c r="D15472" i="3"/>
  <c r="D15471" i="3"/>
  <c r="D15470" i="3"/>
  <c r="D15469" i="3"/>
  <c r="D15468" i="3"/>
  <c r="D15467" i="3"/>
  <c r="D15466" i="3"/>
  <c r="D15465" i="3"/>
  <c r="D15464" i="3"/>
  <c r="D15463" i="3"/>
  <c r="D15462" i="3"/>
  <c r="D15461" i="3"/>
  <c r="D15460" i="3"/>
  <c r="D15459" i="3"/>
  <c r="D15458" i="3"/>
  <c r="D15457" i="3"/>
  <c r="D15456" i="3"/>
  <c r="D15455" i="3"/>
  <c r="D15454" i="3"/>
  <c r="D15453" i="3"/>
  <c r="D15452" i="3"/>
  <c r="D15451" i="3"/>
  <c r="D15450" i="3"/>
  <c r="D15449" i="3"/>
  <c r="D15448" i="3"/>
  <c r="D15447" i="3"/>
  <c r="D15446" i="3"/>
  <c r="D15445" i="3"/>
  <c r="D15444" i="3"/>
  <c r="D15443" i="3"/>
  <c r="D15442" i="3"/>
  <c r="D15441" i="3"/>
  <c r="D15440" i="3"/>
  <c r="D15439" i="3"/>
  <c r="D15438" i="3"/>
  <c r="D15437" i="3"/>
  <c r="D15436" i="3"/>
  <c r="D15435" i="3"/>
  <c r="D15434" i="3"/>
  <c r="D15433" i="3"/>
  <c r="D15432" i="3"/>
  <c r="D15431" i="3"/>
  <c r="D15430" i="3"/>
  <c r="D15429" i="3"/>
  <c r="D15428" i="3"/>
  <c r="D15427" i="3"/>
  <c r="D15426" i="3"/>
  <c r="D15425" i="3"/>
  <c r="D15424" i="3"/>
  <c r="D15423" i="3"/>
  <c r="D15422" i="3"/>
  <c r="D15421" i="3"/>
  <c r="D15420" i="3"/>
  <c r="D15419" i="3"/>
  <c r="D15418" i="3"/>
  <c r="D15417" i="3"/>
  <c r="D15416" i="3"/>
  <c r="D15415" i="3"/>
  <c r="D15414" i="3"/>
  <c r="D15413" i="3"/>
  <c r="D15412" i="3"/>
  <c r="D15411" i="3"/>
  <c r="D15410" i="3"/>
  <c r="D15409" i="3"/>
  <c r="D15408" i="3"/>
  <c r="D15407" i="3"/>
  <c r="D15406" i="3"/>
  <c r="D15405" i="3"/>
  <c r="D15404" i="3"/>
  <c r="D15403" i="3"/>
  <c r="D15402" i="3"/>
  <c r="D15401" i="3"/>
  <c r="D15400" i="3"/>
  <c r="D15399" i="3"/>
  <c r="D15398" i="3"/>
  <c r="D15397" i="3"/>
  <c r="D15396" i="3"/>
  <c r="D15395" i="3"/>
  <c r="D15394" i="3"/>
  <c r="D15393" i="3"/>
  <c r="D15392" i="3"/>
  <c r="D15391" i="3"/>
  <c r="D15390" i="3"/>
  <c r="D15389" i="3"/>
  <c r="D15388" i="3"/>
  <c r="D15387" i="3"/>
  <c r="D15386" i="3"/>
  <c r="D15385" i="3"/>
  <c r="D15384" i="3"/>
  <c r="D15383" i="3"/>
  <c r="D15382" i="3"/>
  <c r="D15381" i="3"/>
  <c r="D15355" i="3"/>
  <c r="D15337" i="3"/>
  <c r="D15320" i="3"/>
  <c r="D15318" i="3"/>
  <c r="D15305" i="3"/>
  <c r="D15380" i="3"/>
  <c r="D15379" i="3"/>
  <c r="D15378" i="3"/>
  <c r="D15377" i="3"/>
  <c r="D15376" i="3"/>
  <c r="D15375" i="3"/>
  <c r="D15374" i="3"/>
  <c r="D15373" i="3"/>
  <c r="D15372" i="3"/>
  <c r="D15371" i="3"/>
  <c r="D15370" i="3"/>
  <c r="D15369" i="3"/>
  <c r="D15368" i="3"/>
  <c r="D15367" i="3"/>
  <c r="D15366" i="3"/>
  <c r="D15365" i="3"/>
  <c r="D15364" i="3"/>
  <c r="D15363" i="3"/>
  <c r="D15362" i="3"/>
  <c r="D15361" i="3"/>
  <c r="D15360" i="3"/>
  <c r="D15359" i="3"/>
  <c r="D15358" i="3"/>
  <c r="D15357" i="3"/>
  <c r="D15356" i="3"/>
  <c r="D15354" i="3"/>
  <c r="D15353" i="3"/>
  <c r="D15352" i="3"/>
  <c r="D15351" i="3"/>
  <c r="D15350" i="3"/>
  <c r="D15349" i="3"/>
  <c r="D15348" i="3"/>
  <c r="D15347" i="3"/>
  <c r="D15346" i="3"/>
  <c r="D15345" i="3"/>
  <c r="D15344" i="3"/>
  <c r="D15343" i="3"/>
  <c r="D15342" i="3"/>
  <c r="D15341" i="3"/>
  <c r="D15340" i="3"/>
  <c r="D15339" i="3"/>
  <c r="D15338" i="3"/>
  <c r="D15336" i="3"/>
  <c r="D15335" i="3"/>
  <c r="D15334" i="3"/>
  <c r="D15333" i="3"/>
  <c r="D15332" i="3"/>
  <c r="D15331" i="3"/>
  <c r="D15330" i="3"/>
  <c r="D15329" i="3"/>
  <c r="D15328" i="3"/>
  <c r="D15327" i="3"/>
  <c r="D15326" i="3"/>
  <c r="D15325" i="3"/>
  <c r="D15324" i="3"/>
  <c r="D15323" i="3"/>
  <c r="D15322" i="3"/>
  <c r="D15321" i="3"/>
  <c r="D15319" i="3"/>
  <c r="D15317" i="3"/>
  <c r="D15316" i="3"/>
  <c r="D15315" i="3"/>
  <c r="D15314" i="3"/>
  <c r="D15313" i="3"/>
  <c r="D15312" i="3"/>
  <c r="D15311" i="3"/>
  <c r="D15310" i="3"/>
  <c r="D15309" i="3"/>
  <c r="D15308" i="3"/>
  <c r="D15307" i="3"/>
  <c r="D15306" i="3"/>
  <c r="D15304" i="3"/>
  <c r="D15303" i="3"/>
  <c r="D15302" i="3"/>
  <c r="D15301" i="3"/>
  <c r="D15300" i="3"/>
  <c r="D15299" i="3"/>
  <c r="D15298" i="3"/>
  <c r="D15297" i="3"/>
  <c r="D15296" i="3"/>
  <c r="D15295" i="3"/>
  <c r="D15294" i="3"/>
  <c r="D15293" i="3"/>
  <c r="D15292" i="3"/>
  <c r="D15291" i="3"/>
  <c r="D15290" i="3"/>
  <c r="D15289" i="3"/>
  <c r="D15288" i="3"/>
  <c r="D15287" i="3"/>
  <c r="D15286" i="3"/>
  <c r="D15285" i="3"/>
  <c r="D15284" i="3"/>
  <c r="D15283" i="3"/>
  <c r="D15282" i="3"/>
  <c r="D15281" i="3"/>
  <c r="D15280" i="3"/>
  <c r="D15279" i="3"/>
  <c r="D15278" i="3"/>
  <c r="D15277" i="3"/>
  <c r="D15276" i="3"/>
  <c r="D15275" i="3"/>
  <c r="D15274" i="3"/>
  <c r="D15273" i="3"/>
  <c r="D15272" i="3"/>
  <c r="D15271" i="3"/>
  <c r="D15270" i="3"/>
  <c r="D15269" i="3"/>
  <c r="D15268" i="3"/>
  <c r="D15267" i="3"/>
  <c r="D15266" i="3"/>
  <c r="D15265" i="3"/>
  <c r="D15264" i="3"/>
  <c r="D15263" i="3"/>
  <c r="D15262" i="3"/>
  <c r="D15261" i="3"/>
  <c r="D15260" i="3"/>
  <c r="D15259" i="3"/>
  <c r="D15258" i="3"/>
  <c r="D15257" i="3"/>
  <c r="D15256" i="3"/>
  <c r="D15255" i="3"/>
  <c r="D15254" i="3"/>
  <c r="D15253" i="3"/>
  <c r="D15252" i="3"/>
  <c r="D15251" i="3"/>
  <c r="D15250" i="3"/>
  <c r="D15249" i="3"/>
  <c r="D15248" i="3"/>
  <c r="D15247" i="3"/>
  <c r="D15246" i="3"/>
  <c r="D15245" i="3"/>
  <c r="D15244" i="3"/>
  <c r="D15243" i="3"/>
  <c r="D15242" i="3"/>
  <c r="D15241" i="3"/>
  <c r="D15240" i="3"/>
  <c r="D15239" i="3"/>
  <c r="D15238" i="3"/>
  <c r="D15237" i="3"/>
  <c r="D15236" i="3"/>
  <c r="D15235" i="3"/>
  <c r="D15234" i="3"/>
  <c r="D15233" i="3"/>
  <c r="D15232" i="3"/>
  <c r="D15231" i="3"/>
  <c r="D15230" i="3"/>
  <c r="D15229" i="3"/>
  <c r="D15228" i="3"/>
  <c r="D15227" i="3"/>
  <c r="D15226" i="3"/>
  <c r="D15225" i="3"/>
  <c r="D15224" i="3"/>
  <c r="D15223" i="3"/>
  <c r="D15222" i="3"/>
  <c r="D15221" i="3"/>
  <c r="D15220" i="3"/>
  <c r="D15219" i="3"/>
  <c r="D15218" i="3"/>
  <c r="D15217" i="3"/>
  <c r="D15216" i="3"/>
  <c r="D15215" i="3"/>
  <c r="D15214" i="3"/>
  <c r="D15213" i="3"/>
  <c r="D15212" i="3"/>
  <c r="D15211" i="3"/>
  <c r="D15210" i="3"/>
  <c r="D15209" i="3"/>
  <c r="D15208" i="3"/>
  <c r="D15207" i="3"/>
  <c r="D15206" i="3"/>
  <c r="D15205" i="3"/>
  <c r="D15204" i="3"/>
  <c r="D15203" i="3"/>
  <c r="D15202" i="3"/>
  <c r="D15201" i="3"/>
  <c r="D15200" i="3"/>
  <c r="D15199" i="3"/>
  <c r="D15198" i="3"/>
  <c r="D15197" i="3"/>
  <c r="D15196" i="3"/>
  <c r="D15195" i="3"/>
  <c r="D15194" i="3"/>
  <c r="D15193" i="3"/>
  <c r="D15192" i="3"/>
  <c r="D15191" i="3"/>
  <c r="D15190" i="3"/>
  <c r="D15189" i="3"/>
  <c r="D15188" i="3"/>
  <c r="D15187" i="3"/>
  <c r="D15186" i="3"/>
  <c r="D15185" i="3"/>
  <c r="D15184" i="3"/>
  <c r="D15183" i="3"/>
  <c r="D15182" i="3"/>
  <c r="D15181" i="3"/>
  <c r="D15180" i="3"/>
  <c r="D15179" i="3"/>
  <c r="D15178" i="3"/>
  <c r="D15177" i="3"/>
  <c r="D15176" i="3"/>
  <c r="D15175" i="3"/>
  <c r="D15174" i="3"/>
  <c r="D15173" i="3"/>
  <c r="D15172" i="3"/>
  <c r="D15171" i="3"/>
  <c r="D15170" i="3"/>
  <c r="D15169" i="3"/>
  <c r="D15168" i="3"/>
  <c r="D15167" i="3"/>
  <c r="D15166" i="3"/>
  <c r="D15165" i="3"/>
  <c r="D15164" i="3"/>
  <c r="D15163" i="3"/>
  <c r="D15162" i="3"/>
  <c r="D15161" i="3"/>
  <c r="D15160" i="3"/>
  <c r="D15159" i="3"/>
  <c r="D15158" i="3"/>
  <c r="D15157" i="3"/>
  <c r="D15156" i="3"/>
  <c r="D15155" i="3"/>
  <c r="D15154" i="3"/>
  <c r="D15153" i="3"/>
  <c r="D15152" i="3"/>
  <c r="D15151" i="3"/>
  <c r="D15150" i="3"/>
  <c r="D15149" i="3"/>
  <c r="D15148" i="3"/>
  <c r="D15147" i="3"/>
  <c r="D15146" i="3"/>
  <c r="D15145" i="3"/>
  <c r="D15144" i="3"/>
  <c r="D15143" i="3"/>
  <c r="D15142" i="3"/>
  <c r="D15141" i="3"/>
  <c r="D15140" i="3"/>
  <c r="D15139" i="3"/>
  <c r="D15138" i="3"/>
  <c r="D15137" i="3"/>
  <c r="D15136" i="3"/>
  <c r="D15135" i="3"/>
  <c r="D15134" i="3"/>
  <c r="D15133" i="3"/>
  <c r="D15132" i="3"/>
  <c r="D15131" i="3"/>
  <c r="D15130" i="3"/>
  <c r="D15129" i="3"/>
  <c r="D15128" i="3"/>
  <c r="D15127" i="3"/>
  <c r="D15126" i="3"/>
  <c r="D15125" i="3"/>
  <c r="D15124" i="3"/>
  <c r="D15123" i="3"/>
  <c r="D15122" i="3"/>
  <c r="D15121" i="3"/>
  <c r="D15120" i="3"/>
  <c r="D15119" i="3"/>
  <c r="D15118" i="3"/>
  <c r="D15117" i="3"/>
  <c r="D15116" i="3"/>
  <c r="D15115" i="3"/>
  <c r="D15114" i="3"/>
  <c r="D15113" i="3"/>
  <c r="D15112" i="3"/>
  <c r="D15111" i="3"/>
  <c r="D15110" i="3"/>
  <c r="D15109" i="3"/>
  <c r="D15108" i="3"/>
  <c r="D15107" i="3"/>
  <c r="D15106" i="3"/>
  <c r="D15105" i="3"/>
  <c r="D15104" i="3"/>
  <c r="D15103" i="3"/>
  <c r="D15102" i="3"/>
  <c r="D15101" i="3"/>
  <c r="D15100" i="3"/>
  <c r="D15099" i="3"/>
  <c r="D15098" i="3"/>
  <c r="D15097" i="3"/>
  <c r="D15096" i="3"/>
  <c r="D15095" i="3"/>
  <c r="D15094" i="3"/>
  <c r="D15093" i="3"/>
  <c r="D15092" i="3"/>
  <c r="D15091" i="3"/>
  <c r="D15090" i="3"/>
  <c r="D15089" i="3"/>
  <c r="D15088" i="3"/>
  <c r="D15087" i="3"/>
  <c r="D15086" i="3"/>
  <c r="D15085" i="3"/>
  <c r="D15084" i="3"/>
  <c r="D15083" i="3"/>
  <c r="D15082" i="3"/>
  <c r="D15081" i="3"/>
  <c r="D15080" i="3"/>
  <c r="D15079" i="3"/>
  <c r="D15078" i="3"/>
  <c r="D15077" i="3"/>
  <c r="D15076" i="3"/>
  <c r="D15075" i="3"/>
  <c r="D15074" i="3"/>
  <c r="D15073" i="3"/>
  <c r="D15072" i="3"/>
  <c r="D15071" i="3"/>
  <c r="D15070" i="3"/>
  <c r="D15069" i="3"/>
  <c r="D15068" i="3"/>
  <c r="D15067" i="3"/>
  <c r="D15066" i="3"/>
  <c r="D15065" i="3"/>
  <c r="D15064" i="3"/>
  <c r="D15063" i="3"/>
  <c r="D15062" i="3"/>
  <c r="D15061" i="3"/>
  <c r="D15060" i="3"/>
  <c r="D15059" i="3"/>
  <c r="D15058" i="3"/>
  <c r="D15057" i="3"/>
  <c r="D15056" i="3"/>
  <c r="D15055" i="3"/>
  <c r="D15054" i="3"/>
  <c r="D15053" i="3"/>
  <c r="D15052" i="3"/>
  <c r="D15051" i="3"/>
  <c r="D15050" i="3"/>
  <c r="D15049" i="3"/>
  <c r="D15048" i="3"/>
  <c r="D15047" i="3"/>
  <c r="D15046" i="3"/>
  <c r="D15045" i="3"/>
  <c r="D15044" i="3"/>
  <c r="D15043" i="3"/>
  <c r="D15042" i="3"/>
  <c r="D15041" i="3"/>
  <c r="D15040" i="3"/>
  <c r="D15039" i="3"/>
  <c r="D15038" i="3"/>
  <c r="D15037" i="3"/>
  <c r="D15036" i="3"/>
  <c r="D15035" i="3"/>
  <c r="D15034" i="3"/>
  <c r="D15033" i="3"/>
  <c r="D15032" i="3"/>
  <c r="D15031" i="3"/>
  <c r="D15030" i="3"/>
  <c r="D15029" i="3"/>
  <c r="D15028" i="3"/>
  <c r="D15027" i="3"/>
  <c r="D15026" i="3"/>
  <c r="D15025" i="3"/>
  <c r="D15024" i="3"/>
  <c r="D15023" i="3"/>
  <c r="D15022" i="3"/>
  <c r="D15021" i="3"/>
  <c r="D15020" i="3"/>
  <c r="D15019" i="3"/>
  <c r="D15018" i="3"/>
  <c r="D15017" i="3"/>
  <c r="D15016" i="3"/>
  <c r="D15015" i="3"/>
  <c r="D15014" i="3"/>
  <c r="D15013" i="3"/>
  <c r="D15012" i="3"/>
  <c r="D15011" i="3"/>
  <c r="D15010" i="3"/>
  <c r="D15009" i="3"/>
  <c r="D15008" i="3"/>
  <c r="D15007" i="3"/>
  <c r="D15006" i="3"/>
  <c r="D15005" i="3"/>
  <c r="D15004" i="3"/>
  <c r="D15003" i="3"/>
  <c r="D15002" i="3"/>
  <c r="D15001" i="3"/>
  <c r="D15000" i="3"/>
  <c r="D14999" i="3"/>
  <c r="D14998" i="3"/>
  <c r="D10679" i="3"/>
  <c r="D10711" i="3"/>
  <c r="D10710" i="3"/>
  <c r="D10703" i="3"/>
  <c r="D10698" i="3"/>
  <c r="D10697" i="3"/>
  <c r="D10693" i="3"/>
  <c r="D10692" i="3"/>
  <c r="D10691" i="3"/>
  <c r="D10690" i="3"/>
  <c r="D10687" i="3"/>
  <c r="D10684" i="3"/>
  <c r="D10683" i="3"/>
  <c r="D10681" i="3"/>
  <c r="D10678" i="3"/>
  <c r="D10677" i="3"/>
  <c r="D10676" i="3"/>
  <c r="D10667" i="3"/>
  <c r="D10666" i="3"/>
  <c r="D10665" i="3"/>
  <c r="D10663" i="3"/>
  <c r="D10662" i="3"/>
  <c r="D10660" i="3"/>
  <c r="D10659" i="3"/>
  <c r="D10657" i="3"/>
  <c r="D10655" i="3"/>
  <c r="D10654" i="3"/>
  <c r="D10652" i="3"/>
  <c r="D10650" i="3"/>
  <c r="D10647" i="3"/>
  <c r="D10646" i="3"/>
  <c r="D10644" i="3"/>
  <c r="D10642" i="3"/>
  <c r="D10640" i="3"/>
  <c r="D10639" i="3"/>
  <c r="D10637" i="3"/>
  <c r="D10636" i="3"/>
  <c r="D10632" i="3"/>
  <c r="D10631" i="3"/>
  <c r="D10628" i="3"/>
  <c r="D10627" i="3"/>
  <c r="D10624" i="3"/>
  <c r="D10616" i="3"/>
  <c r="D10614" i="3"/>
  <c r="D10612" i="3"/>
  <c r="D10611" i="3"/>
  <c r="D10609" i="3"/>
  <c r="D10606" i="3"/>
  <c r="D10605" i="3"/>
  <c r="D10601" i="3"/>
  <c r="D10600" i="3"/>
  <c r="D10599" i="3"/>
  <c r="D10596" i="3"/>
  <c r="D14997" i="3"/>
  <c r="D14996" i="3"/>
  <c r="D14995" i="3"/>
  <c r="D14994" i="3"/>
  <c r="D14993" i="3"/>
  <c r="D14992" i="3"/>
  <c r="D14991" i="3"/>
  <c r="D14990" i="3"/>
  <c r="D14989" i="3"/>
  <c r="D14988" i="3"/>
  <c r="D14987" i="3"/>
  <c r="D14986" i="3"/>
  <c r="D14985" i="3"/>
  <c r="D14984" i="3"/>
  <c r="D14983" i="3"/>
  <c r="D14982" i="3"/>
  <c r="D14981" i="3"/>
  <c r="D14980" i="3"/>
  <c r="D14979" i="3"/>
  <c r="D14978" i="3"/>
  <c r="D14977" i="3"/>
  <c r="D14976" i="3"/>
  <c r="D14975" i="3"/>
  <c r="D14974" i="3"/>
  <c r="D14973" i="3"/>
  <c r="D14972" i="3"/>
  <c r="D14971" i="3"/>
  <c r="D14970" i="3"/>
  <c r="D14969" i="3"/>
  <c r="D14968" i="3"/>
  <c r="D14967" i="3"/>
  <c r="D14966" i="3"/>
  <c r="D14965" i="3"/>
  <c r="D14964" i="3"/>
  <c r="D14963" i="3"/>
  <c r="D14962" i="3"/>
  <c r="D14961" i="3"/>
  <c r="D14960" i="3"/>
  <c r="D14959" i="3"/>
  <c r="D14958" i="3"/>
  <c r="D14957" i="3"/>
  <c r="D14956" i="3"/>
  <c r="D14955" i="3"/>
  <c r="D14954" i="3"/>
  <c r="D14953" i="3"/>
  <c r="D14952" i="3"/>
  <c r="D14951" i="3"/>
  <c r="D14950" i="3"/>
  <c r="D14949" i="3"/>
  <c r="D14948" i="3"/>
  <c r="D14947" i="3"/>
  <c r="D14946" i="3"/>
  <c r="D14945" i="3"/>
  <c r="D14944" i="3"/>
  <c r="D14943" i="3"/>
  <c r="D14942" i="3"/>
  <c r="D14941" i="3"/>
  <c r="D14940" i="3"/>
  <c r="D14939" i="3"/>
  <c r="D14938" i="3"/>
  <c r="D14937" i="3"/>
  <c r="D14936" i="3"/>
  <c r="D14935" i="3"/>
  <c r="D14934" i="3"/>
  <c r="D14933" i="3"/>
  <c r="D14932" i="3"/>
  <c r="D14931" i="3"/>
  <c r="D14930" i="3"/>
  <c r="D14929" i="3"/>
  <c r="D14928" i="3"/>
  <c r="D14927" i="3"/>
  <c r="D14926" i="3"/>
  <c r="D14925" i="3"/>
  <c r="D14924" i="3"/>
  <c r="D14923" i="3"/>
  <c r="D14922" i="3"/>
  <c r="D14921" i="3"/>
  <c r="D14920" i="3"/>
  <c r="D14919" i="3"/>
  <c r="D14918" i="3"/>
  <c r="D14917" i="3"/>
  <c r="D14916" i="3"/>
  <c r="D14915" i="3"/>
  <c r="D14914" i="3"/>
  <c r="D14913" i="3"/>
  <c r="D14912" i="3"/>
  <c r="D14911" i="3"/>
  <c r="D14910" i="3"/>
  <c r="D14909" i="3"/>
  <c r="D14908" i="3"/>
  <c r="D14907" i="3"/>
  <c r="D14906" i="3"/>
  <c r="D14905" i="3"/>
  <c r="D14904" i="3"/>
  <c r="D14903" i="3"/>
  <c r="D14902" i="3"/>
  <c r="D14901" i="3"/>
  <c r="D14900" i="3"/>
  <c r="D14899" i="3"/>
  <c r="D14898" i="3"/>
  <c r="D14897" i="3"/>
  <c r="D14896" i="3"/>
  <c r="D14895" i="3"/>
  <c r="D14894" i="3"/>
  <c r="D14893" i="3"/>
  <c r="D14892" i="3"/>
  <c r="D14891" i="3"/>
  <c r="D14890" i="3"/>
  <c r="D14889" i="3"/>
  <c r="D14888" i="3"/>
  <c r="D14887" i="3"/>
  <c r="D14886" i="3"/>
  <c r="D14885" i="3"/>
  <c r="D14884" i="3"/>
  <c r="D14883" i="3"/>
  <c r="D14882" i="3"/>
  <c r="D14881" i="3"/>
  <c r="D14880" i="3"/>
  <c r="D14879" i="3"/>
  <c r="D14878" i="3"/>
  <c r="D14877" i="3"/>
  <c r="D14876" i="3"/>
  <c r="D14875" i="3"/>
  <c r="D14874" i="3"/>
  <c r="D14873" i="3"/>
  <c r="D14872" i="3"/>
  <c r="D14871" i="3"/>
  <c r="D14870" i="3"/>
  <c r="D14869" i="3"/>
  <c r="D14868" i="3"/>
  <c r="D14867" i="3"/>
  <c r="D14866" i="3"/>
  <c r="D14865" i="3"/>
  <c r="D14864" i="3"/>
  <c r="D14863" i="3"/>
  <c r="D14862" i="3"/>
  <c r="D14861" i="3"/>
  <c r="D14860" i="3"/>
  <c r="D14859" i="3"/>
  <c r="D14858" i="3"/>
  <c r="D14857" i="3"/>
  <c r="D14856" i="3"/>
  <c r="D14855" i="3"/>
  <c r="D14854" i="3"/>
  <c r="D14853" i="3"/>
  <c r="D14849" i="3"/>
  <c r="D14848" i="3"/>
  <c r="D14851" i="3"/>
  <c r="D14852" i="3"/>
  <c r="D14850" i="3"/>
  <c r="D14847" i="3"/>
  <c r="D14846" i="3"/>
  <c r="D14845" i="3"/>
  <c r="D14844" i="3"/>
  <c r="D14843" i="3"/>
  <c r="D14842" i="3"/>
  <c r="D14841" i="3"/>
  <c r="D14840" i="3"/>
  <c r="D14839" i="3"/>
  <c r="D14838" i="3"/>
  <c r="D14837" i="3"/>
  <c r="D14836" i="3"/>
  <c r="D14835" i="3"/>
  <c r="D14834" i="3"/>
  <c r="D14833" i="3"/>
  <c r="D14832" i="3"/>
  <c r="D14831" i="3"/>
  <c r="D14830" i="3"/>
  <c r="D14829" i="3"/>
  <c r="D14828" i="3"/>
  <c r="D14827" i="3"/>
  <c r="D14826" i="3"/>
  <c r="D14825" i="3"/>
  <c r="D14824" i="3"/>
  <c r="D14823" i="3"/>
  <c r="D14822" i="3"/>
  <c r="D14821" i="3"/>
  <c r="D14820" i="3"/>
  <c r="D14819" i="3"/>
  <c r="D14818" i="3"/>
  <c r="D14817" i="3"/>
  <c r="D14816" i="3"/>
  <c r="D14815" i="3"/>
  <c r="D14814" i="3"/>
  <c r="D14813" i="3"/>
  <c r="D14812" i="3"/>
  <c r="D14811" i="3"/>
  <c r="D14810" i="3"/>
  <c r="D14809" i="3"/>
  <c r="D14808" i="3"/>
  <c r="D14807" i="3"/>
  <c r="D14806" i="3"/>
  <c r="D14805" i="3"/>
  <c r="D14804" i="3"/>
  <c r="D14803" i="3"/>
  <c r="D14802" i="3"/>
  <c r="D14801" i="3"/>
  <c r="D14800" i="3"/>
  <c r="D14799" i="3"/>
  <c r="D14798" i="3"/>
  <c r="D14797" i="3"/>
  <c r="D14796" i="3"/>
  <c r="D14795" i="3"/>
  <c r="D14794" i="3"/>
  <c r="D14793" i="3"/>
  <c r="D14792" i="3"/>
  <c r="D14791" i="3"/>
  <c r="D14790" i="3"/>
  <c r="D14789" i="3"/>
  <c r="D14788" i="3"/>
  <c r="D14787" i="3"/>
  <c r="D14786" i="3"/>
  <c r="D14785" i="3"/>
  <c r="D14784" i="3"/>
  <c r="D14783" i="3"/>
  <c r="D14782" i="3"/>
  <c r="D14781" i="3"/>
  <c r="D14780" i="3"/>
  <c r="D14779" i="3"/>
  <c r="D14778" i="3"/>
  <c r="D14777" i="3"/>
  <c r="D14776" i="3"/>
  <c r="D14775" i="3"/>
  <c r="D14774" i="3"/>
  <c r="D14773" i="3"/>
  <c r="D14772" i="3"/>
  <c r="D14771" i="3"/>
  <c r="D14770" i="3"/>
  <c r="D14769" i="3"/>
  <c r="D14768" i="3"/>
  <c r="D14767" i="3"/>
  <c r="D14766" i="3"/>
  <c r="D14765" i="3"/>
  <c r="D14764" i="3"/>
  <c r="D14763" i="3"/>
  <c r="D14762" i="3"/>
  <c r="D14761" i="3"/>
  <c r="D14760" i="3"/>
  <c r="D14759" i="3"/>
  <c r="D14758" i="3"/>
  <c r="D14757" i="3"/>
  <c r="D14756" i="3"/>
  <c r="D14755" i="3"/>
  <c r="D14754" i="3"/>
  <c r="D14753" i="3"/>
  <c r="D14752" i="3"/>
  <c r="D14751" i="3"/>
  <c r="D14750" i="3"/>
  <c r="D14749" i="3"/>
  <c r="D14748" i="3"/>
  <c r="D14747" i="3"/>
  <c r="D14746" i="3"/>
  <c r="D14745" i="3"/>
  <c r="D14744" i="3"/>
  <c r="D14743" i="3"/>
  <c r="D14742" i="3"/>
  <c r="D14741" i="3"/>
  <c r="D14740" i="3"/>
  <c r="D14739" i="3"/>
  <c r="D14738" i="3"/>
  <c r="D14737" i="3"/>
  <c r="D14736" i="3"/>
  <c r="D14735" i="3"/>
  <c r="D14734" i="3"/>
  <c r="D14733" i="3"/>
  <c r="D14732" i="3"/>
  <c r="D14731" i="3"/>
  <c r="D14730" i="3"/>
  <c r="D14729" i="3"/>
  <c r="D14728" i="3"/>
  <c r="D14727" i="3"/>
  <c r="D14726" i="3"/>
  <c r="D14725" i="3"/>
  <c r="D14724" i="3"/>
  <c r="D14723" i="3"/>
  <c r="D14722" i="3"/>
  <c r="D14721" i="3"/>
  <c r="D14720" i="3"/>
  <c r="D14719" i="3"/>
  <c r="D14718" i="3"/>
  <c r="D14717" i="3"/>
  <c r="D14716" i="3"/>
  <c r="D14715" i="3"/>
  <c r="D14714" i="3"/>
  <c r="D14713" i="3"/>
  <c r="D14712" i="3"/>
  <c r="D14711" i="3"/>
  <c r="D14710" i="3"/>
  <c r="D14709" i="3"/>
  <c r="D14708" i="3"/>
  <c r="D14707" i="3"/>
  <c r="D14706" i="3"/>
  <c r="D14705" i="3"/>
  <c r="D14704" i="3"/>
  <c r="D14703" i="3"/>
  <c r="D14702" i="3"/>
  <c r="D14701" i="3"/>
  <c r="D14700" i="3"/>
  <c r="D14699" i="3"/>
  <c r="D14698" i="3"/>
  <c r="D14697" i="3"/>
  <c r="D14696" i="3"/>
  <c r="D14695" i="3"/>
  <c r="D14694" i="3"/>
  <c r="D14693" i="3"/>
  <c r="D14692" i="3"/>
  <c r="D14691" i="3"/>
  <c r="D14690" i="3"/>
  <c r="D14689" i="3"/>
  <c r="D14688" i="3"/>
  <c r="D14687" i="3"/>
  <c r="D14686" i="3"/>
  <c r="D14685" i="3"/>
  <c r="D14684" i="3"/>
  <c r="D14683" i="3"/>
  <c r="D14682" i="3"/>
  <c r="D14681" i="3"/>
  <c r="D14680" i="3"/>
  <c r="D14679" i="3"/>
  <c r="D14678" i="3"/>
  <c r="D14677" i="3"/>
  <c r="D14676" i="3"/>
  <c r="D14675" i="3"/>
  <c r="D14674" i="3"/>
  <c r="D14673" i="3"/>
  <c r="D14672" i="3"/>
  <c r="D14671" i="3"/>
  <c r="D14670" i="3"/>
  <c r="D14669" i="3"/>
  <c r="D14668" i="3"/>
  <c r="D14667" i="3"/>
  <c r="D14666" i="3"/>
  <c r="D14665" i="3"/>
  <c r="D14664" i="3"/>
  <c r="D14663" i="3"/>
  <c r="D14662" i="3"/>
  <c r="D14661" i="3"/>
  <c r="D14660" i="3"/>
  <c r="D14659" i="3"/>
  <c r="D14658" i="3"/>
  <c r="D14657" i="3"/>
  <c r="D14656" i="3"/>
  <c r="D14655" i="3"/>
  <c r="D14654" i="3"/>
  <c r="D14653" i="3"/>
  <c r="D14652" i="3"/>
  <c r="D14651" i="3"/>
  <c r="D14650" i="3"/>
  <c r="D14649" i="3"/>
  <c r="D14648" i="3"/>
  <c r="D14647" i="3"/>
  <c r="D14646" i="3"/>
  <c r="D14645" i="3"/>
  <c r="D14644" i="3"/>
  <c r="D14643" i="3"/>
  <c r="D14642" i="3"/>
  <c r="D14641" i="3"/>
  <c r="D14640" i="3"/>
  <c r="D14639" i="3"/>
  <c r="D14638" i="3"/>
  <c r="D14637" i="3"/>
  <c r="D14636" i="3"/>
  <c r="D14635" i="3"/>
  <c r="D14634" i="3"/>
  <c r="D14633" i="3"/>
  <c r="D14632" i="3"/>
  <c r="D14631" i="3"/>
  <c r="D14630" i="3"/>
  <c r="D14629" i="3"/>
  <c r="D14628" i="3"/>
  <c r="D14627" i="3"/>
  <c r="D14626" i="3"/>
  <c r="D14625" i="3"/>
  <c r="D14624" i="3"/>
  <c r="D14623" i="3"/>
  <c r="D14622" i="3"/>
  <c r="D14621" i="3"/>
  <c r="D14620" i="3"/>
  <c r="D14619" i="3"/>
  <c r="D14618" i="3"/>
  <c r="D14617" i="3"/>
  <c r="D14616" i="3"/>
  <c r="D14615" i="3"/>
  <c r="D14614" i="3"/>
  <c r="D14613" i="3"/>
  <c r="D14612" i="3"/>
  <c r="D14611" i="3"/>
  <c r="D14610" i="3"/>
  <c r="D14609" i="3"/>
  <c r="D14608" i="3"/>
  <c r="D14607" i="3"/>
  <c r="D14606" i="3"/>
  <c r="D14605" i="3"/>
  <c r="D14604" i="3"/>
  <c r="D14603" i="3"/>
  <c r="D14602" i="3"/>
  <c r="D14601" i="3"/>
  <c r="D14600" i="3"/>
  <c r="D14599" i="3"/>
  <c r="D14598" i="3"/>
  <c r="D14597" i="3"/>
  <c r="D14596" i="3"/>
  <c r="D14595" i="3"/>
  <c r="D14594" i="3"/>
  <c r="D14593" i="3"/>
  <c r="D14592" i="3"/>
  <c r="D14591" i="3"/>
  <c r="D14590" i="3"/>
  <c r="D14589" i="3"/>
  <c r="D14588" i="3"/>
  <c r="D14587" i="3"/>
  <c r="D14586" i="3"/>
  <c r="D14585" i="3"/>
  <c r="D14584" i="3"/>
  <c r="D14583" i="3"/>
  <c r="D14582" i="3"/>
  <c r="D14581" i="3"/>
  <c r="D14580" i="3"/>
  <c r="D14579" i="3"/>
  <c r="D14578" i="3"/>
  <c r="D14577" i="3"/>
  <c r="D14576" i="3"/>
  <c r="D14575" i="3"/>
  <c r="D14574" i="3"/>
  <c r="D14573" i="3"/>
  <c r="D14572" i="3"/>
  <c r="D14571" i="3"/>
  <c r="D14570" i="3"/>
  <c r="D14569" i="3"/>
  <c r="D14568" i="3"/>
  <c r="D14567" i="3"/>
  <c r="D14566" i="3"/>
  <c r="D14565" i="3"/>
  <c r="D14564" i="3"/>
  <c r="D14563" i="3"/>
  <c r="D14562" i="3"/>
  <c r="D14561" i="3"/>
  <c r="D14560" i="3"/>
  <c r="D14559" i="3"/>
  <c r="D14558" i="3"/>
  <c r="D14557" i="3"/>
  <c r="D14556" i="3"/>
  <c r="D14555" i="3"/>
  <c r="D14554" i="3"/>
  <c r="D14553" i="3"/>
  <c r="D14552" i="3"/>
  <c r="D14551" i="3"/>
  <c r="D14550" i="3"/>
  <c r="D14549" i="3"/>
  <c r="D14548" i="3"/>
  <c r="D14547" i="3"/>
  <c r="D14546" i="3"/>
  <c r="D14545" i="3"/>
  <c r="D14544" i="3"/>
  <c r="D14543" i="3"/>
  <c r="D14542" i="3"/>
  <c r="D14541" i="3"/>
  <c r="D14540" i="3"/>
  <c r="D14539" i="3"/>
  <c r="D14538" i="3"/>
  <c r="D14537" i="3"/>
  <c r="D14536" i="3"/>
  <c r="D14535" i="3"/>
  <c r="D14534" i="3"/>
  <c r="D14533" i="3"/>
  <c r="D14532" i="3"/>
  <c r="D14531" i="3"/>
  <c r="D14530" i="3"/>
  <c r="D14529" i="3"/>
  <c r="D14528" i="3"/>
  <c r="D14527" i="3"/>
  <c r="D14526" i="3"/>
  <c r="D14525" i="3"/>
  <c r="D14524" i="3"/>
  <c r="D14523" i="3"/>
  <c r="D14522" i="3"/>
  <c r="D14521" i="3"/>
  <c r="D14520" i="3"/>
  <c r="D14519" i="3"/>
  <c r="D14518" i="3"/>
  <c r="D14517" i="3"/>
  <c r="D14516" i="3"/>
  <c r="D14515" i="3"/>
  <c r="D14514" i="3"/>
  <c r="D14513" i="3"/>
  <c r="D14512" i="3"/>
  <c r="D14511" i="3"/>
  <c r="D14510" i="3"/>
  <c r="D14509" i="3"/>
  <c r="D14508" i="3"/>
  <c r="D14507" i="3"/>
  <c r="D14506" i="3"/>
  <c r="D14505" i="3"/>
  <c r="D14504" i="3"/>
  <c r="D14503" i="3"/>
  <c r="D14502" i="3"/>
  <c r="D14501" i="3"/>
  <c r="D14500" i="3"/>
  <c r="D14499" i="3"/>
  <c r="D14495" i="3"/>
  <c r="D14498" i="3"/>
  <c r="D14494" i="3"/>
  <c r="D14493" i="3"/>
  <c r="D14497" i="3"/>
  <c r="D14496" i="3"/>
  <c r="D14492" i="3"/>
  <c r="D14491" i="3"/>
  <c r="D14490" i="3"/>
  <c r="D14489" i="3"/>
  <c r="D14488" i="3"/>
  <c r="D14487" i="3"/>
  <c r="D14486" i="3"/>
  <c r="D14485" i="3"/>
  <c r="D14484" i="3"/>
  <c r="D14483" i="3"/>
  <c r="D14482" i="3"/>
  <c r="D14481" i="3"/>
  <c r="D14480" i="3"/>
  <c r="D14479" i="3"/>
  <c r="D14478" i="3"/>
  <c r="D14477" i="3"/>
  <c r="D14476" i="3"/>
  <c r="D14475" i="3"/>
  <c r="D14474" i="3"/>
  <c r="D14473" i="3"/>
  <c r="D14472" i="3"/>
  <c r="D14471" i="3"/>
  <c r="D14470" i="3"/>
  <c r="D14469" i="3"/>
  <c r="D14468" i="3"/>
  <c r="D14467" i="3"/>
  <c r="D14466" i="3"/>
  <c r="D14465" i="3"/>
  <c r="D14464" i="3"/>
  <c r="D14463" i="3"/>
  <c r="D14462" i="3"/>
  <c r="D14461" i="3"/>
  <c r="D14460" i="3"/>
  <c r="D14459" i="3"/>
  <c r="D14458" i="3"/>
  <c r="D14457" i="3"/>
  <c r="D14456" i="3"/>
  <c r="D14455" i="3"/>
  <c r="D14454" i="3"/>
  <c r="D14453" i="3"/>
  <c r="D14452" i="3"/>
  <c r="D14451" i="3"/>
  <c r="D14450" i="3"/>
  <c r="D14449" i="3"/>
  <c r="D14448" i="3"/>
  <c r="D14447" i="3"/>
  <c r="D14446" i="3"/>
  <c r="D14445" i="3"/>
  <c r="D14444" i="3"/>
  <c r="D14443" i="3"/>
  <c r="D14442" i="3"/>
  <c r="D14441" i="3"/>
  <c r="D14440" i="3"/>
  <c r="D14439" i="3"/>
  <c r="D14438" i="3"/>
  <c r="D14437" i="3"/>
  <c r="D14436" i="3"/>
  <c r="D14435" i="3"/>
  <c r="D14434" i="3"/>
  <c r="D14433" i="3"/>
  <c r="D14432" i="3"/>
  <c r="D14431" i="3"/>
  <c r="D14430" i="3"/>
  <c r="D14429" i="3"/>
  <c r="D14428" i="3"/>
  <c r="D14427" i="3"/>
  <c r="D14426" i="3"/>
  <c r="D14425" i="3"/>
  <c r="D14424" i="3"/>
  <c r="D14423" i="3"/>
  <c r="D14422" i="3"/>
  <c r="D14418" i="3"/>
  <c r="D14420" i="3"/>
  <c r="D14419" i="3"/>
  <c r="D14421" i="3"/>
  <c r="D14416" i="3"/>
  <c r="D14415" i="3"/>
  <c r="D14417" i="3"/>
  <c r="D14414" i="3"/>
  <c r="D14413" i="3"/>
  <c r="D14412" i="3"/>
  <c r="D14411" i="3"/>
  <c r="D14410" i="3"/>
  <c r="D14409" i="3"/>
  <c r="D14408" i="3"/>
  <c r="D14407" i="3"/>
  <c r="D14406" i="3"/>
  <c r="D14405" i="3"/>
  <c r="D14404" i="3"/>
  <c r="D14403" i="3"/>
  <c r="D14402" i="3"/>
  <c r="D14401" i="3"/>
  <c r="D14400" i="3"/>
  <c r="D14399" i="3"/>
  <c r="D14398" i="3"/>
  <c r="D14397" i="3"/>
  <c r="D14396" i="3"/>
  <c r="D14395" i="3"/>
  <c r="D14394" i="3"/>
  <c r="D14393" i="3"/>
  <c r="D14392" i="3"/>
  <c r="D14391" i="3"/>
  <c r="D14390" i="3"/>
  <c r="D14389" i="3"/>
  <c r="D14388" i="3"/>
  <c r="D14387" i="3"/>
  <c r="D14386" i="3"/>
  <c r="D14385" i="3"/>
  <c r="D14384" i="3"/>
  <c r="D14383" i="3"/>
  <c r="D14382" i="3"/>
  <c r="D14381" i="3"/>
  <c r="D14380" i="3"/>
  <c r="D14379" i="3"/>
  <c r="D14378" i="3"/>
  <c r="D14377" i="3"/>
  <c r="D14376" i="3"/>
  <c r="D14375" i="3"/>
  <c r="D14374" i="3"/>
  <c r="D14373" i="3"/>
  <c r="D14372" i="3"/>
  <c r="D14371" i="3"/>
  <c r="D14370" i="3"/>
  <c r="D14369" i="3"/>
  <c r="D14368" i="3"/>
  <c r="D14367" i="3"/>
  <c r="D14366" i="3"/>
  <c r="D14365" i="3"/>
  <c r="D14364" i="3"/>
  <c r="D14363" i="3"/>
  <c r="D14362" i="3"/>
  <c r="D14361" i="3"/>
  <c r="D14360" i="3"/>
  <c r="D14359" i="3"/>
  <c r="D14358" i="3"/>
  <c r="D14357" i="3"/>
  <c r="D14356" i="3"/>
  <c r="D14355" i="3"/>
  <c r="D14354" i="3"/>
  <c r="D14353" i="3"/>
  <c r="D14352" i="3"/>
  <c r="D14351" i="3"/>
  <c r="D14350" i="3"/>
  <c r="D14349" i="3"/>
  <c r="D14348" i="3"/>
  <c r="D14347" i="3"/>
  <c r="D14346" i="3"/>
  <c r="D14345" i="3"/>
  <c r="D14344" i="3"/>
  <c r="D14343" i="3"/>
  <c r="D14342" i="3"/>
  <c r="D14341" i="3"/>
  <c r="D14340" i="3"/>
  <c r="D14339" i="3"/>
  <c r="D14338" i="3"/>
  <c r="D14337" i="3"/>
  <c r="D14336" i="3"/>
  <c r="D14335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10" i="3"/>
  <c r="D14309" i="3"/>
  <c r="D14308" i="3"/>
  <c r="D14307" i="3"/>
  <c r="D14306" i="3"/>
  <c r="D14305" i="3"/>
  <c r="D14304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91" i="3"/>
  <c r="D14290" i="3"/>
  <c r="D14289" i="3"/>
  <c r="D14288" i="3"/>
  <c r="D14287" i="3"/>
  <c r="D14286" i="3"/>
  <c r="D14285" i="3"/>
  <c r="D14284" i="3"/>
  <c r="D14283" i="3"/>
  <c r="D14282" i="3"/>
  <c r="D14281" i="3"/>
  <c r="D14280" i="3"/>
  <c r="D14279" i="3"/>
  <c r="D14278" i="3"/>
  <c r="D14277" i="3"/>
  <c r="D14275" i="3"/>
  <c r="D14274" i="3"/>
  <c r="D14276" i="3"/>
  <c r="D14273" i="3"/>
  <c r="D14272" i="3"/>
  <c r="D14271" i="3"/>
  <c r="D14270" i="3"/>
  <c r="D14269" i="3"/>
  <c r="D14268" i="3"/>
  <c r="D14267" i="3"/>
  <c r="D14266" i="3"/>
  <c r="D14265" i="3"/>
  <c r="D14264" i="3"/>
  <c r="D14263" i="3"/>
  <c r="D14262" i="3"/>
  <c r="D14261" i="3"/>
  <c r="D14260" i="3"/>
  <c r="D14259" i="3"/>
  <c r="D14258" i="3"/>
  <c r="D14257" i="3"/>
  <c r="D14256" i="3"/>
  <c r="D14255" i="3"/>
  <c r="D14254" i="3"/>
  <c r="D14253" i="3"/>
  <c r="D14252" i="3"/>
  <c r="D14251" i="3"/>
  <c r="D14250" i="3"/>
  <c r="D14249" i="3"/>
  <c r="D14248" i="3"/>
  <c r="D14247" i="3"/>
  <c r="D14246" i="3"/>
  <c r="D14245" i="3"/>
  <c r="D14243" i="3"/>
  <c r="D14242" i="3"/>
  <c r="D14244" i="3"/>
  <c r="D14241" i="3"/>
  <c r="D14240" i="3"/>
  <c r="D14239" i="3"/>
  <c r="D14238" i="3"/>
  <c r="D14237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3" i="3"/>
  <c r="D14207" i="3"/>
  <c r="D14206" i="3"/>
  <c r="D14205" i="3"/>
  <c r="D14204" i="3"/>
  <c r="D14202" i="3"/>
  <c r="D14201" i="3"/>
  <c r="D14200" i="3"/>
  <c r="D14199" i="3"/>
  <c r="D14198" i="3"/>
  <c r="D14197" i="3"/>
  <c r="D14189" i="3"/>
  <c r="D14194" i="3"/>
  <c r="D14196" i="3"/>
  <c r="D14195" i="3"/>
  <c r="D14193" i="3"/>
  <c r="D14192" i="3"/>
  <c r="D14191" i="3"/>
  <c r="D14190" i="3"/>
  <c r="D14188" i="3"/>
  <c r="D14187" i="3"/>
  <c r="D14186" i="3"/>
  <c r="D14185" i="3"/>
  <c r="D14184" i="3"/>
  <c r="D14183" i="3"/>
  <c r="D14182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D14144" i="3"/>
  <c r="D14143" i="3"/>
  <c r="D14142" i="3"/>
  <c r="D14141" i="3"/>
  <c r="D14140" i="3"/>
  <c r="D14139" i="3"/>
  <c r="D14138" i="3"/>
  <c r="D14137" i="3"/>
  <c r="D14136" i="3"/>
  <c r="D14135" i="3"/>
  <c r="D14134" i="3"/>
  <c r="D14133" i="3"/>
  <c r="D14132" i="3"/>
  <c r="D14131" i="3"/>
  <c r="D14130" i="3"/>
  <c r="D14129" i="3"/>
  <c r="D14128" i="3"/>
  <c r="D14127" i="3"/>
  <c r="D14126" i="3"/>
  <c r="D14125" i="3"/>
  <c r="D14124" i="3"/>
  <c r="D14123" i="3"/>
  <c r="D14122" i="3"/>
  <c r="D14121" i="3"/>
  <c r="D14120" i="3"/>
  <c r="D14119" i="3"/>
  <c r="D14118" i="3"/>
  <c r="D14117" i="3"/>
  <c r="D14116" i="3"/>
  <c r="D14115" i="3"/>
  <c r="D14114" i="3"/>
  <c r="D14113" i="3"/>
  <c r="D14112" i="3"/>
  <c r="D14111" i="3"/>
  <c r="D14110" i="3"/>
  <c r="D14109" i="3"/>
  <c r="D14108" i="3"/>
  <c r="D14107" i="3"/>
  <c r="D14106" i="3"/>
  <c r="D14105" i="3"/>
  <c r="D14104" i="3"/>
  <c r="D14103" i="3"/>
  <c r="D14102" i="3"/>
  <c r="D14101" i="3"/>
  <c r="D14100" i="3"/>
  <c r="D14099" i="3"/>
  <c r="D14098" i="3"/>
  <c r="D14097" i="3"/>
  <c r="D14096" i="3"/>
  <c r="D14095" i="3"/>
  <c r="D14094" i="3"/>
  <c r="D14093" i="3"/>
  <c r="D14092" i="3"/>
  <c r="D14091" i="3"/>
  <c r="D14090" i="3"/>
  <c r="D14089" i="3"/>
  <c r="D14088" i="3"/>
  <c r="D14087" i="3"/>
  <c r="D14086" i="3"/>
  <c r="D14085" i="3"/>
  <c r="D14084" i="3"/>
  <c r="D14083" i="3"/>
  <c r="D14082" i="3"/>
  <c r="D14081" i="3"/>
  <c r="D14080" i="3"/>
  <c r="D14079" i="3"/>
  <c r="D14078" i="3"/>
  <c r="D14077" i="3"/>
  <c r="D14076" i="3"/>
  <c r="D14075" i="3"/>
  <c r="D14074" i="3"/>
  <c r="D14073" i="3"/>
  <c r="D14072" i="3"/>
  <c r="D14071" i="3"/>
  <c r="D14070" i="3"/>
  <c r="D14069" i="3"/>
  <c r="D14068" i="3"/>
  <c r="D14067" i="3"/>
  <c r="D14066" i="3"/>
  <c r="D14065" i="3"/>
  <c r="D14064" i="3"/>
  <c r="D14063" i="3"/>
  <c r="D14062" i="3"/>
  <c r="D14061" i="3"/>
  <c r="D14060" i="3"/>
  <c r="D14059" i="3"/>
  <c r="D14058" i="3"/>
  <c r="D14057" i="3"/>
  <c r="D14056" i="3"/>
  <c r="D14055" i="3"/>
  <c r="D14054" i="3"/>
  <c r="D14053" i="3"/>
  <c r="D14052" i="3"/>
  <c r="D14051" i="3"/>
  <c r="D14050" i="3"/>
  <c r="D14049" i="3"/>
  <c r="D14048" i="3"/>
  <c r="D14047" i="3"/>
  <c r="D14046" i="3"/>
  <c r="D14045" i="3"/>
  <c r="D14044" i="3"/>
  <c r="D14043" i="3"/>
  <c r="D14042" i="3"/>
  <c r="D14041" i="3"/>
  <c r="D14040" i="3"/>
  <c r="D14039" i="3"/>
  <c r="D14038" i="3"/>
  <c r="D14037" i="3"/>
  <c r="D14036" i="3"/>
  <c r="D14035" i="3"/>
  <c r="D14034" i="3"/>
  <c r="D14033" i="3"/>
  <c r="D14032" i="3"/>
  <c r="D14031" i="3"/>
  <c r="D14030" i="3"/>
  <c r="D14029" i="3"/>
  <c r="D14028" i="3"/>
  <c r="D14027" i="3"/>
  <c r="D14026" i="3"/>
  <c r="D14025" i="3"/>
  <c r="D14024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D14003" i="3"/>
  <c r="D14002" i="3"/>
  <c r="D14001" i="3"/>
  <c r="D14000" i="3"/>
  <c r="D13999" i="3"/>
  <c r="D13998" i="3"/>
  <c r="D13997" i="3"/>
  <c r="D13996" i="3"/>
  <c r="D13995" i="3"/>
  <c r="D13994" i="3"/>
  <c r="D13993" i="3"/>
  <c r="D13992" i="3"/>
  <c r="D13991" i="3"/>
  <c r="D13990" i="3"/>
  <c r="D13989" i="3"/>
  <c r="D13988" i="3"/>
  <c r="D13987" i="3"/>
  <c r="D13986" i="3"/>
  <c r="D13985" i="3"/>
  <c r="D13984" i="3"/>
  <c r="D13983" i="3"/>
  <c r="D13982" i="3"/>
  <c r="D13981" i="3"/>
  <c r="D13980" i="3"/>
  <c r="D13979" i="3"/>
  <c r="D13978" i="3"/>
  <c r="D13977" i="3"/>
  <c r="D13976" i="3"/>
  <c r="D13975" i="3"/>
  <c r="D13974" i="3"/>
  <c r="D13973" i="3"/>
  <c r="D13972" i="3"/>
  <c r="D13971" i="3"/>
  <c r="D13970" i="3"/>
  <c r="D13969" i="3"/>
  <c r="D13968" i="3"/>
  <c r="D13967" i="3"/>
  <c r="D13966" i="3"/>
  <c r="D13965" i="3"/>
  <c r="D13964" i="3"/>
  <c r="D13963" i="3"/>
  <c r="D13962" i="3"/>
  <c r="D13961" i="3"/>
  <c r="D13960" i="3"/>
  <c r="D13959" i="3"/>
  <c r="D13958" i="3"/>
  <c r="D13957" i="3"/>
  <c r="D13956" i="3"/>
  <c r="D13955" i="3"/>
  <c r="D13954" i="3"/>
  <c r="D13953" i="3"/>
  <c r="D13952" i="3"/>
  <c r="D13951" i="3"/>
  <c r="D13950" i="3"/>
  <c r="D13949" i="3"/>
  <c r="D13948" i="3"/>
  <c r="D13947" i="3"/>
  <c r="D13946" i="3"/>
  <c r="D13945" i="3"/>
  <c r="D13944" i="3"/>
  <c r="D13943" i="3"/>
  <c r="D13942" i="3"/>
  <c r="D13941" i="3"/>
  <c r="D13940" i="3"/>
  <c r="D13939" i="3"/>
  <c r="D13938" i="3"/>
  <c r="D13937" i="3"/>
  <c r="D13936" i="3"/>
  <c r="D13935" i="3"/>
  <c r="D13934" i="3"/>
  <c r="D13933" i="3"/>
  <c r="D13932" i="3"/>
  <c r="D13931" i="3"/>
  <c r="D13930" i="3"/>
  <c r="D13929" i="3"/>
  <c r="D13928" i="3"/>
  <c r="D13927" i="3"/>
  <c r="D13926" i="3"/>
  <c r="D13925" i="3"/>
  <c r="D13924" i="3"/>
  <c r="D13923" i="3"/>
  <c r="D13922" i="3"/>
  <c r="D13921" i="3"/>
  <c r="D13920" i="3"/>
  <c r="D13919" i="3"/>
  <c r="D13918" i="3"/>
  <c r="D13917" i="3"/>
  <c r="D13916" i="3"/>
  <c r="D13915" i="3"/>
  <c r="D13914" i="3"/>
  <c r="D13913" i="3"/>
  <c r="D13912" i="3"/>
  <c r="D13911" i="3"/>
  <c r="D13910" i="3"/>
  <c r="D13909" i="3"/>
  <c r="D13908" i="3"/>
  <c r="D13907" i="3"/>
  <c r="D13906" i="3"/>
  <c r="D13905" i="3"/>
  <c r="D13904" i="3"/>
  <c r="D13903" i="3"/>
  <c r="D13902" i="3"/>
  <c r="D13901" i="3"/>
  <c r="D13900" i="3"/>
  <c r="D13899" i="3"/>
  <c r="D13898" i="3"/>
  <c r="D13897" i="3"/>
  <c r="D13896" i="3"/>
  <c r="D13895" i="3"/>
  <c r="D13894" i="3"/>
  <c r="D13893" i="3"/>
  <c r="D13892" i="3"/>
  <c r="D13891" i="3"/>
  <c r="D13890" i="3"/>
  <c r="D13889" i="3"/>
  <c r="D13888" i="3"/>
  <c r="D13887" i="3"/>
  <c r="D13886" i="3"/>
  <c r="D13885" i="3"/>
  <c r="D13884" i="3"/>
  <c r="D13883" i="3"/>
  <c r="D13882" i="3"/>
  <c r="D13881" i="3"/>
  <c r="D13880" i="3"/>
  <c r="D13879" i="3"/>
  <c r="D13878" i="3"/>
  <c r="D13877" i="3"/>
  <c r="D13876" i="3"/>
  <c r="D13875" i="3"/>
  <c r="D13874" i="3"/>
  <c r="D13873" i="3"/>
  <c r="D13872" i="3"/>
  <c r="D13871" i="3"/>
  <c r="D13870" i="3"/>
  <c r="D13869" i="3"/>
  <c r="D13868" i="3"/>
  <c r="D13867" i="3"/>
  <c r="D13866" i="3"/>
  <c r="D13865" i="3"/>
  <c r="D13864" i="3"/>
  <c r="D13863" i="3"/>
  <c r="D13862" i="3"/>
  <c r="D13861" i="3"/>
  <c r="D13860" i="3"/>
  <c r="D13859" i="3"/>
  <c r="D13858" i="3"/>
  <c r="D13857" i="3"/>
  <c r="D13856" i="3"/>
  <c r="D13855" i="3"/>
  <c r="D13854" i="3"/>
  <c r="D13853" i="3"/>
  <c r="D13852" i="3"/>
  <c r="D13851" i="3"/>
  <c r="D13850" i="3"/>
  <c r="D13849" i="3"/>
  <c r="D13848" i="3"/>
  <c r="D13847" i="3"/>
  <c r="D13846" i="3"/>
  <c r="D13845" i="3"/>
  <c r="D13844" i="3"/>
  <c r="D13843" i="3"/>
  <c r="D13842" i="3"/>
  <c r="D13841" i="3"/>
  <c r="D13840" i="3"/>
  <c r="D13839" i="3"/>
  <c r="D13838" i="3"/>
  <c r="D13837" i="3"/>
  <c r="D13836" i="3"/>
  <c r="D13835" i="3"/>
  <c r="D13834" i="3"/>
  <c r="D13833" i="3"/>
  <c r="D13832" i="3"/>
  <c r="D13831" i="3"/>
  <c r="D13830" i="3"/>
  <c r="D13829" i="3"/>
  <c r="D13828" i="3"/>
  <c r="D13827" i="3"/>
  <c r="D13826" i="3"/>
  <c r="D13825" i="3"/>
  <c r="D13824" i="3"/>
  <c r="D13823" i="3"/>
  <c r="D13822" i="3"/>
  <c r="D13821" i="3"/>
  <c r="D13820" i="3"/>
  <c r="D13819" i="3"/>
  <c r="D13818" i="3"/>
  <c r="D13817" i="3"/>
  <c r="D13816" i="3"/>
  <c r="D13815" i="3"/>
  <c r="D13814" i="3"/>
  <c r="D13813" i="3"/>
  <c r="D13812" i="3"/>
  <c r="D13811" i="3"/>
  <c r="D13810" i="3"/>
  <c r="D13809" i="3"/>
  <c r="D13808" i="3"/>
  <c r="D13807" i="3"/>
  <c r="D13806" i="3"/>
  <c r="D13805" i="3"/>
  <c r="D13804" i="3"/>
  <c r="D13803" i="3"/>
  <c r="D13802" i="3"/>
  <c r="D13801" i="3"/>
  <c r="D13800" i="3"/>
  <c r="D13799" i="3"/>
  <c r="D13798" i="3"/>
  <c r="D13797" i="3"/>
  <c r="D13796" i="3"/>
  <c r="D13795" i="3"/>
  <c r="D13794" i="3"/>
  <c r="D13793" i="3"/>
  <c r="D13792" i="3"/>
  <c r="D13791" i="3"/>
  <c r="D13790" i="3"/>
  <c r="D13789" i="3"/>
  <c r="D13788" i="3"/>
  <c r="D13787" i="3"/>
  <c r="D13786" i="3"/>
  <c r="D13785" i="3"/>
  <c r="D13784" i="3"/>
  <c r="D13783" i="3"/>
  <c r="D13782" i="3"/>
  <c r="D13781" i="3"/>
  <c r="D13780" i="3"/>
  <c r="D13779" i="3"/>
  <c r="D13778" i="3"/>
  <c r="D13777" i="3"/>
  <c r="D13776" i="3"/>
  <c r="D13775" i="3"/>
  <c r="D13774" i="3"/>
  <c r="D13773" i="3"/>
  <c r="D13772" i="3"/>
  <c r="D13771" i="3"/>
  <c r="D13770" i="3"/>
  <c r="D13769" i="3"/>
  <c r="D13768" i="3"/>
  <c r="D13767" i="3"/>
  <c r="D13766" i="3"/>
  <c r="D13765" i="3"/>
  <c r="D13764" i="3"/>
  <c r="D13763" i="3"/>
  <c r="D13762" i="3"/>
  <c r="D13761" i="3"/>
  <c r="D13760" i="3"/>
  <c r="D13759" i="3"/>
  <c r="D13758" i="3"/>
  <c r="D13757" i="3"/>
  <c r="D13756" i="3"/>
  <c r="D13755" i="3"/>
  <c r="D13754" i="3"/>
  <c r="D13753" i="3"/>
  <c r="D13752" i="3"/>
  <c r="D13751" i="3"/>
  <c r="D13750" i="3"/>
  <c r="D13749" i="3"/>
  <c r="D13748" i="3"/>
  <c r="D13747" i="3"/>
  <c r="D13746" i="3"/>
  <c r="D13745" i="3"/>
  <c r="D13744" i="3"/>
  <c r="D13743" i="3"/>
  <c r="D13742" i="3"/>
  <c r="D13741" i="3"/>
  <c r="D13740" i="3"/>
  <c r="D13739" i="3"/>
  <c r="D13738" i="3"/>
  <c r="D13737" i="3"/>
  <c r="D13736" i="3"/>
  <c r="D13735" i="3"/>
  <c r="D13734" i="3"/>
  <c r="D13733" i="3"/>
  <c r="D13732" i="3"/>
  <c r="D13731" i="3"/>
  <c r="D13730" i="3"/>
  <c r="D13729" i="3"/>
  <c r="D13728" i="3"/>
  <c r="D13727" i="3"/>
  <c r="D13726" i="3"/>
  <c r="D13725" i="3"/>
  <c r="D13724" i="3"/>
  <c r="D13723" i="3"/>
  <c r="D13722" i="3"/>
  <c r="D13721" i="3"/>
  <c r="D13720" i="3"/>
  <c r="D13719" i="3"/>
  <c r="D13718" i="3"/>
  <c r="D13717" i="3"/>
  <c r="D13716" i="3"/>
  <c r="D13715" i="3"/>
  <c r="D13714" i="3"/>
  <c r="D13713" i="3"/>
  <c r="D13712" i="3"/>
  <c r="D13711" i="3"/>
  <c r="D13710" i="3"/>
  <c r="D13709" i="3"/>
  <c r="D13708" i="3"/>
  <c r="D13707" i="3"/>
  <c r="D13706" i="3"/>
  <c r="D13705" i="3"/>
  <c r="D13704" i="3"/>
  <c r="D13703" i="3"/>
  <c r="D13702" i="3"/>
  <c r="D13701" i="3"/>
  <c r="D13700" i="3"/>
  <c r="D13699" i="3"/>
  <c r="D13698" i="3"/>
  <c r="D13697" i="3"/>
  <c r="D13696" i="3"/>
  <c r="D13695" i="3"/>
  <c r="D13694" i="3"/>
  <c r="D13693" i="3"/>
  <c r="D13692" i="3"/>
  <c r="D13691" i="3"/>
  <c r="D13690" i="3"/>
  <c r="D13689" i="3"/>
  <c r="D13688" i="3"/>
  <c r="D13687" i="3"/>
  <c r="D13686" i="3"/>
  <c r="D13685" i="3"/>
  <c r="D13684" i="3"/>
  <c r="D13683" i="3"/>
  <c r="D13682" i="3"/>
  <c r="D13681" i="3"/>
  <c r="D13680" i="3"/>
  <c r="D13679" i="3"/>
  <c r="D13678" i="3"/>
  <c r="D13677" i="3"/>
  <c r="D13676" i="3"/>
  <c r="D13675" i="3"/>
  <c r="D13674" i="3"/>
  <c r="D13673" i="3"/>
  <c r="D13672" i="3"/>
  <c r="D13671" i="3"/>
  <c r="D13670" i="3"/>
  <c r="D13669" i="3"/>
  <c r="D13668" i="3"/>
  <c r="D13667" i="3"/>
  <c r="D13666" i="3"/>
  <c r="D13665" i="3"/>
  <c r="D13664" i="3"/>
  <c r="D13663" i="3"/>
  <c r="D13662" i="3"/>
  <c r="D13661" i="3"/>
  <c r="D13660" i="3"/>
  <c r="D13659" i="3"/>
  <c r="D13658" i="3"/>
  <c r="D13657" i="3"/>
  <c r="D13656" i="3"/>
  <c r="D13655" i="3"/>
  <c r="D13654" i="3"/>
  <c r="D13653" i="3"/>
  <c r="D13652" i="3"/>
  <c r="D13651" i="3"/>
  <c r="D13650" i="3"/>
  <c r="D13649" i="3"/>
  <c r="D13648" i="3"/>
  <c r="D13647" i="3"/>
  <c r="D13646" i="3"/>
  <c r="D13645" i="3"/>
  <c r="D13644" i="3"/>
  <c r="D13643" i="3"/>
  <c r="D13642" i="3"/>
  <c r="D13641" i="3"/>
  <c r="D13640" i="3"/>
  <c r="D13639" i="3"/>
  <c r="D13638" i="3"/>
  <c r="D13637" i="3"/>
  <c r="D13636" i="3"/>
  <c r="D13635" i="3"/>
  <c r="D13634" i="3"/>
  <c r="D13633" i="3"/>
  <c r="D13632" i="3"/>
  <c r="D13631" i="3"/>
  <c r="D13630" i="3"/>
  <c r="D13629" i="3"/>
  <c r="D13628" i="3"/>
  <c r="D13627" i="3"/>
  <c r="D13626" i="3"/>
  <c r="D13625" i="3"/>
  <c r="D13624" i="3"/>
  <c r="D13623" i="3"/>
  <c r="D13622" i="3"/>
  <c r="D13621" i="3"/>
  <c r="D13620" i="3"/>
  <c r="D13619" i="3"/>
  <c r="D13618" i="3"/>
  <c r="D13617" i="3"/>
  <c r="D13616" i="3"/>
  <c r="D13615" i="3"/>
  <c r="D13614" i="3"/>
  <c r="D13613" i="3"/>
  <c r="D13612" i="3"/>
  <c r="D13611" i="3"/>
  <c r="D13610" i="3"/>
  <c r="D13609" i="3"/>
  <c r="D13608" i="3"/>
  <c r="D13607" i="3"/>
  <c r="D13606" i="3"/>
  <c r="D13605" i="3"/>
  <c r="D13604" i="3"/>
  <c r="D13603" i="3"/>
  <c r="D13602" i="3"/>
  <c r="D13601" i="3"/>
  <c r="D13600" i="3"/>
  <c r="D13599" i="3"/>
  <c r="D13598" i="3"/>
  <c r="D13597" i="3"/>
  <c r="D13596" i="3"/>
  <c r="D13595" i="3"/>
  <c r="D13594" i="3"/>
  <c r="D13593" i="3"/>
  <c r="D13592" i="3"/>
  <c r="D13591" i="3"/>
  <c r="D13590" i="3"/>
  <c r="D13589" i="3"/>
  <c r="D13588" i="3"/>
  <c r="D13587" i="3"/>
  <c r="D13586" i="3"/>
  <c r="D13585" i="3"/>
  <c r="D13584" i="3"/>
  <c r="D13583" i="3"/>
  <c r="D13582" i="3"/>
  <c r="D13581" i="3"/>
  <c r="D13580" i="3"/>
  <c r="D13579" i="3"/>
  <c r="D13578" i="3"/>
  <c r="D13577" i="3"/>
  <c r="D13576" i="3"/>
  <c r="D13575" i="3"/>
  <c r="D13574" i="3"/>
  <c r="D13573" i="3"/>
  <c r="D13572" i="3"/>
  <c r="D13571" i="3"/>
  <c r="D13570" i="3"/>
  <c r="D13569" i="3"/>
  <c r="D13568" i="3"/>
  <c r="D13567" i="3"/>
  <c r="D13566" i="3"/>
  <c r="D13565" i="3"/>
  <c r="D13564" i="3"/>
  <c r="D13563" i="3"/>
  <c r="D13562" i="3"/>
  <c r="D13561" i="3"/>
  <c r="D13560" i="3"/>
  <c r="D13559" i="3"/>
  <c r="D13558" i="3"/>
  <c r="D13557" i="3"/>
  <c r="D13556" i="3"/>
  <c r="D13555" i="3"/>
  <c r="D13554" i="3"/>
  <c r="D13553" i="3"/>
  <c r="D13552" i="3"/>
  <c r="D13551" i="3"/>
  <c r="D13550" i="3"/>
  <c r="D13549" i="3"/>
  <c r="D13548" i="3"/>
  <c r="D13547" i="3"/>
  <c r="D13546" i="3"/>
  <c r="D13545" i="3"/>
  <c r="D13544" i="3"/>
  <c r="D13543" i="3"/>
  <c r="D13542" i="3"/>
  <c r="D13541" i="3"/>
  <c r="D13540" i="3"/>
  <c r="D13539" i="3"/>
  <c r="D13538" i="3"/>
  <c r="D13537" i="3"/>
  <c r="D13536" i="3"/>
  <c r="D13535" i="3"/>
  <c r="D13534" i="3"/>
  <c r="D13533" i="3"/>
  <c r="D13532" i="3"/>
  <c r="D13531" i="3"/>
  <c r="D13530" i="3"/>
  <c r="D13529" i="3"/>
  <c r="D13528" i="3"/>
  <c r="D13527" i="3"/>
  <c r="D13526" i="3"/>
  <c r="D13525" i="3"/>
  <c r="D13524" i="3"/>
  <c r="D13523" i="3"/>
  <c r="D13522" i="3"/>
  <c r="D13521" i="3"/>
  <c r="D13520" i="3"/>
  <c r="D13519" i="3"/>
  <c r="D13518" i="3"/>
  <c r="D13517" i="3"/>
  <c r="D13516" i="3"/>
  <c r="D13515" i="3"/>
  <c r="D13514" i="3"/>
  <c r="D13513" i="3"/>
  <c r="D13512" i="3"/>
  <c r="D13511" i="3"/>
  <c r="D13510" i="3"/>
  <c r="D13509" i="3"/>
  <c r="D13508" i="3"/>
  <c r="D13507" i="3"/>
  <c r="D13506" i="3"/>
  <c r="D13505" i="3"/>
  <c r="D13504" i="3"/>
  <c r="D13503" i="3"/>
  <c r="D13502" i="3"/>
  <c r="D13501" i="3"/>
  <c r="D13500" i="3"/>
  <c r="D13499" i="3"/>
  <c r="D13498" i="3"/>
  <c r="D13497" i="3"/>
  <c r="D13496" i="3"/>
  <c r="D13495" i="3"/>
  <c r="D13494" i="3"/>
  <c r="D13493" i="3"/>
  <c r="D13492" i="3"/>
  <c r="D13491" i="3"/>
  <c r="D13490" i="3"/>
  <c r="D13489" i="3"/>
  <c r="D13488" i="3"/>
  <c r="D13487" i="3"/>
  <c r="D13486" i="3"/>
  <c r="D13485" i="3"/>
  <c r="D13484" i="3"/>
  <c r="D13483" i="3"/>
  <c r="D13482" i="3"/>
  <c r="D13481" i="3"/>
  <c r="D13480" i="3"/>
  <c r="D13479" i="3"/>
  <c r="D13478" i="3"/>
  <c r="D13477" i="3"/>
  <c r="D13476" i="3"/>
  <c r="D13475" i="3"/>
  <c r="D13474" i="3"/>
  <c r="D13473" i="3"/>
  <c r="D13472" i="3"/>
  <c r="D13471" i="3"/>
  <c r="D13470" i="3"/>
  <c r="D13469" i="3"/>
  <c r="D13468" i="3"/>
  <c r="D13467" i="3"/>
  <c r="D13466" i="3"/>
  <c r="D13465" i="3"/>
  <c r="D13464" i="3"/>
  <c r="D13463" i="3"/>
  <c r="D13462" i="3"/>
  <c r="D13461" i="3"/>
  <c r="D13460" i="3"/>
  <c r="D13459" i="3"/>
  <c r="D13458" i="3"/>
  <c r="D13457" i="3"/>
  <c r="D13456" i="3"/>
  <c r="D13455" i="3"/>
  <c r="D13454" i="3"/>
  <c r="D13453" i="3"/>
  <c r="D13452" i="3"/>
  <c r="D13451" i="3"/>
  <c r="D13450" i="3"/>
  <c r="D13449" i="3"/>
  <c r="D13448" i="3"/>
  <c r="D13447" i="3"/>
  <c r="D13446" i="3"/>
  <c r="D13445" i="3"/>
  <c r="D13444" i="3"/>
  <c r="D13443" i="3"/>
  <c r="D13442" i="3"/>
  <c r="D13441" i="3"/>
  <c r="D13440" i="3"/>
  <c r="D13439" i="3"/>
  <c r="D13438" i="3"/>
  <c r="D13437" i="3"/>
  <c r="D13436" i="3"/>
  <c r="D13435" i="3"/>
  <c r="D13434" i="3"/>
  <c r="D13433" i="3"/>
  <c r="D13432" i="3"/>
  <c r="D13431" i="3"/>
  <c r="D13430" i="3"/>
  <c r="D13429" i="3"/>
  <c r="D13428" i="3"/>
  <c r="D13427" i="3"/>
  <c r="D13426" i="3"/>
  <c r="D13425" i="3"/>
  <c r="D13424" i="3"/>
  <c r="D13423" i="3"/>
  <c r="D13422" i="3"/>
  <c r="D13421" i="3"/>
  <c r="D13420" i="3"/>
  <c r="D13419" i="3"/>
  <c r="D13418" i="3"/>
  <c r="D13417" i="3"/>
  <c r="D13416" i="3"/>
  <c r="D13415" i="3"/>
  <c r="D13414" i="3"/>
  <c r="D13413" i="3"/>
  <c r="D13412" i="3"/>
  <c r="D13411" i="3"/>
  <c r="D13410" i="3"/>
  <c r="D13409" i="3"/>
  <c r="D13408" i="3"/>
  <c r="D13407" i="3"/>
  <c r="D13406" i="3"/>
  <c r="D13405" i="3"/>
  <c r="D13404" i="3"/>
  <c r="D13403" i="3"/>
  <c r="D13402" i="3"/>
  <c r="D13401" i="3"/>
  <c r="D13400" i="3"/>
  <c r="D13399" i="3"/>
  <c r="D13398" i="3"/>
  <c r="D13397" i="3"/>
  <c r="D13396" i="3"/>
  <c r="D13395" i="3"/>
  <c r="D13394" i="3"/>
  <c r="D13393" i="3"/>
  <c r="D13392" i="3"/>
  <c r="D13391" i="3"/>
  <c r="D13390" i="3"/>
  <c r="D13389" i="3"/>
  <c r="D13388" i="3"/>
  <c r="D13387" i="3"/>
  <c r="D13386" i="3"/>
  <c r="D13385" i="3"/>
  <c r="D13384" i="3"/>
  <c r="D13383" i="3"/>
  <c r="D13382" i="3"/>
  <c r="D13381" i="3"/>
  <c r="D13380" i="3"/>
  <c r="D13379" i="3"/>
  <c r="D13378" i="3"/>
  <c r="D13377" i="3"/>
  <c r="D13376" i="3"/>
  <c r="D13375" i="3"/>
  <c r="D13374" i="3"/>
  <c r="D13373" i="3"/>
  <c r="D13372" i="3"/>
  <c r="D13371" i="3"/>
  <c r="D13370" i="3"/>
  <c r="D13369" i="3"/>
  <c r="D13368" i="3"/>
  <c r="D13367" i="3"/>
  <c r="D13366" i="3"/>
  <c r="D13365" i="3"/>
  <c r="D13364" i="3"/>
  <c r="D13363" i="3"/>
  <c r="D13362" i="3"/>
  <c r="D13361" i="3"/>
  <c r="D13360" i="3"/>
  <c r="D13359" i="3"/>
  <c r="D13358" i="3"/>
  <c r="D13357" i="3"/>
  <c r="D13356" i="3"/>
  <c r="D13355" i="3"/>
  <c r="D13354" i="3"/>
  <c r="D13353" i="3"/>
  <c r="D13352" i="3"/>
  <c r="D13351" i="3"/>
  <c r="D13350" i="3"/>
  <c r="D13349" i="3"/>
  <c r="D13348" i="3"/>
  <c r="D13347" i="3"/>
  <c r="D13346" i="3"/>
  <c r="D13345" i="3"/>
  <c r="D13344" i="3"/>
  <c r="D13343" i="3"/>
  <c r="D13342" i="3"/>
  <c r="D13341" i="3"/>
  <c r="D13340" i="3"/>
  <c r="D13339" i="3"/>
  <c r="D13338" i="3"/>
  <c r="D13337" i="3"/>
  <c r="D13336" i="3"/>
  <c r="D13335" i="3"/>
  <c r="D13334" i="3"/>
  <c r="D13333" i="3"/>
  <c r="D13332" i="3"/>
  <c r="D13331" i="3"/>
  <c r="D13330" i="3"/>
  <c r="D13329" i="3"/>
  <c r="D13328" i="3"/>
  <c r="D13327" i="3"/>
  <c r="D13326" i="3"/>
  <c r="D13325" i="3"/>
  <c r="D13324" i="3"/>
  <c r="D13323" i="3"/>
  <c r="D13322" i="3"/>
  <c r="D13321" i="3"/>
  <c r="D13320" i="3"/>
  <c r="D13319" i="3"/>
  <c r="D13318" i="3"/>
  <c r="D13317" i="3"/>
  <c r="D13316" i="3"/>
  <c r="D13315" i="3"/>
  <c r="D13314" i="3"/>
  <c r="D13313" i="3"/>
  <c r="D13312" i="3"/>
  <c r="D13311" i="3"/>
  <c r="D13310" i="3"/>
  <c r="D13309" i="3"/>
  <c r="D13308" i="3"/>
  <c r="D13307" i="3"/>
  <c r="D13284" i="3"/>
  <c r="D13263" i="3"/>
  <c r="D13248" i="3"/>
  <c r="D13246" i="3"/>
  <c r="D13235" i="3"/>
  <c r="D13306" i="3"/>
  <c r="D13305" i="3"/>
  <c r="D13304" i="3"/>
  <c r="D13302" i="3"/>
  <c r="D13303" i="3"/>
  <c r="D13301" i="3"/>
  <c r="D13300" i="3"/>
  <c r="D13299" i="3"/>
  <c r="D13298" i="3"/>
  <c r="D13297" i="3"/>
  <c r="D13296" i="3"/>
  <c r="D13295" i="3"/>
  <c r="D13294" i="3"/>
  <c r="D13293" i="3"/>
  <c r="D13292" i="3"/>
  <c r="D13291" i="3"/>
  <c r="D13290" i="3"/>
  <c r="D13289" i="3"/>
  <c r="D13288" i="3"/>
  <c r="D13287" i="3"/>
  <c r="D13286" i="3"/>
  <c r="D13285" i="3"/>
  <c r="D13283" i="3"/>
  <c r="D13275" i="3"/>
  <c r="D13282" i="3"/>
  <c r="D13281" i="3"/>
  <c r="D13280" i="3"/>
  <c r="D13279" i="3"/>
  <c r="D13278" i="3"/>
  <c r="D13277" i="3"/>
  <c r="D13276" i="3"/>
  <c r="D13274" i="3"/>
  <c r="D13273" i="3"/>
  <c r="D13272" i="3"/>
  <c r="D13271" i="3"/>
  <c r="D13270" i="3"/>
  <c r="D13269" i="3"/>
  <c r="D13268" i="3"/>
  <c r="D13267" i="3"/>
  <c r="D13266" i="3"/>
  <c r="D13265" i="3"/>
  <c r="D13264" i="3"/>
  <c r="D13262" i="3"/>
  <c r="D13261" i="3"/>
  <c r="D13260" i="3"/>
  <c r="D13259" i="3"/>
  <c r="D13258" i="3"/>
  <c r="D13257" i="3"/>
  <c r="D13256" i="3"/>
  <c r="D13255" i="3"/>
  <c r="D13254" i="3"/>
  <c r="D13253" i="3"/>
  <c r="D13252" i="3"/>
  <c r="D13251" i="3"/>
  <c r="D13250" i="3"/>
  <c r="D13249" i="3"/>
  <c r="D13247" i="3"/>
  <c r="D13245" i="3"/>
  <c r="D13244" i="3"/>
  <c r="D13243" i="3"/>
  <c r="D13242" i="3"/>
  <c r="D13241" i="3"/>
  <c r="D13240" i="3"/>
  <c r="D13239" i="3"/>
  <c r="D13238" i="3"/>
  <c r="D13237" i="3"/>
  <c r="D13236" i="3"/>
  <c r="D13234" i="3"/>
  <c r="D13233" i="3"/>
  <c r="D13232" i="3"/>
  <c r="D13231" i="3"/>
  <c r="D13230" i="3"/>
  <c r="D13229" i="3"/>
  <c r="D13228" i="3"/>
  <c r="D13227" i="3"/>
  <c r="D13226" i="3"/>
  <c r="D13225" i="3"/>
  <c r="D13224" i="3"/>
  <c r="D13223" i="3"/>
  <c r="D13222" i="3"/>
  <c r="D13221" i="3"/>
  <c r="D13220" i="3"/>
  <c r="D13219" i="3"/>
  <c r="D13218" i="3"/>
  <c r="D13217" i="3"/>
  <c r="D13216" i="3"/>
  <c r="D13215" i="3"/>
  <c r="D13214" i="3"/>
  <c r="D13213" i="3"/>
  <c r="D13212" i="3"/>
  <c r="D13211" i="3"/>
  <c r="D13210" i="3"/>
  <c r="D13209" i="3"/>
  <c r="D13208" i="3"/>
  <c r="D13207" i="3"/>
  <c r="D13206" i="3"/>
  <c r="D13205" i="3"/>
  <c r="D13204" i="3"/>
  <c r="D13203" i="3"/>
  <c r="D13202" i="3"/>
  <c r="D13201" i="3"/>
  <c r="D13200" i="3"/>
  <c r="D13199" i="3"/>
  <c r="D13198" i="3"/>
  <c r="D13197" i="3"/>
  <c r="D13196" i="3"/>
  <c r="D13195" i="3"/>
  <c r="D13194" i="3"/>
  <c r="D13193" i="3"/>
  <c r="D13192" i="3"/>
  <c r="D13191" i="3"/>
  <c r="D13190" i="3"/>
  <c r="D13189" i="3"/>
  <c r="D13188" i="3"/>
  <c r="D13187" i="3"/>
  <c r="D13186" i="3"/>
  <c r="D13185" i="3"/>
  <c r="D13184" i="3"/>
  <c r="D13183" i="3"/>
  <c r="D13182" i="3"/>
  <c r="D13181" i="3"/>
  <c r="D13180" i="3"/>
  <c r="D13179" i="3"/>
  <c r="D13178" i="3"/>
  <c r="D13177" i="3"/>
  <c r="D13176" i="3"/>
  <c r="D13175" i="3"/>
  <c r="D13174" i="3"/>
  <c r="D13173" i="3"/>
  <c r="D13172" i="3"/>
  <c r="D13171" i="3"/>
  <c r="D13170" i="3"/>
  <c r="D13169" i="3"/>
  <c r="D13168" i="3"/>
  <c r="D13167" i="3"/>
  <c r="D13166" i="3"/>
  <c r="D13165" i="3"/>
  <c r="D13164" i="3"/>
  <c r="D13163" i="3"/>
  <c r="D13162" i="3"/>
  <c r="D13161" i="3"/>
  <c r="D13160" i="3"/>
  <c r="D13159" i="3"/>
  <c r="D13158" i="3"/>
  <c r="D13157" i="3"/>
  <c r="D13156" i="3"/>
  <c r="D13155" i="3"/>
  <c r="D13154" i="3"/>
  <c r="D13153" i="3"/>
  <c r="D13152" i="3"/>
  <c r="D13151" i="3"/>
  <c r="D13150" i="3"/>
  <c r="D13149" i="3"/>
  <c r="D13148" i="3"/>
  <c r="D13147" i="3"/>
  <c r="D13146" i="3"/>
  <c r="D13145" i="3"/>
  <c r="D13144" i="3"/>
  <c r="D13143" i="3"/>
  <c r="D13142" i="3"/>
  <c r="D13141" i="3"/>
  <c r="D13140" i="3"/>
  <c r="D13139" i="3"/>
  <c r="D13138" i="3"/>
  <c r="D13137" i="3"/>
  <c r="D13136" i="3"/>
  <c r="D13135" i="3"/>
  <c r="D13134" i="3"/>
  <c r="D13133" i="3"/>
  <c r="D13132" i="3"/>
  <c r="D13131" i="3"/>
  <c r="D13130" i="3"/>
  <c r="D13129" i="3"/>
  <c r="D13128" i="3"/>
  <c r="D13127" i="3"/>
  <c r="D13126" i="3"/>
  <c r="D13125" i="3"/>
  <c r="D13124" i="3"/>
  <c r="D13123" i="3"/>
  <c r="D13122" i="3"/>
  <c r="D13121" i="3"/>
  <c r="D13120" i="3"/>
  <c r="D13119" i="3"/>
  <c r="D13118" i="3"/>
  <c r="D13117" i="3"/>
  <c r="D13116" i="3"/>
  <c r="D13115" i="3"/>
  <c r="D13114" i="3"/>
  <c r="D13113" i="3"/>
  <c r="D13112" i="3"/>
  <c r="D13111" i="3"/>
  <c r="D13110" i="3"/>
  <c r="D13109" i="3"/>
  <c r="D13108" i="3"/>
  <c r="D13107" i="3"/>
  <c r="D13106" i="3"/>
  <c r="D13105" i="3"/>
  <c r="D13104" i="3"/>
  <c r="D13103" i="3"/>
  <c r="D13102" i="3"/>
  <c r="D13101" i="3"/>
  <c r="D13100" i="3"/>
  <c r="D13099" i="3"/>
  <c r="D13098" i="3"/>
  <c r="D13097" i="3"/>
  <c r="D13096" i="3"/>
  <c r="D13095" i="3"/>
  <c r="D13094" i="3"/>
  <c r="D13093" i="3"/>
  <c r="D13092" i="3"/>
  <c r="D13091" i="3"/>
  <c r="D13090" i="3"/>
  <c r="D13089" i="3"/>
  <c r="D13088" i="3"/>
  <c r="D13087" i="3"/>
  <c r="D13086" i="3"/>
  <c r="D13085" i="3"/>
  <c r="D13084" i="3"/>
  <c r="D13083" i="3"/>
  <c r="D13082" i="3"/>
  <c r="D13081" i="3"/>
  <c r="D13080" i="3"/>
  <c r="D13079" i="3"/>
  <c r="D13078" i="3"/>
  <c r="D13077" i="3"/>
  <c r="D13076" i="3"/>
  <c r="D13075" i="3"/>
  <c r="D13074" i="3"/>
  <c r="D13073" i="3"/>
  <c r="D13072" i="3"/>
  <c r="D13071" i="3"/>
  <c r="D13070" i="3"/>
  <c r="D13069" i="3"/>
  <c r="D13068" i="3"/>
  <c r="D13067" i="3"/>
  <c r="D13066" i="3"/>
  <c r="D13065" i="3"/>
  <c r="D13064" i="3"/>
  <c r="D13063" i="3"/>
  <c r="D13062" i="3"/>
  <c r="D13061" i="3"/>
  <c r="D13060" i="3"/>
  <c r="D13059" i="3"/>
  <c r="D13058" i="3"/>
  <c r="D13057" i="3"/>
  <c r="D13056" i="3"/>
  <c r="D13055" i="3"/>
  <c r="D13054" i="3"/>
  <c r="D13053" i="3"/>
  <c r="D13052" i="3"/>
  <c r="D13051" i="3"/>
  <c r="D13050" i="3"/>
  <c r="D13049" i="3"/>
  <c r="D13048" i="3"/>
  <c r="D13047" i="3"/>
  <c r="D13046" i="3"/>
  <c r="D13045" i="3"/>
  <c r="D13044" i="3"/>
  <c r="D13043" i="3"/>
  <c r="D13042" i="3"/>
  <c r="D13041" i="3"/>
  <c r="D13040" i="3"/>
  <c r="D13039" i="3"/>
  <c r="D13038" i="3"/>
  <c r="D13037" i="3"/>
  <c r="D13036" i="3"/>
  <c r="D13035" i="3"/>
  <c r="D13034" i="3"/>
  <c r="D13033" i="3"/>
  <c r="D13032" i="3"/>
  <c r="D13031" i="3"/>
  <c r="D13030" i="3"/>
  <c r="D13029" i="3"/>
  <c r="D13028" i="3"/>
  <c r="D13027" i="3"/>
  <c r="D13026" i="3"/>
  <c r="D13025" i="3"/>
  <c r="D13024" i="3"/>
  <c r="D13023" i="3"/>
  <c r="D13022" i="3"/>
  <c r="D13021" i="3"/>
  <c r="D13020" i="3"/>
  <c r="D13019" i="3"/>
  <c r="D13018" i="3"/>
  <c r="D13017" i="3"/>
  <c r="D13016" i="3"/>
  <c r="D13015" i="3"/>
  <c r="D13014" i="3"/>
  <c r="D13013" i="3"/>
  <c r="D13012" i="3"/>
  <c r="D13011" i="3"/>
  <c r="D13010" i="3"/>
  <c r="D13009" i="3"/>
  <c r="D13008" i="3"/>
  <c r="D13007" i="3"/>
  <c r="D13006" i="3"/>
  <c r="D13005" i="3"/>
  <c r="D13003" i="3"/>
  <c r="D13002" i="3"/>
  <c r="D13004" i="3"/>
  <c r="D13001" i="3"/>
  <c r="D13000" i="3"/>
  <c r="D12999" i="3"/>
  <c r="D12998" i="3"/>
  <c r="D12997" i="3"/>
  <c r="D12996" i="3"/>
  <c r="D12995" i="3"/>
  <c r="D12994" i="3"/>
  <c r="D12993" i="3"/>
  <c r="D12992" i="3"/>
  <c r="D12991" i="3"/>
  <c r="D12990" i="3"/>
  <c r="D12989" i="3"/>
  <c r="D12988" i="3"/>
  <c r="D12987" i="3"/>
  <c r="D12986" i="3"/>
  <c r="D12985" i="3"/>
  <c r="D12984" i="3"/>
  <c r="D12983" i="3"/>
  <c r="D12982" i="3"/>
  <c r="D12981" i="3"/>
  <c r="D12980" i="3"/>
  <c r="D12979" i="3"/>
  <c r="D12978" i="3"/>
  <c r="D12977" i="3"/>
  <c r="D12976" i="3"/>
  <c r="D12975" i="3"/>
  <c r="D12974" i="3"/>
  <c r="D12973" i="3"/>
  <c r="D12972" i="3"/>
  <c r="D12971" i="3"/>
  <c r="D12970" i="3"/>
  <c r="D12969" i="3"/>
  <c r="D12968" i="3"/>
  <c r="D12967" i="3"/>
  <c r="D12966" i="3"/>
  <c r="D12965" i="3"/>
  <c r="D12964" i="3"/>
  <c r="D12963" i="3"/>
  <c r="D12962" i="3"/>
  <c r="D12961" i="3"/>
  <c r="D12960" i="3"/>
  <c r="D12959" i="3"/>
  <c r="D12958" i="3"/>
  <c r="D12957" i="3"/>
  <c r="D12956" i="3"/>
  <c r="D12955" i="3"/>
  <c r="D12954" i="3"/>
  <c r="D12953" i="3"/>
  <c r="D12952" i="3"/>
  <c r="D12951" i="3"/>
  <c r="D12950" i="3"/>
  <c r="D12949" i="3"/>
  <c r="D12948" i="3"/>
  <c r="D12947" i="3"/>
  <c r="D12946" i="3"/>
  <c r="D12945" i="3"/>
  <c r="D12943" i="3"/>
  <c r="D12944" i="3"/>
  <c r="D12942" i="3"/>
  <c r="D12941" i="3"/>
  <c r="D12940" i="3"/>
  <c r="D12939" i="3"/>
  <c r="D12938" i="3"/>
  <c r="D12937" i="3"/>
  <c r="D12936" i="3"/>
  <c r="D12935" i="3"/>
  <c r="D12934" i="3"/>
  <c r="D12933" i="3"/>
  <c r="D12932" i="3"/>
  <c r="D12931" i="3"/>
  <c r="D12930" i="3"/>
  <c r="D12929" i="3"/>
  <c r="D12928" i="3"/>
  <c r="D12927" i="3"/>
  <c r="D12926" i="3"/>
  <c r="D12925" i="3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D12904" i="3"/>
  <c r="D12903" i="3"/>
  <c r="D12902" i="3"/>
  <c r="D12901" i="3"/>
  <c r="D12900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84" i="3"/>
  <c r="D12883" i="3"/>
  <c r="D12882" i="3"/>
  <c r="D12881" i="3"/>
  <c r="D12880" i="3"/>
  <c r="D12879" i="3"/>
  <c r="D12878" i="3"/>
  <c r="D12877" i="3"/>
  <c r="D12876" i="3"/>
  <c r="D12875" i="3"/>
  <c r="D12874" i="3"/>
  <c r="D12873" i="3"/>
  <c r="D12872" i="3"/>
  <c r="D12871" i="3"/>
  <c r="D12870" i="3"/>
  <c r="D12869" i="3"/>
  <c r="D12868" i="3"/>
  <c r="D12867" i="3"/>
  <c r="D12866" i="3"/>
  <c r="D12865" i="3"/>
  <c r="D12864" i="3"/>
  <c r="D12863" i="3"/>
  <c r="D12862" i="3"/>
  <c r="D12861" i="3"/>
  <c r="D12860" i="3"/>
  <c r="D12859" i="3"/>
  <c r="D12858" i="3"/>
  <c r="D12857" i="3"/>
  <c r="D12856" i="3"/>
  <c r="D12855" i="3"/>
  <c r="D12854" i="3"/>
  <c r="D12853" i="3"/>
  <c r="D12852" i="3"/>
  <c r="D12851" i="3"/>
  <c r="D12850" i="3"/>
  <c r="D12849" i="3"/>
  <c r="D12848" i="3"/>
  <c r="D12847" i="3"/>
  <c r="D12846" i="3"/>
  <c r="D12845" i="3"/>
  <c r="D12844" i="3"/>
  <c r="D12843" i="3"/>
  <c r="D12842" i="3"/>
  <c r="D12841" i="3"/>
  <c r="D12840" i="3"/>
  <c r="D12839" i="3"/>
  <c r="D12838" i="3"/>
  <c r="D12837" i="3"/>
  <c r="D12836" i="3"/>
  <c r="D12835" i="3"/>
  <c r="D12834" i="3"/>
  <c r="D12833" i="3"/>
  <c r="D12832" i="3"/>
  <c r="D12831" i="3"/>
  <c r="D12830" i="3"/>
  <c r="D12829" i="3"/>
  <c r="D12828" i="3"/>
  <c r="D12827" i="3"/>
  <c r="D12826" i="3"/>
  <c r="D12825" i="3"/>
  <c r="D12824" i="3"/>
  <c r="D12823" i="3"/>
  <c r="D12822" i="3"/>
  <c r="D12821" i="3"/>
  <c r="D12820" i="3"/>
  <c r="D12819" i="3"/>
  <c r="D12818" i="3"/>
  <c r="D12817" i="3"/>
  <c r="D12816" i="3"/>
  <c r="D12815" i="3"/>
  <c r="D12814" i="3"/>
  <c r="D12813" i="3"/>
  <c r="D12812" i="3"/>
  <c r="D12811" i="3"/>
  <c r="D12810" i="3"/>
  <c r="D12809" i="3"/>
  <c r="D12808" i="3"/>
  <c r="D12807" i="3"/>
  <c r="D12806" i="3"/>
  <c r="D12805" i="3"/>
  <c r="D12804" i="3"/>
  <c r="D12803" i="3"/>
  <c r="D12802" i="3"/>
  <c r="D12801" i="3"/>
  <c r="D12800" i="3"/>
  <c r="D12799" i="3"/>
  <c r="D12798" i="3"/>
  <c r="D12797" i="3"/>
  <c r="D12796" i="3"/>
  <c r="D12795" i="3"/>
  <c r="D12794" i="3"/>
  <c r="D12793" i="3"/>
  <c r="D12792" i="3"/>
  <c r="D12791" i="3"/>
  <c r="D12790" i="3"/>
  <c r="D12789" i="3"/>
  <c r="D12788" i="3"/>
  <c r="D12787" i="3"/>
  <c r="D12786" i="3"/>
  <c r="D12785" i="3"/>
  <c r="D12784" i="3"/>
  <c r="D12783" i="3"/>
  <c r="D12782" i="3"/>
  <c r="D12781" i="3"/>
  <c r="D12780" i="3"/>
  <c r="D12779" i="3"/>
  <c r="D12778" i="3"/>
  <c r="D12777" i="3"/>
  <c r="D12776" i="3"/>
  <c r="D12775" i="3"/>
  <c r="D12774" i="3"/>
  <c r="D12773" i="3"/>
  <c r="D12772" i="3"/>
  <c r="D12771" i="3"/>
  <c r="D12770" i="3"/>
  <c r="D12769" i="3"/>
  <c r="D12768" i="3"/>
  <c r="D12767" i="3"/>
  <c r="D12766" i="3"/>
  <c r="D12765" i="3"/>
  <c r="D12764" i="3"/>
  <c r="D12763" i="3"/>
  <c r="D12762" i="3"/>
  <c r="D12761" i="3"/>
  <c r="D12760" i="3"/>
  <c r="D12759" i="3"/>
  <c r="D12758" i="3"/>
  <c r="D12757" i="3"/>
  <c r="D12756" i="3"/>
  <c r="D12755" i="3"/>
  <c r="D12754" i="3"/>
  <c r="D12753" i="3"/>
  <c r="D12752" i="3"/>
  <c r="D12751" i="3"/>
  <c r="D12750" i="3"/>
  <c r="D12749" i="3"/>
  <c r="D12748" i="3"/>
  <c r="D12747" i="3"/>
  <c r="D12746" i="3"/>
  <c r="D12745" i="3"/>
  <c r="D12744" i="3"/>
  <c r="D12743" i="3"/>
  <c r="D12742" i="3"/>
  <c r="D12741" i="3"/>
  <c r="D12740" i="3"/>
  <c r="D12739" i="3"/>
  <c r="D12738" i="3"/>
  <c r="D12737" i="3"/>
  <c r="D12736" i="3"/>
  <c r="D12735" i="3"/>
  <c r="D12734" i="3"/>
  <c r="D12733" i="3"/>
  <c r="D12732" i="3"/>
  <c r="D12731" i="3"/>
  <c r="D12730" i="3"/>
  <c r="D12729" i="3"/>
  <c r="D12728" i="3"/>
  <c r="D12727" i="3"/>
  <c r="D12726" i="3"/>
  <c r="D12725" i="3"/>
  <c r="D12724" i="3"/>
  <c r="D12723" i="3"/>
  <c r="D12722" i="3"/>
  <c r="D12721" i="3"/>
  <c r="D12720" i="3"/>
  <c r="D12719" i="3"/>
  <c r="D12718" i="3"/>
  <c r="D12717" i="3"/>
  <c r="D12716" i="3"/>
  <c r="D12715" i="3"/>
  <c r="D12714" i="3"/>
  <c r="D12713" i="3"/>
  <c r="D12712" i="3"/>
  <c r="D12711" i="3"/>
  <c r="D12710" i="3"/>
  <c r="D12709" i="3"/>
  <c r="D12708" i="3"/>
  <c r="D12707" i="3"/>
  <c r="D12706" i="3"/>
  <c r="D12705" i="3"/>
  <c r="D12704" i="3"/>
  <c r="D12703" i="3"/>
  <c r="D12702" i="3"/>
  <c r="D12701" i="3"/>
  <c r="D12700" i="3"/>
  <c r="D12699" i="3"/>
  <c r="D12698" i="3"/>
  <c r="D12697" i="3"/>
  <c r="D12696" i="3"/>
  <c r="D12695" i="3"/>
  <c r="D12694" i="3"/>
  <c r="D12693" i="3"/>
  <c r="D12692" i="3"/>
  <c r="D12691" i="3"/>
  <c r="D12690" i="3"/>
  <c r="D12689" i="3"/>
  <c r="D12688" i="3"/>
  <c r="D12687" i="3"/>
  <c r="D12686" i="3"/>
  <c r="D12685" i="3"/>
  <c r="D12684" i="3"/>
  <c r="D12683" i="3"/>
  <c r="D12682" i="3"/>
  <c r="D12681" i="3"/>
  <c r="D12680" i="3"/>
  <c r="D12679" i="3"/>
  <c r="D12678" i="3"/>
  <c r="D12677" i="3"/>
  <c r="D12676" i="3"/>
  <c r="D12675" i="3"/>
  <c r="D12674" i="3"/>
  <c r="D12673" i="3"/>
  <c r="D12672" i="3"/>
  <c r="D12671" i="3"/>
  <c r="D12670" i="3"/>
  <c r="D12669" i="3"/>
  <c r="D12668" i="3"/>
  <c r="D12667" i="3"/>
  <c r="D12666" i="3"/>
  <c r="D12665" i="3"/>
  <c r="D12664" i="3"/>
  <c r="D12663" i="3"/>
  <c r="D12662" i="3"/>
  <c r="D12661" i="3"/>
  <c r="D12660" i="3"/>
  <c r="D12659" i="3"/>
  <c r="D12658" i="3"/>
  <c r="D12657" i="3"/>
  <c r="D12656" i="3"/>
  <c r="D12655" i="3"/>
  <c r="D12654" i="3"/>
  <c r="D12653" i="3"/>
  <c r="D12652" i="3"/>
  <c r="D12651" i="3"/>
  <c r="D12650" i="3"/>
  <c r="D12649" i="3"/>
  <c r="D12648" i="3"/>
  <c r="D12647" i="3"/>
  <c r="D12646" i="3"/>
  <c r="D12645" i="3"/>
  <c r="D12644" i="3"/>
  <c r="D12643" i="3"/>
  <c r="D12642" i="3"/>
  <c r="D12641" i="3"/>
  <c r="D12640" i="3"/>
  <c r="D12639" i="3"/>
  <c r="D12638" i="3"/>
  <c r="D12637" i="3"/>
  <c r="D12636" i="3"/>
  <c r="D12635" i="3"/>
  <c r="D12634" i="3"/>
  <c r="D12633" i="3"/>
  <c r="D12632" i="3"/>
  <c r="D12631" i="3"/>
  <c r="D12630" i="3"/>
  <c r="D12629" i="3"/>
  <c r="D12628" i="3"/>
  <c r="D12627" i="3"/>
  <c r="D12626" i="3"/>
  <c r="D12625" i="3"/>
  <c r="D12624" i="3"/>
  <c r="D12623" i="3"/>
  <c r="D12622" i="3"/>
  <c r="D12621" i="3"/>
  <c r="D12620" i="3"/>
  <c r="D12619" i="3"/>
  <c r="D12618" i="3"/>
  <c r="D12617" i="3"/>
  <c r="D12616" i="3"/>
  <c r="D12615" i="3"/>
  <c r="D12614" i="3"/>
  <c r="D12613" i="3"/>
  <c r="D12612" i="3"/>
  <c r="D12611" i="3"/>
  <c r="D12610" i="3"/>
  <c r="D12609" i="3"/>
  <c r="D12608" i="3"/>
  <c r="D12607" i="3"/>
  <c r="D12606" i="3"/>
  <c r="D12605" i="3"/>
  <c r="D12604" i="3"/>
  <c r="D12603" i="3"/>
  <c r="D12602" i="3"/>
  <c r="D12601" i="3"/>
  <c r="D12600" i="3"/>
  <c r="D12599" i="3"/>
  <c r="D12598" i="3"/>
  <c r="D12597" i="3"/>
  <c r="D12596" i="3"/>
  <c r="D12595" i="3"/>
  <c r="D12594" i="3"/>
  <c r="D12593" i="3"/>
  <c r="D12592" i="3"/>
  <c r="D12591" i="3"/>
  <c r="D12590" i="3"/>
  <c r="D12589" i="3"/>
  <c r="D12588" i="3"/>
  <c r="D12587" i="3"/>
  <c r="D12586" i="3"/>
  <c r="D12585" i="3"/>
  <c r="D12584" i="3"/>
  <c r="D12583" i="3"/>
  <c r="D12582" i="3"/>
  <c r="D12581" i="3"/>
  <c r="D12580" i="3"/>
  <c r="D12579" i="3"/>
  <c r="D12578" i="3"/>
  <c r="D12577" i="3"/>
  <c r="D12576" i="3"/>
  <c r="D12575" i="3"/>
  <c r="D12574" i="3"/>
  <c r="D12573" i="3"/>
  <c r="D12572" i="3"/>
  <c r="D12571" i="3"/>
  <c r="D12570" i="3"/>
  <c r="D12569" i="3"/>
  <c r="D12568" i="3"/>
  <c r="D12567" i="3"/>
  <c r="D12566" i="3"/>
  <c r="D12565" i="3"/>
  <c r="D12564" i="3"/>
  <c r="D12563" i="3"/>
  <c r="D12562" i="3"/>
  <c r="D12561" i="3"/>
  <c r="D12560" i="3"/>
  <c r="D12559" i="3"/>
  <c r="D12558" i="3"/>
  <c r="D12557" i="3"/>
  <c r="D12556" i="3"/>
  <c r="D12555" i="3"/>
  <c r="D12554" i="3"/>
  <c r="D12553" i="3"/>
  <c r="D12552" i="3"/>
  <c r="D12551" i="3"/>
  <c r="D12550" i="3"/>
  <c r="D12549" i="3"/>
  <c r="D12548" i="3"/>
  <c r="D12547" i="3"/>
  <c r="D12546" i="3"/>
  <c r="D12545" i="3"/>
  <c r="D12544" i="3"/>
  <c r="D12543" i="3"/>
  <c r="D12542" i="3"/>
  <c r="D12541" i="3"/>
  <c r="D12540" i="3"/>
  <c r="D12539" i="3"/>
  <c r="D12538" i="3"/>
  <c r="D12537" i="3"/>
  <c r="D12536" i="3"/>
  <c r="D12534" i="3"/>
  <c r="D12535" i="3"/>
  <c r="D12533" i="3"/>
  <c r="D12532" i="3"/>
  <c r="D12531" i="3"/>
  <c r="D12530" i="3"/>
  <c r="D12529" i="3"/>
  <c r="D12528" i="3"/>
  <c r="D12527" i="3"/>
  <c r="D12526" i="3"/>
  <c r="D12525" i="3"/>
  <c r="D12524" i="3"/>
  <c r="D12523" i="3"/>
  <c r="D12522" i="3"/>
  <c r="D12521" i="3"/>
  <c r="D12520" i="3"/>
  <c r="D12519" i="3"/>
  <c r="D12518" i="3"/>
  <c r="D12517" i="3"/>
  <c r="D12516" i="3"/>
  <c r="D12515" i="3"/>
  <c r="D12514" i="3"/>
  <c r="D12513" i="3"/>
  <c r="D12512" i="3"/>
  <c r="D12511" i="3"/>
  <c r="D12510" i="3"/>
  <c r="D12509" i="3"/>
  <c r="D12508" i="3"/>
  <c r="D12507" i="3"/>
  <c r="D12506" i="3"/>
  <c r="D12505" i="3"/>
  <c r="D12504" i="3"/>
  <c r="D12503" i="3"/>
  <c r="D12502" i="3"/>
  <c r="D12501" i="3"/>
  <c r="D12500" i="3"/>
  <c r="D12499" i="3"/>
  <c r="D12498" i="3"/>
  <c r="D12497" i="3"/>
  <c r="D12496" i="3"/>
  <c r="D12495" i="3"/>
  <c r="D12494" i="3"/>
  <c r="D12493" i="3"/>
  <c r="D12492" i="3"/>
  <c r="D12491" i="3"/>
  <c r="D12490" i="3"/>
  <c r="D12489" i="3"/>
  <c r="D12488" i="3"/>
  <c r="D12487" i="3"/>
  <c r="D12486" i="3"/>
  <c r="D12485" i="3"/>
  <c r="D12484" i="3"/>
  <c r="D12483" i="3"/>
  <c r="D12482" i="3"/>
  <c r="D12481" i="3"/>
  <c r="D12480" i="3"/>
  <c r="D12479" i="3"/>
  <c r="D12478" i="3"/>
  <c r="D12477" i="3"/>
  <c r="D12476" i="3"/>
  <c r="D12475" i="3"/>
  <c r="D12474" i="3"/>
  <c r="D12473" i="3"/>
  <c r="D12472" i="3"/>
  <c r="D12471" i="3"/>
  <c r="D12470" i="3"/>
  <c r="D12469" i="3"/>
  <c r="D12468" i="3"/>
  <c r="D12464" i="3"/>
  <c r="D12462" i="3"/>
  <c r="D12457" i="3"/>
  <c r="D12453" i="3"/>
  <c r="D12452" i="3"/>
  <c r="D12449" i="3"/>
  <c r="D12447" i="3"/>
  <c r="D12445" i="3"/>
  <c r="D12444" i="3"/>
  <c r="D12443" i="3"/>
  <c r="D12442" i="3"/>
  <c r="D12440" i="3"/>
  <c r="D12439" i="3"/>
  <c r="D12438" i="3"/>
  <c r="D12437" i="3"/>
  <c r="D12436" i="3"/>
  <c r="D12434" i="3"/>
  <c r="D12431" i="3"/>
  <c r="D12429" i="3"/>
  <c r="D12427" i="3"/>
  <c r="D12425" i="3"/>
  <c r="D12423" i="3"/>
  <c r="D12421" i="3"/>
  <c r="D12419" i="3"/>
  <c r="D12417" i="3"/>
  <c r="D12416" i="3"/>
  <c r="D12414" i="3"/>
  <c r="D12412" i="3"/>
  <c r="D12410" i="3"/>
  <c r="D12408" i="3"/>
  <c r="D12406" i="3"/>
  <c r="D12401" i="3"/>
  <c r="D12399" i="3"/>
  <c r="D12397" i="3"/>
  <c r="D12395" i="3"/>
  <c r="D12393" i="3"/>
  <c r="D12391" i="3"/>
  <c r="D12389" i="3"/>
  <c r="D12387" i="3"/>
  <c r="D12385" i="3"/>
  <c r="D12384" i="3"/>
  <c r="D12382" i="3"/>
  <c r="D12380" i="3"/>
  <c r="D12378" i="3"/>
  <c r="D12374" i="3"/>
  <c r="D12372" i="3"/>
  <c r="D12370" i="3"/>
  <c r="D12368" i="3"/>
  <c r="D12366" i="3"/>
  <c r="D12365" i="3"/>
  <c r="D12364" i="3"/>
  <c r="D12362" i="3"/>
  <c r="D12360" i="3"/>
  <c r="D12353" i="3"/>
  <c r="D12350" i="3"/>
  <c r="D12348" i="3"/>
  <c r="D12345" i="3"/>
  <c r="D12343" i="3"/>
  <c r="D12342" i="3"/>
  <c r="D12341" i="3"/>
  <c r="D12338" i="3"/>
  <c r="D12295" i="3"/>
  <c r="D12330" i="3"/>
  <c r="D12325" i="3"/>
  <c r="D12321" i="3"/>
  <c r="D12318" i="3"/>
  <c r="D12316" i="3"/>
  <c r="D12314" i="3"/>
  <c r="D12313" i="3"/>
  <c r="D12312" i="3"/>
  <c r="D12310" i="3"/>
  <c r="D12309" i="3"/>
  <c r="D12308" i="3"/>
  <c r="D12306" i="3"/>
  <c r="D12303" i="3"/>
  <c r="D12299" i="3"/>
  <c r="D12297" i="3"/>
  <c r="D12294" i="3"/>
  <c r="D12293" i="3"/>
  <c r="D12291" i="3"/>
  <c r="D12289" i="3"/>
  <c r="D12288" i="3"/>
  <c r="D12286" i="3"/>
  <c r="D12284" i="3"/>
  <c r="D12282" i="3"/>
  <c r="D12280" i="3"/>
  <c r="D12278" i="3"/>
  <c r="D12273" i="3"/>
  <c r="D12270" i="3"/>
  <c r="D12268" i="3"/>
  <c r="D12265" i="3"/>
  <c r="D12263" i="3"/>
  <c r="D12261" i="3"/>
  <c r="D12259" i="3"/>
  <c r="D12257" i="3"/>
  <c r="D12255" i="3"/>
  <c r="D12253" i="3"/>
  <c r="D12250" i="3"/>
  <c r="D12248" i="3"/>
  <c r="D12246" i="3"/>
  <c r="D12244" i="3"/>
  <c r="D12242" i="3"/>
  <c r="D12241" i="3"/>
  <c r="D12239" i="3"/>
  <c r="D12237" i="3"/>
  <c r="D12235" i="3"/>
  <c r="D12227" i="3"/>
  <c r="D12225" i="3"/>
  <c r="D12223" i="3"/>
  <c r="D12220" i="3"/>
  <c r="D12218" i="3"/>
  <c r="D12207" i="3"/>
  <c r="D12206" i="3"/>
  <c r="D12205" i="3"/>
  <c r="D12203" i="3"/>
  <c r="D12199" i="3"/>
  <c r="D12197" i="3"/>
  <c r="D12196" i="3"/>
  <c r="D12190" i="3"/>
  <c r="D12188" i="3"/>
  <c r="D12186" i="3"/>
  <c r="D12185" i="3"/>
  <c r="D12184" i="3"/>
  <c r="D12182" i="3"/>
  <c r="D12181" i="3"/>
  <c r="D12179" i="3"/>
  <c r="D12176" i="3"/>
  <c r="D12174" i="3"/>
  <c r="D12172" i="3"/>
  <c r="D12170" i="3"/>
  <c r="D12168" i="3"/>
  <c r="D12166" i="3"/>
  <c r="D12165" i="3"/>
  <c r="D12163" i="3"/>
  <c r="D12161" i="3"/>
  <c r="D12159" i="3"/>
  <c r="D12157" i="3"/>
  <c r="D12155" i="3"/>
  <c r="D12153" i="3"/>
  <c r="D12151" i="3"/>
  <c r="D12149" i="3"/>
  <c r="D12147" i="3"/>
  <c r="D12145" i="3"/>
  <c r="D12143" i="3"/>
  <c r="D12141" i="3"/>
  <c r="D12139" i="3"/>
  <c r="D12137" i="3"/>
  <c r="D12136" i="3"/>
  <c r="D12133" i="3"/>
  <c r="D12132" i="3"/>
  <c r="D12130" i="3"/>
  <c r="D12128" i="3"/>
  <c r="D12126" i="3"/>
  <c r="D12124" i="3"/>
  <c r="D12122" i="3"/>
  <c r="D12120" i="3"/>
  <c r="D12117" i="3"/>
  <c r="D12115" i="3"/>
  <c r="D12113" i="3"/>
  <c r="D12111" i="3"/>
  <c r="D12109" i="3"/>
  <c r="D12108" i="3"/>
  <c r="D12107" i="3"/>
  <c r="D12105" i="3"/>
  <c r="D12103" i="3"/>
  <c r="D12099" i="3"/>
  <c r="D12093" i="3"/>
  <c r="D12092" i="3"/>
  <c r="D12090" i="3"/>
  <c r="D12087" i="3"/>
  <c r="D12085" i="3"/>
  <c r="D12084" i="3"/>
  <c r="D12082" i="3"/>
  <c r="D12075" i="3"/>
  <c r="D12074" i="3"/>
  <c r="D12071" i="3"/>
  <c r="D12062" i="3"/>
  <c r="D12053" i="3"/>
  <c r="D12051" i="3"/>
  <c r="D12049" i="3"/>
  <c r="D12048" i="3"/>
  <c r="D12046" i="3"/>
  <c r="D12045" i="3"/>
  <c r="D12043" i="3"/>
  <c r="D12040" i="3"/>
  <c r="D12038" i="3"/>
  <c r="D12036" i="3"/>
  <c r="D12034" i="3"/>
  <c r="D12032" i="3"/>
  <c r="D12028" i="3"/>
  <c r="D12026" i="3"/>
  <c r="D12024" i="3"/>
  <c r="D12022" i="3"/>
  <c r="D12020" i="3"/>
  <c r="D12018" i="3"/>
  <c r="D12016" i="3"/>
  <c r="D12014" i="3"/>
  <c r="D12012" i="3"/>
  <c r="D12010" i="3"/>
  <c r="D12007" i="3"/>
  <c r="D12003" i="3"/>
  <c r="D12001" i="3"/>
  <c r="D12000" i="3"/>
  <c r="D11998" i="3"/>
  <c r="D11996" i="3"/>
  <c r="D11994" i="3"/>
  <c r="D11992" i="3"/>
  <c r="D11990" i="3"/>
  <c r="D11986" i="3"/>
  <c r="D11983" i="3"/>
  <c r="D11980" i="3"/>
  <c r="D11978" i="3"/>
  <c r="D12079" i="3"/>
  <c r="D12077" i="3"/>
  <c r="D12073" i="3"/>
  <c r="D12070" i="3"/>
  <c r="D12068" i="3"/>
  <c r="D12066" i="3"/>
  <c r="D12064" i="3"/>
  <c r="D12061" i="3"/>
  <c r="D12059" i="3"/>
  <c r="D12057" i="3"/>
  <c r="D11946" i="3"/>
  <c r="D11944" i="3"/>
  <c r="D11943" i="3"/>
  <c r="D11939" i="3"/>
  <c r="D11935" i="3"/>
  <c r="D11934" i="3"/>
  <c r="D11931" i="3"/>
  <c r="D11930" i="3"/>
  <c r="D11928" i="3"/>
  <c r="D11927" i="3"/>
  <c r="D11925" i="3"/>
  <c r="D11924" i="3"/>
  <c r="D11922" i="3"/>
  <c r="D11921" i="3"/>
  <c r="D11920" i="3"/>
  <c r="D11919" i="3"/>
  <c r="D11917" i="3"/>
  <c r="D11912" i="3"/>
  <c r="D11908" i="3"/>
  <c r="D11905" i="3"/>
  <c r="D11901" i="3"/>
  <c r="D11899" i="3"/>
  <c r="D11898" i="3"/>
  <c r="D11896" i="3"/>
  <c r="D11895" i="3"/>
  <c r="D11894" i="3"/>
  <c r="D11892" i="3"/>
  <c r="D11890" i="3"/>
  <c r="D11888" i="3"/>
  <c r="D11886" i="3"/>
  <c r="D11884" i="3"/>
  <c r="D11882" i="3"/>
  <c r="D11880" i="3"/>
  <c r="D11879" i="3"/>
  <c r="D11877" i="3"/>
  <c r="D11876" i="3"/>
  <c r="D11874" i="3"/>
  <c r="D11872" i="3"/>
  <c r="D11870" i="3"/>
  <c r="D11868" i="3"/>
  <c r="D11866" i="3"/>
  <c r="D11864" i="3"/>
  <c r="D11863" i="3"/>
  <c r="D11861" i="3"/>
  <c r="D11859" i="3"/>
  <c r="D11857" i="3"/>
  <c r="D11855" i="3"/>
  <c r="D11853" i="3"/>
  <c r="D11851" i="3"/>
  <c r="D11849" i="3"/>
  <c r="D11848" i="3"/>
  <c r="D11845" i="3"/>
  <c r="D11843" i="3"/>
  <c r="D11842" i="3"/>
  <c r="D11840" i="3"/>
  <c r="D11839" i="3"/>
  <c r="D11837" i="3"/>
  <c r="D11835" i="3"/>
  <c r="D11834" i="3"/>
  <c r="D11833" i="3"/>
  <c r="D11831" i="3"/>
  <c r="D11829" i="3"/>
  <c r="D11824" i="3"/>
  <c r="D11823" i="3"/>
  <c r="D11821" i="3"/>
  <c r="D11814" i="3"/>
  <c r="D11827" i="3"/>
  <c r="D11813" i="3"/>
  <c r="D11819" i="3"/>
  <c r="D11817" i="3"/>
  <c r="D11811" i="3"/>
  <c r="D11808" i="3"/>
  <c r="D11807" i="3"/>
  <c r="D11805" i="3"/>
  <c r="D11803" i="3"/>
  <c r="D11789" i="3"/>
  <c r="D11786" i="3"/>
  <c r="D11781" i="3"/>
  <c r="D11780" i="3"/>
  <c r="D11778" i="3"/>
  <c r="D11775" i="3"/>
  <c r="D11774" i="3"/>
  <c r="D11772" i="3"/>
  <c r="D11771" i="3"/>
  <c r="D11769" i="3"/>
  <c r="D11767" i="3"/>
  <c r="D11765" i="3"/>
  <c r="D11764" i="3"/>
  <c r="D11762" i="3"/>
  <c r="D11761" i="3"/>
  <c r="D11759" i="3"/>
  <c r="D11756" i="3"/>
  <c r="D11752" i="3"/>
  <c r="D11750" i="3"/>
  <c r="D11748" i="3"/>
  <c r="D11746" i="3"/>
  <c r="D11744" i="3"/>
  <c r="D11743" i="3"/>
  <c r="D11741" i="3"/>
  <c r="D11739" i="3"/>
  <c r="D11737" i="3"/>
  <c r="D11735" i="3"/>
  <c r="D11733" i="3"/>
  <c r="D11729" i="3"/>
  <c r="D11725" i="3"/>
  <c r="D11721" i="3"/>
  <c r="D11719" i="3"/>
  <c r="D11717" i="3"/>
  <c r="D11715" i="3"/>
  <c r="D11713" i="3"/>
  <c r="D11711" i="3"/>
  <c r="D11709" i="3"/>
  <c r="D11706" i="3"/>
  <c r="D11704" i="3"/>
  <c r="D11702" i="3"/>
  <c r="D11700" i="3"/>
  <c r="D11698" i="3"/>
  <c r="D11697" i="3"/>
  <c r="D11696" i="3"/>
  <c r="D11694" i="3"/>
  <c r="D11692" i="3"/>
  <c r="D11684" i="3"/>
  <c r="D11682" i="3"/>
  <c r="D11680" i="3"/>
  <c r="D11678" i="3"/>
  <c r="D11676" i="3"/>
  <c r="D11674" i="3"/>
  <c r="D11673" i="3"/>
  <c r="D11671" i="3"/>
  <c r="D11670" i="3"/>
  <c r="D11623" i="3"/>
  <c r="D11595" i="3"/>
  <c r="D11574" i="3"/>
  <c r="D11571" i="3"/>
  <c r="D11552" i="3"/>
  <c r="D11658" i="3"/>
  <c r="D11655" i="3"/>
  <c r="D11654" i="3"/>
  <c r="D11652" i="3"/>
  <c r="D11651" i="3"/>
  <c r="D11646" i="3"/>
  <c r="D11640" i="3"/>
  <c r="D11638" i="3"/>
  <c r="D11637" i="3"/>
  <c r="D11635" i="3"/>
  <c r="D11634" i="3"/>
  <c r="D11632" i="3"/>
  <c r="D11631" i="3"/>
  <c r="D11630" i="3"/>
  <c r="D11628" i="3"/>
  <c r="D11627" i="3"/>
  <c r="D11625" i="3"/>
  <c r="D11622" i="3"/>
  <c r="D11618" i="3"/>
  <c r="D11617" i="3"/>
  <c r="D11615" i="3"/>
  <c r="D11614" i="3"/>
  <c r="D11612" i="3"/>
  <c r="D11611" i="3"/>
  <c r="D11609" i="3"/>
  <c r="D11608" i="3"/>
  <c r="D11606" i="3"/>
  <c r="D11604" i="3"/>
  <c r="D11603" i="3"/>
  <c r="D11601" i="3"/>
  <c r="D11600" i="3"/>
  <c r="D11598" i="3"/>
  <c r="D11597" i="3"/>
  <c r="D11594" i="3"/>
  <c r="D11592" i="3"/>
  <c r="D11591" i="3"/>
  <c r="D11588" i="3"/>
  <c r="D11587" i="3"/>
  <c r="D11585" i="3"/>
  <c r="D11582" i="3"/>
  <c r="D11579" i="3"/>
  <c r="D11576" i="3"/>
  <c r="D11573" i="3"/>
  <c r="D11570" i="3"/>
  <c r="D11568" i="3"/>
  <c r="D11566" i="3"/>
  <c r="D11565" i="3"/>
  <c r="D11563" i="3"/>
  <c r="D11562" i="3"/>
  <c r="D11560" i="3"/>
  <c r="D11559" i="3"/>
  <c r="D11556" i="3"/>
  <c r="D11555" i="3"/>
  <c r="D11554" i="3"/>
  <c r="D11551" i="3"/>
  <c r="D11549" i="3"/>
  <c r="D11547" i="3"/>
  <c r="D11546" i="3"/>
  <c r="D11544" i="3"/>
  <c r="D11543" i="3"/>
  <c r="D11542" i="3"/>
  <c r="D11540" i="3"/>
  <c r="D11539" i="3"/>
  <c r="D11537" i="3"/>
  <c r="D11536" i="3"/>
  <c r="D11527" i="3"/>
  <c r="D11523" i="3"/>
  <c r="D11521" i="3"/>
  <c r="D11520" i="3"/>
  <c r="D11518" i="3"/>
  <c r="D11517" i="3"/>
  <c r="D11507" i="3"/>
  <c r="D11502" i="3"/>
  <c r="D11498" i="3"/>
  <c r="D11495" i="3"/>
  <c r="D11494" i="3"/>
  <c r="D11492" i="3"/>
  <c r="D11490" i="3"/>
  <c r="D11489" i="3"/>
  <c r="D11488" i="3"/>
  <c r="D11486" i="3"/>
  <c r="D11485" i="3"/>
  <c r="D11484" i="3"/>
  <c r="D11483" i="3"/>
  <c r="D11481" i="3"/>
  <c r="D11478" i="3"/>
  <c r="D11474" i="3"/>
  <c r="D11472" i="3"/>
  <c r="D11470" i="3"/>
  <c r="D11468" i="3"/>
  <c r="D11466" i="3"/>
  <c r="D11464" i="3"/>
  <c r="D11462" i="3"/>
  <c r="D11460" i="3"/>
  <c r="D11458" i="3"/>
  <c r="D11456" i="3"/>
  <c r="D11452" i="3"/>
  <c r="D11449" i="3"/>
  <c r="D11447" i="3"/>
  <c r="D11444" i="3"/>
  <c r="D11442" i="3"/>
  <c r="D11440" i="3"/>
  <c r="D11438" i="3"/>
  <c r="D11436" i="3"/>
  <c r="D11434" i="3"/>
  <c r="D11432" i="3"/>
  <c r="D11430" i="3"/>
  <c r="D11427" i="3"/>
  <c r="D11425" i="3"/>
  <c r="D11423" i="3"/>
  <c r="D11421" i="3"/>
  <c r="D11419" i="3"/>
  <c r="D11418" i="3"/>
  <c r="D11417" i="3"/>
  <c r="D11415" i="3"/>
  <c r="D11413" i="3"/>
  <c r="D11409" i="3"/>
  <c r="D11403" i="3"/>
  <c r="D11401" i="3"/>
  <c r="D11398" i="3"/>
  <c r="D11396" i="3"/>
  <c r="D11395" i="3"/>
  <c r="D11393" i="3"/>
  <c r="D11385" i="3"/>
  <c r="D11380" i="3"/>
  <c r="D11376" i="3"/>
  <c r="D11373" i="3"/>
  <c r="D11371" i="3"/>
  <c r="D11369" i="3"/>
  <c r="D11368" i="3"/>
  <c r="D11366" i="3"/>
  <c r="D11365" i="3"/>
  <c r="D11364" i="3"/>
  <c r="D11362" i="3"/>
  <c r="D11359" i="3"/>
  <c r="D11355" i="3"/>
  <c r="D11353" i="3"/>
  <c r="D11351" i="3"/>
  <c r="D11349" i="3"/>
  <c r="D11347" i="3"/>
  <c r="D11345" i="3"/>
  <c r="D11343" i="3"/>
  <c r="D11341" i="3"/>
  <c r="D11339" i="3"/>
  <c r="D11337" i="3"/>
  <c r="D11332" i="3"/>
  <c r="D11329" i="3"/>
  <c r="D11326" i="3"/>
  <c r="D11323" i="3"/>
  <c r="D11321" i="3"/>
  <c r="D11319" i="3"/>
  <c r="D11317" i="3"/>
  <c r="D11315" i="3"/>
  <c r="D11313" i="3"/>
  <c r="D11310" i="3"/>
  <c r="D11308" i="3"/>
  <c r="D11306" i="3"/>
  <c r="D11305" i="3"/>
  <c r="D11303" i="3"/>
  <c r="D11301" i="3"/>
  <c r="D11300" i="3"/>
  <c r="D11299" i="3"/>
  <c r="D11297" i="3"/>
  <c r="D11295" i="3"/>
  <c r="D11293" i="3"/>
  <c r="D11285" i="3"/>
  <c r="D11283" i="3"/>
  <c r="D11280" i="3"/>
  <c r="D11278" i="3"/>
  <c r="D11277" i="3"/>
  <c r="D11275" i="3"/>
  <c r="D11259" i="3"/>
  <c r="D11257" i="3"/>
  <c r="D11252" i="3"/>
  <c r="D11250" i="3"/>
  <c r="D11247" i="3"/>
  <c r="D11246" i="3"/>
  <c r="D11243" i="3"/>
  <c r="D11241" i="3"/>
  <c r="D11239" i="3"/>
  <c r="D11238" i="3"/>
  <c r="D11237" i="3"/>
  <c r="D11235" i="3"/>
  <c r="D11234" i="3"/>
  <c r="D11233" i="3"/>
  <c r="D11232" i="3"/>
  <c r="D11230" i="3"/>
  <c r="D11227" i="3"/>
  <c r="D11225" i="3"/>
  <c r="D11223" i="3"/>
  <c r="D11221" i="3"/>
  <c r="D11219" i="3"/>
  <c r="D11217" i="3"/>
  <c r="D11216" i="3"/>
  <c r="D11214" i="3"/>
  <c r="D11212" i="3"/>
  <c r="D11210" i="3"/>
  <c r="D11208" i="3"/>
  <c r="D11206" i="3"/>
  <c r="D11204" i="3"/>
  <c r="D11202" i="3"/>
  <c r="D11200" i="3"/>
  <c r="D11198" i="3"/>
  <c r="D11196" i="3"/>
  <c r="D11194" i="3"/>
  <c r="D11191" i="3"/>
  <c r="D11189" i="3"/>
  <c r="D11186" i="3"/>
  <c r="D11184" i="3"/>
  <c r="D11182" i="3"/>
  <c r="D11180" i="3"/>
  <c r="D11179" i="3"/>
  <c r="D11177" i="3"/>
  <c r="D11175" i="3"/>
  <c r="D11173" i="3"/>
  <c r="D11171" i="3"/>
  <c r="D11169" i="3"/>
  <c r="D11167" i="3"/>
  <c r="D11165" i="3"/>
  <c r="D11164" i="3"/>
  <c r="D11162" i="3"/>
  <c r="D11160" i="3"/>
  <c r="D11159" i="3"/>
  <c r="D11158" i="3"/>
  <c r="D11156" i="3"/>
  <c r="D11154" i="3"/>
  <c r="D11145" i="3"/>
  <c r="D11143" i="3"/>
  <c r="D11139" i="3"/>
  <c r="D11138" i="3"/>
  <c r="D11136" i="3"/>
  <c r="D11135" i="3"/>
  <c r="D11117" i="3"/>
  <c r="D11114" i="3"/>
  <c r="D11112" i="3"/>
  <c r="D11108" i="3"/>
  <c r="D11107" i="3"/>
  <c r="D11103" i="3"/>
  <c r="D11102" i="3"/>
  <c r="D11099" i="3"/>
  <c r="D11097" i="3"/>
  <c r="D11096" i="3"/>
  <c r="D11094" i="3"/>
  <c r="D11093" i="3"/>
  <c r="D11092" i="3"/>
  <c r="D11090" i="3"/>
  <c r="D11089" i="3"/>
  <c r="D11088" i="3"/>
  <c r="D11086" i="3"/>
  <c r="D11083" i="3"/>
  <c r="D11079" i="3"/>
  <c r="D11077" i="3"/>
  <c r="D11075" i="3"/>
  <c r="D11074" i="3"/>
  <c r="D11072" i="3"/>
  <c r="D11070" i="3"/>
  <c r="D11069" i="3"/>
  <c r="D11067" i="3"/>
  <c r="D11065" i="3"/>
  <c r="D11063" i="3"/>
  <c r="D11061" i="3"/>
  <c r="D11059" i="3"/>
  <c r="D11057" i="3"/>
  <c r="D11055" i="3"/>
  <c r="D11053" i="3"/>
  <c r="D11052" i="3"/>
  <c r="D11050" i="3"/>
  <c r="D11048" i="3"/>
  <c r="D11046" i="3"/>
  <c r="D11044" i="3"/>
  <c r="D11042" i="3"/>
  <c r="D11040" i="3"/>
  <c r="D11038" i="3"/>
  <c r="D11036" i="3"/>
  <c r="D11034" i="3"/>
  <c r="D11026" i="3"/>
  <c r="D11025" i="3"/>
  <c r="D11032" i="3"/>
  <c r="D11030" i="3"/>
  <c r="D11028" i="3"/>
  <c r="D11023" i="3"/>
  <c r="D11021" i="3"/>
  <c r="D11020" i="3"/>
  <c r="D11018" i="3"/>
  <c r="D11017" i="3"/>
  <c r="D11015" i="3"/>
  <c r="D11013" i="3"/>
  <c r="D11012" i="3"/>
  <c r="D11010" i="3"/>
  <c r="D11008" i="3"/>
  <c r="D10998" i="3"/>
  <c r="D11006" i="3"/>
  <c r="D11000" i="3"/>
  <c r="D11003" i="3"/>
  <c r="D10995" i="3"/>
  <c r="D10994" i="3"/>
  <c r="D10993" i="3"/>
  <c r="D10991" i="3"/>
  <c r="D10989" i="3"/>
  <c r="D10987" i="3"/>
  <c r="D10986" i="3"/>
  <c r="D10984" i="3"/>
  <c r="D10983" i="3"/>
  <c r="D10982" i="3"/>
  <c r="D10980" i="3"/>
  <c r="D10967" i="3"/>
  <c r="D10962" i="3"/>
  <c r="D10958" i="3"/>
  <c r="D10955" i="3"/>
  <c r="D10953" i="3"/>
  <c r="D10951" i="3"/>
  <c r="D10950" i="3"/>
  <c r="D10949" i="3"/>
  <c r="D10947" i="3"/>
  <c r="D10946" i="3"/>
  <c r="D10945" i="3"/>
  <c r="D10943" i="3"/>
  <c r="D10940" i="3"/>
  <c r="D10936" i="3"/>
  <c r="D10934" i="3"/>
  <c r="D10932" i="3"/>
  <c r="D10930" i="3"/>
  <c r="D10928" i="3"/>
  <c r="D10927" i="3"/>
  <c r="D10925" i="3"/>
  <c r="D10923" i="3"/>
  <c r="D10921" i="3"/>
  <c r="D10919" i="3"/>
  <c r="D10917" i="3"/>
  <c r="D10913" i="3"/>
  <c r="D10910" i="3"/>
  <c r="D10908" i="3"/>
  <c r="D10905" i="3"/>
  <c r="D10903" i="3"/>
  <c r="D10901" i="3"/>
  <c r="D10899" i="3"/>
  <c r="D10897" i="3"/>
  <c r="D10896" i="3"/>
  <c r="D10894" i="3"/>
  <c r="D10892" i="3"/>
  <c r="D10890" i="3"/>
  <c r="D10887" i="3"/>
  <c r="D10885" i="3"/>
  <c r="D10883" i="3"/>
  <c r="D10882" i="3"/>
  <c r="D10880" i="3"/>
  <c r="D10878" i="3"/>
  <c r="D10877" i="3"/>
  <c r="D10875" i="3"/>
  <c r="D10873" i="3"/>
  <c r="D10869" i="3"/>
  <c r="D10865" i="3"/>
  <c r="D10859" i="3"/>
  <c r="D10857" i="3"/>
  <c r="D10856" i="3"/>
  <c r="D10854" i="3"/>
  <c r="D10853" i="3"/>
  <c r="D10839" i="3"/>
  <c r="D10834" i="3"/>
  <c r="D10830" i="3"/>
  <c r="D10829" i="3"/>
  <c r="D10826" i="3"/>
  <c r="D10824" i="3"/>
  <c r="D10822" i="3"/>
  <c r="D10821" i="3"/>
  <c r="D10820" i="3"/>
  <c r="D10819" i="3"/>
  <c r="D10817" i="3"/>
  <c r="D10816" i="3"/>
  <c r="D10815" i="3"/>
  <c r="D10813" i="3"/>
  <c r="D10810" i="3"/>
  <c r="D10806" i="3"/>
  <c r="D10804" i="3"/>
  <c r="D10802" i="3"/>
  <c r="D10800" i="3"/>
  <c r="D10798" i="3"/>
  <c r="D10797" i="3"/>
  <c r="D10795" i="3"/>
  <c r="D10793" i="3"/>
  <c r="D10791" i="3"/>
  <c r="D10789" i="3"/>
  <c r="D10787" i="3"/>
  <c r="D10782" i="3"/>
  <c r="D10780" i="3"/>
  <c r="D10778" i="3"/>
  <c r="D10776" i="3"/>
  <c r="D10774" i="3"/>
  <c r="D10772" i="3"/>
  <c r="D10770" i="3"/>
  <c r="D10768" i="3"/>
  <c r="D10766" i="3"/>
  <c r="D10764" i="3"/>
  <c r="D10762" i="3"/>
  <c r="D10760" i="3"/>
  <c r="D10757" i="3"/>
  <c r="D10755" i="3"/>
  <c r="D10753" i="3"/>
  <c r="D10752" i="3"/>
  <c r="D10750" i="3"/>
  <c r="D10748" i="3"/>
  <c r="D10747" i="3"/>
  <c r="D10746" i="3"/>
  <c r="D10744" i="3"/>
  <c r="D10742" i="3"/>
  <c r="D10740" i="3"/>
  <c r="D10732" i="3"/>
  <c r="D10730" i="3"/>
  <c r="D10727" i="3"/>
  <c r="D10725" i="3"/>
  <c r="D10724" i="3"/>
  <c r="D10722" i="3"/>
  <c r="D10713" i="3"/>
  <c r="D10706" i="3"/>
  <c r="D10704" i="3"/>
  <c r="D10702" i="3"/>
  <c r="D10701" i="3"/>
  <c r="D10699" i="3"/>
  <c r="D10696" i="3"/>
  <c r="D10695" i="3"/>
  <c r="D10694" i="3"/>
  <c r="D10685" i="3"/>
  <c r="D10682" i="3"/>
  <c r="D10675" i="3"/>
  <c r="D10674" i="3"/>
  <c r="D10672" i="3"/>
  <c r="D10671" i="3"/>
  <c r="D10669" i="3"/>
  <c r="D10668" i="3"/>
  <c r="D10664" i="3"/>
  <c r="D10661" i="3"/>
  <c r="D10656" i="3"/>
  <c r="D10653" i="3"/>
  <c r="D10651" i="3"/>
  <c r="D10649" i="3"/>
  <c r="D10648" i="3"/>
  <c r="D10645" i="3"/>
  <c r="D10643" i="3"/>
  <c r="D10641" i="3"/>
  <c r="D10638" i="3"/>
  <c r="D10634" i="3"/>
  <c r="D10633" i="3"/>
  <c r="D10629" i="3"/>
  <c r="D10626" i="3"/>
  <c r="D10625" i="3"/>
  <c r="D10623" i="3"/>
  <c r="D10622" i="3"/>
  <c r="D10621" i="3"/>
  <c r="D10620" i="3"/>
  <c r="D10619" i="3"/>
  <c r="D10618" i="3"/>
  <c r="D10615" i="3"/>
  <c r="D10613" i="3"/>
  <c r="D10608" i="3"/>
  <c r="D10602" i="3"/>
  <c r="D10598" i="3"/>
  <c r="D10597" i="3"/>
  <c r="D10587" i="3"/>
  <c r="D10584" i="3"/>
  <c r="D10579" i="3"/>
  <c r="D10575" i="3"/>
  <c r="D10574" i="3"/>
  <c r="D10571" i="3"/>
  <c r="D10569" i="3"/>
  <c r="D10567" i="3"/>
  <c r="D10566" i="3"/>
  <c r="D10565" i="3"/>
  <c r="D10563" i="3"/>
  <c r="D10562" i="3"/>
  <c r="D10561" i="3"/>
  <c r="D10560" i="3"/>
  <c r="D10558" i="3"/>
  <c r="D10555" i="3"/>
  <c r="D10551" i="3"/>
  <c r="D10549" i="3"/>
  <c r="D10547" i="3"/>
  <c r="D10546" i="3"/>
  <c r="D10544" i="3"/>
  <c r="D10542" i="3"/>
  <c r="D10541" i="3"/>
  <c r="D10539" i="3"/>
  <c r="D10537" i="3"/>
  <c r="D10535" i="3"/>
  <c r="D10533" i="3"/>
  <c r="D10531" i="3"/>
  <c r="D10528" i="3"/>
  <c r="D10526" i="3"/>
  <c r="D10524" i="3"/>
  <c r="D10521" i="3"/>
  <c r="D10519" i="3"/>
  <c r="D10517" i="3"/>
  <c r="D10515" i="3"/>
  <c r="D10513" i="3"/>
  <c r="D10511" i="3"/>
  <c r="D10509" i="3"/>
  <c r="D10507" i="3"/>
  <c r="D10505" i="3"/>
  <c r="D10503" i="3"/>
  <c r="D10501" i="3"/>
  <c r="D10499" i="3"/>
  <c r="D10497" i="3"/>
  <c r="D10495" i="3"/>
  <c r="D10493" i="3"/>
  <c r="D10491" i="3"/>
  <c r="D10490" i="3"/>
  <c r="D10489" i="3"/>
  <c r="D10487" i="3"/>
  <c r="D10485" i="3"/>
  <c r="D10480" i="3"/>
  <c r="D10475" i="3"/>
  <c r="D10473" i="3"/>
  <c r="D10470" i="3"/>
  <c r="D10468" i="3"/>
  <c r="D10466" i="3"/>
  <c r="D10465" i="3"/>
  <c r="D10460" i="3"/>
  <c r="D10457" i="3"/>
  <c r="D10456" i="3"/>
  <c r="D10454" i="3"/>
  <c r="D10450" i="3"/>
  <c r="D10448" i="3"/>
  <c r="D10442" i="3"/>
  <c r="D10440" i="3"/>
  <c r="D10438" i="3"/>
  <c r="D10437" i="3"/>
  <c r="D10435" i="3"/>
  <c r="D10434" i="3"/>
  <c r="D10433" i="3"/>
  <c r="D10432" i="3"/>
  <c r="D10430" i="3"/>
  <c r="D10427" i="3"/>
  <c r="D10423" i="3"/>
  <c r="D10421" i="3"/>
  <c r="D10419" i="3"/>
  <c r="D10417" i="3"/>
  <c r="D10415" i="3"/>
  <c r="D10414" i="3"/>
  <c r="D10412" i="3"/>
  <c r="D10410" i="3"/>
  <c r="D10409" i="3"/>
  <c r="D10407" i="3"/>
  <c r="D10405" i="3"/>
  <c r="D10403" i="3"/>
  <c r="D10398" i="3"/>
  <c r="D10396" i="3"/>
  <c r="D10394" i="3"/>
  <c r="D10392" i="3"/>
  <c r="D10390" i="3"/>
  <c r="D10388" i="3"/>
  <c r="D10386" i="3"/>
  <c r="D10384" i="3"/>
  <c r="D10382" i="3"/>
  <c r="D10381" i="3"/>
  <c r="D10379" i="3"/>
  <c r="D10377" i="3"/>
  <c r="D10375" i="3"/>
  <c r="D10372" i="3"/>
  <c r="D10370" i="3"/>
  <c r="D10368" i="3"/>
  <c r="D10366" i="3"/>
  <c r="D10364" i="3"/>
  <c r="D10363" i="3"/>
  <c r="D10362" i="3"/>
  <c r="D10360" i="3"/>
  <c r="D10358" i="3"/>
  <c r="D10350" i="3"/>
  <c r="D10348" i="3"/>
  <c r="D10346" i="3"/>
  <c r="D10343" i="3"/>
  <c r="D10341" i="3"/>
  <c r="D10340" i="3"/>
  <c r="D10338" i="3"/>
  <c r="D10303" i="3"/>
  <c r="D10258" i="3"/>
  <c r="D10255" i="3"/>
  <c r="D10236" i="3"/>
  <c r="D10332" i="3"/>
  <c r="D10331" i="3"/>
  <c r="D10326" i="3"/>
  <c r="D10322" i="3"/>
  <c r="D10319" i="3"/>
  <c r="D10317" i="3"/>
  <c r="D10316" i="3"/>
  <c r="D10314" i="3"/>
  <c r="D10313" i="3"/>
  <c r="D10312" i="3"/>
  <c r="D10310" i="3"/>
  <c r="D10309" i="3"/>
  <c r="D10307" i="3"/>
  <c r="D10306" i="3"/>
  <c r="D10302" i="3"/>
  <c r="D10298" i="3"/>
  <c r="D10297" i="3"/>
  <c r="D10295" i="3"/>
  <c r="D10294" i="3"/>
  <c r="D10292" i="3"/>
  <c r="D10290" i="3"/>
  <c r="D10289" i="3"/>
  <c r="D10287" i="3"/>
  <c r="D10285" i="3"/>
  <c r="D10284" i="3"/>
  <c r="D10282" i="3"/>
  <c r="D10280" i="3"/>
  <c r="D10279" i="3"/>
  <c r="D10278" i="3"/>
  <c r="D10276" i="3"/>
  <c r="D10275" i="3"/>
  <c r="D10270" i="3"/>
  <c r="D10268" i="3"/>
  <c r="D10266" i="3"/>
  <c r="D10264" i="3"/>
  <c r="D10262" i="3"/>
  <c r="D10260" i="3"/>
  <c r="D10257" i="3"/>
  <c r="D10254" i="3"/>
  <c r="D10252" i="3"/>
  <c r="D10250" i="3"/>
  <c r="D10249" i="3"/>
  <c r="D10247" i="3"/>
  <c r="D10246" i="3"/>
  <c r="D10244" i="3"/>
  <c r="D10243" i="3"/>
  <c r="D10241" i="3"/>
  <c r="D10239" i="3"/>
  <c r="D10238" i="3"/>
  <c r="D10235" i="3"/>
  <c r="D10233" i="3"/>
  <c r="D10232" i="3"/>
  <c r="D10230" i="3"/>
  <c r="D10229" i="3"/>
  <c r="D10227" i="3"/>
  <c r="D10226" i="3"/>
  <c r="D10224" i="3"/>
  <c r="D10223" i="3"/>
  <c r="D10221" i="3"/>
  <c r="D10220" i="3"/>
  <c r="D10211" i="3"/>
  <c r="D10209" i="3"/>
  <c r="D10206" i="3"/>
  <c r="D10204" i="3"/>
  <c r="D10203" i="3"/>
  <c r="D10201" i="3"/>
  <c r="D10200" i="3"/>
  <c r="D10197" i="3"/>
  <c r="D10196" i="3"/>
  <c r="D10195" i="3"/>
  <c r="D10194" i="3"/>
  <c r="D10193" i="3"/>
  <c r="D10192" i="3"/>
  <c r="D10191" i="3"/>
  <c r="D10190" i="3"/>
  <c r="D10189" i="3"/>
  <c r="D10188" i="3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D10167" i="3"/>
  <c r="D10166" i="3"/>
  <c r="D10165" i="3"/>
  <c r="D10164" i="3"/>
  <c r="D10163" i="3"/>
  <c r="D10162" i="3"/>
  <c r="D10161" i="3"/>
  <c r="D10160" i="3"/>
  <c r="D10159" i="3"/>
  <c r="D10158" i="3"/>
  <c r="D10156" i="3"/>
  <c r="D10155" i="3"/>
  <c r="D10154" i="3"/>
  <c r="D10153" i="3"/>
  <c r="D10152" i="3"/>
  <c r="D10151" i="3"/>
  <c r="D10150" i="3"/>
  <c r="D10149" i="3"/>
  <c r="D10148" i="3"/>
  <c r="D10147" i="3"/>
  <c r="D10146" i="3"/>
  <c r="D10145" i="3"/>
  <c r="D10144" i="3"/>
  <c r="D10143" i="3"/>
  <c r="D10142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4" i="3"/>
  <c r="D10113" i="3"/>
  <c r="D10112" i="3"/>
  <c r="D10111" i="3"/>
  <c r="D10110" i="3"/>
  <c r="D10109" i="3"/>
  <c r="D10108" i="3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D10087" i="3"/>
  <c r="D10086" i="3"/>
  <c r="D10085" i="3"/>
  <c r="D10084" i="3"/>
  <c r="D10083" i="3"/>
  <c r="D10082" i="3"/>
  <c r="D10081" i="3"/>
  <c r="D10080" i="3"/>
  <c r="D10079" i="3"/>
  <c r="D10157" i="3"/>
  <c r="D10141" i="3"/>
  <c r="D10115" i="3"/>
  <c r="D3752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D10027" i="3"/>
  <c r="D10026" i="3"/>
  <c r="D10025" i="3"/>
  <c r="D10024" i="3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39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7" i="3"/>
  <c r="D9458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269" i="3"/>
  <c r="D9267" i="3"/>
  <c r="D9222" i="3"/>
  <c r="D9219" i="3"/>
  <c r="D9215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8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1" i="3"/>
  <c r="D9220" i="3"/>
  <c r="D9218" i="3"/>
  <c r="D9217" i="3"/>
  <c r="D9216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15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6" i="3"/>
  <c r="D8177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3" i="3"/>
  <c r="D5562" i="3"/>
  <c r="D5561" i="3"/>
  <c r="D5560" i="3"/>
  <c r="D5559" i="3"/>
  <c r="D5558" i="3"/>
  <c r="D5557" i="3"/>
  <c r="D5564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269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378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648" i="3"/>
  <c r="D3758" i="3"/>
  <c r="D3757" i="3"/>
  <c r="D3756" i="3"/>
  <c r="D3755" i="3"/>
  <c r="D3754" i="3"/>
  <c r="D3753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079" i="3"/>
  <c r="D3055" i="3"/>
  <c r="D3052" i="3"/>
  <c r="D3030" i="3"/>
  <c r="D3029" i="3"/>
  <c r="D3025" i="3"/>
  <c r="D3024" i="3"/>
  <c r="D3022" i="3"/>
  <c r="D3018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4" i="3"/>
  <c r="D3053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28" i="3"/>
  <c r="D3027" i="3"/>
  <c r="D3026" i="3"/>
  <c r="D3023" i="3"/>
  <c r="D3021" i="3"/>
  <c r="D3020" i="3"/>
  <c r="D3019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16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0" i="3"/>
  <c r="D829" i="3"/>
  <c r="D828" i="3"/>
  <c r="D827" i="3"/>
  <c r="D826" i="3"/>
  <c r="D825" i="3"/>
  <c r="D824" i="3"/>
  <c r="D823" i="3"/>
  <c r="D822" i="3"/>
  <c r="D821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29" i="3"/>
  <c r="D630" i="3"/>
  <c r="D628" i="3"/>
  <c r="D677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0" i="3"/>
  <c r="D551" i="3"/>
  <c r="D593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0" i="3"/>
  <c r="D189" i="3"/>
  <c r="D191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0" i="3"/>
  <c r="D157" i="3"/>
  <c r="D156" i="3"/>
  <c r="D155" i="3"/>
  <c r="D154" i="3"/>
  <c r="D153" i="3"/>
  <c r="D152" i="3"/>
  <c r="D151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I17711" i="3"/>
  <c r="I17710" i="3"/>
  <c r="I17709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7" i="3"/>
  <c r="I17666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2" i="3"/>
  <c r="I17651" i="3"/>
  <c r="I17650" i="3"/>
  <c r="I17649" i="3"/>
  <c r="I17648" i="3"/>
  <c r="I17647" i="3"/>
  <c r="I17646" i="3"/>
  <c r="I17645" i="3"/>
  <c r="I17644" i="3"/>
  <c r="I17643" i="3"/>
  <c r="I17642" i="3"/>
  <c r="I17641" i="3"/>
  <c r="I17640" i="3"/>
  <c r="I17639" i="3"/>
  <c r="I17638" i="3"/>
  <c r="I17637" i="3"/>
  <c r="I17636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3" i="3"/>
  <c r="I17592" i="3"/>
  <c r="I17591" i="3"/>
  <c r="I17590" i="3"/>
  <c r="I17589" i="3"/>
  <c r="I17588" i="3"/>
  <c r="I17587" i="3"/>
  <c r="I17586" i="3"/>
  <c r="I17585" i="3"/>
  <c r="I17584" i="3"/>
  <c r="I17583" i="3"/>
  <c r="I17582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9" i="3"/>
  <c r="I17568" i="3"/>
  <c r="I17567" i="3"/>
  <c r="I17566" i="3"/>
  <c r="I17565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8" i="3"/>
  <c r="I17527" i="3"/>
  <c r="I17526" i="3"/>
  <c r="I17525" i="3"/>
  <c r="I17524" i="3"/>
  <c r="I17523" i="3"/>
  <c r="I17522" i="3"/>
  <c r="I17521" i="3"/>
  <c r="I17520" i="3"/>
  <c r="I17519" i="3"/>
  <c r="I17518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5" i="3"/>
  <c r="I17494" i="3"/>
  <c r="I17493" i="3"/>
  <c r="I17492" i="3"/>
  <c r="I17491" i="3"/>
  <c r="I17490" i="3"/>
  <c r="I17489" i="3"/>
  <c r="I17488" i="3"/>
  <c r="I17487" i="3"/>
  <c r="I17486" i="3"/>
  <c r="I17485" i="3"/>
  <c r="I17484" i="3"/>
  <c r="I17483" i="3"/>
  <c r="I17482" i="3"/>
  <c r="I17481" i="3"/>
  <c r="I17480" i="3"/>
  <c r="I17479" i="3"/>
  <c r="I17478" i="3"/>
  <c r="I17477" i="3"/>
  <c r="I17476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4" i="3"/>
  <c r="I17453" i="3"/>
  <c r="I17452" i="3"/>
  <c r="I17451" i="3"/>
  <c r="I17450" i="3"/>
  <c r="I17449" i="3"/>
  <c r="I17448" i="3"/>
  <c r="I17447" i="3"/>
  <c r="I17446" i="3"/>
  <c r="I17445" i="3"/>
  <c r="I17444" i="3"/>
  <c r="I17443" i="3"/>
  <c r="I17442" i="3"/>
  <c r="I17441" i="3"/>
  <c r="I17440" i="3"/>
  <c r="I17439" i="3"/>
  <c r="I17438" i="3"/>
  <c r="I17437" i="3"/>
  <c r="I17436" i="3"/>
  <c r="I17435" i="3"/>
  <c r="I17434" i="3"/>
  <c r="I17433" i="3"/>
  <c r="I17432" i="3"/>
  <c r="I17431" i="3"/>
  <c r="I17430" i="3"/>
  <c r="I17429" i="3"/>
  <c r="I17428" i="3"/>
  <c r="I17427" i="3"/>
  <c r="I17426" i="3"/>
  <c r="I17425" i="3"/>
  <c r="I17424" i="3"/>
  <c r="I17423" i="3"/>
  <c r="I17422" i="3"/>
  <c r="I17421" i="3"/>
  <c r="I17420" i="3"/>
  <c r="I17419" i="3"/>
  <c r="I17418" i="3"/>
  <c r="I17417" i="3"/>
  <c r="I17416" i="3"/>
  <c r="I17415" i="3"/>
  <c r="I17414" i="3"/>
  <c r="I17413" i="3"/>
  <c r="I17412" i="3"/>
  <c r="I17411" i="3"/>
  <c r="I17410" i="3"/>
  <c r="I17409" i="3"/>
  <c r="I17408" i="3"/>
  <c r="I17407" i="3"/>
  <c r="I17406" i="3"/>
  <c r="I17405" i="3"/>
  <c r="I17404" i="3"/>
  <c r="I17403" i="3"/>
  <c r="I17402" i="3"/>
  <c r="I17401" i="3"/>
  <c r="I17400" i="3"/>
  <c r="I17399" i="3"/>
  <c r="I17398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6" i="3"/>
  <c r="I17385" i="3"/>
  <c r="I17384" i="3"/>
  <c r="I17383" i="3"/>
  <c r="I17382" i="3"/>
  <c r="I17381" i="3"/>
  <c r="I17380" i="3"/>
  <c r="I17379" i="3"/>
  <c r="I17378" i="3"/>
  <c r="I17377" i="3"/>
  <c r="I17376" i="3"/>
  <c r="I17375" i="3"/>
  <c r="I17374" i="3"/>
  <c r="I17373" i="3"/>
  <c r="I17372" i="3"/>
  <c r="I17371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9" i="3"/>
  <c r="I17358" i="3"/>
  <c r="I17357" i="3"/>
  <c r="I17356" i="3"/>
  <c r="I17355" i="3"/>
  <c r="I17354" i="3"/>
  <c r="I17353" i="3"/>
  <c r="I17352" i="3"/>
  <c r="I17351" i="3"/>
  <c r="I17350" i="3"/>
  <c r="I17349" i="3"/>
  <c r="I17348" i="3"/>
  <c r="I17347" i="3"/>
  <c r="I17346" i="3"/>
  <c r="I17345" i="3"/>
  <c r="I17344" i="3"/>
  <c r="I17343" i="3"/>
  <c r="I17342" i="3"/>
  <c r="I17341" i="3"/>
  <c r="I17340" i="3"/>
  <c r="I17339" i="3"/>
  <c r="I17338" i="3"/>
  <c r="I17337" i="3"/>
  <c r="I17336" i="3"/>
  <c r="I17335" i="3"/>
  <c r="I17334" i="3"/>
  <c r="I17333" i="3"/>
  <c r="I17332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20" i="3"/>
  <c r="I17319" i="3"/>
  <c r="I17318" i="3"/>
  <c r="I17317" i="3"/>
  <c r="I17316" i="3"/>
  <c r="I17312" i="3"/>
  <c r="I17308" i="3"/>
  <c r="I17315" i="3"/>
  <c r="I17314" i="3"/>
  <c r="I17313" i="3"/>
  <c r="I17311" i="3"/>
  <c r="I17310" i="3"/>
  <c r="I17309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6" i="3"/>
  <c r="I17285" i="3"/>
  <c r="I17284" i="3"/>
  <c r="I17283" i="3"/>
  <c r="I17282" i="3"/>
  <c r="I17281" i="3"/>
  <c r="I17280" i="3"/>
  <c r="I17279" i="3"/>
  <c r="I17278" i="3"/>
  <c r="I17277" i="3"/>
  <c r="I17276" i="3"/>
  <c r="I17275" i="3"/>
  <c r="I17274" i="3"/>
  <c r="I17273" i="3"/>
  <c r="I17272" i="3"/>
  <c r="I17271" i="3"/>
  <c r="I17270" i="3"/>
  <c r="I17269" i="3"/>
  <c r="I17268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6" i="3"/>
  <c r="I17255" i="3"/>
  <c r="I17254" i="3"/>
  <c r="I17253" i="3"/>
  <c r="I17252" i="3"/>
  <c r="I17251" i="3"/>
  <c r="I17250" i="3"/>
  <c r="I17249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7" i="3"/>
  <c r="I17236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4" i="3"/>
  <c r="I17203" i="3"/>
  <c r="I17202" i="3"/>
  <c r="I17201" i="3"/>
  <c r="I17200" i="3"/>
  <c r="I17199" i="3"/>
  <c r="I17198" i="3"/>
  <c r="I17197" i="3"/>
  <c r="I17196" i="3"/>
  <c r="I17195" i="3"/>
  <c r="I17194" i="3"/>
  <c r="I17193" i="3"/>
  <c r="I17192" i="3"/>
  <c r="I17191" i="3"/>
  <c r="I17190" i="3"/>
  <c r="I17189" i="3"/>
  <c r="I17188" i="3"/>
  <c r="I17187" i="3"/>
  <c r="I17186" i="3"/>
  <c r="I17185" i="3"/>
  <c r="I17184" i="3"/>
  <c r="I17183" i="3"/>
  <c r="I17182" i="3"/>
  <c r="I17181" i="3"/>
  <c r="I17180" i="3"/>
  <c r="I17179" i="3"/>
  <c r="I17178" i="3"/>
  <c r="I17177" i="3"/>
  <c r="I17176" i="3"/>
  <c r="I17175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7" i="3"/>
  <c r="I17156" i="3"/>
  <c r="I17155" i="3"/>
  <c r="I17154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1" i="3"/>
  <c r="I17110" i="3"/>
  <c r="I17109" i="3"/>
  <c r="I17108" i="3"/>
  <c r="I17107" i="3"/>
  <c r="I17106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9" i="3"/>
  <c r="I17048" i="3"/>
  <c r="I17047" i="3"/>
  <c r="I17046" i="3"/>
  <c r="I17045" i="3"/>
  <c r="I17044" i="3"/>
  <c r="I17043" i="3"/>
  <c r="I17042" i="3"/>
  <c r="I17041" i="3"/>
  <c r="I17040" i="3"/>
  <c r="I17039" i="3"/>
  <c r="I17038" i="3"/>
  <c r="I17037" i="3"/>
  <c r="I17036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9" i="3"/>
  <c r="I17008" i="3"/>
  <c r="I17007" i="3"/>
  <c r="I17006" i="3"/>
  <c r="I17005" i="3"/>
  <c r="I17004" i="3"/>
  <c r="I17003" i="3"/>
  <c r="I17002" i="3"/>
  <c r="I17001" i="3"/>
  <c r="I17000" i="3"/>
  <c r="I16999" i="3"/>
  <c r="I16998" i="3"/>
  <c r="I16997" i="3"/>
  <c r="I16996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6" i="3"/>
  <c r="I16965" i="3"/>
  <c r="I16964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3" i="3"/>
  <c r="I16942" i="3"/>
  <c r="I16941" i="3"/>
  <c r="I16940" i="3"/>
  <c r="I16939" i="3"/>
  <c r="I16938" i="3"/>
  <c r="I16937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5" i="3"/>
  <c r="I16924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3" i="3"/>
  <c r="I16892" i="3"/>
  <c r="I16891" i="3"/>
  <c r="I16890" i="3"/>
  <c r="I16889" i="3"/>
  <c r="I16888" i="3"/>
  <c r="I16887" i="3"/>
  <c r="I16886" i="3"/>
  <c r="I16885" i="3"/>
  <c r="I16884" i="3"/>
  <c r="I16883" i="3"/>
  <c r="I16882" i="3"/>
  <c r="I16881" i="3"/>
  <c r="I16880" i="3"/>
  <c r="I16879" i="3"/>
  <c r="I16878" i="3"/>
  <c r="I16877" i="3"/>
  <c r="I16876" i="3"/>
  <c r="I16875" i="3"/>
  <c r="I16874" i="3"/>
  <c r="I1687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19" i="3"/>
  <c r="I16420" i="3"/>
  <c r="I16418" i="3"/>
  <c r="I16416" i="3"/>
  <c r="I16415" i="3"/>
  <c r="I16412" i="3"/>
  <c r="I16411" i="3"/>
  <c r="I16410" i="3"/>
  <c r="I16414" i="3"/>
  <c r="I16417" i="3"/>
  <c r="I16413" i="3"/>
  <c r="I16409" i="3"/>
  <c r="I16408" i="3"/>
  <c r="I16407" i="3"/>
  <c r="I16406" i="3"/>
  <c r="I16405" i="3"/>
  <c r="I16404" i="3"/>
  <c r="I16403" i="3"/>
  <c r="I16402" i="3"/>
  <c r="I16400" i="3"/>
  <c r="I16399" i="3"/>
  <c r="I16397" i="3"/>
  <c r="I16401" i="3"/>
  <c r="I16398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90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2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5" i="3"/>
  <c r="I16254" i="3"/>
  <c r="I16253" i="3"/>
  <c r="I16252" i="3"/>
  <c r="I16251" i="3"/>
  <c r="I16250" i="3"/>
  <c r="I16249" i="3"/>
  <c r="I16248" i="3"/>
  <c r="I16247" i="3"/>
  <c r="I16246" i="3"/>
  <c r="I16245" i="3"/>
  <c r="I16242" i="3"/>
  <c r="I16241" i="3"/>
  <c r="I16240" i="3"/>
  <c r="I16244" i="3"/>
  <c r="I16243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7" i="3"/>
  <c r="I15786" i="3"/>
  <c r="I15785" i="3"/>
  <c r="I15784" i="3"/>
  <c r="I15783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3" i="3"/>
  <c r="I15432" i="3"/>
  <c r="I15431" i="3"/>
  <c r="I15430" i="3"/>
  <c r="I15429" i="3"/>
  <c r="I15428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55" i="3"/>
  <c r="I15337" i="3"/>
  <c r="I15320" i="3"/>
  <c r="I15318" i="3"/>
  <c r="I15305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6" i="3"/>
  <c r="I15354" i="3"/>
  <c r="I15353" i="3"/>
  <c r="I15352" i="3"/>
  <c r="I15351" i="3"/>
  <c r="I15350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19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5" i="3"/>
  <c r="I15214" i="3"/>
  <c r="I15213" i="3"/>
  <c r="I15212" i="3"/>
  <c r="I15211" i="3"/>
  <c r="I15210" i="3"/>
  <c r="I15209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42" i="3"/>
  <c r="I15141" i="3"/>
  <c r="I15140" i="3"/>
  <c r="I15139" i="3"/>
  <c r="I15138" i="3"/>
  <c r="I15137" i="3"/>
  <c r="I15136" i="3"/>
  <c r="I15135" i="3"/>
  <c r="I15134" i="3"/>
  <c r="I15133" i="3"/>
  <c r="I15132" i="3"/>
  <c r="I15131" i="3"/>
  <c r="I15130" i="3"/>
  <c r="I15129" i="3"/>
  <c r="I15128" i="3"/>
  <c r="I15127" i="3"/>
  <c r="I15126" i="3"/>
  <c r="I15125" i="3"/>
  <c r="I15124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0679" i="3"/>
  <c r="I10711" i="3"/>
  <c r="I10710" i="3"/>
  <c r="I10703" i="3"/>
  <c r="I10698" i="3"/>
  <c r="I10697" i="3"/>
  <c r="I10693" i="3"/>
  <c r="I10692" i="3"/>
  <c r="I10691" i="3"/>
  <c r="I10690" i="3"/>
  <c r="I10687" i="3"/>
  <c r="I10684" i="3"/>
  <c r="I10683" i="3"/>
  <c r="I10681" i="3"/>
  <c r="I10678" i="3"/>
  <c r="I10677" i="3"/>
  <c r="I10676" i="3"/>
  <c r="I10667" i="3"/>
  <c r="I10666" i="3"/>
  <c r="I10665" i="3"/>
  <c r="I10663" i="3"/>
  <c r="I10662" i="3"/>
  <c r="I10660" i="3"/>
  <c r="I10659" i="3"/>
  <c r="I10657" i="3"/>
  <c r="I10655" i="3"/>
  <c r="I10654" i="3"/>
  <c r="I10652" i="3"/>
  <c r="I10650" i="3"/>
  <c r="I10647" i="3"/>
  <c r="I10646" i="3"/>
  <c r="I10644" i="3"/>
  <c r="I10642" i="3"/>
  <c r="I10640" i="3"/>
  <c r="I10639" i="3"/>
  <c r="I10637" i="3"/>
  <c r="I10636" i="3"/>
  <c r="I10632" i="3"/>
  <c r="I10631" i="3"/>
  <c r="I10628" i="3"/>
  <c r="I10627" i="3"/>
  <c r="I10624" i="3"/>
  <c r="I10616" i="3"/>
  <c r="I10614" i="3"/>
  <c r="I10612" i="3"/>
  <c r="I10611" i="3"/>
  <c r="I10609" i="3"/>
  <c r="I10606" i="3"/>
  <c r="I10605" i="3"/>
  <c r="I10601" i="3"/>
  <c r="I10600" i="3"/>
  <c r="I10599" i="3"/>
  <c r="I10596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49" i="3"/>
  <c r="I14848" i="3"/>
  <c r="I14851" i="3"/>
  <c r="I14852" i="3"/>
  <c r="I14850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5" i="3"/>
  <c r="I14498" i="3"/>
  <c r="I14494" i="3"/>
  <c r="I14493" i="3"/>
  <c r="I14497" i="3"/>
  <c r="I14496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18" i="3"/>
  <c r="I14420" i="3"/>
  <c r="I14419" i="3"/>
  <c r="I14421" i="3"/>
  <c r="I14416" i="3"/>
  <c r="I14415" i="3"/>
  <c r="I14417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5" i="3"/>
  <c r="I14274" i="3"/>
  <c r="I14276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3" i="3"/>
  <c r="I14242" i="3"/>
  <c r="I14244" i="3"/>
  <c r="I14241" i="3"/>
  <c r="I14240" i="3"/>
  <c r="I14239" i="3"/>
  <c r="I14238" i="3"/>
  <c r="I14237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3" i="3"/>
  <c r="I14212" i="3"/>
  <c r="I14211" i="3"/>
  <c r="I14210" i="3"/>
  <c r="I14209" i="3"/>
  <c r="I14208" i="3"/>
  <c r="I14203" i="3"/>
  <c r="I14207" i="3"/>
  <c r="I14206" i="3"/>
  <c r="I14205" i="3"/>
  <c r="I14204" i="3"/>
  <c r="I14202" i="3"/>
  <c r="I14201" i="3"/>
  <c r="I14200" i="3"/>
  <c r="I14199" i="3"/>
  <c r="I14198" i="3"/>
  <c r="I14197" i="3"/>
  <c r="I14189" i="3"/>
  <c r="I14194" i="3"/>
  <c r="I14196" i="3"/>
  <c r="I14195" i="3"/>
  <c r="I14193" i="3"/>
  <c r="I14192" i="3"/>
  <c r="I14191" i="3"/>
  <c r="I14190" i="3"/>
  <c r="I14188" i="3"/>
  <c r="I14187" i="3"/>
  <c r="I14186" i="3"/>
  <c r="I14185" i="3"/>
  <c r="I14184" i="3"/>
  <c r="I14183" i="3"/>
  <c r="I14182" i="3"/>
  <c r="I14181" i="3"/>
  <c r="I14180" i="3"/>
  <c r="I14179" i="3"/>
  <c r="I14178" i="3"/>
  <c r="I14177" i="3"/>
  <c r="I14176" i="3"/>
  <c r="I14175" i="3"/>
  <c r="I14174" i="3"/>
  <c r="I14173" i="3"/>
  <c r="I14172" i="3"/>
  <c r="I14171" i="3"/>
  <c r="I14170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5" i="3"/>
  <c r="I14144" i="3"/>
  <c r="I14143" i="3"/>
  <c r="I14142" i="3"/>
  <c r="I14141" i="3"/>
  <c r="I14140" i="3"/>
  <c r="I14139" i="3"/>
  <c r="I14138" i="3"/>
  <c r="I14137" i="3"/>
  <c r="I14136" i="3"/>
  <c r="I14135" i="3"/>
  <c r="I14134" i="3"/>
  <c r="I14133" i="3"/>
  <c r="I14132" i="3"/>
  <c r="I14131" i="3"/>
  <c r="I14130" i="3"/>
  <c r="I14129" i="3"/>
  <c r="I14128" i="3"/>
  <c r="I14127" i="3"/>
  <c r="I14126" i="3"/>
  <c r="I14125" i="3"/>
  <c r="I14124" i="3"/>
  <c r="I14123" i="3"/>
  <c r="I14122" i="3"/>
  <c r="I14121" i="3"/>
  <c r="I14120" i="3"/>
  <c r="I14119" i="3"/>
  <c r="I14118" i="3"/>
  <c r="I14117" i="3"/>
  <c r="I14116" i="3"/>
  <c r="I14115" i="3"/>
  <c r="I14114" i="3"/>
  <c r="I14113" i="3"/>
  <c r="I14112" i="3"/>
  <c r="I14111" i="3"/>
  <c r="I14110" i="3"/>
  <c r="I14109" i="3"/>
  <c r="I14108" i="3"/>
  <c r="I14107" i="3"/>
  <c r="I14106" i="3"/>
  <c r="I14105" i="3"/>
  <c r="I14104" i="3"/>
  <c r="I14103" i="3"/>
  <c r="I14102" i="3"/>
  <c r="I14101" i="3"/>
  <c r="I14100" i="3"/>
  <c r="I14099" i="3"/>
  <c r="I14098" i="3"/>
  <c r="I14097" i="3"/>
  <c r="I14096" i="3"/>
  <c r="I14095" i="3"/>
  <c r="I14094" i="3"/>
  <c r="I14093" i="3"/>
  <c r="I14092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6" i="3"/>
  <c r="I14075" i="3"/>
  <c r="I14074" i="3"/>
  <c r="I14073" i="3"/>
  <c r="I14072" i="3"/>
  <c r="I14071" i="3"/>
  <c r="I14070" i="3"/>
  <c r="I14069" i="3"/>
  <c r="I14068" i="3"/>
  <c r="I14067" i="3"/>
  <c r="I14066" i="3"/>
  <c r="I14065" i="3"/>
  <c r="I14064" i="3"/>
  <c r="I14063" i="3"/>
  <c r="I14062" i="3"/>
  <c r="I14061" i="3"/>
  <c r="I14060" i="3"/>
  <c r="I14059" i="3"/>
  <c r="I14058" i="3"/>
  <c r="I14057" i="3"/>
  <c r="I14056" i="3"/>
  <c r="I14055" i="3"/>
  <c r="I14054" i="3"/>
  <c r="I14053" i="3"/>
  <c r="I14052" i="3"/>
  <c r="I14051" i="3"/>
  <c r="I14050" i="3"/>
  <c r="I14049" i="3"/>
  <c r="I14048" i="3"/>
  <c r="I14047" i="3"/>
  <c r="I14046" i="3"/>
  <c r="I14045" i="3"/>
  <c r="I14044" i="3"/>
  <c r="I14043" i="3"/>
  <c r="I14042" i="3"/>
  <c r="I14041" i="3"/>
  <c r="I14040" i="3"/>
  <c r="I14039" i="3"/>
  <c r="I14038" i="3"/>
  <c r="I14037" i="3"/>
  <c r="I14036" i="3"/>
  <c r="I14035" i="3"/>
  <c r="I14034" i="3"/>
  <c r="I14033" i="3"/>
  <c r="I14032" i="3"/>
  <c r="I14031" i="3"/>
  <c r="I14030" i="3"/>
  <c r="I14029" i="3"/>
  <c r="I14028" i="3"/>
  <c r="I14027" i="3"/>
  <c r="I14026" i="3"/>
  <c r="I14025" i="3"/>
  <c r="I14024" i="3"/>
  <c r="I14023" i="3"/>
  <c r="I14022" i="3"/>
  <c r="I14021" i="3"/>
  <c r="I14020" i="3"/>
  <c r="I14019" i="3"/>
  <c r="I14018" i="3"/>
  <c r="I14017" i="3"/>
  <c r="I14016" i="3"/>
  <c r="I14015" i="3"/>
  <c r="I14014" i="3"/>
  <c r="I14013" i="3"/>
  <c r="I14012" i="3"/>
  <c r="I14011" i="3"/>
  <c r="I14010" i="3"/>
  <c r="I14009" i="3"/>
  <c r="I14008" i="3"/>
  <c r="I14007" i="3"/>
  <c r="I14006" i="3"/>
  <c r="I14005" i="3"/>
  <c r="I14004" i="3"/>
  <c r="I14003" i="3"/>
  <c r="I14002" i="3"/>
  <c r="I14001" i="3"/>
  <c r="I14000" i="3"/>
  <c r="I13999" i="3"/>
  <c r="I13998" i="3"/>
  <c r="I13997" i="3"/>
  <c r="I13996" i="3"/>
  <c r="I13995" i="3"/>
  <c r="I13994" i="3"/>
  <c r="I13993" i="3"/>
  <c r="I13992" i="3"/>
  <c r="I13991" i="3"/>
  <c r="I13990" i="3"/>
  <c r="I13989" i="3"/>
  <c r="I13988" i="3"/>
  <c r="I13987" i="3"/>
  <c r="I13986" i="3"/>
  <c r="I13985" i="3"/>
  <c r="I13984" i="3"/>
  <c r="I13983" i="3"/>
  <c r="I13982" i="3"/>
  <c r="I13981" i="3"/>
  <c r="I13980" i="3"/>
  <c r="I13979" i="3"/>
  <c r="I13978" i="3"/>
  <c r="I13977" i="3"/>
  <c r="I13976" i="3"/>
  <c r="I13975" i="3"/>
  <c r="I13974" i="3"/>
  <c r="I13973" i="3"/>
  <c r="I13972" i="3"/>
  <c r="I13971" i="3"/>
  <c r="I13970" i="3"/>
  <c r="I13969" i="3"/>
  <c r="I13968" i="3"/>
  <c r="I13967" i="3"/>
  <c r="I13966" i="3"/>
  <c r="I13965" i="3"/>
  <c r="I13964" i="3"/>
  <c r="I13963" i="3"/>
  <c r="I13962" i="3"/>
  <c r="I13961" i="3"/>
  <c r="I13960" i="3"/>
  <c r="I13959" i="3"/>
  <c r="I13958" i="3"/>
  <c r="I13957" i="3"/>
  <c r="I13956" i="3"/>
  <c r="I13955" i="3"/>
  <c r="I13954" i="3"/>
  <c r="I13953" i="3"/>
  <c r="I13952" i="3"/>
  <c r="I13951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6" i="3"/>
  <c r="I13935" i="3"/>
  <c r="I13934" i="3"/>
  <c r="I13933" i="3"/>
  <c r="I13932" i="3"/>
  <c r="I13931" i="3"/>
  <c r="I13930" i="3"/>
  <c r="I13929" i="3"/>
  <c r="I13928" i="3"/>
  <c r="I13927" i="3"/>
  <c r="I13926" i="3"/>
  <c r="I13925" i="3"/>
  <c r="I13924" i="3"/>
  <c r="I13923" i="3"/>
  <c r="I13922" i="3"/>
  <c r="I13921" i="3"/>
  <c r="I13920" i="3"/>
  <c r="I13919" i="3"/>
  <c r="I13918" i="3"/>
  <c r="I13917" i="3"/>
  <c r="I13916" i="3"/>
  <c r="I13915" i="3"/>
  <c r="I13914" i="3"/>
  <c r="I13913" i="3"/>
  <c r="I13912" i="3"/>
  <c r="I13911" i="3"/>
  <c r="I13910" i="3"/>
  <c r="I13909" i="3"/>
  <c r="I13908" i="3"/>
  <c r="I13907" i="3"/>
  <c r="I13906" i="3"/>
  <c r="I13905" i="3"/>
  <c r="I13904" i="3"/>
  <c r="I13903" i="3"/>
  <c r="I13902" i="3"/>
  <c r="I13901" i="3"/>
  <c r="I13900" i="3"/>
  <c r="I13899" i="3"/>
  <c r="I13898" i="3"/>
  <c r="I13897" i="3"/>
  <c r="I13896" i="3"/>
  <c r="I13895" i="3"/>
  <c r="I13894" i="3"/>
  <c r="I13893" i="3"/>
  <c r="I13892" i="3"/>
  <c r="I13891" i="3"/>
  <c r="I13890" i="3"/>
  <c r="I13889" i="3"/>
  <c r="I13888" i="3"/>
  <c r="I13887" i="3"/>
  <c r="I13886" i="3"/>
  <c r="I13885" i="3"/>
  <c r="I13884" i="3"/>
  <c r="I13883" i="3"/>
  <c r="I13882" i="3"/>
  <c r="I13881" i="3"/>
  <c r="I13880" i="3"/>
  <c r="I13879" i="3"/>
  <c r="I13878" i="3"/>
  <c r="I13877" i="3"/>
  <c r="I13876" i="3"/>
  <c r="I13875" i="3"/>
  <c r="I13874" i="3"/>
  <c r="I13873" i="3"/>
  <c r="I13872" i="3"/>
  <c r="I13871" i="3"/>
  <c r="I13870" i="3"/>
  <c r="I13869" i="3"/>
  <c r="I13868" i="3"/>
  <c r="I13867" i="3"/>
  <c r="I13866" i="3"/>
  <c r="I13865" i="3"/>
  <c r="I13864" i="3"/>
  <c r="I13863" i="3"/>
  <c r="I13862" i="3"/>
  <c r="I13861" i="3"/>
  <c r="I13860" i="3"/>
  <c r="I13859" i="3"/>
  <c r="I13858" i="3"/>
  <c r="I13857" i="3"/>
  <c r="I13856" i="3"/>
  <c r="I13855" i="3"/>
  <c r="I13854" i="3"/>
  <c r="I13853" i="3"/>
  <c r="I13852" i="3"/>
  <c r="I13851" i="3"/>
  <c r="I13850" i="3"/>
  <c r="I13849" i="3"/>
  <c r="I13848" i="3"/>
  <c r="I13847" i="3"/>
  <c r="I13846" i="3"/>
  <c r="I13845" i="3"/>
  <c r="I13844" i="3"/>
  <c r="I13843" i="3"/>
  <c r="I13842" i="3"/>
  <c r="I13841" i="3"/>
  <c r="I13840" i="3"/>
  <c r="I13839" i="3"/>
  <c r="I13838" i="3"/>
  <c r="I13837" i="3"/>
  <c r="I13836" i="3"/>
  <c r="I13835" i="3"/>
  <c r="I13834" i="3"/>
  <c r="I13833" i="3"/>
  <c r="I13832" i="3"/>
  <c r="I13831" i="3"/>
  <c r="I13830" i="3"/>
  <c r="I13829" i="3"/>
  <c r="I13828" i="3"/>
  <c r="I13827" i="3"/>
  <c r="I13826" i="3"/>
  <c r="I13825" i="3"/>
  <c r="I13824" i="3"/>
  <c r="I13823" i="3"/>
  <c r="I13822" i="3"/>
  <c r="I13821" i="3"/>
  <c r="I13820" i="3"/>
  <c r="I13819" i="3"/>
  <c r="I13818" i="3"/>
  <c r="I13817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4" i="3"/>
  <c r="I13803" i="3"/>
  <c r="I13802" i="3"/>
  <c r="I13801" i="3"/>
  <c r="I13800" i="3"/>
  <c r="I13799" i="3"/>
  <c r="I13798" i="3"/>
  <c r="I13797" i="3"/>
  <c r="I13796" i="3"/>
  <c r="I13795" i="3"/>
  <c r="I13794" i="3"/>
  <c r="I13793" i="3"/>
  <c r="I13792" i="3"/>
  <c r="I13791" i="3"/>
  <c r="I13790" i="3"/>
  <c r="I13789" i="3"/>
  <c r="I13788" i="3"/>
  <c r="I13787" i="3"/>
  <c r="I13786" i="3"/>
  <c r="I13785" i="3"/>
  <c r="I13784" i="3"/>
  <c r="I13783" i="3"/>
  <c r="I13782" i="3"/>
  <c r="I13781" i="3"/>
  <c r="I13780" i="3"/>
  <c r="I13779" i="3"/>
  <c r="I13778" i="3"/>
  <c r="I13777" i="3"/>
  <c r="I13776" i="3"/>
  <c r="I13775" i="3"/>
  <c r="I13774" i="3"/>
  <c r="I13773" i="3"/>
  <c r="I13772" i="3"/>
  <c r="I13771" i="3"/>
  <c r="I13770" i="3"/>
  <c r="I13769" i="3"/>
  <c r="I13768" i="3"/>
  <c r="I13767" i="3"/>
  <c r="I13766" i="3"/>
  <c r="I13765" i="3"/>
  <c r="I13764" i="3"/>
  <c r="I13763" i="3"/>
  <c r="I13762" i="3"/>
  <c r="I13761" i="3"/>
  <c r="I13760" i="3"/>
  <c r="I13759" i="3"/>
  <c r="I13758" i="3"/>
  <c r="I13757" i="3"/>
  <c r="I13756" i="3"/>
  <c r="I13755" i="3"/>
  <c r="I13754" i="3"/>
  <c r="I13753" i="3"/>
  <c r="I13752" i="3"/>
  <c r="I13751" i="3"/>
  <c r="I13750" i="3"/>
  <c r="I13749" i="3"/>
  <c r="I13748" i="3"/>
  <c r="I13747" i="3"/>
  <c r="I13746" i="3"/>
  <c r="I13745" i="3"/>
  <c r="I13744" i="3"/>
  <c r="I13743" i="3"/>
  <c r="I13742" i="3"/>
  <c r="I13741" i="3"/>
  <c r="I13740" i="3"/>
  <c r="I13739" i="3"/>
  <c r="I13738" i="3"/>
  <c r="I13737" i="3"/>
  <c r="I13736" i="3"/>
  <c r="I13735" i="3"/>
  <c r="I13734" i="3"/>
  <c r="I13733" i="3"/>
  <c r="I13732" i="3"/>
  <c r="I13731" i="3"/>
  <c r="I13730" i="3"/>
  <c r="I13729" i="3"/>
  <c r="I13728" i="3"/>
  <c r="I13727" i="3"/>
  <c r="I13726" i="3"/>
  <c r="I13725" i="3"/>
  <c r="I13724" i="3"/>
  <c r="I13723" i="3"/>
  <c r="I13722" i="3"/>
  <c r="I13721" i="3"/>
  <c r="I13720" i="3"/>
  <c r="I13719" i="3"/>
  <c r="I13718" i="3"/>
  <c r="I13717" i="3"/>
  <c r="I13716" i="3"/>
  <c r="I13715" i="3"/>
  <c r="I13714" i="3"/>
  <c r="I13713" i="3"/>
  <c r="I13712" i="3"/>
  <c r="I13711" i="3"/>
  <c r="I13710" i="3"/>
  <c r="I13709" i="3"/>
  <c r="I13708" i="3"/>
  <c r="I13707" i="3"/>
  <c r="I13706" i="3"/>
  <c r="I13705" i="3"/>
  <c r="I13704" i="3"/>
  <c r="I13703" i="3"/>
  <c r="I13702" i="3"/>
  <c r="I13701" i="3"/>
  <c r="I13700" i="3"/>
  <c r="I13699" i="3"/>
  <c r="I13698" i="3"/>
  <c r="I13697" i="3"/>
  <c r="I13696" i="3"/>
  <c r="I13695" i="3"/>
  <c r="I13694" i="3"/>
  <c r="I13693" i="3"/>
  <c r="I13692" i="3"/>
  <c r="I13691" i="3"/>
  <c r="I13690" i="3"/>
  <c r="I13689" i="3"/>
  <c r="I13688" i="3"/>
  <c r="I13687" i="3"/>
  <c r="I13686" i="3"/>
  <c r="I13685" i="3"/>
  <c r="I13684" i="3"/>
  <c r="I13683" i="3"/>
  <c r="I13682" i="3"/>
  <c r="I13681" i="3"/>
  <c r="I13680" i="3"/>
  <c r="I13679" i="3"/>
  <c r="I13678" i="3"/>
  <c r="I13677" i="3"/>
  <c r="I13676" i="3"/>
  <c r="I13675" i="3"/>
  <c r="I13674" i="3"/>
  <c r="I13673" i="3"/>
  <c r="I13672" i="3"/>
  <c r="I13671" i="3"/>
  <c r="I13670" i="3"/>
  <c r="I13669" i="3"/>
  <c r="I13668" i="3"/>
  <c r="I13667" i="3"/>
  <c r="I13666" i="3"/>
  <c r="I13665" i="3"/>
  <c r="I13664" i="3"/>
  <c r="I13663" i="3"/>
  <c r="I13662" i="3"/>
  <c r="I13661" i="3"/>
  <c r="I13660" i="3"/>
  <c r="I13659" i="3"/>
  <c r="I13658" i="3"/>
  <c r="I13657" i="3"/>
  <c r="I13656" i="3"/>
  <c r="I13655" i="3"/>
  <c r="I13654" i="3"/>
  <c r="I13653" i="3"/>
  <c r="I13652" i="3"/>
  <c r="I13651" i="3"/>
  <c r="I13650" i="3"/>
  <c r="I13649" i="3"/>
  <c r="I13648" i="3"/>
  <c r="I13647" i="3"/>
  <c r="I13646" i="3"/>
  <c r="I13645" i="3"/>
  <c r="I13644" i="3"/>
  <c r="I13643" i="3"/>
  <c r="I13642" i="3"/>
  <c r="I13641" i="3"/>
  <c r="I13640" i="3"/>
  <c r="I13639" i="3"/>
  <c r="I13638" i="3"/>
  <c r="I13637" i="3"/>
  <c r="I13636" i="3"/>
  <c r="I13635" i="3"/>
  <c r="I13634" i="3"/>
  <c r="I13633" i="3"/>
  <c r="I13632" i="3"/>
  <c r="I13631" i="3"/>
  <c r="I13630" i="3"/>
  <c r="I13629" i="3"/>
  <c r="I13628" i="3"/>
  <c r="I13627" i="3"/>
  <c r="I13626" i="3"/>
  <c r="I13625" i="3"/>
  <c r="I13624" i="3"/>
  <c r="I13623" i="3"/>
  <c r="I13622" i="3"/>
  <c r="I13621" i="3"/>
  <c r="I13620" i="3"/>
  <c r="I13619" i="3"/>
  <c r="I13618" i="3"/>
  <c r="I13617" i="3"/>
  <c r="I13616" i="3"/>
  <c r="I13615" i="3"/>
  <c r="I13614" i="3"/>
  <c r="I13613" i="3"/>
  <c r="I13612" i="3"/>
  <c r="I13611" i="3"/>
  <c r="I13610" i="3"/>
  <c r="I13609" i="3"/>
  <c r="I13608" i="3"/>
  <c r="I13607" i="3"/>
  <c r="I13606" i="3"/>
  <c r="I13605" i="3"/>
  <c r="I13604" i="3"/>
  <c r="I13603" i="3"/>
  <c r="I13602" i="3"/>
  <c r="I13601" i="3"/>
  <c r="I13600" i="3"/>
  <c r="I13599" i="3"/>
  <c r="I13598" i="3"/>
  <c r="I13597" i="3"/>
  <c r="I13596" i="3"/>
  <c r="I13595" i="3"/>
  <c r="I13594" i="3"/>
  <c r="I13593" i="3"/>
  <c r="I13592" i="3"/>
  <c r="I13591" i="3"/>
  <c r="I13590" i="3"/>
  <c r="I13589" i="3"/>
  <c r="I13588" i="3"/>
  <c r="I13587" i="3"/>
  <c r="I13586" i="3"/>
  <c r="I13585" i="3"/>
  <c r="I13584" i="3"/>
  <c r="I13583" i="3"/>
  <c r="I13582" i="3"/>
  <c r="I13581" i="3"/>
  <c r="I13580" i="3"/>
  <c r="I13579" i="3"/>
  <c r="I13578" i="3"/>
  <c r="I13577" i="3"/>
  <c r="I13576" i="3"/>
  <c r="I13575" i="3"/>
  <c r="I13574" i="3"/>
  <c r="I13573" i="3"/>
  <c r="I13572" i="3"/>
  <c r="I13571" i="3"/>
  <c r="I13570" i="3"/>
  <c r="I13569" i="3"/>
  <c r="I13568" i="3"/>
  <c r="I13567" i="3"/>
  <c r="I13566" i="3"/>
  <c r="I13565" i="3"/>
  <c r="I13564" i="3"/>
  <c r="I13563" i="3"/>
  <c r="I13562" i="3"/>
  <c r="I13561" i="3"/>
  <c r="I13560" i="3"/>
  <c r="I13559" i="3"/>
  <c r="I13558" i="3"/>
  <c r="I13557" i="3"/>
  <c r="I13556" i="3"/>
  <c r="I13555" i="3"/>
  <c r="I13554" i="3"/>
  <c r="I13553" i="3"/>
  <c r="I13552" i="3"/>
  <c r="I13551" i="3"/>
  <c r="I13550" i="3"/>
  <c r="I13549" i="3"/>
  <c r="I13548" i="3"/>
  <c r="I13547" i="3"/>
  <c r="I13546" i="3"/>
  <c r="I13545" i="3"/>
  <c r="I13544" i="3"/>
  <c r="I13543" i="3"/>
  <c r="I13542" i="3"/>
  <c r="I13541" i="3"/>
  <c r="I13540" i="3"/>
  <c r="I13539" i="3"/>
  <c r="I13538" i="3"/>
  <c r="I13537" i="3"/>
  <c r="I13536" i="3"/>
  <c r="I13535" i="3"/>
  <c r="I13534" i="3"/>
  <c r="I13533" i="3"/>
  <c r="I13532" i="3"/>
  <c r="I13531" i="3"/>
  <c r="I13530" i="3"/>
  <c r="I13529" i="3"/>
  <c r="I13528" i="3"/>
  <c r="I13527" i="3"/>
  <c r="I13526" i="3"/>
  <c r="I13525" i="3"/>
  <c r="I13524" i="3"/>
  <c r="I13523" i="3"/>
  <c r="I13522" i="3"/>
  <c r="I13521" i="3"/>
  <c r="I13520" i="3"/>
  <c r="I13519" i="3"/>
  <c r="I13518" i="3"/>
  <c r="I13517" i="3"/>
  <c r="I13516" i="3"/>
  <c r="I13515" i="3"/>
  <c r="I13514" i="3"/>
  <c r="I13513" i="3"/>
  <c r="I13512" i="3"/>
  <c r="I13511" i="3"/>
  <c r="I13510" i="3"/>
  <c r="I13509" i="3"/>
  <c r="I13508" i="3"/>
  <c r="I13507" i="3"/>
  <c r="I13506" i="3"/>
  <c r="I13505" i="3"/>
  <c r="I13504" i="3"/>
  <c r="I13503" i="3"/>
  <c r="I13502" i="3"/>
  <c r="I13501" i="3"/>
  <c r="I13500" i="3"/>
  <c r="I13499" i="3"/>
  <c r="I13498" i="3"/>
  <c r="I13497" i="3"/>
  <c r="I13496" i="3"/>
  <c r="I13495" i="3"/>
  <c r="I13494" i="3"/>
  <c r="I13493" i="3"/>
  <c r="I13492" i="3"/>
  <c r="I13491" i="3"/>
  <c r="I13490" i="3"/>
  <c r="I13489" i="3"/>
  <c r="I13488" i="3"/>
  <c r="I13487" i="3"/>
  <c r="I13486" i="3"/>
  <c r="I13485" i="3"/>
  <c r="I13484" i="3"/>
  <c r="I13483" i="3"/>
  <c r="I13482" i="3"/>
  <c r="I13481" i="3"/>
  <c r="I13480" i="3"/>
  <c r="I13479" i="3"/>
  <c r="I13478" i="3"/>
  <c r="I13477" i="3"/>
  <c r="I13476" i="3"/>
  <c r="I13475" i="3"/>
  <c r="I13474" i="3"/>
  <c r="I13473" i="3"/>
  <c r="I13472" i="3"/>
  <c r="I13471" i="3"/>
  <c r="I13470" i="3"/>
  <c r="I13469" i="3"/>
  <c r="I13468" i="3"/>
  <c r="I13467" i="3"/>
  <c r="I13466" i="3"/>
  <c r="I13465" i="3"/>
  <c r="I13464" i="3"/>
  <c r="I13463" i="3"/>
  <c r="I13462" i="3"/>
  <c r="I13461" i="3"/>
  <c r="I13460" i="3"/>
  <c r="I13459" i="3"/>
  <c r="I13458" i="3"/>
  <c r="I13457" i="3"/>
  <c r="I13456" i="3"/>
  <c r="I13455" i="3"/>
  <c r="I13454" i="3"/>
  <c r="I13453" i="3"/>
  <c r="I13452" i="3"/>
  <c r="I13451" i="3"/>
  <c r="I13450" i="3"/>
  <c r="I13449" i="3"/>
  <c r="I13448" i="3"/>
  <c r="I13447" i="3"/>
  <c r="I13446" i="3"/>
  <c r="I13445" i="3"/>
  <c r="I13444" i="3"/>
  <c r="I13443" i="3"/>
  <c r="I13442" i="3"/>
  <c r="I13441" i="3"/>
  <c r="I13440" i="3"/>
  <c r="I13439" i="3"/>
  <c r="I13438" i="3"/>
  <c r="I13437" i="3"/>
  <c r="I13436" i="3"/>
  <c r="I13435" i="3"/>
  <c r="I13434" i="3"/>
  <c r="I13433" i="3"/>
  <c r="I13432" i="3"/>
  <c r="I13431" i="3"/>
  <c r="I13430" i="3"/>
  <c r="I13429" i="3"/>
  <c r="I13428" i="3"/>
  <c r="I13427" i="3"/>
  <c r="I13426" i="3"/>
  <c r="I13425" i="3"/>
  <c r="I13424" i="3"/>
  <c r="I13423" i="3"/>
  <c r="I13422" i="3"/>
  <c r="I13421" i="3"/>
  <c r="I13420" i="3"/>
  <c r="I13419" i="3"/>
  <c r="I13418" i="3"/>
  <c r="I13417" i="3"/>
  <c r="I13416" i="3"/>
  <c r="I13415" i="3"/>
  <c r="I13414" i="3"/>
  <c r="I13413" i="3"/>
  <c r="I13412" i="3"/>
  <c r="I13411" i="3"/>
  <c r="I13410" i="3"/>
  <c r="I13409" i="3"/>
  <c r="I13408" i="3"/>
  <c r="I13407" i="3"/>
  <c r="I13406" i="3"/>
  <c r="I13405" i="3"/>
  <c r="I13404" i="3"/>
  <c r="I13403" i="3"/>
  <c r="I13402" i="3"/>
  <c r="I13401" i="3"/>
  <c r="I13400" i="3"/>
  <c r="I13399" i="3"/>
  <c r="I13398" i="3"/>
  <c r="I13397" i="3"/>
  <c r="I13396" i="3"/>
  <c r="I13395" i="3"/>
  <c r="I13394" i="3"/>
  <c r="I13393" i="3"/>
  <c r="I13392" i="3"/>
  <c r="I13391" i="3"/>
  <c r="I13390" i="3"/>
  <c r="I13389" i="3"/>
  <c r="I13388" i="3"/>
  <c r="I13387" i="3"/>
  <c r="I13386" i="3"/>
  <c r="I13385" i="3"/>
  <c r="I13384" i="3"/>
  <c r="I13383" i="3"/>
  <c r="I13382" i="3"/>
  <c r="I13381" i="3"/>
  <c r="I13380" i="3"/>
  <c r="I13379" i="3"/>
  <c r="I13378" i="3"/>
  <c r="I13377" i="3"/>
  <c r="I13376" i="3"/>
  <c r="I13375" i="3"/>
  <c r="I13374" i="3"/>
  <c r="I13373" i="3"/>
  <c r="I13372" i="3"/>
  <c r="I13371" i="3"/>
  <c r="I13370" i="3"/>
  <c r="I13369" i="3"/>
  <c r="I13368" i="3"/>
  <c r="I13367" i="3"/>
  <c r="I13366" i="3"/>
  <c r="I13365" i="3"/>
  <c r="I13364" i="3"/>
  <c r="I13363" i="3"/>
  <c r="I13362" i="3"/>
  <c r="I13361" i="3"/>
  <c r="I13360" i="3"/>
  <c r="I13359" i="3"/>
  <c r="I13358" i="3"/>
  <c r="I13357" i="3"/>
  <c r="I13356" i="3"/>
  <c r="I13355" i="3"/>
  <c r="I13354" i="3"/>
  <c r="I13353" i="3"/>
  <c r="I13352" i="3"/>
  <c r="I13351" i="3"/>
  <c r="I13350" i="3"/>
  <c r="I13349" i="3"/>
  <c r="I13348" i="3"/>
  <c r="I13347" i="3"/>
  <c r="I13346" i="3"/>
  <c r="I13345" i="3"/>
  <c r="I13344" i="3"/>
  <c r="I13343" i="3"/>
  <c r="I13342" i="3"/>
  <c r="I13341" i="3"/>
  <c r="I13340" i="3"/>
  <c r="I13339" i="3"/>
  <c r="I13338" i="3"/>
  <c r="I13337" i="3"/>
  <c r="I13336" i="3"/>
  <c r="I13335" i="3"/>
  <c r="I13334" i="3"/>
  <c r="I13333" i="3"/>
  <c r="I13332" i="3"/>
  <c r="I13331" i="3"/>
  <c r="I13330" i="3"/>
  <c r="I13329" i="3"/>
  <c r="I13328" i="3"/>
  <c r="I13327" i="3"/>
  <c r="I13326" i="3"/>
  <c r="I13325" i="3"/>
  <c r="I13324" i="3"/>
  <c r="I13323" i="3"/>
  <c r="I13322" i="3"/>
  <c r="I13321" i="3"/>
  <c r="I13320" i="3"/>
  <c r="I13319" i="3"/>
  <c r="I13318" i="3"/>
  <c r="I13317" i="3"/>
  <c r="I13316" i="3"/>
  <c r="I13315" i="3"/>
  <c r="I13314" i="3"/>
  <c r="I13313" i="3"/>
  <c r="I13312" i="3"/>
  <c r="I13311" i="3"/>
  <c r="I13310" i="3"/>
  <c r="I13309" i="3"/>
  <c r="I13308" i="3"/>
  <c r="I13307" i="3"/>
  <c r="I13284" i="3"/>
  <c r="I13263" i="3"/>
  <c r="I13248" i="3"/>
  <c r="I13246" i="3"/>
  <c r="I13235" i="3"/>
  <c r="I13306" i="3"/>
  <c r="I13305" i="3"/>
  <c r="I13304" i="3"/>
  <c r="I13302" i="3"/>
  <c r="I13303" i="3"/>
  <c r="I13301" i="3"/>
  <c r="I13300" i="3"/>
  <c r="I13299" i="3"/>
  <c r="I13298" i="3"/>
  <c r="I13297" i="3"/>
  <c r="I13296" i="3"/>
  <c r="I13295" i="3"/>
  <c r="I13294" i="3"/>
  <c r="I13293" i="3"/>
  <c r="I13292" i="3"/>
  <c r="I13291" i="3"/>
  <c r="I13290" i="3"/>
  <c r="I13289" i="3"/>
  <c r="I13288" i="3"/>
  <c r="I13287" i="3"/>
  <c r="I13286" i="3"/>
  <c r="I13285" i="3"/>
  <c r="I13283" i="3"/>
  <c r="I13275" i="3"/>
  <c r="I13282" i="3"/>
  <c r="I13281" i="3"/>
  <c r="I13280" i="3"/>
  <c r="I13279" i="3"/>
  <c r="I13278" i="3"/>
  <c r="I13277" i="3"/>
  <c r="I13276" i="3"/>
  <c r="I13274" i="3"/>
  <c r="I13273" i="3"/>
  <c r="I13272" i="3"/>
  <c r="I13271" i="3"/>
  <c r="I13270" i="3"/>
  <c r="I13269" i="3"/>
  <c r="I13268" i="3"/>
  <c r="I13267" i="3"/>
  <c r="I13266" i="3"/>
  <c r="I13265" i="3"/>
  <c r="I13264" i="3"/>
  <c r="I13262" i="3"/>
  <c r="I13261" i="3"/>
  <c r="I13260" i="3"/>
  <c r="I13259" i="3"/>
  <c r="I13258" i="3"/>
  <c r="I13257" i="3"/>
  <c r="I13256" i="3"/>
  <c r="I13255" i="3"/>
  <c r="I13254" i="3"/>
  <c r="I13253" i="3"/>
  <c r="I13252" i="3"/>
  <c r="I13251" i="3"/>
  <c r="I13250" i="3"/>
  <c r="I13249" i="3"/>
  <c r="I13247" i="3"/>
  <c r="I13245" i="3"/>
  <c r="I13244" i="3"/>
  <c r="I13243" i="3"/>
  <c r="I13242" i="3"/>
  <c r="I13241" i="3"/>
  <c r="I13240" i="3"/>
  <c r="I13239" i="3"/>
  <c r="I13238" i="3"/>
  <c r="I13237" i="3"/>
  <c r="I13236" i="3"/>
  <c r="I13234" i="3"/>
  <c r="I13233" i="3"/>
  <c r="I13232" i="3"/>
  <c r="I13231" i="3"/>
  <c r="I13230" i="3"/>
  <c r="I13229" i="3"/>
  <c r="I13228" i="3"/>
  <c r="I13227" i="3"/>
  <c r="I13226" i="3"/>
  <c r="I13225" i="3"/>
  <c r="I13224" i="3"/>
  <c r="I13223" i="3"/>
  <c r="I13222" i="3"/>
  <c r="I13221" i="3"/>
  <c r="I13220" i="3"/>
  <c r="I13219" i="3"/>
  <c r="I13218" i="3"/>
  <c r="I13217" i="3"/>
  <c r="I13216" i="3"/>
  <c r="I13215" i="3"/>
  <c r="I13214" i="3"/>
  <c r="I13213" i="3"/>
  <c r="I13212" i="3"/>
  <c r="I13211" i="3"/>
  <c r="I13210" i="3"/>
  <c r="I13209" i="3"/>
  <c r="I13208" i="3"/>
  <c r="I13207" i="3"/>
  <c r="I13206" i="3"/>
  <c r="I13205" i="3"/>
  <c r="I13204" i="3"/>
  <c r="I13203" i="3"/>
  <c r="I13202" i="3"/>
  <c r="I13201" i="3"/>
  <c r="I13200" i="3"/>
  <c r="I13199" i="3"/>
  <c r="I13198" i="3"/>
  <c r="I13197" i="3"/>
  <c r="I13196" i="3"/>
  <c r="I13195" i="3"/>
  <c r="I13194" i="3"/>
  <c r="I13193" i="3"/>
  <c r="I13192" i="3"/>
  <c r="I13191" i="3"/>
  <c r="I13190" i="3"/>
  <c r="I13189" i="3"/>
  <c r="I13188" i="3"/>
  <c r="I13187" i="3"/>
  <c r="I13186" i="3"/>
  <c r="I13185" i="3"/>
  <c r="I13184" i="3"/>
  <c r="I13183" i="3"/>
  <c r="I13182" i="3"/>
  <c r="I13181" i="3"/>
  <c r="I13180" i="3"/>
  <c r="I13179" i="3"/>
  <c r="I13178" i="3"/>
  <c r="I13177" i="3"/>
  <c r="I13176" i="3"/>
  <c r="I13175" i="3"/>
  <c r="I13174" i="3"/>
  <c r="I13173" i="3"/>
  <c r="I13172" i="3"/>
  <c r="I13171" i="3"/>
  <c r="I13170" i="3"/>
  <c r="I13169" i="3"/>
  <c r="I13168" i="3"/>
  <c r="I13167" i="3"/>
  <c r="I13166" i="3"/>
  <c r="I13165" i="3"/>
  <c r="I13164" i="3"/>
  <c r="I13163" i="3"/>
  <c r="I13162" i="3"/>
  <c r="I13161" i="3"/>
  <c r="I13160" i="3"/>
  <c r="I13159" i="3"/>
  <c r="I13158" i="3"/>
  <c r="I13157" i="3"/>
  <c r="I13156" i="3"/>
  <c r="I13155" i="3"/>
  <c r="I13154" i="3"/>
  <c r="I13153" i="3"/>
  <c r="I13152" i="3"/>
  <c r="I13151" i="3"/>
  <c r="I13150" i="3"/>
  <c r="I13149" i="3"/>
  <c r="I13148" i="3"/>
  <c r="I13147" i="3"/>
  <c r="I13146" i="3"/>
  <c r="I13145" i="3"/>
  <c r="I13144" i="3"/>
  <c r="I13143" i="3"/>
  <c r="I13142" i="3"/>
  <c r="I13141" i="3"/>
  <c r="I13140" i="3"/>
  <c r="I13139" i="3"/>
  <c r="I13138" i="3"/>
  <c r="I13137" i="3"/>
  <c r="I13136" i="3"/>
  <c r="I13135" i="3"/>
  <c r="I13134" i="3"/>
  <c r="I13133" i="3"/>
  <c r="I13132" i="3"/>
  <c r="I13131" i="3"/>
  <c r="I13130" i="3"/>
  <c r="I13129" i="3"/>
  <c r="I13128" i="3"/>
  <c r="I13127" i="3"/>
  <c r="I13126" i="3"/>
  <c r="I13125" i="3"/>
  <c r="I13124" i="3"/>
  <c r="I13123" i="3"/>
  <c r="I13122" i="3"/>
  <c r="I13121" i="3"/>
  <c r="I13120" i="3"/>
  <c r="I13119" i="3"/>
  <c r="I13118" i="3"/>
  <c r="I13117" i="3"/>
  <c r="I13116" i="3"/>
  <c r="I13115" i="3"/>
  <c r="I13114" i="3"/>
  <c r="I13113" i="3"/>
  <c r="I13112" i="3"/>
  <c r="I13111" i="3"/>
  <c r="I13110" i="3"/>
  <c r="I13109" i="3"/>
  <c r="I13108" i="3"/>
  <c r="I13107" i="3"/>
  <c r="I13106" i="3"/>
  <c r="I13105" i="3"/>
  <c r="I13104" i="3"/>
  <c r="I13103" i="3"/>
  <c r="I13102" i="3"/>
  <c r="I13101" i="3"/>
  <c r="I13100" i="3"/>
  <c r="I13099" i="3"/>
  <c r="I13098" i="3"/>
  <c r="I13097" i="3"/>
  <c r="I13096" i="3"/>
  <c r="I13095" i="3"/>
  <c r="I13094" i="3"/>
  <c r="I13093" i="3"/>
  <c r="I13092" i="3"/>
  <c r="I13091" i="3"/>
  <c r="I13090" i="3"/>
  <c r="I13089" i="3"/>
  <c r="I13088" i="3"/>
  <c r="I13087" i="3"/>
  <c r="I13086" i="3"/>
  <c r="I13085" i="3"/>
  <c r="I13084" i="3"/>
  <c r="I13083" i="3"/>
  <c r="I13082" i="3"/>
  <c r="I13081" i="3"/>
  <c r="I13080" i="3"/>
  <c r="I13079" i="3"/>
  <c r="I13078" i="3"/>
  <c r="I13077" i="3"/>
  <c r="I13076" i="3"/>
  <c r="I13075" i="3"/>
  <c r="I13074" i="3"/>
  <c r="I13073" i="3"/>
  <c r="I13072" i="3"/>
  <c r="I13071" i="3"/>
  <c r="I13070" i="3"/>
  <c r="I13069" i="3"/>
  <c r="I13068" i="3"/>
  <c r="I13067" i="3"/>
  <c r="I13066" i="3"/>
  <c r="I13065" i="3"/>
  <c r="I13064" i="3"/>
  <c r="I13063" i="3"/>
  <c r="I13062" i="3"/>
  <c r="I13061" i="3"/>
  <c r="I13060" i="3"/>
  <c r="I13059" i="3"/>
  <c r="I13058" i="3"/>
  <c r="I13057" i="3"/>
  <c r="I13056" i="3"/>
  <c r="I13055" i="3"/>
  <c r="I13054" i="3"/>
  <c r="I13053" i="3"/>
  <c r="I13052" i="3"/>
  <c r="I13051" i="3"/>
  <c r="I13050" i="3"/>
  <c r="I13049" i="3"/>
  <c r="I13048" i="3"/>
  <c r="I13047" i="3"/>
  <c r="I13046" i="3"/>
  <c r="I13045" i="3"/>
  <c r="I13044" i="3"/>
  <c r="I13043" i="3"/>
  <c r="I13042" i="3"/>
  <c r="I13041" i="3"/>
  <c r="I13040" i="3"/>
  <c r="I13039" i="3"/>
  <c r="I13038" i="3"/>
  <c r="I13037" i="3"/>
  <c r="I13036" i="3"/>
  <c r="I13035" i="3"/>
  <c r="I13034" i="3"/>
  <c r="I13033" i="3"/>
  <c r="I13032" i="3"/>
  <c r="I13031" i="3"/>
  <c r="I13030" i="3"/>
  <c r="I13029" i="3"/>
  <c r="I13028" i="3"/>
  <c r="I13027" i="3"/>
  <c r="I13026" i="3"/>
  <c r="I13025" i="3"/>
  <c r="I13024" i="3"/>
  <c r="I13023" i="3"/>
  <c r="I13022" i="3"/>
  <c r="I13021" i="3"/>
  <c r="I13020" i="3"/>
  <c r="I13019" i="3"/>
  <c r="I13018" i="3"/>
  <c r="I13017" i="3"/>
  <c r="I13016" i="3"/>
  <c r="I13015" i="3"/>
  <c r="I13014" i="3"/>
  <c r="I13013" i="3"/>
  <c r="I13012" i="3"/>
  <c r="I13011" i="3"/>
  <c r="I13010" i="3"/>
  <c r="I13009" i="3"/>
  <c r="I13008" i="3"/>
  <c r="I13007" i="3"/>
  <c r="I13006" i="3"/>
  <c r="I13005" i="3"/>
  <c r="I13003" i="3"/>
  <c r="I13002" i="3"/>
  <c r="I13004" i="3"/>
  <c r="I13001" i="3"/>
  <c r="I13000" i="3"/>
  <c r="I12999" i="3"/>
  <c r="I12998" i="3"/>
  <c r="I12997" i="3"/>
  <c r="I12996" i="3"/>
  <c r="I12995" i="3"/>
  <c r="I12994" i="3"/>
  <c r="I12993" i="3"/>
  <c r="I12992" i="3"/>
  <c r="I12991" i="3"/>
  <c r="I12990" i="3"/>
  <c r="I12989" i="3"/>
  <c r="I12988" i="3"/>
  <c r="I12987" i="3"/>
  <c r="I12986" i="3"/>
  <c r="I12985" i="3"/>
  <c r="I12984" i="3"/>
  <c r="I12983" i="3"/>
  <c r="I12982" i="3"/>
  <c r="I12981" i="3"/>
  <c r="I12980" i="3"/>
  <c r="I12979" i="3"/>
  <c r="I12978" i="3"/>
  <c r="I12977" i="3"/>
  <c r="I12976" i="3"/>
  <c r="I12975" i="3"/>
  <c r="I12974" i="3"/>
  <c r="I12973" i="3"/>
  <c r="I12972" i="3"/>
  <c r="I12971" i="3"/>
  <c r="I12970" i="3"/>
  <c r="I12969" i="3"/>
  <c r="I12968" i="3"/>
  <c r="I12967" i="3"/>
  <c r="I12966" i="3"/>
  <c r="I12965" i="3"/>
  <c r="I12964" i="3"/>
  <c r="I12963" i="3"/>
  <c r="I12962" i="3"/>
  <c r="I12961" i="3"/>
  <c r="I12960" i="3"/>
  <c r="I12959" i="3"/>
  <c r="I12958" i="3"/>
  <c r="I12957" i="3"/>
  <c r="I12956" i="3"/>
  <c r="I12955" i="3"/>
  <c r="I12954" i="3"/>
  <c r="I12953" i="3"/>
  <c r="I12952" i="3"/>
  <c r="I12951" i="3"/>
  <c r="I12950" i="3"/>
  <c r="I12949" i="3"/>
  <c r="I12948" i="3"/>
  <c r="I12947" i="3"/>
  <c r="I12946" i="3"/>
  <c r="I12945" i="3"/>
  <c r="I12943" i="3"/>
  <c r="I12944" i="3"/>
  <c r="I12942" i="3"/>
  <c r="I12941" i="3"/>
  <c r="I12940" i="3"/>
  <c r="I12939" i="3"/>
  <c r="I12938" i="3"/>
  <c r="I12937" i="3"/>
  <c r="I12936" i="3"/>
  <c r="I12935" i="3"/>
  <c r="I12934" i="3"/>
  <c r="I12933" i="3"/>
  <c r="I12932" i="3"/>
  <c r="I12931" i="3"/>
  <c r="I12930" i="3"/>
  <c r="I12929" i="3"/>
  <c r="I12928" i="3"/>
  <c r="I12927" i="3"/>
  <c r="I12926" i="3"/>
  <c r="I12925" i="3"/>
  <c r="I12924" i="3"/>
  <c r="I12923" i="3"/>
  <c r="I12922" i="3"/>
  <c r="I12921" i="3"/>
  <c r="I12920" i="3"/>
  <c r="I12919" i="3"/>
  <c r="I12918" i="3"/>
  <c r="I12917" i="3"/>
  <c r="I12916" i="3"/>
  <c r="I12915" i="3"/>
  <c r="I12914" i="3"/>
  <c r="I12913" i="3"/>
  <c r="I12912" i="3"/>
  <c r="I12911" i="3"/>
  <c r="I12910" i="3"/>
  <c r="I12909" i="3"/>
  <c r="I12908" i="3"/>
  <c r="I12907" i="3"/>
  <c r="I12906" i="3"/>
  <c r="I12905" i="3"/>
  <c r="I12904" i="3"/>
  <c r="I12903" i="3"/>
  <c r="I12902" i="3"/>
  <c r="I12901" i="3"/>
  <c r="I12900" i="3"/>
  <c r="I12899" i="3"/>
  <c r="I12898" i="3"/>
  <c r="I12897" i="3"/>
  <c r="I12896" i="3"/>
  <c r="I12895" i="3"/>
  <c r="I12894" i="3"/>
  <c r="I12893" i="3"/>
  <c r="I12892" i="3"/>
  <c r="I12891" i="3"/>
  <c r="I12890" i="3"/>
  <c r="I12889" i="3"/>
  <c r="I12888" i="3"/>
  <c r="I12887" i="3"/>
  <c r="I12886" i="3"/>
  <c r="I12885" i="3"/>
  <c r="I12884" i="3"/>
  <c r="I12883" i="3"/>
  <c r="I12882" i="3"/>
  <c r="I12881" i="3"/>
  <c r="I12880" i="3"/>
  <c r="I12879" i="3"/>
  <c r="I12878" i="3"/>
  <c r="I12877" i="3"/>
  <c r="I12876" i="3"/>
  <c r="I12875" i="3"/>
  <c r="I12874" i="3"/>
  <c r="I12873" i="3"/>
  <c r="I12872" i="3"/>
  <c r="I12871" i="3"/>
  <c r="I12870" i="3"/>
  <c r="I12869" i="3"/>
  <c r="I12868" i="3"/>
  <c r="I12867" i="3"/>
  <c r="I12866" i="3"/>
  <c r="I12865" i="3"/>
  <c r="I12864" i="3"/>
  <c r="I12863" i="3"/>
  <c r="I12862" i="3"/>
  <c r="I12861" i="3"/>
  <c r="I12860" i="3"/>
  <c r="I12859" i="3"/>
  <c r="I12858" i="3"/>
  <c r="I12857" i="3"/>
  <c r="I12856" i="3"/>
  <c r="I12855" i="3"/>
  <c r="I12854" i="3"/>
  <c r="I12853" i="3"/>
  <c r="I12852" i="3"/>
  <c r="I12851" i="3"/>
  <c r="I12850" i="3"/>
  <c r="I12849" i="3"/>
  <c r="I12848" i="3"/>
  <c r="I12847" i="3"/>
  <c r="I12846" i="3"/>
  <c r="I12845" i="3"/>
  <c r="I12844" i="3"/>
  <c r="I12843" i="3"/>
  <c r="I12842" i="3"/>
  <c r="I12841" i="3"/>
  <c r="I12840" i="3"/>
  <c r="I12839" i="3"/>
  <c r="I12838" i="3"/>
  <c r="I12837" i="3"/>
  <c r="I12836" i="3"/>
  <c r="I12835" i="3"/>
  <c r="I12834" i="3"/>
  <c r="I12833" i="3"/>
  <c r="I12832" i="3"/>
  <c r="I12831" i="3"/>
  <c r="I12830" i="3"/>
  <c r="I12829" i="3"/>
  <c r="I12828" i="3"/>
  <c r="I12827" i="3"/>
  <c r="I12826" i="3"/>
  <c r="I12825" i="3"/>
  <c r="I12824" i="3"/>
  <c r="I12823" i="3"/>
  <c r="I12822" i="3"/>
  <c r="I12821" i="3"/>
  <c r="I12820" i="3"/>
  <c r="I12819" i="3"/>
  <c r="I12818" i="3"/>
  <c r="I12817" i="3"/>
  <c r="I12816" i="3"/>
  <c r="I12815" i="3"/>
  <c r="I12814" i="3"/>
  <c r="I12813" i="3"/>
  <c r="I12812" i="3"/>
  <c r="I12811" i="3"/>
  <c r="I12810" i="3"/>
  <c r="I12809" i="3"/>
  <c r="I12808" i="3"/>
  <c r="I12807" i="3"/>
  <c r="I12806" i="3"/>
  <c r="I12805" i="3"/>
  <c r="I12804" i="3"/>
  <c r="I12803" i="3"/>
  <c r="I12802" i="3"/>
  <c r="I12801" i="3"/>
  <c r="I12800" i="3"/>
  <c r="I12799" i="3"/>
  <c r="I12798" i="3"/>
  <c r="I12797" i="3"/>
  <c r="I12796" i="3"/>
  <c r="I12795" i="3"/>
  <c r="I12794" i="3"/>
  <c r="I12793" i="3"/>
  <c r="I12792" i="3"/>
  <c r="I12791" i="3"/>
  <c r="I12790" i="3"/>
  <c r="I12789" i="3"/>
  <c r="I12788" i="3"/>
  <c r="I12787" i="3"/>
  <c r="I12786" i="3"/>
  <c r="I12785" i="3"/>
  <c r="I12784" i="3"/>
  <c r="I12783" i="3"/>
  <c r="I12782" i="3"/>
  <c r="I12781" i="3"/>
  <c r="I12780" i="3"/>
  <c r="I12779" i="3"/>
  <c r="I12778" i="3"/>
  <c r="I12777" i="3"/>
  <c r="I12776" i="3"/>
  <c r="I12775" i="3"/>
  <c r="I12774" i="3"/>
  <c r="I12773" i="3"/>
  <c r="I12772" i="3"/>
  <c r="I12771" i="3"/>
  <c r="I12770" i="3"/>
  <c r="I12769" i="3"/>
  <c r="I12768" i="3"/>
  <c r="I12767" i="3"/>
  <c r="I12766" i="3"/>
  <c r="I12765" i="3"/>
  <c r="I12764" i="3"/>
  <c r="I12763" i="3"/>
  <c r="I12762" i="3"/>
  <c r="I12761" i="3"/>
  <c r="I12760" i="3"/>
  <c r="I12759" i="3"/>
  <c r="I12758" i="3"/>
  <c r="I12757" i="3"/>
  <c r="I12756" i="3"/>
  <c r="I12755" i="3"/>
  <c r="I12754" i="3"/>
  <c r="I12753" i="3"/>
  <c r="I12752" i="3"/>
  <c r="I12751" i="3"/>
  <c r="I12750" i="3"/>
  <c r="I12749" i="3"/>
  <c r="I12748" i="3"/>
  <c r="I12747" i="3"/>
  <c r="I12746" i="3"/>
  <c r="I12745" i="3"/>
  <c r="I12744" i="3"/>
  <c r="I12743" i="3"/>
  <c r="I12742" i="3"/>
  <c r="I12741" i="3"/>
  <c r="I12740" i="3"/>
  <c r="I12739" i="3"/>
  <c r="I12738" i="3"/>
  <c r="I12737" i="3"/>
  <c r="I12736" i="3"/>
  <c r="I12735" i="3"/>
  <c r="I12734" i="3"/>
  <c r="I12733" i="3"/>
  <c r="I12732" i="3"/>
  <c r="I12731" i="3"/>
  <c r="I12730" i="3"/>
  <c r="I12729" i="3"/>
  <c r="I12728" i="3"/>
  <c r="I12727" i="3"/>
  <c r="I12726" i="3"/>
  <c r="I12725" i="3"/>
  <c r="I12724" i="3"/>
  <c r="I12723" i="3"/>
  <c r="I12722" i="3"/>
  <c r="I12721" i="3"/>
  <c r="I12720" i="3"/>
  <c r="I12719" i="3"/>
  <c r="I12718" i="3"/>
  <c r="I12717" i="3"/>
  <c r="I12716" i="3"/>
  <c r="I12715" i="3"/>
  <c r="I12714" i="3"/>
  <c r="I12713" i="3"/>
  <c r="I12712" i="3"/>
  <c r="I12711" i="3"/>
  <c r="I12710" i="3"/>
  <c r="I12709" i="3"/>
  <c r="I12708" i="3"/>
  <c r="I12707" i="3"/>
  <c r="I12706" i="3"/>
  <c r="I12705" i="3"/>
  <c r="I12704" i="3"/>
  <c r="I12703" i="3"/>
  <c r="I12702" i="3"/>
  <c r="I12701" i="3"/>
  <c r="I12700" i="3"/>
  <c r="I12699" i="3"/>
  <c r="I12698" i="3"/>
  <c r="I12697" i="3"/>
  <c r="I12696" i="3"/>
  <c r="I12695" i="3"/>
  <c r="I12694" i="3"/>
  <c r="I12693" i="3"/>
  <c r="I12692" i="3"/>
  <c r="I12691" i="3"/>
  <c r="I12690" i="3"/>
  <c r="I12689" i="3"/>
  <c r="I12688" i="3"/>
  <c r="I12687" i="3"/>
  <c r="I12686" i="3"/>
  <c r="I12685" i="3"/>
  <c r="I12684" i="3"/>
  <c r="I12683" i="3"/>
  <c r="I12682" i="3"/>
  <c r="I12681" i="3"/>
  <c r="I12680" i="3"/>
  <c r="I12679" i="3"/>
  <c r="I12678" i="3"/>
  <c r="I12677" i="3"/>
  <c r="I12676" i="3"/>
  <c r="I12675" i="3"/>
  <c r="I12674" i="3"/>
  <c r="I12673" i="3"/>
  <c r="I12672" i="3"/>
  <c r="I12671" i="3"/>
  <c r="I12670" i="3"/>
  <c r="I12669" i="3"/>
  <c r="I12668" i="3"/>
  <c r="I12667" i="3"/>
  <c r="I12666" i="3"/>
  <c r="I12665" i="3"/>
  <c r="I12664" i="3"/>
  <c r="I12663" i="3"/>
  <c r="I12662" i="3"/>
  <c r="I12661" i="3"/>
  <c r="I12660" i="3"/>
  <c r="I12659" i="3"/>
  <c r="I12658" i="3"/>
  <c r="I12657" i="3"/>
  <c r="I12656" i="3"/>
  <c r="I12655" i="3"/>
  <c r="I12654" i="3"/>
  <c r="I12653" i="3"/>
  <c r="I12652" i="3"/>
  <c r="I12651" i="3"/>
  <c r="I12650" i="3"/>
  <c r="I12649" i="3"/>
  <c r="I12648" i="3"/>
  <c r="I12647" i="3"/>
  <c r="I12646" i="3"/>
  <c r="I12645" i="3"/>
  <c r="I12644" i="3"/>
  <c r="I12643" i="3"/>
  <c r="I12642" i="3"/>
  <c r="I12641" i="3"/>
  <c r="I12640" i="3"/>
  <c r="I12639" i="3"/>
  <c r="I12638" i="3"/>
  <c r="I12637" i="3"/>
  <c r="I12636" i="3"/>
  <c r="I12635" i="3"/>
  <c r="I12634" i="3"/>
  <c r="I12633" i="3"/>
  <c r="I12632" i="3"/>
  <c r="I12631" i="3"/>
  <c r="I12630" i="3"/>
  <c r="I12629" i="3"/>
  <c r="I12628" i="3"/>
  <c r="I12627" i="3"/>
  <c r="I12626" i="3"/>
  <c r="I12625" i="3"/>
  <c r="I12624" i="3"/>
  <c r="I12623" i="3"/>
  <c r="I12622" i="3"/>
  <c r="I12621" i="3"/>
  <c r="I12620" i="3"/>
  <c r="I12619" i="3"/>
  <c r="I12618" i="3"/>
  <c r="I12617" i="3"/>
  <c r="I12616" i="3"/>
  <c r="I12615" i="3"/>
  <c r="I12614" i="3"/>
  <c r="I12613" i="3"/>
  <c r="I12612" i="3"/>
  <c r="I12611" i="3"/>
  <c r="I12610" i="3"/>
  <c r="I12609" i="3"/>
  <c r="I12608" i="3"/>
  <c r="I12607" i="3"/>
  <c r="I12606" i="3"/>
  <c r="I12605" i="3"/>
  <c r="I12604" i="3"/>
  <c r="I12603" i="3"/>
  <c r="I12602" i="3"/>
  <c r="I12601" i="3"/>
  <c r="I12600" i="3"/>
  <c r="I12599" i="3"/>
  <c r="I12598" i="3"/>
  <c r="I12597" i="3"/>
  <c r="I12596" i="3"/>
  <c r="I12595" i="3"/>
  <c r="I12594" i="3"/>
  <c r="I12593" i="3"/>
  <c r="I12592" i="3"/>
  <c r="I12591" i="3"/>
  <c r="I12590" i="3"/>
  <c r="I12589" i="3"/>
  <c r="I12588" i="3"/>
  <c r="I12587" i="3"/>
  <c r="I12586" i="3"/>
  <c r="I12585" i="3"/>
  <c r="I12584" i="3"/>
  <c r="I12583" i="3"/>
  <c r="I12582" i="3"/>
  <c r="I12581" i="3"/>
  <c r="I12580" i="3"/>
  <c r="I12579" i="3"/>
  <c r="I12578" i="3"/>
  <c r="I12577" i="3"/>
  <c r="I12576" i="3"/>
  <c r="I12575" i="3"/>
  <c r="I12574" i="3"/>
  <c r="I12573" i="3"/>
  <c r="I12572" i="3"/>
  <c r="I12571" i="3"/>
  <c r="I12570" i="3"/>
  <c r="I12569" i="3"/>
  <c r="I12568" i="3"/>
  <c r="I12567" i="3"/>
  <c r="I12566" i="3"/>
  <c r="I12565" i="3"/>
  <c r="I12564" i="3"/>
  <c r="I12563" i="3"/>
  <c r="I12562" i="3"/>
  <c r="I12561" i="3"/>
  <c r="I12560" i="3"/>
  <c r="I12559" i="3"/>
  <c r="I12558" i="3"/>
  <c r="I12557" i="3"/>
  <c r="I12556" i="3"/>
  <c r="I12555" i="3"/>
  <c r="I12554" i="3"/>
  <c r="I12553" i="3"/>
  <c r="I12552" i="3"/>
  <c r="I12551" i="3"/>
  <c r="I12550" i="3"/>
  <c r="I12549" i="3"/>
  <c r="I12548" i="3"/>
  <c r="I12547" i="3"/>
  <c r="I12546" i="3"/>
  <c r="I12545" i="3"/>
  <c r="I12544" i="3"/>
  <c r="I12543" i="3"/>
  <c r="I12542" i="3"/>
  <c r="I12541" i="3"/>
  <c r="I12540" i="3"/>
  <c r="I12539" i="3"/>
  <c r="I12538" i="3"/>
  <c r="I12537" i="3"/>
  <c r="I12536" i="3"/>
  <c r="I12534" i="3"/>
  <c r="I12535" i="3"/>
  <c r="I12533" i="3"/>
  <c r="I12532" i="3"/>
  <c r="I12531" i="3"/>
  <c r="I12530" i="3"/>
  <c r="I12529" i="3"/>
  <c r="I12528" i="3"/>
  <c r="I12527" i="3"/>
  <c r="I12526" i="3"/>
  <c r="I12525" i="3"/>
  <c r="I12524" i="3"/>
  <c r="I12523" i="3"/>
  <c r="I12522" i="3"/>
  <c r="I12521" i="3"/>
  <c r="I12520" i="3"/>
  <c r="I12519" i="3"/>
  <c r="I12518" i="3"/>
  <c r="I12517" i="3"/>
  <c r="I12516" i="3"/>
  <c r="I12515" i="3"/>
  <c r="I12514" i="3"/>
  <c r="I12513" i="3"/>
  <c r="I12512" i="3"/>
  <c r="I12511" i="3"/>
  <c r="I12510" i="3"/>
  <c r="I12509" i="3"/>
  <c r="I12508" i="3"/>
  <c r="I12507" i="3"/>
  <c r="I12506" i="3"/>
  <c r="I12505" i="3"/>
  <c r="I12504" i="3"/>
  <c r="I12503" i="3"/>
  <c r="I12502" i="3"/>
  <c r="I12501" i="3"/>
  <c r="I12500" i="3"/>
  <c r="I12499" i="3"/>
  <c r="I12498" i="3"/>
  <c r="I12497" i="3"/>
  <c r="I12496" i="3"/>
  <c r="I12495" i="3"/>
  <c r="I12494" i="3"/>
  <c r="I12493" i="3"/>
  <c r="I12492" i="3"/>
  <c r="I12491" i="3"/>
  <c r="I12490" i="3"/>
  <c r="I12489" i="3"/>
  <c r="I12488" i="3"/>
  <c r="I12487" i="3"/>
  <c r="I12486" i="3"/>
  <c r="I12485" i="3"/>
  <c r="I12484" i="3"/>
  <c r="I12483" i="3"/>
  <c r="I12482" i="3"/>
  <c r="I12481" i="3"/>
  <c r="I12480" i="3"/>
  <c r="I12479" i="3"/>
  <c r="I12478" i="3"/>
  <c r="I12477" i="3"/>
  <c r="I12476" i="3"/>
  <c r="I12475" i="3"/>
  <c r="I12474" i="3"/>
  <c r="I12473" i="3"/>
  <c r="I12472" i="3"/>
  <c r="I12471" i="3"/>
  <c r="I12470" i="3"/>
  <c r="I12469" i="3"/>
  <c r="I12468" i="3"/>
  <c r="I12464" i="3"/>
  <c r="I12462" i="3"/>
  <c r="I12457" i="3"/>
  <c r="I12453" i="3"/>
  <c r="I12452" i="3"/>
  <c r="I12449" i="3"/>
  <c r="I12447" i="3"/>
  <c r="I12445" i="3"/>
  <c r="I12444" i="3"/>
  <c r="I12443" i="3"/>
  <c r="I12442" i="3"/>
  <c r="I12440" i="3"/>
  <c r="I12439" i="3"/>
  <c r="I12438" i="3"/>
  <c r="I12437" i="3"/>
  <c r="I12436" i="3"/>
  <c r="I12434" i="3"/>
  <c r="I12431" i="3"/>
  <c r="I12429" i="3"/>
  <c r="I12427" i="3"/>
  <c r="I12425" i="3"/>
  <c r="I12423" i="3"/>
  <c r="I12421" i="3"/>
  <c r="I12419" i="3"/>
  <c r="I12417" i="3"/>
  <c r="I12416" i="3"/>
  <c r="I12414" i="3"/>
  <c r="I12412" i="3"/>
  <c r="I12410" i="3"/>
  <c r="I12408" i="3"/>
  <c r="I12406" i="3"/>
  <c r="I12401" i="3"/>
  <c r="I12399" i="3"/>
  <c r="I12397" i="3"/>
  <c r="I12395" i="3"/>
  <c r="I12393" i="3"/>
  <c r="I12391" i="3"/>
  <c r="I12389" i="3"/>
  <c r="I12387" i="3"/>
  <c r="I12385" i="3"/>
  <c r="I12384" i="3"/>
  <c r="I12382" i="3"/>
  <c r="I12380" i="3"/>
  <c r="I12378" i="3"/>
  <c r="I12374" i="3"/>
  <c r="I12372" i="3"/>
  <c r="I12370" i="3"/>
  <c r="I12368" i="3"/>
  <c r="I12366" i="3"/>
  <c r="I12365" i="3"/>
  <c r="I12364" i="3"/>
  <c r="I12362" i="3"/>
  <c r="I12360" i="3"/>
  <c r="I12353" i="3"/>
  <c r="I12350" i="3"/>
  <c r="I12348" i="3"/>
  <c r="I12345" i="3"/>
  <c r="I12343" i="3"/>
  <c r="I12342" i="3"/>
  <c r="I12341" i="3"/>
  <c r="I12338" i="3"/>
  <c r="I12295" i="3"/>
  <c r="I12330" i="3"/>
  <c r="I12325" i="3"/>
  <c r="I12321" i="3"/>
  <c r="I12318" i="3"/>
  <c r="I12316" i="3"/>
  <c r="I12314" i="3"/>
  <c r="I12313" i="3"/>
  <c r="I12312" i="3"/>
  <c r="I12310" i="3"/>
  <c r="I12309" i="3"/>
  <c r="I12308" i="3"/>
  <c r="I12306" i="3"/>
  <c r="I12303" i="3"/>
  <c r="I12299" i="3"/>
  <c r="I12297" i="3"/>
  <c r="I12294" i="3"/>
  <c r="I12293" i="3"/>
  <c r="I12291" i="3"/>
  <c r="I12289" i="3"/>
  <c r="I12288" i="3"/>
  <c r="I12286" i="3"/>
  <c r="I12284" i="3"/>
  <c r="I12282" i="3"/>
  <c r="I12280" i="3"/>
  <c r="I12278" i="3"/>
  <c r="I12273" i="3"/>
  <c r="I12270" i="3"/>
  <c r="I12268" i="3"/>
  <c r="I12265" i="3"/>
  <c r="I12263" i="3"/>
  <c r="I12261" i="3"/>
  <c r="I12259" i="3"/>
  <c r="I12257" i="3"/>
  <c r="I12255" i="3"/>
  <c r="I12253" i="3"/>
  <c r="I12250" i="3"/>
  <c r="I12248" i="3"/>
  <c r="I12246" i="3"/>
  <c r="I12244" i="3"/>
  <c r="I12242" i="3"/>
  <c r="I12241" i="3"/>
  <c r="I12239" i="3"/>
  <c r="I12237" i="3"/>
  <c r="I12235" i="3"/>
  <c r="I12227" i="3"/>
  <c r="I12225" i="3"/>
  <c r="I12223" i="3"/>
  <c r="I12220" i="3"/>
  <c r="I12218" i="3"/>
  <c r="I12207" i="3"/>
  <c r="I12206" i="3"/>
  <c r="I12205" i="3"/>
  <c r="I12203" i="3"/>
  <c r="I12199" i="3"/>
  <c r="I12197" i="3"/>
  <c r="I12196" i="3"/>
  <c r="I12190" i="3"/>
  <c r="I12188" i="3"/>
  <c r="I12186" i="3"/>
  <c r="I12185" i="3"/>
  <c r="I12184" i="3"/>
  <c r="I12182" i="3"/>
  <c r="I12181" i="3"/>
  <c r="I12179" i="3"/>
  <c r="I12176" i="3"/>
  <c r="I12174" i="3"/>
  <c r="I12172" i="3"/>
  <c r="I12170" i="3"/>
  <c r="I12168" i="3"/>
  <c r="I12166" i="3"/>
  <c r="I12165" i="3"/>
  <c r="I12163" i="3"/>
  <c r="I12161" i="3"/>
  <c r="I12159" i="3"/>
  <c r="I12157" i="3"/>
  <c r="I12155" i="3"/>
  <c r="I12153" i="3"/>
  <c r="I12151" i="3"/>
  <c r="I12149" i="3"/>
  <c r="I12147" i="3"/>
  <c r="I12145" i="3"/>
  <c r="I12143" i="3"/>
  <c r="I12141" i="3"/>
  <c r="I12139" i="3"/>
  <c r="I12137" i="3"/>
  <c r="I12136" i="3"/>
  <c r="I12133" i="3"/>
  <c r="I12132" i="3"/>
  <c r="I12130" i="3"/>
  <c r="I12128" i="3"/>
  <c r="I12126" i="3"/>
  <c r="I12124" i="3"/>
  <c r="I12122" i="3"/>
  <c r="I12120" i="3"/>
  <c r="I12117" i="3"/>
  <c r="I12115" i="3"/>
  <c r="I12113" i="3"/>
  <c r="I12111" i="3"/>
  <c r="I12109" i="3"/>
  <c r="I12108" i="3"/>
  <c r="I12107" i="3"/>
  <c r="I12105" i="3"/>
  <c r="I12103" i="3"/>
  <c r="I12099" i="3"/>
  <c r="I12093" i="3"/>
  <c r="I12092" i="3"/>
  <c r="I12090" i="3"/>
  <c r="I12087" i="3"/>
  <c r="I12085" i="3"/>
  <c r="I12084" i="3"/>
  <c r="I12082" i="3"/>
  <c r="I12075" i="3"/>
  <c r="I12074" i="3"/>
  <c r="I12071" i="3"/>
  <c r="I12062" i="3"/>
  <c r="I12053" i="3"/>
  <c r="I12051" i="3"/>
  <c r="I12049" i="3"/>
  <c r="I12048" i="3"/>
  <c r="I12046" i="3"/>
  <c r="I12045" i="3"/>
  <c r="I12043" i="3"/>
  <c r="I12040" i="3"/>
  <c r="I12038" i="3"/>
  <c r="I12036" i="3"/>
  <c r="I12034" i="3"/>
  <c r="I12032" i="3"/>
  <c r="I12028" i="3"/>
  <c r="I12026" i="3"/>
  <c r="I12024" i="3"/>
  <c r="I12022" i="3"/>
  <c r="I12020" i="3"/>
  <c r="I12018" i="3"/>
  <c r="I12016" i="3"/>
  <c r="I12014" i="3"/>
  <c r="I12012" i="3"/>
  <c r="I12010" i="3"/>
  <c r="I12007" i="3"/>
  <c r="I12003" i="3"/>
  <c r="I12001" i="3"/>
  <c r="I12000" i="3"/>
  <c r="I11998" i="3"/>
  <c r="I11996" i="3"/>
  <c r="I11994" i="3"/>
  <c r="I11992" i="3"/>
  <c r="I11990" i="3"/>
  <c r="I11986" i="3"/>
  <c r="I11983" i="3"/>
  <c r="I11980" i="3"/>
  <c r="I11978" i="3"/>
  <c r="I12079" i="3"/>
  <c r="I12077" i="3"/>
  <c r="I12073" i="3"/>
  <c r="I12070" i="3"/>
  <c r="I12068" i="3"/>
  <c r="I12066" i="3"/>
  <c r="I12064" i="3"/>
  <c r="I12061" i="3"/>
  <c r="I12059" i="3"/>
  <c r="I12057" i="3"/>
  <c r="I11935" i="3"/>
  <c r="I11934" i="3"/>
  <c r="I11931" i="3"/>
  <c r="I11930" i="3"/>
  <c r="I11928" i="3"/>
  <c r="I11927" i="3"/>
  <c r="I11925" i="3"/>
  <c r="I11924" i="3"/>
  <c r="I11922" i="3"/>
  <c r="I11921" i="3"/>
  <c r="I11920" i="3"/>
  <c r="I11919" i="3"/>
  <c r="I11917" i="3"/>
  <c r="I11912" i="3"/>
  <c r="I11908" i="3"/>
  <c r="I11905" i="3"/>
  <c r="I11901" i="3"/>
  <c r="I11899" i="3"/>
  <c r="I11898" i="3"/>
  <c r="I11896" i="3"/>
  <c r="I11895" i="3"/>
  <c r="I11894" i="3"/>
  <c r="I11892" i="3"/>
  <c r="I11890" i="3"/>
  <c r="I11888" i="3"/>
  <c r="I11886" i="3"/>
  <c r="I11884" i="3"/>
  <c r="I11882" i="3"/>
  <c r="I11880" i="3"/>
  <c r="I11879" i="3"/>
  <c r="I11877" i="3"/>
  <c r="I11876" i="3"/>
  <c r="I11874" i="3"/>
  <c r="I11872" i="3"/>
  <c r="I11870" i="3"/>
  <c r="I11868" i="3"/>
  <c r="I11866" i="3"/>
  <c r="I11864" i="3"/>
  <c r="I11863" i="3"/>
  <c r="I11861" i="3"/>
  <c r="I11859" i="3"/>
  <c r="I11857" i="3"/>
  <c r="I11855" i="3"/>
  <c r="I11853" i="3"/>
  <c r="I11851" i="3"/>
  <c r="I11849" i="3"/>
  <c r="I11848" i="3"/>
  <c r="I11845" i="3"/>
  <c r="I11843" i="3"/>
  <c r="I11842" i="3"/>
  <c r="I11840" i="3"/>
  <c r="I11839" i="3"/>
  <c r="I11837" i="3"/>
  <c r="I11835" i="3"/>
  <c r="I11834" i="3"/>
  <c r="I11833" i="3"/>
  <c r="I11831" i="3"/>
  <c r="I11829" i="3"/>
  <c r="I11824" i="3"/>
  <c r="I11823" i="3"/>
  <c r="I11821" i="3"/>
  <c r="I11814" i="3"/>
  <c r="I11827" i="3"/>
  <c r="I11813" i="3"/>
  <c r="I11819" i="3"/>
  <c r="I11817" i="3"/>
  <c r="I11811" i="3"/>
  <c r="I11808" i="3"/>
  <c r="I11807" i="3"/>
  <c r="I11805" i="3"/>
  <c r="I11803" i="3"/>
  <c r="I11789" i="3"/>
  <c r="I11786" i="3"/>
  <c r="I11781" i="3"/>
  <c r="I11780" i="3"/>
  <c r="I11778" i="3"/>
  <c r="I11775" i="3"/>
  <c r="I11774" i="3"/>
  <c r="I11772" i="3"/>
  <c r="I11771" i="3"/>
  <c r="I11769" i="3"/>
  <c r="I11767" i="3"/>
  <c r="I11765" i="3"/>
  <c r="I11764" i="3"/>
  <c r="I11762" i="3"/>
  <c r="I11761" i="3"/>
  <c r="I11759" i="3"/>
  <c r="I11756" i="3"/>
  <c r="I11752" i="3"/>
  <c r="I11750" i="3"/>
  <c r="I11748" i="3"/>
  <c r="I11746" i="3"/>
  <c r="I11744" i="3"/>
  <c r="I11743" i="3"/>
  <c r="I11741" i="3"/>
  <c r="I11739" i="3"/>
  <c r="I11737" i="3"/>
  <c r="I11735" i="3"/>
  <c r="I11733" i="3"/>
  <c r="I11729" i="3"/>
  <c r="I11725" i="3"/>
  <c r="I11721" i="3"/>
  <c r="I11719" i="3"/>
  <c r="I11717" i="3"/>
  <c r="I11715" i="3"/>
  <c r="I11713" i="3"/>
  <c r="I11711" i="3"/>
  <c r="I11709" i="3"/>
  <c r="I11706" i="3"/>
  <c r="I11704" i="3"/>
  <c r="I11702" i="3"/>
  <c r="I11700" i="3"/>
  <c r="I11698" i="3"/>
  <c r="I11697" i="3"/>
  <c r="I11696" i="3"/>
  <c r="I11694" i="3"/>
  <c r="I11692" i="3"/>
  <c r="I11684" i="3"/>
  <c r="I11682" i="3"/>
  <c r="I11680" i="3"/>
  <c r="I11678" i="3"/>
  <c r="I11676" i="3"/>
  <c r="I11674" i="3"/>
  <c r="I11673" i="3"/>
  <c r="I11671" i="3"/>
  <c r="I11670" i="3"/>
  <c r="I11623" i="3"/>
  <c r="I11595" i="3"/>
  <c r="I11574" i="3"/>
  <c r="I11571" i="3"/>
  <c r="I11552" i="3"/>
  <c r="I11658" i="3"/>
  <c r="I11655" i="3"/>
  <c r="I11654" i="3"/>
  <c r="I11652" i="3"/>
  <c r="I11651" i="3"/>
  <c r="I11646" i="3"/>
  <c r="I11640" i="3"/>
  <c r="I11638" i="3"/>
  <c r="I11637" i="3"/>
  <c r="I11635" i="3"/>
  <c r="I11634" i="3"/>
  <c r="I11632" i="3"/>
  <c r="I11631" i="3"/>
  <c r="I11630" i="3"/>
  <c r="I11628" i="3"/>
  <c r="I11627" i="3"/>
  <c r="I11625" i="3"/>
  <c r="I11622" i="3"/>
  <c r="I11618" i="3"/>
  <c r="I11617" i="3"/>
  <c r="I11615" i="3"/>
  <c r="I11614" i="3"/>
  <c r="I11612" i="3"/>
  <c r="I11611" i="3"/>
  <c r="I11609" i="3"/>
  <c r="I11608" i="3"/>
  <c r="I11606" i="3"/>
  <c r="I11604" i="3"/>
  <c r="I11603" i="3"/>
  <c r="I11601" i="3"/>
  <c r="I11600" i="3"/>
  <c r="I11598" i="3"/>
  <c r="I11597" i="3"/>
  <c r="I11594" i="3"/>
  <c r="I11592" i="3"/>
  <c r="I11591" i="3"/>
  <c r="I11588" i="3"/>
  <c r="I11587" i="3"/>
  <c r="I11585" i="3"/>
  <c r="I11582" i="3"/>
  <c r="I11579" i="3"/>
  <c r="I11576" i="3"/>
  <c r="I11573" i="3"/>
  <c r="I11570" i="3"/>
  <c r="I11568" i="3"/>
  <c r="I11566" i="3"/>
  <c r="I11565" i="3"/>
  <c r="I11563" i="3"/>
  <c r="I11562" i="3"/>
  <c r="I11560" i="3"/>
  <c r="I11559" i="3"/>
  <c r="I11556" i="3"/>
  <c r="I11555" i="3"/>
  <c r="I11554" i="3"/>
  <c r="I11551" i="3"/>
  <c r="I11549" i="3"/>
  <c r="I11547" i="3"/>
  <c r="I11546" i="3"/>
  <c r="I11544" i="3"/>
  <c r="I11543" i="3"/>
  <c r="I11542" i="3"/>
  <c r="I11540" i="3"/>
  <c r="I11539" i="3"/>
  <c r="I11537" i="3"/>
  <c r="I11536" i="3"/>
  <c r="I11527" i="3"/>
  <c r="I11523" i="3"/>
  <c r="I11521" i="3"/>
  <c r="I11520" i="3"/>
  <c r="I11518" i="3"/>
  <c r="I11517" i="3"/>
  <c r="I11507" i="3"/>
  <c r="I11502" i="3"/>
  <c r="I11498" i="3"/>
  <c r="I11495" i="3"/>
  <c r="I11494" i="3"/>
  <c r="I11492" i="3"/>
  <c r="I11490" i="3"/>
  <c r="I11489" i="3"/>
  <c r="I11488" i="3"/>
  <c r="I11486" i="3"/>
  <c r="I11485" i="3"/>
  <c r="I11484" i="3"/>
  <c r="I11483" i="3"/>
  <c r="I11481" i="3"/>
  <c r="I11478" i="3"/>
  <c r="I11474" i="3"/>
  <c r="I11472" i="3"/>
  <c r="I11470" i="3"/>
  <c r="I11468" i="3"/>
  <c r="I11466" i="3"/>
  <c r="I11464" i="3"/>
  <c r="I11462" i="3"/>
  <c r="I11460" i="3"/>
  <c r="I11458" i="3"/>
  <c r="I11456" i="3"/>
  <c r="I11452" i="3"/>
  <c r="I11449" i="3"/>
  <c r="I11447" i="3"/>
  <c r="I11444" i="3"/>
  <c r="I11442" i="3"/>
  <c r="I11440" i="3"/>
  <c r="I11438" i="3"/>
  <c r="I11436" i="3"/>
  <c r="I11434" i="3"/>
  <c r="I11432" i="3"/>
  <c r="I11430" i="3"/>
  <c r="I11427" i="3"/>
  <c r="I11425" i="3"/>
  <c r="I11423" i="3"/>
  <c r="I11421" i="3"/>
  <c r="I11419" i="3"/>
  <c r="I11418" i="3"/>
  <c r="I11417" i="3"/>
  <c r="I11415" i="3"/>
  <c r="I11413" i="3"/>
  <c r="I11409" i="3"/>
  <c r="I11403" i="3"/>
  <c r="I11401" i="3"/>
  <c r="I11398" i="3"/>
  <c r="I11396" i="3"/>
  <c r="I11395" i="3"/>
  <c r="I11393" i="3"/>
  <c r="I11385" i="3"/>
  <c r="I11380" i="3"/>
  <c r="I11376" i="3"/>
  <c r="I11373" i="3"/>
  <c r="I11371" i="3"/>
  <c r="I11369" i="3"/>
  <c r="I11368" i="3"/>
  <c r="I11366" i="3"/>
  <c r="I11365" i="3"/>
  <c r="I11364" i="3"/>
  <c r="I11362" i="3"/>
  <c r="I11359" i="3"/>
  <c r="I11355" i="3"/>
  <c r="I11353" i="3"/>
  <c r="I11351" i="3"/>
  <c r="I11349" i="3"/>
  <c r="I11347" i="3"/>
  <c r="I11345" i="3"/>
  <c r="I11343" i="3"/>
  <c r="I11341" i="3"/>
  <c r="I11339" i="3"/>
  <c r="I11337" i="3"/>
  <c r="I11332" i="3"/>
  <c r="I11329" i="3"/>
  <c r="I11326" i="3"/>
  <c r="I11323" i="3"/>
  <c r="I11321" i="3"/>
  <c r="I11319" i="3"/>
  <c r="I11317" i="3"/>
  <c r="I11315" i="3"/>
  <c r="I11313" i="3"/>
  <c r="I11310" i="3"/>
  <c r="I11308" i="3"/>
  <c r="I11306" i="3"/>
  <c r="I11305" i="3"/>
  <c r="I11303" i="3"/>
  <c r="I11301" i="3"/>
  <c r="I11300" i="3"/>
  <c r="I11299" i="3"/>
  <c r="I11297" i="3"/>
  <c r="I11295" i="3"/>
  <c r="I11293" i="3"/>
  <c r="I11285" i="3"/>
  <c r="I11283" i="3"/>
  <c r="I11280" i="3"/>
  <c r="I11278" i="3"/>
  <c r="I11277" i="3"/>
  <c r="I11275" i="3"/>
  <c r="I11259" i="3"/>
  <c r="I11257" i="3"/>
  <c r="I11252" i="3"/>
  <c r="I11250" i="3"/>
  <c r="I11247" i="3"/>
  <c r="I11246" i="3"/>
  <c r="I11243" i="3"/>
  <c r="I11241" i="3"/>
  <c r="I11239" i="3"/>
  <c r="I11238" i="3"/>
  <c r="I11237" i="3"/>
  <c r="I11235" i="3"/>
  <c r="I11234" i="3"/>
  <c r="I11233" i="3"/>
  <c r="I11232" i="3"/>
  <c r="I11230" i="3"/>
  <c r="I11227" i="3"/>
  <c r="I11225" i="3"/>
  <c r="I11223" i="3"/>
  <c r="I11221" i="3"/>
  <c r="I11219" i="3"/>
  <c r="I11217" i="3"/>
  <c r="I11216" i="3"/>
  <c r="I11214" i="3"/>
  <c r="I11212" i="3"/>
  <c r="I11210" i="3"/>
  <c r="I11208" i="3"/>
  <c r="I11206" i="3"/>
  <c r="I11204" i="3"/>
  <c r="I11202" i="3"/>
  <c r="I11200" i="3"/>
  <c r="I11198" i="3"/>
  <c r="I11196" i="3"/>
  <c r="I11194" i="3"/>
  <c r="I11191" i="3"/>
  <c r="I11189" i="3"/>
  <c r="I11186" i="3"/>
  <c r="I11184" i="3"/>
  <c r="I11182" i="3"/>
  <c r="I11180" i="3"/>
  <c r="I11179" i="3"/>
  <c r="I11177" i="3"/>
  <c r="I11175" i="3"/>
  <c r="I11173" i="3"/>
  <c r="I11171" i="3"/>
  <c r="I11169" i="3"/>
  <c r="I11167" i="3"/>
  <c r="I11165" i="3"/>
  <c r="I11164" i="3"/>
  <c r="I11162" i="3"/>
  <c r="I11160" i="3"/>
  <c r="I11159" i="3"/>
  <c r="I11158" i="3"/>
  <c r="I11156" i="3"/>
  <c r="I11154" i="3"/>
  <c r="I11145" i="3"/>
  <c r="I11143" i="3"/>
  <c r="I11139" i="3"/>
  <c r="I11138" i="3"/>
  <c r="I11136" i="3"/>
  <c r="I11135" i="3"/>
  <c r="I11117" i="3"/>
  <c r="I11114" i="3"/>
  <c r="I11112" i="3"/>
  <c r="I11108" i="3"/>
  <c r="I11107" i="3"/>
  <c r="I11103" i="3"/>
  <c r="I11102" i="3"/>
  <c r="I11099" i="3"/>
  <c r="I11097" i="3"/>
  <c r="I11096" i="3"/>
  <c r="I11094" i="3"/>
  <c r="I11093" i="3"/>
  <c r="I11092" i="3"/>
  <c r="I11090" i="3"/>
  <c r="I11089" i="3"/>
  <c r="I11088" i="3"/>
  <c r="I11086" i="3"/>
  <c r="I11083" i="3"/>
  <c r="I11079" i="3"/>
  <c r="I11077" i="3"/>
  <c r="I11075" i="3"/>
  <c r="I11074" i="3"/>
  <c r="I11072" i="3"/>
  <c r="I11070" i="3"/>
  <c r="I11069" i="3"/>
  <c r="I11067" i="3"/>
  <c r="I11065" i="3"/>
  <c r="I11063" i="3"/>
  <c r="I11061" i="3"/>
  <c r="I11059" i="3"/>
  <c r="I11057" i="3"/>
  <c r="I11055" i="3"/>
  <c r="I11053" i="3"/>
  <c r="I11052" i="3"/>
  <c r="I11050" i="3"/>
  <c r="I11048" i="3"/>
  <c r="I11046" i="3"/>
  <c r="I11044" i="3"/>
  <c r="I11042" i="3"/>
  <c r="I11040" i="3"/>
  <c r="I11038" i="3"/>
  <c r="I11036" i="3"/>
  <c r="I11034" i="3"/>
  <c r="I11026" i="3"/>
  <c r="I11025" i="3"/>
  <c r="I11032" i="3"/>
  <c r="I11030" i="3"/>
  <c r="I11028" i="3"/>
  <c r="I11023" i="3"/>
  <c r="I11021" i="3"/>
  <c r="I11020" i="3"/>
  <c r="I11018" i="3"/>
  <c r="I11017" i="3"/>
  <c r="I11015" i="3"/>
  <c r="I11013" i="3"/>
  <c r="I11012" i="3"/>
  <c r="I11010" i="3"/>
  <c r="I11008" i="3"/>
  <c r="I10998" i="3"/>
  <c r="I11006" i="3"/>
  <c r="I11000" i="3"/>
  <c r="I11003" i="3"/>
  <c r="I10995" i="3"/>
  <c r="I10994" i="3"/>
  <c r="I10993" i="3"/>
  <c r="I10991" i="3"/>
  <c r="I10989" i="3"/>
  <c r="I10987" i="3"/>
  <c r="I10986" i="3"/>
  <c r="I10984" i="3"/>
  <c r="I10983" i="3"/>
  <c r="I10982" i="3"/>
  <c r="I10980" i="3"/>
  <c r="I10967" i="3"/>
  <c r="I10962" i="3"/>
  <c r="I10958" i="3"/>
  <c r="I10955" i="3"/>
  <c r="I10953" i="3"/>
  <c r="I10951" i="3"/>
  <c r="I10950" i="3"/>
  <c r="I10949" i="3"/>
  <c r="I10947" i="3"/>
  <c r="I10946" i="3"/>
  <c r="I10945" i="3"/>
  <c r="I10943" i="3"/>
  <c r="I10940" i="3"/>
  <c r="I10936" i="3"/>
  <c r="I10934" i="3"/>
  <c r="I10932" i="3"/>
  <c r="I10930" i="3"/>
  <c r="I10928" i="3"/>
  <c r="I10927" i="3"/>
  <c r="I10925" i="3"/>
  <c r="I10923" i="3"/>
  <c r="I10921" i="3"/>
  <c r="I10919" i="3"/>
  <c r="I10917" i="3"/>
  <c r="I10913" i="3"/>
  <c r="I10910" i="3"/>
  <c r="I10908" i="3"/>
  <c r="I10905" i="3"/>
  <c r="I10903" i="3"/>
  <c r="I10901" i="3"/>
  <c r="I10899" i="3"/>
  <c r="I10897" i="3"/>
  <c r="I10896" i="3"/>
  <c r="I10894" i="3"/>
  <c r="I10892" i="3"/>
  <c r="I10890" i="3"/>
  <c r="I10887" i="3"/>
  <c r="I10885" i="3"/>
  <c r="I10883" i="3"/>
  <c r="I10882" i="3"/>
  <c r="I10880" i="3"/>
  <c r="I10878" i="3"/>
  <c r="I10877" i="3"/>
  <c r="I10875" i="3"/>
  <c r="I10873" i="3"/>
  <c r="I10869" i="3"/>
  <c r="I10865" i="3"/>
  <c r="I10859" i="3"/>
  <c r="I10857" i="3"/>
  <c r="I10856" i="3"/>
  <c r="I10854" i="3"/>
  <c r="I10853" i="3"/>
  <c r="I10839" i="3"/>
  <c r="I10834" i="3"/>
  <c r="I10830" i="3"/>
  <c r="I10829" i="3"/>
  <c r="I10826" i="3"/>
  <c r="I10824" i="3"/>
  <c r="I10822" i="3"/>
  <c r="I10821" i="3"/>
  <c r="I10820" i="3"/>
  <c r="I10819" i="3"/>
  <c r="I10817" i="3"/>
  <c r="I10816" i="3"/>
  <c r="I10815" i="3"/>
  <c r="I10813" i="3"/>
  <c r="I10810" i="3"/>
  <c r="I10806" i="3"/>
  <c r="I10804" i="3"/>
  <c r="I10802" i="3"/>
  <c r="I10800" i="3"/>
  <c r="I10798" i="3"/>
  <c r="I10797" i="3"/>
  <c r="I10795" i="3"/>
  <c r="I10793" i="3"/>
  <c r="I10791" i="3"/>
  <c r="I10789" i="3"/>
  <c r="I10787" i="3"/>
  <c r="I10782" i="3"/>
  <c r="I10780" i="3"/>
  <c r="I10778" i="3"/>
  <c r="I10776" i="3"/>
  <c r="I10774" i="3"/>
  <c r="I10772" i="3"/>
  <c r="I10770" i="3"/>
  <c r="I10768" i="3"/>
  <c r="I10766" i="3"/>
  <c r="I10764" i="3"/>
  <c r="I10762" i="3"/>
  <c r="I10760" i="3"/>
  <c r="I10757" i="3"/>
  <c r="I10755" i="3"/>
  <c r="I10753" i="3"/>
  <c r="I10752" i="3"/>
  <c r="I10750" i="3"/>
  <c r="I10748" i="3"/>
  <c r="I10747" i="3"/>
  <c r="I10746" i="3"/>
  <c r="I10744" i="3"/>
  <c r="I10742" i="3"/>
  <c r="I10740" i="3"/>
  <c r="I10732" i="3"/>
  <c r="I10730" i="3"/>
  <c r="I10727" i="3"/>
  <c r="I10725" i="3"/>
  <c r="I10724" i="3"/>
  <c r="I10722" i="3"/>
  <c r="I10713" i="3"/>
  <c r="I10706" i="3"/>
  <c r="I10704" i="3"/>
  <c r="I10702" i="3"/>
  <c r="I10701" i="3"/>
  <c r="I10699" i="3"/>
  <c r="I10696" i="3"/>
  <c r="I10695" i="3"/>
  <c r="I10694" i="3"/>
  <c r="I10685" i="3"/>
  <c r="I10682" i="3"/>
  <c r="I10675" i="3"/>
  <c r="I10674" i="3"/>
  <c r="I10672" i="3"/>
  <c r="I10671" i="3"/>
  <c r="I10669" i="3"/>
  <c r="I10668" i="3"/>
  <c r="I10664" i="3"/>
  <c r="I10661" i="3"/>
  <c r="I10656" i="3"/>
  <c r="I10653" i="3"/>
  <c r="I10651" i="3"/>
  <c r="I10649" i="3"/>
  <c r="I10648" i="3"/>
  <c r="I10645" i="3"/>
  <c r="I10643" i="3"/>
  <c r="I10641" i="3"/>
  <c r="I10638" i="3"/>
  <c r="I10634" i="3"/>
  <c r="I10633" i="3"/>
  <c r="I10629" i="3"/>
  <c r="I10626" i="3"/>
  <c r="I10625" i="3"/>
  <c r="I10623" i="3"/>
  <c r="I10622" i="3"/>
  <c r="I10621" i="3"/>
  <c r="I10620" i="3"/>
  <c r="I10619" i="3"/>
  <c r="I10618" i="3"/>
  <c r="I10615" i="3"/>
  <c r="I10613" i="3"/>
  <c r="I10608" i="3"/>
  <c r="I10602" i="3"/>
  <c r="I10598" i="3"/>
  <c r="I10597" i="3"/>
  <c r="I10587" i="3"/>
  <c r="I10584" i="3"/>
  <c r="I10579" i="3"/>
  <c r="I10575" i="3"/>
  <c r="I10574" i="3"/>
  <c r="I10571" i="3"/>
  <c r="I10569" i="3"/>
  <c r="I10567" i="3"/>
  <c r="I10566" i="3"/>
  <c r="I10565" i="3"/>
  <c r="I10563" i="3"/>
  <c r="I10562" i="3"/>
  <c r="I10561" i="3"/>
  <c r="I10560" i="3"/>
  <c r="I10558" i="3"/>
  <c r="I10555" i="3"/>
  <c r="I10551" i="3"/>
  <c r="I10549" i="3"/>
  <c r="I10547" i="3"/>
  <c r="I10546" i="3"/>
  <c r="I10544" i="3"/>
  <c r="I10542" i="3"/>
  <c r="I10541" i="3"/>
  <c r="I10539" i="3"/>
  <c r="I10537" i="3"/>
  <c r="I10535" i="3"/>
  <c r="I10533" i="3"/>
  <c r="I10531" i="3"/>
  <c r="I10528" i="3"/>
  <c r="I10526" i="3"/>
  <c r="I10524" i="3"/>
  <c r="I10521" i="3"/>
  <c r="I10519" i="3"/>
  <c r="I10517" i="3"/>
  <c r="I10515" i="3"/>
  <c r="I10513" i="3"/>
  <c r="I10511" i="3"/>
  <c r="I10509" i="3"/>
  <c r="I10507" i="3"/>
  <c r="I10505" i="3"/>
  <c r="I10503" i="3"/>
  <c r="I10501" i="3"/>
  <c r="I10499" i="3"/>
  <c r="I10497" i="3"/>
  <c r="I10495" i="3"/>
  <c r="I10493" i="3"/>
  <c r="I10491" i="3"/>
  <c r="I10490" i="3"/>
  <c r="I10489" i="3"/>
  <c r="I10487" i="3"/>
  <c r="I10485" i="3"/>
  <c r="I10480" i="3"/>
  <c r="I10475" i="3"/>
  <c r="I10473" i="3"/>
  <c r="I10470" i="3"/>
  <c r="I10468" i="3"/>
  <c r="I10466" i="3"/>
  <c r="I10465" i="3"/>
  <c r="I10460" i="3"/>
  <c r="I10457" i="3"/>
  <c r="I10456" i="3"/>
  <c r="I10454" i="3"/>
  <c r="I10450" i="3"/>
  <c r="I10448" i="3"/>
  <c r="I10442" i="3"/>
  <c r="I10440" i="3"/>
  <c r="I10438" i="3"/>
  <c r="I10437" i="3"/>
  <c r="I10435" i="3"/>
  <c r="I10434" i="3"/>
  <c r="I10433" i="3"/>
  <c r="I10432" i="3"/>
  <c r="I10430" i="3"/>
  <c r="I10427" i="3"/>
  <c r="I10423" i="3"/>
  <c r="I10421" i="3"/>
  <c r="I10419" i="3"/>
  <c r="I10417" i="3"/>
  <c r="I10415" i="3"/>
  <c r="I10414" i="3"/>
  <c r="I10412" i="3"/>
  <c r="I10410" i="3"/>
  <c r="I10409" i="3"/>
  <c r="I10407" i="3"/>
  <c r="I10405" i="3"/>
  <c r="I10403" i="3"/>
  <c r="I10398" i="3"/>
  <c r="I10396" i="3"/>
  <c r="I10394" i="3"/>
  <c r="I10392" i="3"/>
  <c r="I10390" i="3"/>
  <c r="I10388" i="3"/>
  <c r="I10386" i="3"/>
  <c r="I10384" i="3"/>
  <c r="I10382" i="3"/>
  <c r="I10381" i="3"/>
  <c r="I10379" i="3"/>
  <c r="I10377" i="3"/>
  <c r="I10375" i="3"/>
  <c r="I10372" i="3"/>
  <c r="I10370" i="3"/>
  <c r="I10368" i="3"/>
  <c r="I10366" i="3"/>
  <c r="I10364" i="3"/>
  <c r="I10363" i="3"/>
  <c r="I10362" i="3"/>
  <c r="I10360" i="3"/>
  <c r="I10358" i="3"/>
  <c r="I10350" i="3"/>
  <c r="I10348" i="3"/>
  <c r="I10346" i="3"/>
  <c r="I10343" i="3"/>
  <c r="I10341" i="3"/>
  <c r="I10340" i="3"/>
  <c r="I10338" i="3"/>
  <c r="I10303" i="3"/>
  <c r="I10258" i="3"/>
  <c r="I10255" i="3"/>
  <c r="I10236" i="3"/>
  <c r="I10332" i="3"/>
  <c r="I10331" i="3"/>
  <c r="I10326" i="3"/>
  <c r="I10322" i="3"/>
  <c r="I10319" i="3"/>
  <c r="I10317" i="3"/>
  <c r="I10316" i="3"/>
  <c r="I10314" i="3"/>
  <c r="I10313" i="3"/>
  <c r="I10312" i="3"/>
  <c r="I10310" i="3"/>
  <c r="I10309" i="3"/>
  <c r="I10307" i="3"/>
  <c r="I10306" i="3"/>
  <c r="I10302" i="3"/>
  <c r="I10298" i="3"/>
  <c r="I10297" i="3"/>
  <c r="I10295" i="3"/>
  <c r="I10294" i="3"/>
  <c r="I10292" i="3"/>
  <c r="I10290" i="3"/>
  <c r="I10289" i="3"/>
  <c r="I10287" i="3"/>
  <c r="I10285" i="3"/>
  <c r="I10284" i="3"/>
  <c r="I10282" i="3"/>
  <c r="I10280" i="3"/>
  <c r="I10279" i="3"/>
  <c r="I10278" i="3"/>
  <c r="I10276" i="3"/>
  <c r="I10275" i="3"/>
  <c r="I10270" i="3"/>
  <c r="I10268" i="3"/>
  <c r="I10266" i="3"/>
  <c r="I10264" i="3"/>
  <c r="I10262" i="3"/>
  <c r="I10260" i="3"/>
  <c r="I10257" i="3"/>
  <c r="I10254" i="3"/>
  <c r="I10252" i="3"/>
  <c r="I10250" i="3"/>
  <c r="I10249" i="3"/>
  <c r="I10247" i="3"/>
  <c r="I10246" i="3"/>
  <c r="I10244" i="3"/>
  <c r="I10243" i="3"/>
  <c r="I10241" i="3"/>
  <c r="I10239" i="3"/>
  <c r="I10238" i="3"/>
  <c r="I10235" i="3"/>
  <c r="I10233" i="3"/>
  <c r="I10232" i="3"/>
  <c r="I10230" i="3"/>
  <c r="I10229" i="3"/>
  <c r="I10227" i="3"/>
  <c r="I10226" i="3"/>
  <c r="I10224" i="3"/>
  <c r="I10223" i="3"/>
  <c r="I10221" i="3"/>
  <c r="I10220" i="3"/>
  <c r="I10211" i="3"/>
  <c r="I10209" i="3"/>
  <c r="I10206" i="3"/>
  <c r="I10204" i="3"/>
  <c r="I10203" i="3"/>
  <c r="I10201" i="3"/>
  <c r="I10200" i="3"/>
  <c r="I10197" i="3"/>
  <c r="I10196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80" i="3"/>
  <c r="I10179" i="3"/>
  <c r="I10178" i="3"/>
  <c r="I10177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61" i="3"/>
  <c r="I10160" i="3"/>
  <c r="I10159" i="3"/>
  <c r="I10158" i="3"/>
  <c r="I10156" i="3"/>
  <c r="I10155" i="3"/>
  <c r="I10154" i="3"/>
  <c r="I10153" i="3"/>
  <c r="I10152" i="3"/>
  <c r="I10151" i="3"/>
  <c r="I10150" i="3"/>
  <c r="I10149" i="3"/>
  <c r="I10148" i="3"/>
  <c r="I10147" i="3"/>
  <c r="I10146" i="3"/>
  <c r="I10145" i="3"/>
  <c r="I10144" i="3"/>
  <c r="I10143" i="3"/>
  <c r="I10142" i="3"/>
  <c r="I10140" i="3"/>
  <c r="I10139" i="3"/>
  <c r="I10138" i="3"/>
  <c r="I10137" i="3"/>
  <c r="I10136" i="3"/>
  <c r="I10135" i="3"/>
  <c r="I10134" i="3"/>
  <c r="I10133" i="3"/>
  <c r="I10132" i="3"/>
  <c r="I10131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4" i="3"/>
  <c r="I10113" i="3"/>
  <c r="I10112" i="3"/>
  <c r="I10111" i="3"/>
  <c r="I10110" i="3"/>
  <c r="I10109" i="3"/>
  <c r="I10108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3" i="3"/>
  <c r="I10092" i="3"/>
  <c r="I10091" i="3"/>
  <c r="I10090" i="3"/>
  <c r="I10089" i="3"/>
  <c r="I10088" i="3"/>
  <c r="I10087" i="3"/>
  <c r="I10086" i="3"/>
  <c r="I10085" i="3"/>
  <c r="I10084" i="3"/>
  <c r="I10083" i="3"/>
  <c r="I10082" i="3"/>
  <c r="I10081" i="3"/>
  <c r="I10080" i="3"/>
  <c r="I10079" i="3"/>
  <c r="I10157" i="3"/>
  <c r="I10141" i="3"/>
  <c r="I10115" i="3"/>
  <c r="I3752" i="3"/>
  <c r="I10078" i="3"/>
  <c r="I10077" i="3"/>
  <c r="I10076" i="3"/>
  <c r="I10075" i="3"/>
  <c r="I10074" i="3"/>
  <c r="I10073" i="3"/>
  <c r="I10072" i="3"/>
  <c r="I10071" i="3"/>
  <c r="I10070" i="3"/>
  <c r="I10069" i="3"/>
  <c r="I10068" i="3"/>
  <c r="I10067" i="3"/>
  <c r="I10066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51" i="3"/>
  <c r="I10050" i="3"/>
  <c r="I10049" i="3"/>
  <c r="I10048" i="3"/>
  <c r="I10047" i="3"/>
  <c r="I10046" i="3"/>
  <c r="I10045" i="3"/>
  <c r="I10044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9" i="3"/>
  <c r="I10028" i="3"/>
  <c r="I10027" i="3"/>
  <c r="I10026" i="3"/>
  <c r="I10025" i="3"/>
  <c r="I10024" i="3"/>
  <c r="I10023" i="3"/>
  <c r="I10022" i="3"/>
  <c r="I10021" i="3"/>
  <c r="I10020" i="3"/>
  <c r="I10019" i="3"/>
  <c r="I10018" i="3"/>
  <c r="I10017" i="3"/>
  <c r="I10016" i="3"/>
  <c r="I10015" i="3"/>
  <c r="I10014" i="3"/>
  <c r="I10013" i="3"/>
  <c r="I10012" i="3"/>
  <c r="I10011" i="3"/>
  <c r="I10010" i="3"/>
  <c r="I10009" i="3"/>
  <c r="I10008" i="3"/>
  <c r="I10007" i="3"/>
  <c r="I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39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7" i="3"/>
  <c r="I9458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269" i="3"/>
  <c r="I9267" i="3"/>
  <c r="I9222" i="3"/>
  <c r="I9219" i="3"/>
  <c r="I9215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8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1" i="3"/>
  <c r="I9220" i="3"/>
  <c r="I9218" i="3"/>
  <c r="I9217" i="3"/>
  <c r="I9216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15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6" i="3"/>
  <c r="I8177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3" i="3"/>
  <c r="I5562" i="3"/>
  <c r="I5561" i="3"/>
  <c r="I5560" i="3"/>
  <c r="I5559" i="3"/>
  <c r="I5558" i="3"/>
  <c r="I5557" i="3"/>
  <c r="I5564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269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4" i="3"/>
  <c r="I3753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079" i="3"/>
  <c r="I3055" i="3"/>
  <c r="I3052" i="3"/>
  <c r="I3030" i="3"/>
  <c r="I3029" i="3"/>
  <c r="I3025" i="3"/>
  <c r="I3024" i="3"/>
  <c r="I3022" i="3"/>
  <c r="I3018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4" i="3"/>
  <c r="I3053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8" i="3"/>
  <c r="I3027" i="3"/>
  <c r="I3026" i="3"/>
  <c r="I3023" i="3"/>
  <c r="I3021" i="3"/>
  <c r="I3020" i="3"/>
  <c r="I3019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16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29" i="3"/>
  <c r="I630" i="3"/>
  <c r="I628" i="3"/>
  <c r="I677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0" i="3"/>
  <c r="I189" i="3"/>
  <c r="I191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0" i="3"/>
  <c r="I157" i="3"/>
  <c r="I156" i="3"/>
  <c r="I155" i="3"/>
  <c r="I154" i="3"/>
  <c r="I153" i="3"/>
  <c r="I152" i="3"/>
  <c r="I151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G17711" i="3"/>
  <c r="F17711" i="3"/>
  <c r="E17711" i="3"/>
  <c r="G17710" i="3"/>
  <c r="F17710" i="3"/>
  <c r="E17710" i="3"/>
  <c r="G17709" i="3"/>
  <c r="F17709" i="3"/>
  <c r="E17709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7" i="3"/>
  <c r="F17667" i="3"/>
  <c r="E17667" i="3"/>
  <c r="G17666" i="3"/>
  <c r="F17666" i="3"/>
  <c r="E17666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2" i="3"/>
  <c r="F17652" i="3"/>
  <c r="E17652" i="3"/>
  <c r="G17651" i="3"/>
  <c r="F17651" i="3"/>
  <c r="E17651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40" i="3"/>
  <c r="F17640" i="3"/>
  <c r="E17640" i="3"/>
  <c r="G17639" i="3"/>
  <c r="F17639" i="3"/>
  <c r="E17639" i="3"/>
  <c r="G17638" i="3"/>
  <c r="F17638" i="3"/>
  <c r="E17638" i="3"/>
  <c r="G17637" i="3"/>
  <c r="F17637" i="3"/>
  <c r="E17637" i="3"/>
  <c r="G17636" i="3"/>
  <c r="F17636" i="3"/>
  <c r="E17636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3" i="3"/>
  <c r="F17593" i="3"/>
  <c r="E17593" i="3"/>
  <c r="G17592" i="3"/>
  <c r="F17592" i="3"/>
  <c r="E17592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4" i="3"/>
  <c r="F17584" i="3"/>
  <c r="E17584" i="3"/>
  <c r="G17583" i="3"/>
  <c r="F17583" i="3"/>
  <c r="E17583" i="3"/>
  <c r="G17582" i="3"/>
  <c r="F17582" i="3"/>
  <c r="E17582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9" i="3"/>
  <c r="F17569" i="3"/>
  <c r="E17569" i="3"/>
  <c r="G17568" i="3"/>
  <c r="F17568" i="3"/>
  <c r="E17568" i="3"/>
  <c r="G17567" i="3"/>
  <c r="F17567" i="3"/>
  <c r="E17567" i="3"/>
  <c r="G17566" i="3"/>
  <c r="F17566" i="3"/>
  <c r="E17566" i="3"/>
  <c r="G17565" i="3"/>
  <c r="F17565" i="3"/>
  <c r="E17565" i="3"/>
  <c r="G17564" i="3"/>
  <c r="F17564" i="3"/>
  <c r="E17564" i="3"/>
  <c r="G17563" i="3"/>
  <c r="F17563" i="3"/>
  <c r="E17563" i="3"/>
  <c r="G17562" i="3"/>
  <c r="F17562" i="3"/>
  <c r="E17562" i="3"/>
  <c r="G17561" i="3"/>
  <c r="F17561" i="3"/>
  <c r="E17561" i="3"/>
  <c r="G17560" i="3"/>
  <c r="F17560" i="3"/>
  <c r="E17560" i="3"/>
  <c r="G17559" i="3"/>
  <c r="F17559" i="3"/>
  <c r="E17559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8" i="3"/>
  <c r="F17528" i="3"/>
  <c r="E17528" i="3"/>
  <c r="G17527" i="3"/>
  <c r="F17527" i="3"/>
  <c r="E17527" i="3"/>
  <c r="G17526" i="3"/>
  <c r="F17526" i="3"/>
  <c r="E17526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9" i="3"/>
  <c r="F17519" i="3"/>
  <c r="E17519" i="3"/>
  <c r="G17518" i="3"/>
  <c r="F17518" i="3"/>
  <c r="E17518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5" i="3"/>
  <c r="F17495" i="3"/>
  <c r="E17495" i="3"/>
  <c r="G17494" i="3"/>
  <c r="F17494" i="3"/>
  <c r="E17494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8" i="3"/>
  <c r="F17488" i="3"/>
  <c r="E17488" i="3"/>
  <c r="G17487" i="3"/>
  <c r="F17487" i="3"/>
  <c r="E17487" i="3"/>
  <c r="G17486" i="3"/>
  <c r="F17486" i="3"/>
  <c r="E17486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7" i="3"/>
  <c r="F17477" i="3"/>
  <c r="E17477" i="3"/>
  <c r="G17476" i="3"/>
  <c r="F17476" i="3"/>
  <c r="E17476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4" i="3"/>
  <c r="F17454" i="3"/>
  <c r="E17454" i="3"/>
  <c r="G17453" i="3"/>
  <c r="F17453" i="3"/>
  <c r="E17453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3" i="3"/>
  <c r="F17443" i="3"/>
  <c r="E17443" i="3"/>
  <c r="G17442" i="3"/>
  <c r="F17442" i="3"/>
  <c r="E17442" i="3"/>
  <c r="G17441" i="3"/>
  <c r="F17441" i="3"/>
  <c r="E17441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3" i="3"/>
  <c r="F17433" i="3"/>
  <c r="E17433" i="3"/>
  <c r="G17432" i="3"/>
  <c r="F17432" i="3"/>
  <c r="E17432" i="3"/>
  <c r="G17431" i="3"/>
  <c r="F17431" i="3"/>
  <c r="E17431" i="3"/>
  <c r="G17430" i="3"/>
  <c r="F17430" i="3"/>
  <c r="E17430" i="3"/>
  <c r="G17429" i="3"/>
  <c r="F17429" i="3"/>
  <c r="E17429" i="3"/>
  <c r="G17428" i="3"/>
  <c r="F17428" i="3"/>
  <c r="E17428" i="3"/>
  <c r="G17427" i="3"/>
  <c r="F17427" i="3"/>
  <c r="E17427" i="3"/>
  <c r="G17426" i="3"/>
  <c r="F17426" i="3"/>
  <c r="E17426" i="3"/>
  <c r="G17425" i="3"/>
  <c r="F17425" i="3"/>
  <c r="E17425" i="3"/>
  <c r="G17424" i="3"/>
  <c r="F17424" i="3"/>
  <c r="E17424" i="3"/>
  <c r="G17423" i="3"/>
  <c r="F17423" i="3"/>
  <c r="E17423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7" i="3"/>
  <c r="F17417" i="3"/>
  <c r="E17417" i="3"/>
  <c r="G17416" i="3"/>
  <c r="F17416" i="3"/>
  <c r="E17416" i="3"/>
  <c r="G17415" i="3"/>
  <c r="F17415" i="3"/>
  <c r="E17415" i="3"/>
  <c r="G17414" i="3"/>
  <c r="F17414" i="3"/>
  <c r="E17414" i="3"/>
  <c r="G17413" i="3"/>
  <c r="F17413" i="3"/>
  <c r="E17413" i="3"/>
  <c r="G17412" i="3"/>
  <c r="F17412" i="3"/>
  <c r="E17412" i="3"/>
  <c r="G17411" i="3"/>
  <c r="F17411" i="3"/>
  <c r="E17411" i="3"/>
  <c r="G17410" i="3"/>
  <c r="F17410" i="3"/>
  <c r="E17410" i="3"/>
  <c r="G17409" i="3"/>
  <c r="F17409" i="3"/>
  <c r="E17409" i="3"/>
  <c r="G17408" i="3"/>
  <c r="F17408" i="3"/>
  <c r="E17408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9" i="3"/>
  <c r="F17399" i="3"/>
  <c r="E17399" i="3"/>
  <c r="G17398" i="3"/>
  <c r="F17398" i="3"/>
  <c r="E17398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6" i="3"/>
  <c r="F17386" i="3"/>
  <c r="E17386" i="3"/>
  <c r="G17385" i="3"/>
  <c r="F17385" i="3"/>
  <c r="E17385" i="3"/>
  <c r="G17384" i="3"/>
  <c r="F17384" i="3"/>
  <c r="E17384" i="3"/>
  <c r="G17383" i="3"/>
  <c r="F17383" i="3"/>
  <c r="E17383" i="3"/>
  <c r="G17382" i="3"/>
  <c r="F17382" i="3"/>
  <c r="E17382" i="3"/>
  <c r="G17381" i="3"/>
  <c r="F17381" i="3"/>
  <c r="E17381" i="3"/>
  <c r="G17380" i="3"/>
  <c r="F17380" i="3"/>
  <c r="E17380" i="3"/>
  <c r="G17379" i="3"/>
  <c r="F17379" i="3"/>
  <c r="E17379" i="3"/>
  <c r="G17378" i="3"/>
  <c r="F17378" i="3"/>
  <c r="E17378" i="3"/>
  <c r="G17377" i="3"/>
  <c r="F17377" i="3"/>
  <c r="E17377" i="3"/>
  <c r="G17376" i="3"/>
  <c r="F17376" i="3"/>
  <c r="E17376" i="3"/>
  <c r="G17375" i="3"/>
  <c r="F17375" i="3"/>
  <c r="E17375" i="3"/>
  <c r="G17374" i="3"/>
  <c r="F17374" i="3"/>
  <c r="E17374" i="3"/>
  <c r="G17373" i="3"/>
  <c r="F17373" i="3"/>
  <c r="E17373" i="3"/>
  <c r="G17372" i="3"/>
  <c r="F17372" i="3"/>
  <c r="E17372" i="3"/>
  <c r="G17371" i="3"/>
  <c r="F17371" i="3"/>
  <c r="E17371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9" i="3"/>
  <c r="F17359" i="3"/>
  <c r="E17359" i="3"/>
  <c r="G17358" i="3"/>
  <c r="F17358" i="3"/>
  <c r="E17358" i="3"/>
  <c r="G17357" i="3"/>
  <c r="F17357" i="3"/>
  <c r="E17357" i="3"/>
  <c r="G17356" i="3"/>
  <c r="F17356" i="3"/>
  <c r="E17356" i="3"/>
  <c r="G17355" i="3"/>
  <c r="F17355" i="3"/>
  <c r="E17355" i="3"/>
  <c r="G17354" i="3"/>
  <c r="F17354" i="3"/>
  <c r="E17354" i="3"/>
  <c r="G17353" i="3"/>
  <c r="F17353" i="3"/>
  <c r="E17353" i="3"/>
  <c r="G17352" i="3"/>
  <c r="F17352" i="3"/>
  <c r="E17352" i="3"/>
  <c r="G17351" i="3"/>
  <c r="F17351" i="3"/>
  <c r="E17351" i="3"/>
  <c r="G17350" i="3"/>
  <c r="F17350" i="3"/>
  <c r="E17350" i="3"/>
  <c r="G17349" i="3"/>
  <c r="F17349" i="3"/>
  <c r="E17349" i="3"/>
  <c r="G17348" i="3"/>
  <c r="F17348" i="3"/>
  <c r="E17348" i="3"/>
  <c r="G17347" i="3"/>
  <c r="F17347" i="3"/>
  <c r="E17347" i="3"/>
  <c r="G17346" i="3"/>
  <c r="F17346" i="3"/>
  <c r="E17346" i="3"/>
  <c r="G17345" i="3"/>
  <c r="F17345" i="3"/>
  <c r="E17345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6" i="3"/>
  <c r="F17336" i="3"/>
  <c r="E17336" i="3"/>
  <c r="G17335" i="3"/>
  <c r="F17335" i="3"/>
  <c r="E17335" i="3"/>
  <c r="G17334" i="3"/>
  <c r="F17334" i="3"/>
  <c r="E17334" i="3"/>
  <c r="G17333" i="3"/>
  <c r="F17333" i="3"/>
  <c r="E17333" i="3"/>
  <c r="G17332" i="3"/>
  <c r="F17332" i="3"/>
  <c r="E17332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20" i="3"/>
  <c r="F17320" i="3"/>
  <c r="E17320" i="3"/>
  <c r="G17319" i="3"/>
  <c r="F17319" i="3"/>
  <c r="E17319" i="3"/>
  <c r="G17318" i="3"/>
  <c r="F17318" i="3"/>
  <c r="E17318" i="3"/>
  <c r="G17317" i="3"/>
  <c r="F17317" i="3"/>
  <c r="E17317" i="3"/>
  <c r="G17316" i="3"/>
  <c r="F17316" i="3"/>
  <c r="E17316" i="3"/>
  <c r="G17312" i="3"/>
  <c r="F17312" i="3"/>
  <c r="E17312" i="3"/>
  <c r="G17308" i="3"/>
  <c r="F17308" i="3"/>
  <c r="E17308" i="3"/>
  <c r="G17315" i="3"/>
  <c r="F17315" i="3"/>
  <c r="E17315" i="3"/>
  <c r="G17314" i="3"/>
  <c r="F17314" i="3"/>
  <c r="E17314" i="3"/>
  <c r="G17313" i="3"/>
  <c r="F17313" i="3"/>
  <c r="E17313" i="3"/>
  <c r="G17311" i="3"/>
  <c r="F17311" i="3"/>
  <c r="E17311" i="3"/>
  <c r="G17310" i="3"/>
  <c r="F17310" i="3"/>
  <c r="E17310" i="3"/>
  <c r="G17309" i="3"/>
  <c r="F17309" i="3"/>
  <c r="E17309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6" i="3"/>
  <c r="F17286" i="3"/>
  <c r="E17286" i="3"/>
  <c r="G17285" i="3"/>
  <c r="F17285" i="3"/>
  <c r="E17285" i="3"/>
  <c r="G17284" i="3"/>
  <c r="F17284" i="3"/>
  <c r="E17284" i="3"/>
  <c r="G17283" i="3"/>
  <c r="F17283" i="3"/>
  <c r="E17283" i="3"/>
  <c r="G17282" i="3"/>
  <c r="F17282" i="3"/>
  <c r="E17282" i="3"/>
  <c r="G17281" i="3"/>
  <c r="F17281" i="3"/>
  <c r="E17281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70" i="3"/>
  <c r="F17270" i="3"/>
  <c r="E17270" i="3"/>
  <c r="G17269" i="3"/>
  <c r="F17269" i="3"/>
  <c r="E17269" i="3"/>
  <c r="G17268" i="3"/>
  <c r="F17268" i="3"/>
  <c r="E17268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6" i="3"/>
  <c r="F17256" i="3"/>
  <c r="E17256" i="3"/>
  <c r="G17255" i="3"/>
  <c r="F17255" i="3"/>
  <c r="E17255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50" i="3"/>
  <c r="F17250" i="3"/>
  <c r="E17250" i="3"/>
  <c r="G17249" i="3"/>
  <c r="F17249" i="3"/>
  <c r="E17249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7" i="3"/>
  <c r="F17237" i="3"/>
  <c r="E17237" i="3"/>
  <c r="G17236" i="3"/>
  <c r="F17236" i="3"/>
  <c r="E17236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6" i="3"/>
  <c r="F17216" i="3"/>
  <c r="E17216" i="3"/>
  <c r="G17215" i="3"/>
  <c r="F17215" i="3"/>
  <c r="E17215" i="3"/>
  <c r="G17214" i="3"/>
  <c r="F17214" i="3"/>
  <c r="E17214" i="3"/>
  <c r="G17213" i="3"/>
  <c r="F17213" i="3"/>
  <c r="E17213" i="3"/>
  <c r="G17212" i="3"/>
  <c r="F17212" i="3"/>
  <c r="E17212" i="3"/>
  <c r="G17211" i="3"/>
  <c r="F17211" i="3"/>
  <c r="E17211" i="3"/>
  <c r="G17210" i="3"/>
  <c r="F17210" i="3"/>
  <c r="E17210" i="3"/>
  <c r="G17209" i="3"/>
  <c r="F17209" i="3"/>
  <c r="E17209" i="3"/>
  <c r="G17208" i="3"/>
  <c r="F17208" i="3"/>
  <c r="E17208" i="3"/>
  <c r="G17207" i="3"/>
  <c r="F17207" i="3"/>
  <c r="E17207" i="3"/>
  <c r="G17206" i="3"/>
  <c r="F17206" i="3"/>
  <c r="E17206" i="3"/>
  <c r="G17205" i="3"/>
  <c r="F17205" i="3"/>
  <c r="E17205" i="3"/>
  <c r="G17204" i="3"/>
  <c r="F17204" i="3"/>
  <c r="E17204" i="3"/>
  <c r="G17203" i="3"/>
  <c r="F17203" i="3"/>
  <c r="E17203" i="3"/>
  <c r="G17202" i="3"/>
  <c r="F17202" i="3"/>
  <c r="E17202" i="3"/>
  <c r="G17201" i="3"/>
  <c r="F17201" i="3"/>
  <c r="E17201" i="3"/>
  <c r="G17200" i="3"/>
  <c r="F17200" i="3"/>
  <c r="E17200" i="3"/>
  <c r="G17199" i="3"/>
  <c r="F17199" i="3"/>
  <c r="E17199" i="3"/>
  <c r="G17198" i="3"/>
  <c r="F17198" i="3"/>
  <c r="E17198" i="3"/>
  <c r="G17197" i="3"/>
  <c r="F17197" i="3"/>
  <c r="E17197" i="3"/>
  <c r="G17196" i="3"/>
  <c r="F17196" i="3"/>
  <c r="E17196" i="3"/>
  <c r="G17195" i="3"/>
  <c r="F17195" i="3"/>
  <c r="E17195" i="3"/>
  <c r="G17194" i="3"/>
  <c r="F17194" i="3"/>
  <c r="E17194" i="3"/>
  <c r="G17193" i="3"/>
  <c r="F17193" i="3"/>
  <c r="E17193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7" i="3"/>
  <c r="F17187" i="3"/>
  <c r="E17187" i="3"/>
  <c r="G17186" i="3"/>
  <c r="F17186" i="3"/>
  <c r="E17186" i="3"/>
  <c r="G17185" i="3"/>
  <c r="F17185" i="3"/>
  <c r="E17185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9" i="3"/>
  <c r="F17179" i="3"/>
  <c r="E17179" i="3"/>
  <c r="G17178" i="3"/>
  <c r="F17178" i="3"/>
  <c r="E17178" i="3"/>
  <c r="G17177" i="3"/>
  <c r="F17177" i="3"/>
  <c r="E17177" i="3"/>
  <c r="G17176" i="3"/>
  <c r="F17176" i="3"/>
  <c r="E17176" i="3"/>
  <c r="G17175" i="3"/>
  <c r="F17175" i="3"/>
  <c r="E17175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7" i="3"/>
  <c r="F17157" i="3"/>
  <c r="E17157" i="3"/>
  <c r="G17156" i="3"/>
  <c r="F17156" i="3"/>
  <c r="E17156" i="3"/>
  <c r="G17155" i="3"/>
  <c r="F17155" i="3"/>
  <c r="E17155" i="3"/>
  <c r="G17154" i="3"/>
  <c r="F17154" i="3"/>
  <c r="E17154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8" i="3"/>
  <c r="F17148" i="3"/>
  <c r="E17148" i="3"/>
  <c r="G17147" i="3"/>
  <c r="F17147" i="3"/>
  <c r="E17147" i="3"/>
  <c r="G17146" i="3"/>
  <c r="F17146" i="3"/>
  <c r="E17146" i="3"/>
  <c r="G17145" i="3"/>
  <c r="F17145" i="3"/>
  <c r="E17145" i="3"/>
  <c r="G17144" i="3"/>
  <c r="F17144" i="3"/>
  <c r="E17144" i="3"/>
  <c r="G17143" i="3"/>
  <c r="F17143" i="3"/>
  <c r="E17143" i="3"/>
  <c r="G17142" i="3"/>
  <c r="F17142" i="3"/>
  <c r="E17142" i="3"/>
  <c r="G17141" i="3"/>
  <c r="F17141" i="3"/>
  <c r="E17141" i="3"/>
  <c r="G17140" i="3"/>
  <c r="F17140" i="3"/>
  <c r="E17140" i="3"/>
  <c r="G17139" i="3"/>
  <c r="F17139" i="3"/>
  <c r="E17139" i="3"/>
  <c r="G17138" i="3"/>
  <c r="F17138" i="3"/>
  <c r="E17138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9" i="3"/>
  <c r="F17129" i="3"/>
  <c r="E17129" i="3"/>
  <c r="G17128" i="3"/>
  <c r="F17128" i="3"/>
  <c r="E17128" i="3"/>
  <c r="G17127" i="3"/>
  <c r="F17127" i="3"/>
  <c r="E17127" i="3"/>
  <c r="G17126" i="3"/>
  <c r="F17126" i="3"/>
  <c r="E17126" i="3"/>
  <c r="G17125" i="3"/>
  <c r="F17125" i="3"/>
  <c r="E17125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1" i="3"/>
  <c r="F17111" i="3"/>
  <c r="E17111" i="3"/>
  <c r="G17110" i="3"/>
  <c r="F17110" i="3"/>
  <c r="E17110" i="3"/>
  <c r="G17109" i="3"/>
  <c r="F17109" i="3"/>
  <c r="E17109" i="3"/>
  <c r="G17108" i="3"/>
  <c r="F17108" i="3"/>
  <c r="E17108" i="3"/>
  <c r="G17107" i="3"/>
  <c r="F17107" i="3"/>
  <c r="E17107" i="3"/>
  <c r="G17106" i="3"/>
  <c r="F17106" i="3"/>
  <c r="E17106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9" i="3"/>
  <c r="F17049" i="3"/>
  <c r="E17049" i="3"/>
  <c r="G17048" i="3"/>
  <c r="F17048" i="3"/>
  <c r="E17048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40" i="3"/>
  <c r="F17040" i="3"/>
  <c r="E17040" i="3"/>
  <c r="G17039" i="3"/>
  <c r="F17039" i="3"/>
  <c r="E17039" i="3"/>
  <c r="G17038" i="3"/>
  <c r="F17038" i="3"/>
  <c r="E17038" i="3"/>
  <c r="G17037" i="3"/>
  <c r="F17037" i="3"/>
  <c r="E17037" i="3"/>
  <c r="G17036" i="3"/>
  <c r="F17036" i="3"/>
  <c r="E17036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9" i="3"/>
  <c r="F17009" i="3"/>
  <c r="E17009" i="3"/>
  <c r="G17008" i="3"/>
  <c r="F17008" i="3"/>
  <c r="E17008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7" i="3"/>
  <c r="F16997" i="3"/>
  <c r="E16997" i="3"/>
  <c r="G16996" i="3"/>
  <c r="F16996" i="3"/>
  <c r="E16996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2" i="3"/>
  <c r="F16972" i="3"/>
  <c r="E16972" i="3"/>
  <c r="G16971" i="3"/>
  <c r="F16971" i="3"/>
  <c r="E16971" i="3"/>
  <c r="G16970" i="3"/>
  <c r="F16970" i="3"/>
  <c r="E16970" i="3"/>
  <c r="G16969" i="3"/>
  <c r="F16969" i="3"/>
  <c r="E16969" i="3"/>
  <c r="G16968" i="3"/>
  <c r="F16968" i="3"/>
  <c r="E16968" i="3"/>
  <c r="G16967" i="3"/>
  <c r="F16967" i="3"/>
  <c r="E16967" i="3"/>
  <c r="G16966" i="3"/>
  <c r="F16966" i="3"/>
  <c r="E16966" i="3"/>
  <c r="G16965" i="3"/>
  <c r="F16965" i="3"/>
  <c r="E16965" i="3"/>
  <c r="G16964" i="3"/>
  <c r="F16964" i="3"/>
  <c r="E16964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3" i="3"/>
  <c r="F16943" i="3"/>
  <c r="E16943" i="3"/>
  <c r="G16942" i="3"/>
  <c r="F16942" i="3"/>
  <c r="E16942" i="3"/>
  <c r="G16941" i="3"/>
  <c r="F16941" i="3"/>
  <c r="E16941" i="3"/>
  <c r="G16940" i="3"/>
  <c r="F16940" i="3"/>
  <c r="E16940" i="3"/>
  <c r="G16939" i="3"/>
  <c r="F16939" i="3"/>
  <c r="E16939" i="3"/>
  <c r="G16938" i="3"/>
  <c r="F16938" i="3"/>
  <c r="E16938" i="3"/>
  <c r="G16937" i="3"/>
  <c r="F16937" i="3"/>
  <c r="E16937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5" i="3"/>
  <c r="F16925" i="3"/>
  <c r="E16925" i="3"/>
  <c r="G16924" i="3"/>
  <c r="F16924" i="3"/>
  <c r="E16924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3" i="3"/>
  <c r="F16893" i="3"/>
  <c r="E16893" i="3"/>
  <c r="G16892" i="3"/>
  <c r="F16892" i="3"/>
  <c r="E16892" i="3"/>
  <c r="G16891" i="3"/>
  <c r="F16891" i="3"/>
  <c r="E16891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1" i="3"/>
  <c r="F16881" i="3"/>
  <c r="E16881" i="3"/>
  <c r="G16880" i="3"/>
  <c r="F16880" i="3"/>
  <c r="E16880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71" i="3"/>
  <c r="F16871" i="3"/>
  <c r="E16871" i="3"/>
  <c r="G16870" i="3"/>
  <c r="F16870" i="3"/>
  <c r="E16870" i="3"/>
  <c r="G16869" i="3"/>
  <c r="F16869" i="3"/>
  <c r="E16869" i="3"/>
  <c r="G16868" i="3"/>
  <c r="F16868" i="3"/>
  <c r="E16868" i="3"/>
  <c r="G16867" i="3"/>
  <c r="F16867" i="3"/>
  <c r="E16867" i="3"/>
  <c r="G16866" i="3"/>
  <c r="F16866" i="3"/>
  <c r="E16866" i="3"/>
  <c r="G16865" i="3"/>
  <c r="F16865" i="3"/>
  <c r="E16865" i="3"/>
  <c r="G16864" i="3"/>
  <c r="F16864" i="3"/>
  <c r="E16864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5" i="3"/>
  <c r="F16855" i="3"/>
  <c r="E16855" i="3"/>
  <c r="G16854" i="3"/>
  <c r="F16854" i="3"/>
  <c r="E16854" i="3"/>
  <c r="G16853" i="3"/>
  <c r="F16853" i="3"/>
  <c r="E16853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1" i="3"/>
  <c r="F16831" i="3"/>
  <c r="E16831" i="3"/>
  <c r="G16830" i="3"/>
  <c r="F16830" i="3"/>
  <c r="E16830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20" i="3"/>
  <c r="F16820" i="3"/>
  <c r="E16820" i="3"/>
  <c r="G16819" i="3"/>
  <c r="F16819" i="3"/>
  <c r="E16819" i="3"/>
  <c r="G16818" i="3"/>
  <c r="F16818" i="3"/>
  <c r="E16818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4" i="3"/>
  <c r="F16764" i="3"/>
  <c r="E16764" i="3"/>
  <c r="G16763" i="3"/>
  <c r="F16763" i="3"/>
  <c r="E16763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5" i="3"/>
  <c r="F16755" i="3"/>
  <c r="E16755" i="3"/>
  <c r="G16754" i="3"/>
  <c r="F16754" i="3"/>
  <c r="E16754" i="3"/>
  <c r="G16753" i="3"/>
  <c r="F16753" i="3"/>
  <c r="E16753" i="3"/>
  <c r="G16752" i="3"/>
  <c r="F16752" i="3"/>
  <c r="E16752" i="3"/>
  <c r="G16751" i="3"/>
  <c r="F16751" i="3"/>
  <c r="E16751" i="3"/>
  <c r="G16750" i="3"/>
  <c r="F16750" i="3"/>
  <c r="E16750" i="3"/>
  <c r="G16749" i="3"/>
  <c r="F16749" i="3"/>
  <c r="E16749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2" i="3"/>
  <c r="F16742" i="3"/>
  <c r="E16742" i="3"/>
  <c r="G16741" i="3"/>
  <c r="F16741" i="3"/>
  <c r="E16741" i="3"/>
  <c r="G16740" i="3"/>
  <c r="F16740" i="3"/>
  <c r="E16740" i="3"/>
  <c r="G16739" i="3"/>
  <c r="F16739" i="3"/>
  <c r="E16739" i="3"/>
  <c r="G16738" i="3"/>
  <c r="F16738" i="3"/>
  <c r="E16738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4" i="3"/>
  <c r="F16724" i="3"/>
  <c r="E16724" i="3"/>
  <c r="G16723" i="3"/>
  <c r="F16723" i="3"/>
  <c r="E16723" i="3"/>
  <c r="G16722" i="3"/>
  <c r="F16722" i="3"/>
  <c r="E16722" i="3"/>
  <c r="G16721" i="3"/>
  <c r="F16721" i="3"/>
  <c r="E16721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3" i="3"/>
  <c r="F16703" i="3"/>
  <c r="E16703" i="3"/>
  <c r="G16702" i="3"/>
  <c r="F16702" i="3"/>
  <c r="E16702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9" i="3"/>
  <c r="F16689" i="3"/>
  <c r="E16689" i="3"/>
  <c r="G16688" i="3"/>
  <c r="F16688" i="3"/>
  <c r="E16688" i="3"/>
  <c r="G16687" i="3"/>
  <c r="F16687" i="3"/>
  <c r="E16687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7" i="3"/>
  <c r="F16677" i="3"/>
  <c r="E16677" i="3"/>
  <c r="G16676" i="3"/>
  <c r="F16676" i="3"/>
  <c r="E16676" i="3"/>
  <c r="G16675" i="3"/>
  <c r="F16675" i="3"/>
  <c r="E16675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1" i="3"/>
  <c r="F16661" i="3"/>
  <c r="E16661" i="3"/>
  <c r="G16660" i="3"/>
  <c r="F16660" i="3"/>
  <c r="E16660" i="3"/>
  <c r="G16659" i="3"/>
  <c r="F16659" i="3"/>
  <c r="E16659" i="3"/>
  <c r="G16658" i="3"/>
  <c r="F16658" i="3"/>
  <c r="E16658" i="3"/>
  <c r="G16657" i="3"/>
  <c r="F16657" i="3"/>
  <c r="E16657" i="3"/>
  <c r="G16656" i="3"/>
  <c r="F16656" i="3"/>
  <c r="E16656" i="3"/>
  <c r="G16655" i="3"/>
  <c r="F16655" i="3"/>
  <c r="E16655" i="3"/>
  <c r="G16654" i="3"/>
  <c r="F16654" i="3"/>
  <c r="E16654" i="3"/>
  <c r="G16653" i="3"/>
  <c r="F16653" i="3"/>
  <c r="E16653" i="3"/>
  <c r="G16652" i="3"/>
  <c r="F16652" i="3"/>
  <c r="E16652" i="3"/>
  <c r="G16651" i="3"/>
  <c r="F16651" i="3"/>
  <c r="E16651" i="3"/>
  <c r="G16650" i="3"/>
  <c r="F16650" i="3"/>
  <c r="E16650" i="3"/>
  <c r="G16649" i="3"/>
  <c r="F16649" i="3"/>
  <c r="E16649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4" i="3"/>
  <c r="F16644" i="3"/>
  <c r="E16644" i="3"/>
  <c r="G16643" i="3"/>
  <c r="F16643" i="3"/>
  <c r="E16643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2" i="3"/>
  <c r="F16632" i="3"/>
  <c r="E16632" i="3"/>
  <c r="G16631" i="3"/>
  <c r="F16631" i="3"/>
  <c r="E16631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8" i="3"/>
  <c r="F16618" i="3"/>
  <c r="E16618" i="3"/>
  <c r="G16617" i="3"/>
  <c r="F16617" i="3"/>
  <c r="E16617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7" i="3"/>
  <c r="F16607" i="3"/>
  <c r="E16607" i="3"/>
  <c r="G16606" i="3"/>
  <c r="F16606" i="3"/>
  <c r="E16606" i="3"/>
  <c r="G16605" i="3"/>
  <c r="F16605" i="3"/>
  <c r="E16605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7" i="3"/>
  <c r="F16597" i="3"/>
  <c r="E16597" i="3"/>
  <c r="G16596" i="3"/>
  <c r="F16596" i="3"/>
  <c r="E16596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3" i="3"/>
  <c r="F16583" i="3"/>
  <c r="E16583" i="3"/>
  <c r="G16582" i="3"/>
  <c r="F16582" i="3"/>
  <c r="E16582" i="3"/>
  <c r="G16581" i="3"/>
  <c r="F16581" i="3"/>
  <c r="E16581" i="3"/>
  <c r="G16580" i="3"/>
  <c r="F16580" i="3"/>
  <c r="E16580" i="3"/>
  <c r="G16579" i="3"/>
  <c r="F16579" i="3"/>
  <c r="E16579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4" i="3"/>
  <c r="F16574" i="3"/>
  <c r="E16574" i="3"/>
  <c r="G16573" i="3"/>
  <c r="F16573" i="3"/>
  <c r="E16573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60" i="3"/>
  <c r="F16560" i="3"/>
  <c r="E16560" i="3"/>
  <c r="G16559" i="3"/>
  <c r="F16559" i="3"/>
  <c r="E16559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8" i="3"/>
  <c r="F16548" i="3"/>
  <c r="E16548" i="3"/>
  <c r="G16547" i="3"/>
  <c r="F16547" i="3"/>
  <c r="E16547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40" i="3"/>
  <c r="F16540" i="3"/>
  <c r="E16540" i="3"/>
  <c r="G16539" i="3"/>
  <c r="F16539" i="3"/>
  <c r="E16539" i="3"/>
  <c r="G16538" i="3"/>
  <c r="F16538" i="3"/>
  <c r="E16538" i="3"/>
  <c r="G16537" i="3"/>
  <c r="F16537" i="3"/>
  <c r="E16537" i="3"/>
  <c r="G16536" i="3"/>
  <c r="F16536" i="3"/>
  <c r="E16536" i="3"/>
  <c r="G16535" i="3"/>
  <c r="F16535" i="3"/>
  <c r="E16535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7" i="3"/>
  <c r="F16527" i="3"/>
  <c r="E16527" i="3"/>
  <c r="G16526" i="3"/>
  <c r="F16526" i="3"/>
  <c r="E16526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11" i="3"/>
  <c r="F16511" i="3"/>
  <c r="E16511" i="3"/>
  <c r="G16510" i="3"/>
  <c r="F16510" i="3"/>
  <c r="E16510" i="3"/>
  <c r="G16509" i="3"/>
  <c r="F16509" i="3"/>
  <c r="E16509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9" i="3"/>
  <c r="F16469" i="3"/>
  <c r="E16469" i="3"/>
  <c r="G16468" i="3"/>
  <c r="F16468" i="3"/>
  <c r="E16468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8" i="3"/>
  <c r="F16458" i="3"/>
  <c r="E16458" i="3"/>
  <c r="G16457" i="3"/>
  <c r="F16457" i="3"/>
  <c r="E16457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4" i="3"/>
  <c r="F16444" i="3"/>
  <c r="E16444" i="3"/>
  <c r="G16443" i="3"/>
  <c r="F16443" i="3"/>
  <c r="E16443" i="3"/>
  <c r="G16442" i="3"/>
  <c r="F16442" i="3"/>
  <c r="E16442" i="3"/>
  <c r="G16441" i="3"/>
  <c r="F16441" i="3"/>
  <c r="E16441" i="3"/>
  <c r="G16440" i="3"/>
  <c r="F16440" i="3"/>
  <c r="E16440" i="3"/>
  <c r="G16439" i="3"/>
  <c r="F16439" i="3"/>
  <c r="E16439" i="3"/>
  <c r="G16438" i="3"/>
  <c r="F16438" i="3"/>
  <c r="E16438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19" i="3"/>
  <c r="F16419" i="3"/>
  <c r="E16419" i="3"/>
  <c r="G16420" i="3"/>
  <c r="F16420" i="3"/>
  <c r="E16420" i="3"/>
  <c r="G16418" i="3"/>
  <c r="F16418" i="3"/>
  <c r="E16418" i="3"/>
  <c r="G16416" i="3"/>
  <c r="F16416" i="3"/>
  <c r="E16416" i="3"/>
  <c r="G16415" i="3"/>
  <c r="F16415" i="3"/>
  <c r="E16415" i="3"/>
  <c r="G16412" i="3"/>
  <c r="F16412" i="3"/>
  <c r="E16412" i="3"/>
  <c r="G16411" i="3"/>
  <c r="F16411" i="3"/>
  <c r="E16411" i="3"/>
  <c r="G16410" i="3"/>
  <c r="F16410" i="3"/>
  <c r="E16410" i="3"/>
  <c r="G16414" i="3"/>
  <c r="F16414" i="3"/>
  <c r="E16414" i="3"/>
  <c r="G16417" i="3"/>
  <c r="F16417" i="3"/>
  <c r="E16417" i="3"/>
  <c r="G16413" i="3"/>
  <c r="F16413" i="3"/>
  <c r="E16413" i="3"/>
  <c r="G16409" i="3"/>
  <c r="F16409" i="3"/>
  <c r="E16409" i="3"/>
  <c r="G16408" i="3"/>
  <c r="F16408" i="3"/>
  <c r="E16408" i="3"/>
  <c r="G16407" i="3"/>
  <c r="F16407" i="3"/>
  <c r="E16407" i="3"/>
  <c r="G16406" i="3"/>
  <c r="F16406" i="3"/>
  <c r="E16406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0" i="3"/>
  <c r="F16400" i="3"/>
  <c r="E16400" i="3"/>
  <c r="G16399" i="3"/>
  <c r="F16399" i="3"/>
  <c r="E16399" i="3"/>
  <c r="G16397" i="3"/>
  <c r="F16397" i="3"/>
  <c r="E16397" i="3"/>
  <c r="G16401" i="3"/>
  <c r="F16401" i="3"/>
  <c r="E16401" i="3"/>
  <c r="G16398" i="3"/>
  <c r="F16398" i="3"/>
  <c r="E16398" i="3"/>
  <c r="G16396" i="3"/>
  <c r="F16396" i="3"/>
  <c r="E16396" i="3"/>
  <c r="G16395" i="3"/>
  <c r="F16395" i="3"/>
  <c r="E16395" i="3"/>
  <c r="G16394" i="3"/>
  <c r="F16394" i="3"/>
  <c r="E16394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4" i="3"/>
  <c r="F16374" i="3"/>
  <c r="E16374" i="3"/>
  <c r="G16373" i="3"/>
  <c r="F16373" i="3"/>
  <c r="E16373" i="3"/>
  <c r="G16372" i="3"/>
  <c r="F16372" i="3"/>
  <c r="E16372" i="3"/>
  <c r="G16371" i="3"/>
  <c r="F16371" i="3"/>
  <c r="E16371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3" i="3"/>
  <c r="F16343" i="3"/>
  <c r="E16343" i="3"/>
  <c r="G16342" i="3"/>
  <c r="F16342" i="3"/>
  <c r="E16342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30" i="3"/>
  <c r="F16330" i="3"/>
  <c r="E16330" i="3"/>
  <c r="G16329" i="3"/>
  <c r="F16329" i="3"/>
  <c r="E16329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7" i="3"/>
  <c r="F16317" i="3"/>
  <c r="E16317" i="3"/>
  <c r="G16316" i="3"/>
  <c r="F16316" i="3"/>
  <c r="E16316" i="3"/>
  <c r="G16315" i="3"/>
  <c r="F16315" i="3"/>
  <c r="E16315" i="3"/>
  <c r="G16314" i="3"/>
  <c r="F16314" i="3"/>
  <c r="E16314" i="3"/>
  <c r="G16313" i="3"/>
  <c r="F16313" i="3"/>
  <c r="E16313" i="3"/>
  <c r="G16312" i="3"/>
  <c r="F16312" i="3"/>
  <c r="E16312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9" i="3"/>
  <c r="F16299" i="3"/>
  <c r="E16299" i="3"/>
  <c r="G16298" i="3"/>
  <c r="F16298" i="3"/>
  <c r="E16298" i="3"/>
  <c r="G16297" i="3"/>
  <c r="F16297" i="3"/>
  <c r="E16297" i="3"/>
  <c r="G16296" i="3"/>
  <c r="F16296" i="3"/>
  <c r="E16296" i="3"/>
  <c r="G16295" i="3"/>
  <c r="F16295" i="3"/>
  <c r="E16295" i="3"/>
  <c r="G16294" i="3"/>
  <c r="F16294" i="3"/>
  <c r="E16294" i="3"/>
  <c r="G16293" i="3"/>
  <c r="F16293" i="3"/>
  <c r="E16293" i="3"/>
  <c r="G16292" i="3"/>
  <c r="F16292" i="3"/>
  <c r="E16292" i="3"/>
  <c r="G16291" i="3"/>
  <c r="F16291" i="3"/>
  <c r="E16291" i="3"/>
  <c r="G16290" i="3"/>
  <c r="F16290" i="3"/>
  <c r="E16290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2" i="3"/>
  <c r="F16272" i="3"/>
  <c r="E16272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5" i="3"/>
  <c r="F16255" i="3"/>
  <c r="E16255" i="3"/>
  <c r="G16254" i="3"/>
  <c r="F16254" i="3"/>
  <c r="E16254" i="3"/>
  <c r="G16253" i="3"/>
  <c r="F16253" i="3"/>
  <c r="E16253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2" i="3"/>
  <c r="F16242" i="3"/>
  <c r="E16242" i="3"/>
  <c r="G16241" i="3"/>
  <c r="F16241" i="3"/>
  <c r="E16241" i="3"/>
  <c r="G16240" i="3"/>
  <c r="F16240" i="3"/>
  <c r="E16240" i="3"/>
  <c r="G16244" i="3"/>
  <c r="F16244" i="3"/>
  <c r="E16244" i="3"/>
  <c r="G16243" i="3"/>
  <c r="F16243" i="3"/>
  <c r="E16243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4" i="3"/>
  <c r="F16234" i="3"/>
  <c r="E16234" i="3"/>
  <c r="G16233" i="3"/>
  <c r="F16233" i="3"/>
  <c r="E16233" i="3"/>
  <c r="G16232" i="3"/>
  <c r="F16232" i="3"/>
  <c r="E16232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3" i="3"/>
  <c r="F16213" i="3"/>
  <c r="E16213" i="3"/>
  <c r="G16212" i="3"/>
  <c r="F16212" i="3"/>
  <c r="E16212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7" i="3"/>
  <c r="F16207" i="3"/>
  <c r="E16207" i="3"/>
  <c r="G16206" i="3"/>
  <c r="F16206" i="3"/>
  <c r="E16206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61" i="3"/>
  <c r="F16161" i="3"/>
  <c r="E16161" i="3"/>
  <c r="G16160" i="3"/>
  <c r="F16160" i="3"/>
  <c r="E16160" i="3"/>
  <c r="G16159" i="3"/>
  <c r="F16159" i="3"/>
  <c r="E16159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4" i="3"/>
  <c r="F16134" i="3"/>
  <c r="E16134" i="3"/>
  <c r="G16133" i="3"/>
  <c r="F16133" i="3"/>
  <c r="E16133" i="3"/>
  <c r="G16132" i="3"/>
  <c r="F16132" i="3"/>
  <c r="E16132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1" i="3"/>
  <c r="F16101" i="3"/>
  <c r="E16101" i="3"/>
  <c r="G16100" i="3"/>
  <c r="F16100" i="3"/>
  <c r="E16100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3" i="3"/>
  <c r="F16093" i="3"/>
  <c r="E16093" i="3"/>
  <c r="G16092" i="3"/>
  <c r="F16092" i="3"/>
  <c r="E16092" i="3"/>
  <c r="G16091" i="3"/>
  <c r="F16091" i="3"/>
  <c r="E16091" i="3"/>
  <c r="G16090" i="3"/>
  <c r="F16090" i="3"/>
  <c r="E16090" i="3"/>
  <c r="G16089" i="3"/>
  <c r="F16089" i="3"/>
  <c r="E16089" i="3"/>
  <c r="G16088" i="3"/>
  <c r="F16088" i="3"/>
  <c r="E16088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3" i="3"/>
  <c r="F16073" i="3"/>
  <c r="E16073" i="3"/>
  <c r="G16072" i="3"/>
  <c r="F16072" i="3"/>
  <c r="E16072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4" i="3"/>
  <c r="F16064" i="3"/>
  <c r="E16064" i="3"/>
  <c r="G16063" i="3"/>
  <c r="F16063" i="3"/>
  <c r="E16063" i="3"/>
  <c r="G16062" i="3"/>
  <c r="F16062" i="3"/>
  <c r="E16062" i="3"/>
  <c r="G16061" i="3"/>
  <c r="F16061" i="3"/>
  <c r="E16061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3" i="3"/>
  <c r="F16053" i="3"/>
  <c r="E16053" i="3"/>
  <c r="G16052" i="3"/>
  <c r="F16052" i="3"/>
  <c r="E16052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7" i="3"/>
  <c r="F16037" i="3"/>
  <c r="E16037" i="3"/>
  <c r="G16036" i="3"/>
  <c r="F16036" i="3"/>
  <c r="E16036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30" i="3"/>
  <c r="F16030" i="3"/>
  <c r="E16030" i="3"/>
  <c r="G16029" i="3"/>
  <c r="F16029" i="3"/>
  <c r="E16029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2" i="3"/>
  <c r="F16022" i="3"/>
  <c r="E16022" i="3"/>
  <c r="G16021" i="3"/>
  <c r="F16021" i="3"/>
  <c r="E16021" i="3"/>
  <c r="G16020" i="3"/>
  <c r="F16020" i="3"/>
  <c r="E16020" i="3"/>
  <c r="G16019" i="3"/>
  <c r="F16019" i="3"/>
  <c r="E16019" i="3"/>
  <c r="G16018" i="3"/>
  <c r="F16018" i="3"/>
  <c r="E16018" i="3"/>
  <c r="G16017" i="3"/>
  <c r="F16017" i="3"/>
  <c r="E16017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7" i="3"/>
  <c r="F15997" i="3"/>
  <c r="E15997" i="3"/>
  <c r="G15996" i="3"/>
  <c r="F15996" i="3"/>
  <c r="E15996" i="3"/>
  <c r="G15995" i="3"/>
  <c r="F15995" i="3"/>
  <c r="E15995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82" i="3"/>
  <c r="F15982" i="3"/>
  <c r="E15982" i="3"/>
  <c r="G15981" i="3"/>
  <c r="F15981" i="3"/>
  <c r="E15981" i="3"/>
  <c r="G15980" i="3"/>
  <c r="F15980" i="3"/>
  <c r="E15980" i="3"/>
  <c r="G15979" i="3"/>
  <c r="F15979" i="3"/>
  <c r="E15979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4" i="3"/>
  <c r="F15964" i="3"/>
  <c r="E15964" i="3"/>
  <c r="G15963" i="3"/>
  <c r="F15963" i="3"/>
  <c r="E15963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7" i="3"/>
  <c r="F15957" i="3"/>
  <c r="E15957" i="3"/>
  <c r="G15956" i="3"/>
  <c r="F15956" i="3"/>
  <c r="E15956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6" i="3"/>
  <c r="F15946" i="3"/>
  <c r="E15946" i="3"/>
  <c r="G15945" i="3"/>
  <c r="F15945" i="3"/>
  <c r="E15945" i="3"/>
  <c r="G15944" i="3"/>
  <c r="F15944" i="3"/>
  <c r="E15944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2" i="3"/>
  <c r="F15922" i="3"/>
  <c r="E15922" i="3"/>
  <c r="G15921" i="3"/>
  <c r="F15921" i="3"/>
  <c r="E15921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5" i="3"/>
  <c r="F15885" i="3"/>
  <c r="E15885" i="3"/>
  <c r="G15884" i="3"/>
  <c r="F15884" i="3"/>
  <c r="E15884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6" i="3"/>
  <c r="F15876" i="3"/>
  <c r="E15876" i="3"/>
  <c r="G15875" i="3"/>
  <c r="F15875" i="3"/>
  <c r="E15875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9" i="3"/>
  <c r="F15859" i="3"/>
  <c r="E15859" i="3"/>
  <c r="G15858" i="3"/>
  <c r="F15858" i="3"/>
  <c r="E15858" i="3"/>
  <c r="G15857" i="3"/>
  <c r="F15857" i="3"/>
  <c r="E15857" i="3"/>
  <c r="G15856" i="3"/>
  <c r="F15856" i="3"/>
  <c r="E15856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2" i="3"/>
  <c r="F15842" i="3"/>
  <c r="E15842" i="3"/>
  <c r="G15841" i="3"/>
  <c r="F15841" i="3"/>
  <c r="E15841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6" i="3"/>
  <c r="F15796" i="3"/>
  <c r="E15796" i="3"/>
  <c r="G15795" i="3"/>
  <c r="F15795" i="3"/>
  <c r="E15795" i="3"/>
  <c r="G15794" i="3"/>
  <c r="F15794" i="3"/>
  <c r="E15794" i="3"/>
  <c r="G15793" i="3"/>
  <c r="F15793" i="3"/>
  <c r="E15793" i="3"/>
  <c r="G15792" i="3"/>
  <c r="F15792" i="3"/>
  <c r="E15792" i="3"/>
  <c r="G15791" i="3"/>
  <c r="F15791" i="3"/>
  <c r="E15791" i="3"/>
  <c r="G15790" i="3"/>
  <c r="F15790" i="3"/>
  <c r="E15790" i="3"/>
  <c r="G15789" i="3"/>
  <c r="F15789" i="3"/>
  <c r="E15789" i="3"/>
  <c r="G15788" i="3"/>
  <c r="F15788" i="3"/>
  <c r="E15788" i="3"/>
  <c r="G15787" i="3"/>
  <c r="F15787" i="3"/>
  <c r="E15787" i="3"/>
  <c r="G15786" i="3"/>
  <c r="F15786" i="3"/>
  <c r="E15786" i="3"/>
  <c r="G15785" i="3"/>
  <c r="F15785" i="3"/>
  <c r="E15785" i="3"/>
  <c r="G15784" i="3"/>
  <c r="F15784" i="3"/>
  <c r="E15784" i="3"/>
  <c r="G15783" i="3"/>
  <c r="F15783" i="3"/>
  <c r="E15783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1" i="3"/>
  <c r="F15771" i="3"/>
  <c r="E15771" i="3"/>
  <c r="G15770" i="3"/>
  <c r="F15770" i="3"/>
  <c r="E15770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3" i="3"/>
  <c r="F15753" i="3"/>
  <c r="E15753" i="3"/>
  <c r="G15752" i="3"/>
  <c r="F15752" i="3"/>
  <c r="E15752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1" i="3"/>
  <c r="F15731" i="3"/>
  <c r="E15731" i="3"/>
  <c r="G15730" i="3"/>
  <c r="F15730" i="3"/>
  <c r="E15730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9" i="3"/>
  <c r="F15719" i="3"/>
  <c r="E15719" i="3"/>
  <c r="G15718" i="3"/>
  <c r="F15718" i="3"/>
  <c r="E15718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8" i="3"/>
  <c r="F15708" i="3"/>
  <c r="E15708" i="3"/>
  <c r="G15707" i="3"/>
  <c r="F15707" i="3"/>
  <c r="E15707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1" i="3"/>
  <c r="F15701" i="3"/>
  <c r="E15701" i="3"/>
  <c r="G15700" i="3"/>
  <c r="F15700" i="3"/>
  <c r="E15700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5" i="3"/>
  <c r="F15695" i="3"/>
  <c r="E15695" i="3"/>
  <c r="G15694" i="3"/>
  <c r="F15694" i="3"/>
  <c r="E15694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8" i="3"/>
  <c r="F15678" i="3"/>
  <c r="E15678" i="3"/>
  <c r="G15677" i="3"/>
  <c r="F15677" i="3"/>
  <c r="E15677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2" i="3"/>
  <c r="F15662" i="3"/>
  <c r="E15662" i="3"/>
  <c r="G15661" i="3"/>
  <c r="F15661" i="3"/>
  <c r="E15661" i="3"/>
  <c r="G15660" i="3"/>
  <c r="F15660" i="3"/>
  <c r="E15660" i="3"/>
  <c r="G15659" i="3"/>
  <c r="F15659" i="3"/>
  <c r="E15659" i="3"/>
  <c r="G15658" i="3"/>
  <c r="F15658" i="3"/>
  <c r="E15658" i="3"/>
  <c r="G15657" i="3"/>
  <c r="F15657" i="3"/>
  <c r="E15657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50" i="3"/>
  <c r="F15650" i="3"/>
  <c r="E15650" i="3"/>
  <c r="G15649" i="3"/>
  <c r="F15649" i="3"/>
  <c r="E15649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1" i="3"/>
  <c r="F15641" i="3"/>
  <c r="E15641" i="3"/>
  <c r="G15640" i="3"/>
  <c r="F15640" i="3"/>
  <c r="E15640" i="3"/>
  <c r="G15639" i="3"/>
  <c r="F15639" i="3"/>
  <c r="E15639" i="3"/>
  <c r="G15638" i="3"/>
  <c r="F15638" i="3"/>
  <c r="E15638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80" i="3"/>
  <c r="F15580" i="3"/>
  <c r="E15580" i="3"/>
  <c r="G15579" i="3"/>
  <c r="F15579" i="3"/>
  <c r="E15579" i="3"/>
  <c r="G15578" i="3"/>
  <c r="F15578" i="3"/>
  <c r="E15578" i="3"/>
  <c r="G15577" i="3"/>
  <c r="F15577" i="3"/>
  <c r="E15577" i="3"/>
  <c r="G15576" i="3"/>
  <c r="F15576" i="3"/>
  <c r="E15576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7" i="3"/>
  <c r="F15557" i="3"/>
  <c r="E15557" i="3"/>
  <c r="G15556" i="3"/>
  <c r="F15556" i="3"/>
  <c r="E15556" i="3"/>
  <c r="G15555" i="3"/>
  <c r="F15555" i="3"/>
  <c r="E15555" i="3"/>
  <c r="G15554" i="3"/>
  <c r="F15554" i="3"/>
  <c r="E15554" i="3"/>
  <c r="G15553" i="3"/>
  <c r="F15553" i="3"/>
  <c r="E15553" i="3"/>
  <c r="G15552" i="3"/>
  <c r="F15552" i="3"/>
  <c r="E15552" i="3"/>
  <c r="G15551" i="3"/>
  <c r="F15551" i="3"/>
  <c r="E15551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20" i="3"/>
  <c r="F15520" i="3"/>
  <c r="E15520" i="3"/>
  <c r="G15519" i="3"/>
  <c r="F15519" i="3"/>
  <c r="E15519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9" i="3"/>
  <c r="F15509" i="3"/>
  <c r="E15509" i="3"/>
  <c r="G15508" i="3"/>
  <c r="F15508" i="3"/>
  <c r="E15508" i="3"/>
  <c r="G15507" i="3"/>
  <c r="F15507" i="3"/>
  <c r="E15507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6" i="3"/>
  <c r="F15486" i="3"/>
  <c r="E15486" i="3"/>
  <c r="G15485" i="3"/>
  <c r="F15485" i="3"/>
  <c r="E15485" i="3"/>
  <c r="G15484" i="3"/>
  <c r="F15484" i="3"/>
  <c r="E15484" i="3"/>
  <c r="G15483" i="3"/>
  <c r="F15483" i="3"/>
  <c r="E15483" i="3"/>
  <c r="G15482" i="3"/>
  <c r="F15482" i="3"/>
  <c r="E15482" i="3"/>
  <c r="G15481" i="3"/>
  <c r="F15481" i="3"/>
  <c r="E15481" i="3"/>
  <c r="G15480" i="3"/>
  <c r="F15480" i="3"/>
  <c r="E15480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3" i="3"/>
  <c r="F15473" i="3"/>
  <c r="E15473" i="3"/>
  <c r="G15472" i="3"/>
  <c r="F15472" i="3"/>
  <c r="E15472" i="3"/>
  <c r="G15471" i="3"/>
  <c r="F15471" i="3"/>
  <c r="E15471" i="3"/>
  <c r="G15470" i="3"/>
  <c r="F15470" i="3"/>
  <c r="E15470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3" i="3"/>
  <c r="F15453" i="3"/>
  <c r="E15453" i="3"/>
  <c r="G15452" i="3"/>
  <c r="F15452" i="3"/>
  <c r="E15452" i="3"/>
  <c r="G15451" i="3"/>
  <c r="F15451" i="3"/>
  <c r="E15451" i="3"/>
  <c r="G15450" i="3"/>
  <c r="F15450" i="3"/>
  <c r="E15450" i="3"/>
  <c r="G15449" i="3"/>
  <c r="F15449" i="3"/>
  <c r="E15449" i="3"/>
  <c r="G15448" i="3"/>
  <c r="F15448" i="3"/>
  <c r="E15448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7" i="3"/>
  <c r="F15437" i="3"/>
  <c r="E15437" i="3"/>
  <c r="G15436" i="3"/>
  <c r="F15436" i="3"/>
  <c r="E15436" i="3"/>
  <c r="G15435" i="3"/>
  <c r="F15435" i="3"/>
  <c r="E15435" i="3"/>
  <c r="G15434" i="3"/>
  <c r="F15434" i="3"/>
  <c r="E15434" i="3"/>
  <c r="G15433" i="3"/>
  <c r="F15433" i="3"/>
  <c r="E15433" i="3"/>
  <c r="G15432" i="3"/>
  <c r="F15432" i="3"/>
  <c r="E15432" i="3"/>
  <c r="G15431" i="3"/>
  <c r="F15431" i="3"/>
  <c r="E15431" i="3"/>
  <c r="G15430" i="3"/>
  <c r="F15430" i="3"/>
  <c r="E15430" i="3"/>
  <c r="G15429" i="3"/>
  <c r="F15429" i="3"/>
  <c r="E15429" i="3"/>
  <c r="G15428" i="3"/>
  <c r="F15428" i="3"/>
  <c r="E15428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7" i="3"/>
  <c r="F15397" i="3"/>
  <c r="E15397" i="3"/>
  <c r="G15396" i="3"/>
  <c r="F15396" i="3"/>
  <c r="E15396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55" i="3"/>
  <c r="F15355" i="3"/>
  <c r="E15355" i="3"/>
  <c r="G15337" i="3"/>
  <c r="F15337" i="3"/>
  <c r="E15337" i="3"/>
  <c r="G15320" i="3"/>
  <c r="F15320" i="3"/>
  <c r="E15320" i="3"/>
  <c r="G15318" i="3"/>
  <c r="F15318" i="3"/>
  <c r="E15318" i="3"/>
  <c r="G15305" i="3"/>
  <c r="F15305" i="3"/>
  <c r="E15305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7" i="3"/>
  <c r="F15367" i="3"/>
  <c r="E15367" i="3"/>
  <c r="G15366" i="3"/>
  <c r="F15366" i="3"/>
  <c r="E15366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6" i="3"/>
  <c r="F15356" i="3"/>
  <c r="E15356" i="3"/>
  <c r="G15354" i="3"/>
  <c r="F15354" i="3"/>
  <c r="E15354" i="3"/>
  <c r="G15353" i="3"/>
  <c r="F15353" i="3"/>
  <c r="E15353" i="3"/>
  <c r="G15352" i="3"/>
  <c r="F15352" i="3"/>
  <c r="E15352" i="3"/>
  <c r="G15351" i="3"/>
  <c r="F15351" i="3"/>
  <c r="E15351" i="3"/>
  <c r="G15350" i="3"/>
  <c r="F15350" i="3"/>
  <c r="E15350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1" i="3"/>
  <c r="F15331" i="3"/>
  <c r="E15331" i="3"/>
  <c r="G15330" i="3"/>
  <c r="F15330" i="3"/>
  <c r="E15330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19" i="3"/>
  <c r="F15319" i="3"/>
  <c r="E15319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9" i="3"/>
  <c r="F15289" i="3"/>
  <c r="E15289" i="3"/>
  <c r="G15288" i="3"/>
  <c r="F15288" i="3"/>
  <c r="E15288" i="3"/>
  <c r="G15287" i="3"/>
  <c r="F15287" i="3"/>
  <c r="E15287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1" i="3"/>
  <c r="F15271" i="3"/>
  <c r="E15271" i="3"/>
  <c r="G15270" i="3"/>
  <c r="F15270" i="3"/>
  <c r="E15270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61" i="3"/>
  <c r="F15261" i="3"/>
  <c r="E15261" i="3"/>
  <c r="G15260" i="3"/>
  <c r="F15260" i="3"/>
  <c r="E15260" i="3"/>
  <c r="G15259" i="3"/>
  <c r="F15259" i="3"/>
  <c r="E15259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4" i="3"/>
  <c r="F15254" i="3"/>
  <c r="E15254" i="3"/>
  <c r="G15253" i="3"/>
  <c r="F15253" i="3"/>
  <c r="E15253" i="3"/>
  <c r="G15252" i="3"/>
  <c r="F15252" i="3"/>
  <c r="E15252" i="3"/>
  <c r="G15251" i="3"/>
  <c r="F15251" i="3"/>
  <c r="E15251" i="3"/>
  <c r="G15250" i="3"/>
  <c r="F15250" i="3"/>
  <c r="E15250" i="3"/>
  <c r="G15249" i="3"/>
  <c r="F15249" i="3"/>
  <c r="E15249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4" i="3"/>
  <c r="F15234" i="3"/>
  <c r="E15234" i="3"/>
  <c r="G15233" i="3"/>
  <c r="F15233" i="3"/>
  <c r="E15233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5" i="3"/>
  <c r="F15215" i="3"/>
  <c r="E15215" i="3"/>
  <c r="G15214" i="3"/>
  <c r="F15214" i="3"/>
  <c r="E15214" i="3"/>
  <c r="G15213" i="3"/>
  <c r="F15213" i="3"/>
  <c r="E15213" i="3"/>
  <c r="G15212" i="3"/>
  <c r="F15212" i="3"/>
  <c r="E15212" i="3"/>
  <c r="G15211" i="3"/>
  <c r="F15211" i="3"/>
  <c r="E15211" i="3"/>
  <c r="G15210" i="3"/>
  <c r="F15210" i="3"/>
  <c r="E15210" i="3"/>
  <c r="G15209" i="3"/>
  <c r="F15209" i="3"/>
  <c r="E15209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8" i="3"/>
  <c r="F15198" i="3"/>
  <c r="E15198" i="3"/>
  <c r="G15197" i="3"/>
  <c r="F15197" i="3"/>
  <c r="E15197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7" i="3"/>
  <c r="F15187" i="3"/>
  <c r="E15187" i="3"/>
  <c r="G15186" i="3"/>
  <c r="F15186" i="3"/>
  <c r="E15186" i="3"/>
  <c r="G15185" i="3"/>
  <c r="F15185" i="3"/>
  <c r="E15185" i="3"/>
  <c r="G15184" i="3"/>
  <c r="F15184" i="3"/>
  <c r="E15184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9" i="3"/>
  <c r="F15179" i="3"/>
  <c r="E15179" i="3"/>
  <c r="G15178" i="3"/>
  <c r="F15178" i="3"/>
  <c r="E15178" i="3"/>
  <c r="G15177" i="3"/>
  <c r="F15177" i="3"/>
  <c r="E15177" i="3"/>
  <c r="G15176" i="3"/>
  <c r="F15176" i="3"/>
  <c r="E15176" i="3"/>
  <c r="G15175" i="3"/>
  <c r="F15175" i="3"/>
  <c r="E15175" i="3"/>
  <c r="G15174" i="3"/>
  <c r="F15174" i="3"/>
  <c r="E15174" i="3"/>
  <c r="G15173" i="3"/>
  <c r="F15173" i="3"/>
  <c r="E15173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7" i="3"/>
  <c r="F15157" i="3"/>
  <c r="E15157" i="3"/>
  <c r="G15156" i="3"/>
  <c r="F15156" i="3"/>
  <c r="E15156" i="3"/>
  <c r="G15155" i="3"/>
  <c r="F15155" i="3"/>
  <c r="E15155" i="3"/>
  <c r="G15154" i="3"/>
  <c r="F15154" i="3"/>
  <c r="E15154" i="3"/>
  <c r="G15153" i="3"/>
  <c r="F15153" i="3"/>
  <c r="E15153" i="3"/>
  <c r="G15152" i="3"/>
  <c r="F15152" i="3"/>
  <c r="E15152" i="3"/>
  <c r="G15151" i="3"/>
  <c r="F15151" i="3"/>
  <c r="E15151" i="3"/>
  <c r="G15150" i="3"/>
  <c r="F15150" i="3"/>
  <c r="E15150" i="3"/>
  <c r="G15149" i="3"/>
  <c r="F15149" i="3"/>
  <c r="E15149" i="3"/>
  <c r="G15148" i="3"/>
  <c r="F15148" i="3"/>
  <c r="E15148" i="3"/>
  <c r="G15147" i="3"/>
  <c r="F15147" i="3"/>
  <c r="E15147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8" i="3"/>
  <c r="F15138" i="3"/>
  <c r="E15138" i="3"/>
  <c r="G15137" i="3"/>
  <c r="F15137" i="3"/>
  <c r="E15137" i="3"/>
  <c r="G15136" i="3"/>
  <c r="F15136" i="3"/>
  <c r="E15136" i="3"/>
  <c r="G15135" i="3"/>
  <c r="F15135" i="3"/>
  <c r="E15135" i="3"/>
  <c r="G15134" i="3"/>
  <c r="F15134" i="3"/>
  <c r="E15134" i="3"/>
  <c r="G15133" i="3"/>
  <c r="F15133" i="3"/>
  <c r="E15133" i="3"/>
  <c r="G15132" i="3"/>
  <c r="F15132" i="3"/>
  <c r="E15132" i="3"/>
  <c r="G15131" i="3"/>
  <c r="F15131" i="3"/>
  <c r="E15131" i="3"/>
  <c r="G15130" i="3"/>
  <c r="F15130" i="3"/>
  <c r="E15130" i="3"/>
  <c r="G15129" i="3"/>
  <c r="F15129" i="3"/>
  <c r="E15129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4" i="3"/>
  <c r="F15124" i="3"/>
  <c r="E15124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10" i="3"/>
  <c r="F15110" i="3"/>
  <c r="E15110" i="3"/>
  <c r="G15109" i="3"/>
  <c r="F15109" i="3"/>
  <c r="E15109" i="3"/>
  <c r="G15108" i="3"/>
  <c r="F15108" i="3"/>
  <c r="E15108" i="3"/>
  <c r="G15107" i="3"/>
  <c r="F15107" i="3"/>
  <c r="E15107" i="3"/>
  <c r="G15106" i="3"/>
  <c r="F15106" i="3"/>
  <c r="E15106" i="3"/>
  <c r="G15105" i="3"/>
  <c r="F15105" i="3"/>
  <c r="E15105" i="3"/>
  <c r="G15104" i="3"/>
  <c r="F15104" i="3"/>
  <c r="E15104" i="3"/>
  <c r="G15103" i="3"/>
  <c r="F15103" i="3"/>
  <c r="E15103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5" i="3"/>
  <c r="F15095" i="3"/>
  <c r="E15095" i="3"/>
  <c r="G15094" i="3"/>
  <c r="F15094" i="3"/>
  <c r="E15094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6" i="3"/>
  <c r="F15086" i="3"/>
  <c r="E15086" i="3"/>
  <c r="G15085" i="3"/>
  <c r="F15085" i="3"/>
  <c r="E15085" i="3"/>
  <c r="G15084" i="3"/>
  <c r="F15084" i="3"/>
  <c r="E15084" i="3"/>
  <c r="G15083" i="3"/>
  <c r="F15083" i="3"/>
  <c r="E15083" i="3"/>
  <c r="G15082" i="3"/>
  <c r="F15082" i="3"/>
  <c r="E15082" i="3"/>
  <c r="G15081" i="3"/>
  <c r="F15081" i="3"/>
  <c r="E15081" i="3"/>
  <c r="G15080" i="3"/>
  <c r="F15080" i="3"/>
  <c r="E15080" i="3"/>
  <c r="G15079" i="3"/>
  <c r="F15079" i="3"/>
  <c r="E15079" i="3"/>
  <c r="G15078" i="3"/>
  <c r="F15078" i="3"/>
  <c r="E15078" i="3"/>
  <c r="G15077" i="3"/>
  <c r="F15077" i="3"/>
  <c r="E15077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71" i="3"/>
  <c r="F15071" i="3"/>
  <c r="E15071" i="3"/>
  <c r="G15070" i="3"/>
  <c r="F15070" i="3"/>
  <c r="E15070" i="3"/>
  <c r="G15069" i="3"/>
  <c r="F15069" i="3"/>
  <c r="E15069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8" i="3"/>
  <c r="F15058" i="3"/>
  <c r="E15058" i="3"/>
  <c r="G15057" i="3"/>
  <c r="F15057" i="3"/>
  <c r="E15057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1" i="3"/>
  <c r="F15041" i="3"/>
  <c r="E15041" i="3"/>
  <c r="G15040" i="3"/>
  <c r="F15040" i="3"/>
  <c r="E15040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5" i="3"/>
  <c r="F15035" i="3"/>
  <c r="E15035" i="3"/>
  <c r="G15034" i="3"/>
  <c r="F15034" i="3"/>
  <c r="E15034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0679" i="3"/>
  <c r="F10679" i="3"/>
  <c r="E10679" i="3"/>
  <c r="G10711" i="3"/>
  <c r="F10711" i="3"/>
  <c r="E10711" i="3"/>
  <c r="G10710" i="3"/>
  <c r="F10710" i="3"/>
  <c r="E10710" i="3"/>
  <c r="G10703" i="3"/>
  <c r="F10703" i="3"/>
  <c r="E10703" i="3"/>
  <c r="G10698" i="3"/>
  <c r="F10698" i="3"/>
  <c r="E10698" i="3"/>
  <c r="G10697" i="3"/>
  <c r="F10697" i="3"/>
  <c r="E10697" i="3"/>
  <c r="G10693" i="3"/>
  <c r="F10693" i="3"/>
  <c r="E10693" i="3"/>
  <c r="G10692" i="3"/>
  <c r="F10692" i="3"/>
  <c r="E10692" i="3"/>
  <c r="G10691" i="3"/>
  <c r="F10691" i="3"/>
  <c r="E10691" i="3"/>
  <c r="G10690" i="3"/>
  <c r="F10690" i="3"/>
  <c r="E10690" i="3"/>
  <c r="G10687" i="3"/>
  <c r="F10687" i="3"/>
  <c r="E10687" i="3"/>
  <c r="G10684" i="3"/>
  <c r="F10684" i="3"/>
  <c r="E10684" i="3"/>
  <c r="G10683" i="3"/>
  <c r="F10683" i="3"/>
  <c r="E10683" i="3"/>
  <c r="G10681" i="3"/>
  <c r="F10681" i="3"/>
  <c r="E10681" i="3"/>
  <c r="G10678" i="3"/>
  <c r="F10678" i="3"/>
  <c r="E10678" i="3"/>
  <c r="G10677" i="3"/>
  <c r="F10677" i="3"/>
  <c r="E10677" i="3"/>
  <c r="G10676" i="3"/>
  <c r="F10676" i="3"/>
  <c r="E10676" i="3"/>
  <c r="G10667" i="3"/>
  <c r="F10667" i="3"/>
  <c r="E10667" i="3"/>
  <c r="G10666" i="3"/>
  <c r="F10666" i="3"/>
  <c r="E10666" i="3"/>
  <c r="G10665" i="3"/>
  <c r="F10665" i="3"/>
  <c r="E10665" i="3"/>
  <c r="G10663" i="3"/>
  <c r="F10663" i="3"/>
  <c r="E10663" i="3"/>
  <c r="G10662" i="3"/>
  <c r="F10662" i="3"/>
  <c r="E10662" i="3"/>
  <c r="G10660" i="3"/>
  <c r="F10660" i="3"/>
  <c r="E10660" i="3"/>
  <c r="G10659" i="3"/>
  <c r="F10659" i="3"/>
  <c r="E10659" i="3"/>
  <c r="G10657" i="3"/>
  <c r="F10657" i="3"/>
  <c r="E10657" i="3"/>
  <c r="G10655" i="3"/>
  <c r="F10655" i="3"/>
  <c r="E10655" i="3"/>
  <c r="G10654" i="3"/>
  <c r="F10654" i="3"/>
  <c r="E10654" i="3"/>
  <c r="G10652" i="3"/>
  <c r="F10652" i="3"/>
  <c r="E10652" i="3"/>
  <c r="G10650" i="3"/>
  <c r="F10650" i="3"/>
  <c r="E10650" i="3"/>
  <c r="G10647" i="3"/>
  <c r="F10647" i="3"/>
  <c r="E10647" i="3"/>
  <c r="G10646" i="3"/>
  <c r="F10646" i="3"/>
  <c r="E10646" i="3"/>
  <c r="G10644" i="3"/>
  <c r="F10644" i="3"/>
  <c r="E10644" i="3"/>
  <c r="G10642" i="3"/>
  <c r="F10642" i="3"/>
  <c r="E10642" i="3"/>
  <c r="G10640" i="3"/>
  <c r="F10640" i="3"/>
  <c r="E10640" i="3"/>
  <c r="G10639" i="3"/>
  <c r="F10639" i="3"/>
  <c r="E10639" i="3"/>
  <c r="G10637" i="3"/>
  <c r="F10637" i="3"/>
  <c r="E10637" i="3"/>
  <c r="G10636" i="3"/>
  <c r="F10636" i="3"/>
  <c r="E10636" i="3"/>
  <c r="G10632" i="3"/>
  <c r="F10632" i="3"/>
  <c r="E10632" i="3"/>
  <c r="G10631" i="3"/>
  <c r="F10631" i="3"/>
  <c r="E10631" i="3"/>
  <c r="G10628" i="3"/>
  <c r="F10628" i="3"/>
  <c r="E10628" i="3"/>
  <c r="G10627" i="3"/>
  <c r="F10627" i="3"/>
  <c r="E10627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9" i="3"/>
  <c r="F10609" i="3"/>
  <c r="E10609" i="3"/>
  <c r="G10606" i="3"/>
  <c r="F10606" i="3"/>
  <c r="E10606" i="3"/>
  <c r="G10605" i="3"/>
  <c r="F10605" i="3"/>
  <c r="E10605" i="3"/>
  <c r="G10601" i="3"/>
  <c r="F10601" i="3"/>
  <c r="E10601" i="3"/>
  <c r="G10600" i="3"/>
  <c r="F10600" i="3"/>
  <c r="E10600" i="3"/>
  <c r="G10599" i="3"/>
  <c r="F10599" i="3"/>
  <c r="E10599" i="3"/>
  <c r="G10596" i="3"/>
  <c r="F10596" i="3"/>
  <c r="E10596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3" i="3"/>
  <c r="F14993" i="3"/>
  <c r="E14993" i="3"/>
  <c r="G14992" i="3"/>
  <c r="F14992" i="3"/>
  <c r="E14992" i="3"/>
  <c r="G14991" i="3"/>
  <c r="F14991" i="3"/>
  <c r="E14991" i="3"/>
  <c r="G14990" i="3"/>
  <c r="F14990" i="3"/>
  <c r="E14990" i="3"/>
  <c r="G14989" i="3"/>
  <c r="F14989" i="3"/>
  <c r="E14989" i="3"/>
  <c r="G14988" i="3"/>
  <c r="F14988" i="3"/>
  <c r="E14988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8" i="3"/>
  <c r="F14968" i="3"/>
  <c r="E14968" i="3"/>
  <c r="G14967" i="3"/>
  <c r="F14967" i="3"/>
  <c r="E14967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7" i="3"/>
  <c r="F14927" i="3"/>
  <c r="E14927" i="3"/>
  <c r="G14926" i="3"/>
  <c r="F14926" i="3"/>
  <c r="E14926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8" i="3"/>
  <c r="F14908" i="3"/>
  <c r="E14908" i="3"/>
  <c r="G14907" i="3"/>
  <c r="F14907" i="3"/>
  <c r="E14907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900" i="3"/>
  <c r="F14900" i="3"/>
  <c r="E14900" i="3"/>
  <c r="G14899" i="3"/>
  <c r="F14899" i="3"/>
  <c r="E14899" i="3"/>
  <c r="G14898" i="3"/>
  <c r="F14898" i="3"/>
  <c r="E14898" i="3"/>
  <c r="G14897" i="3"/>
  <c r="F14897" i="3"/>
  <c r="E14897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9" i="3"/>
  <c r="F14879" i="3"/>
  <c r="E14879" i="3"/>
  <c r="G14878" i="3"/>
  <c r="F14878" i="3"/>
  <c r="E14878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2" i="3"/>
  <c r="F14872" i="3"/>
  <c r="E14872" i="3"/>
  <c r="G14871" i="3"/>
  <c r="F14871" i="3"/>
  <c r="E14871" i="3"/>
  <c r="G14870" i="3"/>
  <c r="F14870" i="3"/>
  <c r="E14870" i="3"/>
  <c r="G14869" i="3"/>
  <c r="F14869" i="3"/>
  <c r="E14869" i="3"/>
  <c r="G14868" i="3"/>
  <c r="F14868" i="3"/>
  <c r="E14868" i="3"/>
  <c r="G14867" i="3"/>
  <c r="F14867" i="3"/>
  <c r="E14867" i="3"/>
  <c r="G14866" i="3"/>
  <c r="F14866" i="3"/>
  <c r="E14866" i="3"/>
  <c r="G14865" i="3"/>
  <c r="F14865" i="3"/>
  <c r="E14865" i="3"/>
  <c r="G14864" i="3"/>
  <c r="F14864" i="3"/>
  <c r="E14864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3" i="3"/>
  <c r="F14853" i="3"/>
  <c r="E14853" i="3"/>
  <c r="G14849" i="3"/>
  <c r="F14849" i="3"/>
  <c r="E14849" i="3"/>
  <c r="G14848" i="3"/>
  <c r="F14848" i="3"/>
  <c r="E14848" i="3"/>
  <c r="G14851" i="3"/>
  <c r="F14851" i="3"/>
  <c r="E14851" i="3"/>
  <c r="G14852" i="3"/>
  <c r="F14852" i="3"/>
  <c r="E14852" i="3"/>
  <c r="G14850" i="3"/>
  <c r="F14850" i="3"/>
  <c r="E14850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8" i="3"/>
  <c r="F14838" i="3"/>
  <c r="E14838" i="3"/>
  <c r="G14837" i="3"/>
  <c r="F14837" i="3"/>
  <c r="E14837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5" i="3"/>
  <c r="F14825" i="3"/>
  <c r="E14825" i="3"/>
  <c r="G14824" i="3"/>
  <c r="F14824" i="3"/>
  <c r="E14824" i="3"/>
  <c r="G14823" i="3"/>
  <c r="F14823" i="3"/>
  <c r="E14823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6" i="3"/>
  <c r="F14796" i="3"/>
  <c r="E14796" i="3"/>
  <c r="G14795" i="3"/>
  <c r="F14795" i="3"/>
  <c r="E14795" i="3"/>
  <c r="G14794" i="3"/>
  <c r="F14794" i="3"/>
  <c r="E14794" i="3"/>
  <c r="G14793" i="3"/>
  <c r="F14793" i="3"/>
  <c r="E14793" i="3"/>
  <c r="G14792" i="3"/>
  <c r="F14792" i="3"/>
  <c r="E14792" i="3"/>
  <c r="G14791" i="3"/>
  <c r="F14791" i="3"/>
  <c r="E14791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81" i="3"/>
  <c r="F14781" i="3"/>
  <c r="E14781" i="3"/>
  <c r="G14780" i="3"/>
  <c r="F14780" i="3"/>
  <c r="E14780" i="3"/>
  <c r="G14779" i="3"/>
  <c r="F14779" i="3"/>
  <c r="E14779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4" i="3"/>
  <c r="F14734" i="3"/>
  <c r="E14734" i="3"/>
  <c r="G14733" i="3"/>
  <c r="F14733" i="3"/>
  <c r="E14733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7" i="3"/>
  <c r="F14727" i="3"/>
  <c r="E14727" i="3"/>
  <c r="G14726" i="3"/>
  <c r="F14726" i="3"/>
  <c r="E14726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2" i="3"/>
  <c r="F14712" i="3"/>
  <c r="E14712" i="3"/>
  <c r="G14711" i="3"/>
  <c r="F14711" i="3"/>
  <c r="E14711" i="3"/>
  <c r="G14710" i="3"/>
  <c r="F14710" i="3"/>
  <c r="E14710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8" i="3"/>
  <c r="F14698" i="3"/>
  <c r="E14698" i="3"/>
  <c r="G14697" i="3"/>
  <c r="F14697" i="3"/>
  <c r="E14697" i="3"/>
  <c r="G14696" i="3"/>
  <c r="F14696" i="3"/>
  <c r="E14696" i="3"/>
  <c r="G14695" i="3"/>
  <c r="F14695" i="3"/>
  <c r="E14695" i="3"/>
  <c r="G14694" i="3"/>
  <c r="F14694" i="3"/>
  <c r="E14694" i="3"/>
  <c r="G14693" i="3"/>
  <c r="F14693" i="3"/>
  <c r="E14693" i="3"/>
  <c r="G14692" i="3"/>
  <c r="F14692" i="3"/>
  <c r="E14692" i="3"/>
  <c r="G14691" i="3"/>
  <c r="F14691" i="3"/>
  <c r="E14691" i="3"/>
  <c r="G14690" i="3"/>
  <c r="F14690" i="3"/>
  <c r="E14690" i="3"/>
  <c r="G14689" i="3"/>
  <c r="F14689" i="3"/>
  <c r="E14689" i="3"/>
  <c r="G14688" i="3"/>
  <c r="F14688" i="3"/>
  <c r="E14688" i="3"/>
  <c r="G14687" i="3"/>
  <c r="F14687" i="3"/>
  <c r="E14687" i="3"/>
  <c r="G14686" i="3"/>
  <c r="F14686" i="3"/>
  <c r="E14686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8" i="3"/>
  <c r="F14658" i="3"/>
  <c r="E14658" i="3"/>
  <c r="G14657" i="3"/>
  <c r="F14657" i="3"/>
  <c r="E14657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3" i="3"/>
  <c r="F14643" i="3"/>
  <c r="E14643" i="3"/>
  <c r="G14642" i="3"/>
  <c r="F14642" i="3"/>
  <c r="E14642" i="3"/>
  <c r="G14641" i="3"/>
  <c r="F14641" i="3"/>
  <c r="E14641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4" i="3"/>
  <c r="F14634" i="3"/>
  <c r="E14634" i="3"/>
  <c r="G14633" i="3"/>
  <c r="F14633" i="3"/>
  <c r="E14633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21" i="3"/>
  <c r="F14621" i="3"/>
  <c r="E14621" i="3"/>
  <c r="G14620" i="3"/>
  <c r="F14620" i="3"/>
  <c r="E14620" i="3"/>
  <c r="G14619" i="3"/>
  <c r="F14619" i="3"/>
  <c r="E14619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9" i="3"/>
  <c r="F14589" i="3"/>
  <c r="E14589" i="3"/>
  <c r="G14588" i="3"/>
  <c r="F14588" i="3"/>
  <c r="E14588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1" i="3"/>
  <c r="F14581" i="3"/>
  <c r="E14581" i="3"/>
  <c r="G14580" i="3"/>
  <c r="F14580" i="3"/>
  <c r="E14580" i="3"/>
  <c r="G14579" i="3"/>
  <c r="F14579" i="3"/>
  <c r="E14579" i="3"/>
  <c r="G14578" i="3"/>
  <c r="F14578" i="3"/>
  <c r="E14578" i="3"/>
  <c r="G14577" i="3"/>
  <c r="F14577" i="3"/>
  <c r="E14577" i="3"/>
  <c r="G14576" i="3"/>
  <c r="F14576" i="3"/>
  <c r="E14576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6" i="3"/>
  <c r="F14556" i="3"/>
  <c r="E14556" i="3"/>
  <c r="G14555" i="3"/>
  <c r="F14555" i="3"/>
  <c r="E14555" i="3"/>
  <c r="G14554" i="3"/>
  <c r="F14554" i="3"/>
  <c r="E14554" i="3"/>
  <c r="G14553" i="3"/>
  <c r="F14553" i="3"/>
  <c r="E14553" i="3"/>
  <c r="G14552" i="3"/>
  <c r="F14552" i="3"/>
  <c r="E14552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5" i="3"/>
  <c r="F14515" i="3"/>
  <c r="E14515" i="3"/>
  <c r="G14514" i="3"/>
  <c r="F14514" i="3"/>
  <c r="E14514" i="3"/>
  <c r="G14513" i="3"/>
  <c r="F14513" i="3"/>
  <c r="E14513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5" i="3"/>
  <c r="F14495" i="3"/>
  <c r="E14495" i="3"/>
  <c r="G14498" i="3"/>
  <c r="F14498" i="3"/>
  <c r="E14498" i="3"/>
  <c r="G14494" i="3"/>
  <c r="F14494" i="3"/>
  <c r="E14494" i="3"/>
  <c r="G14493" i="3"/>
  <c r="F14493" i="3"/>
  <c r="E14493" i="3"/>
  <c r="G14497" i="3"/>
  <c r="F14497" i="3"/>
  <c r="E14497" i="3"/>
  <c r="G14496" i="3"/>
  <c r="F14496" i="3"/>
  <c r="E14496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5" i="3"/>
  <c r="F14485" i="3"/>
  <c r="E14485" i="3"/>
  <c r="G14484" i="3"/>
  <c r="F14484" i="3"/>
  <c r="E14484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2" i="3"/>
  <c r="F14452" i="3"/>
  <c r="E14452" i="3"/>
  <c r="G14451" i="3"/>
  <c r="F14451" i="3"/>
  <c r="E14451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4" i="3"/>
  <c r="F14444" i="3"/>
  <c r="E14444" i="3"/>
  <c r="G14443" i="3"/>
  <c r="F14443" i="3"/>
  <c r="E14443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6" i="3"/>
  <c r="F14436" i="3"/>
  <c r="E14436" i="3"/>
  <c r="G14435" i="3"/>
  <c r="F14435" i="3"/>
  <c r="E14435" i="3"/>
  <c r="G14434" i="3"/>
  <c r="F14434" i="3"/>
  <c r="E14434" i="3"/>
  <c r="G14433" i="3"/>
  <c r="F14433" i="3"/>
  <c r="E14433" i="3"/>
  <c r="G14432" i="3"/>
  <c r="F14432" i="3"/>
  <c r="E14432" i="3"/>
  <c r="G14431" i="3"/>
  <c r="F14431" i="3"/>
  <c r="E14431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18" i="3"/>
  <c r="F14418" i="3"/>
  <c r="E14418" i="3"/>
  <c r="G14420" i="3"/>
  <c r="F14420" i="3"/>
  <c r="E14420" i="3"/>
  <c r="G14419" i="3"/>
  <c r="F14419" i="3"/>
  <c r="E14419" i="3"/>
  <c r="G14421" i="3"/>
  <c r="F14421" i="3"/>
  <c r="E14421" i="3"/>
  <c r="G14416" i="3"/>
  <c r="F14416" i="3"/>
  <c r="E14416" i="3"/>
  <c r="G14415" i="3"/>
  <c r="F14415" i="3"/>
  <c r="E14415" i="3"/>
  <c r="G14417" i="3"/>
  <c r="F14417" i="3"/>
  <c r="E14417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3" i="3"/>
  <c r="F14403" i="3"/>
  <c r="E14403" i="3"/>
  <c r="G14402" i="3"/>
  <c r="F14402" i="3"/>
  <c r="E14402" i="3"/>
  <c r="G14401" i="3"/>
  <c r="F14401" i="3"/>
  <c r="E14401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4" i="3"/>
  <c r="F14384" i="3"/>
  <c r="E14384" i="3"/>
  <c r="G14383" i="3"/>
  <c r="F14383" i="3"/>
  <c r="E14383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2" i="3"/>
  <c r="F14362" i="3"/>
  <c r="E14362" i="3"/>
  <c r="G14361" i="3"/>
  <c r="F14361" i="3"/>
  <c r="E14361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3" i="3"/>
  <c r="F14353" i="3"/>
  <c r="E14353" i="3"/>
  <c r="G14352" i="3"/>
  <c r="F14352" i="3"/>
  <c r="E14352" i="3"/>
  <c r="G14351" i="3"/>
  <c r="F14351" i="3"/>
  <c r="E14351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9" i="3"/>
  <c r="F14339" i="3"/>
  <c r="E14339" i="3"/>
  <c r="G14338" i="3"/>
  <c r="F14338" i="3"/>
  <c r="E14338" i="3"/>
  <c r="G14337" i="3"/>
  <c r="F14337" i="3"/>
  <c r="E14337" i="3"/>
  <c r="G14336" i="3"/>
  <c r="F14336" i="3"/>
  <c r="E14336" i="3"/>
  <c r="G14335" i="3"/>
  <c r="F14335" i="3"/>
  <c r="E14335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6" i="3"/>
  <c r="F14306" i="3"/>
  <c r="E14306" i="3"/>
  <c r="G14305" i="3"/>
  <c r="F14305" i="3"/>
  <c r="E14305" i="3"/>
  <c r="G14304" i="3"/>
  <c r="F14304" i="3"/>
  <c r="E14304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91" i="3"/>
  <c r="F14291" i="3"/>
  <c r="E14291" i="3"/>
  <c r="G14290" i="3"/>
  <c r="F14290" i="3"/>
  <c r="E14290" i="3"/>
  <c r="G14289" i="3"/>
  <c r="F14289" i="3"/>
  <c r="E14289" i="3"/>
  <c r="G14288" i="3"/>
  <c r="F14288" i="3"/>
  <c r="E14288" i="3"/>
  <c r="G14287" i="3"/>
  <c r="F14287" i="3"/>
  <c r="E14287" i="3"/>
  <c r="G14286" i="3"/>
  <c r="F14286" i="3"/>
  <c r="E14286" i="3"/>
  <c r="G14285" i="3"/>
  <c r="F14285" i="3"/>
  <c r="E14285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8" i="3"/>
  <c r="F14278" i="3"/>
  <c r="E14278" i="3"/>
  <c r="G14277" i="3"/>
  <c r="F14277" i="3"/>
  <c r="E14277" i="3"/>
  <c r="G14275" i="3"/>
  <c r="F14275" i="3"/>
  <c r="E14275" i="3"/>
  <c r="G14274" i="3"/>
  <c r="F14274" i="3"/>
  <c r="E14274" i="3"/>
  <c r="G14276" i="3"/>
  <c r="F14276" i="3"/>
  <c r="E14276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5" i="3"/>
  <c r="F14255" i="3"/>
  <c r="E14255" i="3"/>
  <c r="G14254" i="3"/>
  <c r="F14254" i="3"/>
  <c r="E14254" i="3"/>
  <c r="G14253" i="3"/>
  <c r="F14253" i="3"/>
  <c r="E14253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6" i="3"/>
  <c r="F14246" i="3"/>
  <c r="E14246" i="3"/>
  <c r="G14245" i="3"/>
  <c r="F14245" i="3"/>
  <c r="E14245" i="3"/>
  <c r="G14243" i="3"/>
  <c r="F14243" i="3"/>
  <c r="E14243" i="3"/>
  <c r="G14242" i="3"/>
  <c r="F14242" i="3"/>
  <c r="E14242" i="3"/>
  <c r="G14244" i="3"/>
  <c r="F14244" i="3"/>
  <c r="E14244" i="3"/>
  <c r="G14241" i="3"/>
  <c r="F14241" i="3"/>
  <c r="E14241" i="3"/>
  <c r="G14240" i="3"/>
  <c r="F14240" i="3"/>
  <c r="E14240" i="3"/>
  <c r="G14239" i="3"/>
  <c r="F14239" i="3"/>
  <c r="E14239" i="3"/>
  <c r="G14238" i="3"/>
  <c r="F14238" i="3"/>
  <c r="E14238" i="3"/>
  <c r="G14237" i="3"/>
  <c r="F14237" i="3"/>
  <c r="E14237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8" i="3"/>
  <c r="F14228" i="3"/>
  <c r="E14228" i="3"/>
  <c r="G14227" i="3"/>
  <c r="F14227" i="3"/>
  <c r="E14227" i="3"/>
  <c r="G14226" i="3"/>
  <c r="F14226" i="3"/>
  <c r="E14226" i="3"/>
  <c r="G14225" i="3"/>
  <c r="F14225" i="3"/>
  <c r="E14225" i="3"/>
  <c r="G14224" i="3"/>
  <c r="F14224" i="3"/>
  <c r="E14224" i="3"/>
  <c r="G14223" i="3"/>
  <c r="F14223" i="3"/>
  <c r="E14223" i="3"/>
  <c r="G14222" i="3"/>
  <c r="F14222" i="3"/>
  <c r="E14222" i="3"/>
  <c r="G14221" i="3"/>
  <c r="F14221" i="3"/>
  <c r="E14221" i="3"/>
  <c r="G14220" i="3"/>
  <c r="F14220" i="3"/>
  <c r="E14220" i="3"/>
  <c r="G14219" i="3"/>
  <c r="F14219" i="3"/>
  <c r="E14219" i="3"/>
  <c r="G14218" i="3"/>
  <c r="F14218" i="3"/>
  <c r="E14218" i="3"/>
  <c r="G14217" i="3"/>
  <c r="F14217" i="3"/>
  <c r="E14217" i="3"/>
  <c r="G14216" i="3"/>
  <c r="F14216" i="3"/>
  <c r="E14216" i="3"/>
  <c r="G14215" i="3"/>
  <c r="F14215" i="3"/>
  <c r="E14215" i="3"/>
  <c r="G14214" i="3"/>
  <c r="F14214" i="3"/>
  <c r="E14214" i="3"/>
  <c r="G14213" i="3"/>
  <c r="F14213" i="3"/>
  <c r="E14213" i="3"/>
  <c r="G14212" i="3"/>
  <c r="F14212" i="3"/>
  <c r="E14212" i="3"/>
  <c r="G14211" i="3"/>
  <c r="F14211" i="3"/>
  <c r="E14211" i="3"/>
  <c r="G14210" i="3"/>
  <c r="F14210" i="3"/>
  <c r="E14210" i="3"/>
  <c r="G14209" i="3"/>
  <c r="F14209" i="3"/>
  <c r="E14209" i="3"/>
  <c r="G14208" i="3"/>
  <c r="F14208" i="3"/>
  <c r="E14208" i="3"/>
  <c r="G14203" i="3"/>
  <c r="F14203" i="3"/>
  <c r="E14203" i="3"/>
  <c r="G14207" i="3"/>
  <c r="F14207" i="3"/>
  <c r="E14207" i="3"/>
  <c r="G14206" i="3"/>
  <c r="F14206" i="3"/>
  <c r="E14206" i="3"/>
  <c r="G14205" i="3"/>
  <c r="F14205" i="3"/>
  <c r="E14205" i="3"/>
  <c r="G14204" i="3"/>
  <c r="F14204" i="3"/>
  <c r="E14204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8" i="3"/>
  <c r="F14198" i="3"/>
  <c r="E14198" i="3"/>
  <c r="G14197" i="3"/>
  <c r="F14197" i="3"/>
  <c r="E14197" i="3"/>
  <c r="G14189" i="3"/>
  <c r="F14189" i="3"/>
  <c r="E14189" i="3"/>
  <c r="G14194" i="3"/>
  <c r="F14194" i="3"/>
  <c r="E14194" i="3"/>
  <c r="G14196" i="3"/>
  <c r="F14196" i="3"/>
  <c r="E14196" i="3"/>
  <c r="G14195" i="3"/>
  <c r="F14195" i="3"/>
  <c r="E14195" i="3"/>
  <c r="G14193" i="3"/>
  <c r="F14193" i="3"/>
  <c r="E14193" i="3"/>
  <c r="G14192" i="3"/>
  <c r="F14192" i="3"/>
  <c r="E14192" i="3"/>
  <c r="G14191" i="3"/>
  <c r="F14191" i="3"/>
  <c r="E14191" i="3"/>
  <c r="G14190" i="3"/>
  <c r="F14190" i="3"/>
  <c r="E14190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3" i="3"/>
  <c r="F14183" i="3"/>
  <c r="E14183" i="3"/>
  <c r="G14182" i="3"/>
  <c r="F14182" i="3"/>
  <c r="E14182" i="3"/>
  <c r="G14181" i="3"/>
  <c r="F14181" i="3"/>
  <c r="E14181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70" i="3"/>
  <c r="F14170" i="3"/>
  <c r="E14170" i="3"/>
  <c r="G14169" i="3"/>
  <c r="F14169" i="3"/>
  <c r="E14169" i="3"/>
  <c r="G14168" i="3"/>
  <c r="F14168" i="3"/>
  <c r="E14168" i="3"/>
  <c r="G14167" i="3"/>
  <c r="F14167" i="3"/>
  <c r="E14167" i="3"/>
  <c r="G14166" i="3"/>
  <c r="F14166" i="3"/>
  <c r="E14166" i="3"/>
  <c r="G14165" i="3"/>
  <c r="F14165" i="3"/>
  <c r="E14165" i="3"/>
  <c r="G14164" i="3"/>
  <c r="F14164" i="3"/>
  <c r="E14164" i="3"/>
  <c r="G14163" i="3"/>
  <c r="F14163" i="3"/>
  <c r="E14163" i="3"/>
  <c r="G14162" i="3"/>
  <c r="F14162" i="3"/>
  <c r="E14162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3" i="3"/>
  <c r="F14153" i="3"/>
  <c r="E14153" i="3"/>
  <c r="G14152" i="3"/>
  <c r="F14152" i="3"/>
  <c r="E14152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6" i="3"/>
  <c r="F14146" i="3"/>
  <c r="E14146" i="3"/>
  <c r="G14145" i="3"/>
  <c r="F14145" i="3"/>
  <c r="E14145" i="3"/>
  <c r="G14144" i="3"/>
  <c r="F14144" i="3"/>
  <c r="E14144" i="3"/>
  <c r="G14143" i="3"/>
  <c r="F14143" i="3"/>
  <c r="E14143" i="3"/>
  <c r="G14142" i="3"/>
  <c r="F14142" i="3"/>
  <c r="E14142" i="3"/>
  <c r="G14141" i="3"/>
  <c r="F14141" i="3"/>
  <c r="E14141" i="3"/>
  <c r="G14140" i="3"/>
  <c r="F14140" i="3"/>
  <c r="E14140" i="3"/>
  <c r="G14139" i="3"/>
  <c r="F14139" i="3"/>
  <c r="E14139" i="3"/>
  <c r="G14138" i="3"/>
  <c r="F14138" i="3"/>
  <c r="E14138" i="3"/>
  <c r="G14137" i="3"/>
  <c r="F14137" i="3"/>
  <c r="E14137" i="3"/>
  <c r="G14136" i="3"/>
  <c r="F14136" i="3"/>
  <c r="E14136" i="3"/>
  <c r="G14135" i="3"/>
  <c r="F14135" i="3"/>
  <c r="E14135" i="3"/>
  <c r="G14134" i="3"/>
  <c r="F14134" i="3"/>
  <c r="E14134" i="3"/>
  <c r="G14133" i="3"/>
  <c r="F14133" i="3"/>
  <c r="E14133" i="3"/>
  <c r="G14132" i="3"/>
  <c r="F14132" i="3"/>
  <c r="E14132" i="3"/>
  <c r="G14131" i="3"/>
  <c r="F14131" i="3"/>
  <c r="E14131" i="3"/>
  <c r="G14130" i="3"/>
  <c r="F14130" i="3"/>
  <c r="E14130" i="3"/>
  <c r="G14129" i="3"/>
  <c r="F14129" i="3"/>
  <c r="E14129" i="3"/>
  <c r="G14128" i="3"/>
  <c r="F14128" i="3"/>
  <c r="E14128" i="3"/>
  <c r="G14127" i="3"/>
  <c r="F14127" i="3"/>
  <c r="E14127" i="3"/>
  <c r="G14126" i="3"/>
  <c r="F14126" i="3"/>
  <c r="E14126" i="3"/>
  <c r="G14125" i="3"/>
  <c r="F14125" i="3"/>
  <c r="E14125" i="3"/>
  <c r="G14124" i="3"/>
  <c r="F14124" i="3"/>
  <c r="E14124" i="3"/>
  <c r="G14123" i="3"/>
  <c r="F14123" i="3"/>
  <c r="E14123" i="3"/>
  <c r="G14122" i="3"/>
  <c r="F14122" i="3"/>
  <c r="E14122" i="3"/>
  <c r="G14121" i="3"/>
  <c r="F14121" i="3"/>
  <c r="E14121" i="3"/>
  <c r="G14120" i="3"/>
  <c r="F14120" i="3"/>
  <c r="E14120" i="3"/>
  <c r="G14119" i="3"/>
  <c r="F14119" i="3"/>
  <c r="E14119" i="3"/>
  <c r="G14118" i="3"/>
  <c r="F14118" i="3"/>
  <c r="E14118" i="3"/>
  <c r="G14117" i="3"/>
  <c r="F14117" i="3"/>
  <c r="E14117" i="3"/>
  <c r="G14116" i="3"/>
  <c r="F14116" i="3"/>
  <c r="E14116" i="3"/>
  <c r="G14115" i="3"/>
  <c r="F14115" i="3"/>
  <c r="E14115" i="3"/>
  <c r="G14114" i="3"/>
  <c r="F14114" i="3"/>
  <c r="E14114" i="3"/>
  <c r="G14113" i="3"/>
  <c r="F14113" i="3"/>
  <c r="E14113" i="3"/>
  <c r="G14112" i="3"/>
  <c r="F14112" i="3"/>
  <c r="E14112" i="3"/>
  <c r="G14111" i="3"/>
  <c r="F14111" i="3"/>
  <c r="E14111" i="3"/>
  <c r="G14110" i="3"/>
  <c r="F14110" i="3"/>
  <c r="E14110" i="3"/>
  <c r="G14109" i="3"/>
  <c r="F14109" i="3"/>
  <c r="E14109" i="3"/>
  <c r="G14108" i="3"/>
  <c r="F14108" i="3"/>
  <c r="E14108" i="3"/>
  <c r="G14107" i="3"/>
  <c r="F14107" i="3"/>
  <c r="E14107" i="3"/>
  <c r="G14106" i="3"/>
  <c r="F14106" i="3"/>
  <c r="E14106" i="3"/>
  <c r="G14105" i="3"/>
  <c r="F14105" i="3"/>
  <c r="E14105" i="3"/>
  <c r="G14104" i="3"/>
  <c r="F14104" i="3"/>
  <c r="E14104" i="3"/>
  <c r="G14103" i="3"/>
  <c r="F14103" i="3"/>
  <c r="E14103" i="3"/>
  <c r="G14102" i="3"/>
  <c r="F14102" i="3"/>
  <c r="E14102" i="3"/>
  <c r="G14101" i="3"/>
  <c r="F14101" i="3"/>
  <c r="E14101" i="3"/>
  <c r="G14100" i="3"/>
  <c r="F14100" i="3"/>
  <c r="E14100" i="3"/>
  <c r="G14099" i="3"/>
  <c r="F14099" i="3"/>
  <c r="E14099" i="3"/>
  <c r="G14098" i="3"/>
  <c r="F14098" i="3"/>
  <c r="E14098" i="3"/>
  <c r="G14097" i="3"/>
  <c r="F14097" i="3"/>
  <c r="E14097" i="3"/>
  <c r="G14096" i="3"/>
  <c r="F14096" i="3"/>
  <c r="E14096" i="3"/>
  <c r="G14095" i="3"/>
  <c r="F14095" i="3"/>
  <c r="E14095" i="3"/>
  <c r="G14094" i="3"/>
  <c r="F14094" i="3"/>
  <c r="E14094" i="3"/>
  <c r="G14093" i="3"/>
  <c r="F14093" i="3"/>
  <c r="E14093" i="3"/>
  <c r="G14092" i="3"/>
  <c r="F14092" i="3"/>
  <c r="E14092" i="3"/>
  <c r="G14091" i="3"/>
  <c r="F14091" i="3"/>
  <c r="E14091" i="3"/>
  <c r="G14090" i="3"/>
  <c r="F14090" i="3"/>
  <c r="E14090" i="3"/>
  <c r="G14089" i="3"/>
  <c r="F14089" i="3"/>
  <c r="E14089" i="3"/>
  <c r="G14088" i="3"/>
  <c r="F14088" i="3"/>
  <c r="E14088" i="3"/>
  <c r="G14087" i="3"/>
  <c r="F14087" i="3"/>
  <c r="E14087" i="3"/>
  <c r="G14086" i="3"/>
  <c r="F14086" i="3"/>
  <c r="E14086" i="3"/>
  <c r="G14085" i="3"/>
  <c r="F14085" i="3"/>
  <c r="E14085" i="3"/>
  <c r="G14084" i="3"/>
  <c r="F14084" i="3"/>
  <c r="E14084" i="3"/>
  <c r="G14083" i="3"/>
  <c r="F14083" i="3"/>
  <c r="E14083" i="3"/>
  <c r="G14082" i="3"/>
  <c r="F14082" i="3"/>
  <c r="E14082" i="3"/>
  <c r="G14081" i="3"/>
  <c r="F14081" i="3"/>
  <c r="E14081" i="3"/>
  <c r="G14080" i="3"/>
  <c r="F14080" i="3"/>
  <c r="E14080" i="3"/>
  <c r="G14079" i="3"/>
  <c r="F14079" i="3"/>
  <c r="E14079" i="3"/>
  <c r="G14078" i="3"/>
  <c r="F14078" i="3"/>
  <c r="E14078" i="3"/>
  <c r="G14077" i="3"/>
  <c r="F14077" i="3"/>
  <c r="E14077" i="3"/>
  <c r="G14076" i="3"/>
  <c r="F14076" i="3"/>
  <c r="E14076" i="3"/>
  <c r="G14075" i="3"/>
  <c r="F14075" i="3"/>
  <c r="E14075" i="3"/>
  <c r="G14074" i="3"/>
  <c r="F14074" i="3"/>
  <c r="E14074" i="3"/>
  <c r="G14073" i="3"/>
  <c r="F14073" i="3"/>
  <c r="E14073" i="3"/>
  <c r="G14072" i="3"/>
  <c r="F14072" i="3"/>
  <c r="E14072" i="3"/>
  <c r="G14071" i="3"/>
  <c r="F14071" i="3"/>
  <c r="E14071" i="3"/>
  <c r="G14070" i="3"/>
  <c r="F14070" i="3"/>
  <c r="E14070" i="3"/>
  <c r="G14069" i="3"/>
  <c r="F14069" i="3"/>
  <c r="E14069" i="3"/>
  <c r="G14068" i="3"/>
  <c r="F14068" i="3"/>
  <c r="E14068" i="3"/>
  <c r="G14067" i="3"/>
  <c r="F14067" i="3"/>
  <c r="E14067" i="3"/>
  <c r="G14066" i="3"/>
  <c r="F14066" i="3"/>
  <c r="E14066" i="3"/>
  <c r="G14065" i="3"/>
  <c r="F14065" i="3"/>
  <c r="E14065" i="3"/>
  <c r="G14064" i="3"/>
  <c r="F14064" i="3"/>
  <c r="E14064" i="3"/>
  <c r="G14063" i="3"/>
  <c r="F14063" i="3"/>
  <c r="E14063" i="3"/>
  <c r="G14062" i="3"/>
  <c r="F14062" i="3"/>
  <c r="E14062" i="3"/>
  <c r="G14061" i="3"/>
  <c r="F14061" i="3"/>
  <c r="E14061" i="3"/>
  <c r="G14060" i="3"/>
  <c r="F14060" i="3"/>
  <c r="E14060" i="3"/>
  <c r="G14059" i="3"/>
  <c r="F14059" i="3"/>
  <c r="E14059" i="3"/>
  <c r="G14058" i="3"/>
  <c r="F14058" i="3"/>
  <c r="E14058" i="3"/>
  <c r="G14057" i="3"/>
  <c r="F14057" i="3"/>
  <c r="E14057" i="3"/>
  <c r="G14056" i="3"/>
  <c r="F14056" i="3"/>
  <c r="E14056" i="3"/>
  <c r="G14055" i="3"/>
  <c r="F14055" i="3"/>
  <c r="E14055" i="3"/>
  <c r="G14054" i="3"/>
  <c r="F14054" i="3"/>
  <c r="E14054" i="3"/>
  <c r="G14053" i="3"/>
  <c r="F14053" i="3"/>
  <c r="E14053" i="3"/>
  <c r="G14052" i="3"/>
  <c r="F14052" i="3"/>
  <c r="E14052" i="3"/>
  <c r="G14051" i="3"/>
  <c r="F14051" i="3"/>
  <c r="E14051" i="3"/>
  <c r="G14050" i="3"/>
  <c r="F14050" i="3"/>
  <c r="E14050" i="3"/>
  <c r="G14049" i="3"/>
  <c r="F14049" i="3"/>
  <c r="E14049" i="3"/>
  <c r="G14048" i="3"/>
  <c r="F14048" i="3"/>
  <c r="E14048" i="3"/>
  <c r="G14047" i="3"/>
  <c r="F14047" i="3"/>
  <c r="E14047" i="3"/>
  <c r="G14046" i="3"/>
  <c r="F14046" i="3"/>
  <c r="E14046" i="3"/>
  <c r="G14045" i="3"/>
  <c r="F14045" i="3"/>
  <c r="E14045" i="3"/>
  <c r="G14044" i="3"/>
  <c r="F14044" i="3"/>
  <c r="E14044" i="3"/>
  <c r="G14043" i="3"/>
  <c r="F14043" i="3"/>
  <c r="E14043" i="3"/>
  <c r="G14042" i="3"/>
  <c r="F14042" i="3"/>
  <c r="E14042" i="3"/>
  <c r="G14041" i="3"/>
  <c r="F14041" i="3"/>
  <c r="E14041" i="3"/>
  <c r="G14040" i="3"/>
  <c r="F14040" i="3"/>
  <c r="E14040" i="3"/>
  <c r="G14039" i="3"/>
  <c r="F14039" i="3"/>
  <c r="E14039" i="3"/>
  <c r="G14038" i="3"/>
  <c r="F14038" i="3"/>
  <c r="E14038" i="3"/>
  <c r="G14037" i="3"/>
  <c r="F14037" i="3"/>
  <c r="E14037" i="3"/>
  <c r="G14036" i="3"/>
  <c r="F14036" i="3"/>
  <c r="E14036" i="3"/>
  <c r="G14035" i="3"/>
  <c r="F14035" i="3"/>
  <c r="E14035" i="3"/>
  <c r="G14034" i="3"/>
  <c r="F14034" i="3"/>
  <c r="E14034" i="3"/>
  <c r="G14033" i="3"/>
  <c r="F14033" i="3"/>
  <c r="E14033" i="3"/>
  <c r="G14032" i="3"/>
  <c r="F14032" i="3"/>
  <c r="E14032" i="3"/>
  <c r="G14031" i="3"/>
  <c r="F14031" i="3"/>
  <c r="E14031" i="3"/>
  <c r="G14030" i="3"/>
  <c r="F14030" i="3"/>
  <c r="E14030" i="3"/>
  <c r="G14029" i="3"/>
  <c r="F14029" i="3"/>
  <c r="E14029" i="3"/>
  <c r="G14028" i="3"/>
  <c r="F14028" i="3"/>
  <c r="E14028" i="3"/>
  <c r="G14027" i="3"/>
  <c r="F14027" i="3"/>
  <c r="E14027" i="3"/>
  <c r="G14026" i="3"/>
  <c r="F14026" i="3"/>
  <c r="E14026" i="3"/>
  <c r="G14025" i="3"/>
  <c r="F14025" i="3"/>
  <c r="E14025" i="3"/>
  <c r="G14024" i="3"/>
  <c r="F14024" i="3"/>
  <c r="E14024" i="3"/>
  <c r="G14023" i="3"/>
  <c r="F14023" i="3"/>
  <c r="E14023" i="3"/>
  <c r="G14022" i="3"/>
  <c r="F14022" i="3"/>
  <c r="E14022" i="3"/>
  <c r="G14021" i="3"/>
  <c r="F14021" i="3"/>
  <c r="E14021" i="3"/>
  <c r="G14020" i="3"/>
  <c r="F14020" i="3"/>
  <c r="E14020" i="3"/>
  <c r="G14019" i="3"/>
  <c r="F14019" i="3"/>
  <c r="E14019" i="3"/>
  <c r="G14018" i="3"/>
  <c r="F14018" i="3"/>
  <c r="E14018" i="3"/>
  <c r="G14017" i="3"/>
  <c r="F14017" i="3"/>
  <c r="E14017" i="3"/>
  <c r="G14016" i="3"/>
  <c r="F14016" i="3"/>
  <c r="E14016" i="3"/>
  <c r="G14015" i="3"/>
  <c r="F14015" i="3"/>
  <c r="E14015" i="3"/>
  <c r="G14014" i="3"/>
  <c r="F14014" i="3"/>
  <c r="E14014" i="3"/>
  <c r="G14013" i="3"/>
  <c r="F14013" i="3"/>
  <c r="E14013" i="3"/>
  <c r="G14012" i="3"/>
  <c r="F14012" i="3"/>
  <c r="E14012" i="3"/>
  <c r="G14011" i="3"/>
  <c r="F14011" i="3"/>
  <c r="E14011" i="3"/>
  <c r="G14010" i="3"/>
  <c r="F14010" i="3"/>
  <c r="E14010" i="3"/>
  <c r="G14009" i="3"/>
  <c r="F14009" i="3"/>
  <c r="E14009" i="3"/>
  <c r="G14008" i="3"/>
  <c r="F14008" i="3"/>
  <c r="E14008" i="3"/>
  <c r="G14007" i="3"/>
  <c r="F14007" i="3"/>
  <c r="E14007" i="3"/>
  <c r="G14006" i="3"/>
  <c r="F14006" i="3"/>
  <c r="E14006" i="3"/>
  <c r="G14005" i="3"/>
  <c r="F14005" i="3"/>
  <c r="E14005" i="3"/>
  <c r="G14004" i="3"/>
  <c r="F14004" i="3"/>
  <c r="E14004" i="3"/>
  <c r="G14003" i="3"/>
  <c r="F14003" i="3"/>
  <c r="E14003" i="3"/>
  <c r="G14002" i="3"/>
  <c r="F14002" i="3"/>
  <c r="E14002" i="3"/>
  <c r="G14001" i="3"/>
  <c r="F14001" i="3"/>
  <c r="E14001" i="3"/>
  <c r="G14000" i="3"/>
  <c r="F14000" i="3"/>
  <c r="E14000" i="3"/>
  <c r="G13999" i="3"/>
  <c r="F13999" i="3"/>
  <c r="E13999" i="3"/>
  <c r="G13998" i="3"/>
  <c r="F13998" i="3"/>
  <c r="E13998" i="3"/>
  <c r="G13997" i="3"/>
  <c r="F13997" i="3"/>
  <c r="E13997" i="3"/>
  <c r="G13996" i="3"/>
  <c r="F13996" i="3"/>
  <c r="E13996" i="3"/>
  <c r="G13995" i="3"/>
  <c r="F13995" i="3"/>
  <c r="E13995" i="3"/>
  <c r="G13994" i="3"/>
  <c r="F13994" i="3"/>
  <c r="E13994" i="3"/>
  <c r="G13993" i="3"/>
  <c r="F13993" i="3"/>
  <c r="E13993" i="3"/>
  <c r="G13992" i="3"/>
  <c r="F13992" i="3"/>
  <c r="E13992" i="3"/>
  <c r="G13991" i="3"/>
  <c r="F13991" i="3"/>
  <c r="E13991" i="3"/>
  <c r="G13990" i="3"/>
  <c r="F13990" i="3"/>
  <c r="E13990" i="3"/>
  <c r="G13989" i="3"/>
  <c r="F13989" i="3"/>
  <c r="E13989" i="3"/>
  <c r="G13988" i="3"/>
  <c r="F13988" i="3"/>
  <c r="E13988" i="3"/>
  <c r="G13987" i="3"/>
  <c r="F13987" i="3"/>
  <c r="E13987" i="3"/>
  <c r="G13986" i="3"/>
  <c r="F13986" i="3"/>
  <c r="E13986" i="3"/>
  <c r="G13985" i="3"/>
  <c r="F13985" i="3"/>
  <c r="E13985" i="3"/>
  <c r="G13984" i="3"/>
  <c r="F13984" i="3"/>
  <c r="E13984" i="3"/>
  <c r="G13983" i="3"/>
  <c r="F13983" i="3"/>
  <c r="E13983" i="3"/>
  <c r="G13982" i="3"/>
  <c r="F13982" i="3"/>
  <c r="E13982" i="3"/>
  <c r="G13981" i="3"/>
  <c r="F13981" i="3"/>
  <c r="E13981" i="3"/>
  <c r="G13980" i="3"/>
  <c r="F13980" i="3"/>
  <c r="E13980" i="3"/>
  <c r="G13979" i="3"/>
  <c r="F13979" i="3"/>
  <c r="E13979" i="3"/>
  <c r="G13978" i="3"/>
  <c r="F13978" i="3"/>
  <c r="E13978" i="3"/>
  <c r="G13977" i="3"/>
  <c r="F13977" i="3"/>
  <c r="E13977" i="3"/>
  <c r="G13976" i="3"/>
  <c r="F13976" i="3"/>
  <c r="E13976" i="3"/>
  <c r="G13975" i="3"/>
  <c r="F13975" i="3"/>
  <c r="E13975" i="3"/>
  <c r="G13974" i="3"/>
  <c r="F13974" i="3"/>
  <c r="E13974" i="3"/>
  <c r="G13973" i="3"/>
  <c r="F13973" i="3"/>
  <c r="E13973" i="3"/>
  <c r="G13972" i="3"/>
  <c r="F13972" i="3"/>
  <c r="E13972" i="3"/>
  <c r="G13971" i="3"/>
  <c r="F13971" i="3"/>
  <c r="E13971" i="3"/>
  <c r="G13970" i="3"/>
  <c r="F13970" i="3"/>
  <c r="E13970" i="3"/>
  <c r="G13969" i="3"/>
  <c r="F13969" i="3"/>
  <c r="E13969" i="3"/>
  <c r="G13968" i="3"/>
  <c r="F13968" i="3"/>
  <c r="E13968" i="3"/>
  <c r="G13967" i="3"/>
  <c r="F13967" i="3"/>
  <c r="E13967" i="3"/>
  <c r="G13966" i="3"/>
  <c r="F13966" i="3"/>
  <c r="E13966" i="3"/>
  <c r="G13965" i="3"/>
  <c r="F13965" i="3"/>
  <c r="E13965" i="3"/>
  <c r="G13964" i="3"/>
  <c r="F13964" i="3"/>
  <c r="E13964" i="3"/>
  <c r="G13963" i="3"/>
  <c r="F13963" i="3"/>
  <c r="E13963" i="3"/>
  <c r="G13962" i="3"/>
  <c r="F13962" i="3"/>
  <c r="E13962" i="3"/>
  <c r="G13961" i="3"/>
  <c r="F13961" i="3"/>
  <c r="E13961" i="3"/>
  <c r="G13960" i="3"/>
  <c r="F13960" i="3"/>
  <c r="E13960" i="3"/>
  <c r="G13959" i="3"/>
  <c r="F13959" i="3"/>
  <c r="E13959" i="3"/>
  <c r="G13958" i="3"/>
  <c r="F13958" i="3"/>
  <c r="E13958" i="3"/>
  <c r="G13957" i="3"/>
  <c r="F13957" i="3"/>
  <c r="E13957" i="3"/>
  <c r="G13956" i="3"/>
  <c r="F13956" i="3"/>
  <c r="E13956" i="3"/>
  <c r="G13955" i="3"/>
  <c r="F13955" i="3"/>
  <c r="E13955" i="3"/>
  <c r="G13954" i="3"/>
  <c r="F13954" i="3"/>
  <c r="E13954" i="3"/>
  <c r="G13953" i="3"/>
  <c r="F13953" i="3"/>
  <c r="E13953" i="3"/>
  <c r="G13952" i="3"/>
  <c r="F13952" i="3"/>
  <c r="E13952" i="3"/>
  <c r="G13951" i="3"/>
  <c r="F13951" i="3"/>
  <c r="E13951" i="3"/>
  <c r="G13950" i="3"/>
  <c r="F13950" i="3"/>
  <c r="E13950" i="3"/>
  <c r="G13949" i="3"/>
  <c r="F13949" i="3"/>
  <c r="E13949" i="3"/>
  <c r="G13948" i="3"/>
  <c r="F13948" i="3"/>
  <c r="E13948" i="3"/>
  <c r="G13947" i="3"/>
  <c r="F13947" i="3"/>
  <c r="E13947" i="3"/>
  <c r="G13946" i="3"/>
  <c r="F13946" i="3"/>
  <c r="E13946" i="3"/>
  <c r="G13945" i="3"/>
  <c r="F13945" i="3"/>
  <c r="E13945" i="3"/>
  <c r="G13944" i="3"/>
  <c r="F13944" i="3"/>
  <c r="E13944" i="3"/>
  <c r="G13943" i="3"/>
  <c r="F13943" i="3"/>
  <c r="E13943" i="3"/>
  <c r="G13942" i="3"/>
  <c r="F13942" i="3"/>
  <c r="E13942" i="3"/>
  <c r="G13941" i="3"/>
  <c r="F13941" i="3"/>
  <c r="E13941" i="3"/>
  <c r="G13940" i="3"/>
  <c r="F13940" i="3"/>
  <c r="E13940" i="3"/>
  <c r="G13939" i="3"/>
  <c r="F13939" i="3"/>
  <c r="E13939" i="3"/>
  <c r="G13938" i="3"/>
  <c r="F13938" i="3"/>
  <c r="E13938" i="3"/>
  <c r="G13937" i="3"/>
  <c r="F13937" i="3"/>
  <c r="E13937" i="3"/>
  <c r="G13936" i="3"/>
  <c r="F13936" i="3"/>
  <c r="E13936" i="3"/>
  <c r="G13935" i="3"/>
  <c r="F13935" i="3"/>
  <c r="E13935" i="3"/>
  <c r="G13934" i="3"/>
  <c r="F13934" i="3"/>
  <c r="E13934" i="3"/>
  <c r="G13933" i="3"/>
  <c r="F13933" i="3"/>
  <c r="E13933" i="3"/>
  <c r="G13932" i="3"/>
  <c r="F13932" i="3"/>
  <c r="E13932" i="3"/>
  <c r="G13931" i="3"/>
  <c r="F13931" i="3"/>
  <c r="E13931" i="3"/>
  <c r="G13930" i="3"/>
  <c r="F13930" i="3"/>
  <c r="E13930" i="3"/>
  <c r="G13929" i="3"/>
  <c r="F13929" i="3"/>
  <c r="E13929" i="3"/>
  <c r="G13928" i="3"/>
  <c r="F13928" i="3"/>
  <c r="E13928" i="3"/>
  <c r="G13927" i="3"/>
  <c r="F13927" i="3"/>
  <c r="E13927" i="3"/>
  <c r="G13926" i="3"/>
  <c r="F13926" i="3"/>
  <c r="E13926" i="3"/>
  <c r="G13925" i="3"/>
  <c r="F13925" i="3"/>
  <c r="E13925" i="3"/>
  <c r="G13924" i="3"/>
  <c r="F13924" i="3"/>
  <c r="E13924" i="3"/>
  <c r="G13923" i="3"/>
  <c r="F13923" i="3"/>
  <c r="E13923" i="3"/>
  <c r="G13922" i="3"/>
  <c r="F13922" i="3"/>
  <c r="E13922" i="3"/>
  <c r="G13921" i="3"/>
  <c r="F13921" i="3"/>
  <c r="E13921" i="3"/>
  <c r="G13920" i="3"/>
  <c r="F13920" i="3"/>
  <c r="E13920" i="3"/>
  <c r="G13919" i="3"/>
  <c r="F13919" i="3"/>
  <c r="E13919" i="3"/>
  <c r="G13918" i="3"/>
  <c r="F13918" i="3"/>
  <c r="E13918" i="3"/>
  <c r="G13917" i="3"/>
  <c r="F13917" i="3"/>
  <c r="E13917" i="3"/>
  <c r="G13916" i="3"/>
  <c r="F13916" i="3"/>
  <c r="E13916" i="3"/>
  <c r="G13915" i="3"/>
  <c r="F13915" i="3"/>
  <c r="E13915" i="3"/>
  <c r="G13914" i="3"/>
  <c r="F13914" i="3"/>
  <c r="E13914" i="3"/>
  <c r="G13913" i="3"/>
  <c r="F13913" i="3"/>
  <c r="E13913" i="3"/>
  <c r="G13912" i="3"/>
  <c r="F13912" i="3"/>
  <c r="E13912" i="3"/>
  <c r="G13911" i="3"/>
  <c r="F13911" i="3"/>
  <c r="E13911" i="3"/>
  <c r="G13910" i="3"/>
  <c r="F13910" i="3"/>
  <c r="E13910" i="3"/>
  <c r="G13909" i="3"/>
  <c r="F13909" i="3"/>
  <c r="E13909" i="3"/>
  <c r="G13908" i="3"/>
  <c r="F13908" i="3"/>
  <c r="E13908" i="3"/>
  <c r="G13907" i="3"/>
  <c r="F13907" i="3"/>
  <c r="E13907" i="3"/>
  <c r="G13906" i="3"/>
  <c r="F13906" i="3"/>
  <c r="E13906" i="3"/>
  <c r="G13905" i="3"/>
  <c r="F13905" i="3"/>
  <c r="E13905" i="3"/>
  <c r="G13904" i="3"/>
  <c r="F13904" i="3"/>
  <c r="E13904" i="3"/>
  <c r="G13903" i="3"/>
  <c r="F13903" i="3"/>
  <c r="E13903" i="3"/>
  <c r="G13902" i="3"/>
  <c r="F13902" i="3"/>
  <c r="E13902" i="3"/>
  <c r="G13901" i="3"/>
  <c r="F13901" i="3"/>
  <c r="E13901" i="3"/>
  <c r="G13900" i="3"/>
  <c r="F13900" i="3"/>
  <c r="E13900" i="3"/>
  <c r="G13899" i="3"/>
  <c r="F13899" i="3"/>
  <c r="E13899" i="3"/>
  <c r="G13898" i="3"/>
  <c r="F13898" i="3"/>
  <c r="E13898" i="3"/>
  <c r="G13897" i="3"/>
  <c r="F13897" i="3"/>
  <c r="E13897" i="3"/>
  <c r="G13896" i="3"/>
  <c r="F13896" i="3"/>
  <c r="E13896" i="3"/>
  <c r="G13895" i="3"/>
  <c r="F13895" i="3"/>
  <c r="E13895" i="3"/>
  <c r="G13894" i="3"/>
  <c r="F13894" i="3"/>
  <c r="E13894" i="3"/>
  <c r="G13893" i="3"/>
  <c r="F13893" i="3"/>
  <c r="E13893" i="3"/>
  <c r="G13892" i="3"/>
  <c r="F13892" i="3"/>
  <c r="E13892" i="3"/>
  <c r="G13891" i="3"/>
  <c r="F13891" i="3"/>
  <c r="E13891" i="3"/>
  <c r="G13890" i="3"/>
  <c r="F13890" i="3"/>
  <c r="E13890" i="3"/>
  <c r="G13889" i="3"/>
  <c r="F13889" i="3"/>
  <c r="E13889" i="3"/>
  <c r="G13888" i="3"/>
  <c r="F13888" i="3"/>
  <c r="E13888" i="3"/>
  <c r="G13887" i="3"/>
  <c r="F13887" i="3"/>
  <c r="E13887" i="3"/>
  <c r="G13886" i="3"/>
  <c r="F13886" i="3"/>
  <c r="E13886" i="3"/>
  <c r="G13885" i="3"/>
  <c r="F13885" i="3"/>
  <c r="E13885" i="3"/>
  <c r="G13884" i="3"/>
  <c r="F13884" i="3"/>
  <c r="E13884" i="3"/>
  <c r="G13883" i="3"/>
  <c r="F13883" i="3"/>
  <c r="E13883" i="3"/>
  <c r="G13882" i="3"/>
  <c r="F13882" i="3"/>
  <c r="E13882" i="3"/>
  <c r="G13881" i="3"/>
  <c r="F13881" i="3"/>
  <c r="E13881" i="3"/>
  <c r="G13880" i="3"/>
  <c r="F13880" i="3"/>
  <c r="E13880" i="3"/>
  <c r="G13879" i="3"/>
  <c r="F13879" i="3"/>
  <c r="E13879" i="3"/>
  <c r="G13878" i="3"/>
  <c r="F13878" i="3"/>
  <c r="E13878" i="3"/>
  <c r="G13877" i="3"/>
  <c r="F13877" i="3"/>
  <c r="E13877" i="3"/>
  <c r="G13876" i="3"/>
  <c r="F13876" i="3"/>
  <c r="E13876" i="3"/>
  <c r="G13875" i="3"/>
  <c r="F13875" i="3"/>
  <c r="E13875" i="3"/>
  <c r="G13874" i="3"/>
  <c r="F13874" i="3"/>
  <c r="E13874" i="3"/>
  <c r="G13873" i="3"/>
  <c r="F13873" i="3"/>
  <c r="E13873" i="3"/>
  <c r="G13872" i="3"/>
  <c r="F13872" i="3"/>
  <c r="E13872" i="3"/>
  <c r="G13871" i="3"/>
  <c r="F13871" i="3"/>
  <c r="E13871" i="3"/>
  <c r="G13870" i="3"/>
  <c r="F13870" i="3"/>
  <c r="E13870" i="3"/>
  <c r="G13869" i="3"/>
  <c r="F13869" i="3"/>
  <c r="E13869" i="3"/>
  <c r="G13868" i="3"/>
  <c r="F13868" i="3"/>
  <c r="E13868" i="3"/>
  <c r="G13867" i="3"/>
  <c r="F13867" i="3"/>
  <c r="E13867" i="3"/>
  <c r="G13866" i="3"/>
  <c r="F13866" i="3"/>
  <c r="E13866" i="3"/>
  <c r="G13865" i="3"/>
  <c r="F13865" i="3"/>
  <c r="E13865" i="3"/>
  <c r="G13864" i="3"/>
  <c r="F13864" i="3"/>
  <c r="E13864" i="3"/>
  <c r="G13863" i="3"/>
  <c r="F13863" i="3"/>
  <c r="E13863" i="3"/>
  <c r="G13862" i="3"/>
  <c r="F13862" i="3"/>
  <c r="E13862" i="3"/>
  <c r="G13861" i="3"/>
  <c r="F13861" i="3"/>
  <c r="E13861" i="3"/>
  <c r="G13860" i="3"/>
  <c r="F13860" i="3"/>
  <c r="E13860" i="3"/>
  <c r="G13859" i="3"/>
  <c r="F13859" i="3"/>
  <c r="E13859" i="3"/>
  <c r="G13858" i="3"/>
  <c r="F13858" i="3"/>
  <c r="E13858" i="3"/>
  <c r="G13857" i="3"/>
  <c r="F13857" i="3"/>
  <c r="E13857" i="3"/>
  <c r="G13856" i="3"/>
  <c r="F13856" i="3"/>
  <c r="E13856" i="3"/>
  <c r="G13855" i="3"/>
  <c r="F13855" i="3"/>
  <c r="E13855" i="3"/>
  <c r="G13854" i="3"/>
  <c r="F13854" i="3"/>
  <c r="E13854" i="3"/>
  <c r="G13853" i="3"/>
  <c r="F13853" i="3"/>
  <c r="E13853" i="3"/>
  <c r="G13852" i="3"/>
  <c r="F13852" i="3"/>
  <c r="E13852" i="3"/>
  <c r="G13851" i="3"/>
  <c r="F13851" i="3"/>
  <c r="E13851" i="3"/>
  <c r="G13850" i="3"/>
  <c r="F13850" i="3"/>
  <c r="E13850" i="3"/>
  <c r="G13849" i="3"/>
  <c r="F13849" i="3"/>
  <c r="E13849" i="3"/>
  <c r="G13848" i="3"/>
  <c r="F13848" i="3"/>
  <c r="E13848" i="3"/>
  <c r="G13847" i="3"/>
  <c r="F13847" i="3"/>
  <c r="E13847" i="3"/>
  <c r="G13846" i="3"/>
  <c r="F13846" i="3"/>
  <c r="E13846" i="3"/>
  <c r="G13845" i="3"/>
  <c r="F13845" i="3"/>
  <c r="E13845" i="3"/>
  <c r="G13844" i="3"/>
  <c r="F13844" i="3"/>
  <c r="E13844" i="3"/>
  <c r="G13843" i="3"/>
  <c r="F13843" i="3"/>
  <c r="E13843" i="3"/>
  <c r="G13842" i="3"/>
  <c r="F13842" i="3"/>
  <c r="E13842" i="3"/>
  <c r="G13841" i="3"/>
  <c r="F13841" i="3"/>
  <c r="E13841" i="3"/>
  <c r="G13840" i="3"/>
  <c r="F13840" i="3"/>
  <c r="E13840" i="3"/>
  <c r="G13839" i="3"/>
  <c r="F13839" i="3"/>
  <c r="E13839" i="3"/>
  <c r="G13838" i="3"/>
  <c r="F13838" i="3"/>
  <c r="E13838" i="3"/>
  <c r="G13837" i="3"/>
  <c r="F13837" i="3"/>
  <c r="E13837" i="3"/>
  <c r="G13836" i="3"/>
  <c r="F13836" i="3"/>
  <c r="E13836" i="3"/>
  <c r="G13835" i="3"/>
  <c r="F13835" i="3"/>
  <c r="E13835" i="3"/>
  <c r="G13834" i="3"/>
  <c r="F13834" i="3"/>
  <c r="E13834" i="3"/>
  <c r="G13833" i="3"/>
  <c r="F13833" i="3"/>
  <c r="E13833" i="3"/>
  <c r="G13832" i="3"/>
  <c r="F13832" i="3"/>
  <c r="E13832" i="3"/>
  <c r="G13831" i="3"/>
  <c r="F13831" i="3"/>
  <c r="E13831" i="3"/>
  <c r="G13830" i="3"/>
  <c r="F13830" i="3"/>
  <c r="E13830" i="3"/>
  <c r="G13829" i="3"/>
  <c r="F13829" i="3"/>
  <c r="E13829" i="3"/>
  <c r="G13828" i="3"/>
  <c r="F13828" i="3"/>
  <c r="E13828" i="3"/>
  <c r="G13827" i="3"/>
  <c r="F13827" i="3"/>
  <c r="E13827" i="3"/>
  <c r="G13826" i="3"/>
  <c r="F13826" i="3"/>
  <c r="E13826" i="3"/>
  <c r="G13825" i="3"/>
  <c r="F13825" i="3"/>
  <c r="E13825" i="3"/>
  <c r="G13824" i="3"/>
  <c r="F13824" i="3"/>
  <c r="E13824" i="3"/>
  <c r="G13823" i="3"/>
  <c r="F13823" i="3"/>
  <c r="E13823" i="3"/>
  <c r="G13822" i="3"/>
  <c r="F13822" i="3"/>
  <c r="E13822" i="3"/>
  <c r="G13821" i="3"/>
  <c r="F13821" i="3"/>
  <c r="E13821" i="3"/>
  <c r="G13820" i="3"/>
  <c r="F13820" i="3"/>
  <c r="E13820" i="3"/>
  <c r="G13819" i="3"/>
  <c r="F13819" i="3"/>
  <c r="E13819" i="3"/>
  <c r="G13818" i="3"/>
  <c r="F13818" i="3"/>
  <c r="E13818" i="3"/>
  <c r="G13817" i="3"/>
  <c r="F13817" i="3"/>
  <c r="E13817" i="3"/>
  <c r="G13816" i="3"/>
  <c r="F13816" i="3"/>
  <c r="E13816" i="3"/>
  <c r="G13815" i="3"/>
  <c r="F13815" i="3"/>
  <c r="E13815" i="3"/>
  <c r="G13814" i="3"/>
  <c r="F13814" i="3"/>
  <c r="E13814" i="3"/>
  <c r="G13813" i="3"/>
  <c r="F13813" i="3"/>
  <c r="E13813" i="3"/>
  <c r="G13812" i="3"/>
  <c r="F13812" i="3"/>
  <c r="E13812" i="3"/>
  <c r="G13811" i="3"/>
  <c r="F13811" i="3"/>
  <c r="E13811" i="3"/>
  <c r="G13810" i="3"/>
  <c r="F13810" i="3"/>
  <c r="E13810" i="3"/>
  <c r="G13809" i="3"/>
  <c r="F13809" i="3"/>
  <c r="E13809" i="3"/>
  <c r="G13808" i="3"/>
  <c r="F13808" i="3"/>
  <c r="E13808" i="3"/>
  <c r="G13807" i="3"/>
  <c r="F13807" i="3"/>
  <c r="E13807" i="3"/>
  <c r="G13806" i="3"/>
  <c r="F13806" i="3"/>
  <c r="E13806" i="3"/>
  <c r="G13805" i="3"/>
  <c r="F13805" i="3"/>
  <c r="E13805" i="3"/>
  <c r="G13804" i="3"/>
  <c r="F13804" i="3"/>
  <c r="E13804" i="3"/>
  <c r="G13803" i="3"/>
  <c r="F13803" i="3"/>
  <c r="E13803" i="3"/>
  <c r="G13802" i="3"/>
  <c r="F13802" i="3"/>
  <c r="E13802" i="3"/>
  <c r="G13801" i="3"/>
  <c r="F13801" i="3"/>
  <c r="E13801" i="3"/>
  <c r="G13800" i="3"/>
  <c r="F13800" i="3"/>
  <c r="E13800" i="3"/>
  <c r="G13799" i="3"/>
  <c r="F13799" i="3"/>
  <c r="E13799" i="3"/>
  <c r="G13798" i="3"/>
  <c r="F13798" i="3"/>
  <c r="E13798" i="3"/>
  <c r="G13797" i="3"/>
  <c r="F13797" i="3"/>
  <c r="E13797" i="3"/>
  <c r="G13796" i="3"/>
  <c r="F13796" i="3"/>
  <c r="E13796" i="3"/>
  <c r="G13795" i="3"/>
  <c r="F13795" i="3"/>
  <c r="E13795" i="3"/>
  <c r="G13794" i="3"/>
  <c r="F13794" i="3"/>
  <c r="E13794" i="3"/>
  <c r="G13793" i="3"/>
  <c r="F13793" i="3"/>
  <c r="E13793" i="3"/>
  <c r="G13792" i="3"/>
  <c r="F13792" i="3"/>
  <c r="E13792" i="3"/>
  <c r="G13791" i="3"/>
  <c r="F13791" i="3"/>
  <c r="E13791" i="3"/>
  <c r="G13790" i="3"/>
  <c r="F13790" i="3"/>
  <c r="E13790" i="3"/>
  <c r="G13789" i="3"/>
  <c r="F13789" i="3"/>
  <c r="E13789" i="3"/>
  <c r="G13788" i="3"/>
  <c r="F13788" i="3"/>
  <c r="E13788" i="3"/>
  <c r="G13787" i="3"/>
  <c r="F13787" i="3"/>
  <c r="E13787" i="3"/>
  <c r="G13786" i="3"/>
  <c r="F13786" i="3"/>
  <c r="E13786" i="3"/>
  <c r="G13785" i="3"/>
  <c r="F13785" i="3"/>
  <c r="E13785" i="3"/>
  <c r="G13784" i="3"/>
  <c r="F13784" i="3"/>
  <c r="E13784" i="3"/>
  <c r="G13783" i="3"/>
  <c r="F13783" i="3"/>
  <c r="E13783" i="3"/>
  <c r="G13782" i="3"/>
  <c r="F13782" i="3"/>
  <c r="E13782" i="3"/>
  <c r="G13781" i="3"/>
  <c r="F13781" i="3"/>
  <c r="E13781" i="3"/>
  <c r="G13780" i="3"/>
  <c r="F13780" i="3"/>
  <c r="E13780" i="3"/>
  <c r="G13779" i="3"/>
  <c r="F13779" i="3"/>
  <c r="E13779" i="3"/>
  <c r="G13778" i="3"/>
  <c r="F13778" i="3"/>
  <c r="E13778" i="3"/>
  <c r="G13777" i="3"/>
  <c r="F13777" i="3"/>
  <c r="E13777" i="3"/>
  <c r="G13776" i="3"/>
  <c r="F13776" i="3"/>
  <c r="E13776" i="3"/>
  <c r="G13775" i="3"/>
  <c r="F13775" i="3"/>
  <c r="E13775" i="3"/>
  <c r="G13774" i="3"/>
  <c r="F13774" i="3"/>
  <c r="E13774" i="3"/>
  <c r="G13773" i="3"/>
  <c r="F13773" i="3"/>
  <c r="E13773" i="3"/>
  <c r="G13772" i="3"/>
  <c r="F13772" i="3"/>
  <c r="E13772" i="3"/>
  <c r="G13771" i="3"/>
  <c r="F13771" i="3"/>
  <c r="E13771" i="3"/>
  <c r="G13770" i="3"/>
  <c r="F13770" i="3"/>
  <c r="E13770" i="3"/>
  <c r="G13769" i="3"/>
  <c r="F13769" i="3"/>
  <c r="E13769" i="3"/>
  <c r="G13768" i="3"/>
  <c r="F13768" i="3"/>
  <c r="E13768" i="3"/>
  <c r="G13767" i="3"/>
  <c r="F13767" i="3"/>
  <c r="E13767" i="3"/>
  <c r="G13766" i="3"/>
  <c r="F13766" i="3"/>
  <c r="E13766" i="3"/>
  <c r="G13765" i="3"/>
  <c r="F13765" i="3"/>
  <c r="E13765" i="3"/>
  <c r="G13764" i="3"/>
  <c r="F13764" i="3"/>
  <c r="E13764" i="3"/>
  <c r="G13763" i="3"/>
  <c r="F13763" i="3"/>
  <c r="E13763" i="3"/>
  <c r="G13762" i="3"/>
  <c r="F13762" i="3"/>
  <c r="E13762" i="3"/>
  <c r="G13761" i="3"/>
  <c r="F13761" i="3"/>
  <c r="E13761" i="3"/>
  <c r="G13760" i="3"/>
  <c r="F13760" i="3"/>
  <c r="E13760" i="3"/>
  <c r="G13759" i="3"/>
  <c r="F13759" i="3"/>
  <c r="E13759" i="3"/>
  <c r="G13758" i="3"/>
  <c r="F13758" i="3"/>
  <c r="E13758" i="3"/>
  <c r="G13757" i="3"/>
  <c r="F13757" i="3"/>
  <c r="E13757" i="3"/>
  <c r="G13756" i="3"/>
  <c r="F13756" i="3"/>
  <c r="E13756" i="3"/>
  <c r="G13755" i="3"/>
  <c r="F13755" i="3"/>
  <c r="E13755" i="3"/>
  <c r="G13754" i="3"/>
  <c r="F13754" i="3"/>
  <c r="E13754" i="3"/>
  <c r="G13753" i="3"/>
  <c r="F13753" i="3"/>
  <c r="E13753" i="3"/>
  <c r="G13752" i="3"/>
  <c r="F13752" i="3"/>
  <c r="E13752" i="3"/>
  <c r="G13751" i="3"/>
  <c r="F13751" i="3"/>
  <c r="E13751" i="3"/>
  <c r="G13750" i="3"/>
  <c r="F13750" i="3"/>
  <c r="E13750" i="3"/>
  <c r="G13749" i="3"/>
  <c r="F13749" i="3"/>
  <c r="E13749" i="3"/>
  <c r="G13748" i="3"/>
  <c r="F13748" i="3"/>
  <c r="E13748" i="3"/>
  <c r="G13747" i="3"/>
  <c r="F13747" i="3"/>
  <c r="E13747" i="3"/>
  <c r="G13746" i="3"/>
  <c r="F13746" i="3"/>
  <c r="E13746" i="3"/>
  <c r="G13745" i="3"/>
  <c r="F13745" i="3"/>
  <c r="E13745" i="3"/>
  <c r="G13744" i="3"/>
  <c r="F13744" i="3"/>
  <c r="E13744" i="3"/>
  <c r="G13743" i="3"/>
  <c r="F13743" i="3"/>
  <c r="E13743" i="3"/>
  <c r="G13742" i="3"/>
  <c r="F13742" i="3"/>
  <c r="E13742" i="3"/>
  <c r="G13741" i="3"/>
  <c r="F13741" i="3"/>
  <c r="E13741" i="3"/>
  <c r="G13740" i="3"/>
  <c r="F13740" i="3"/>
  <c r="E13740" i="3"/>
  <c r="G13739" i="3"/>
  <c r="F13739" i="3"/>
  <c r="E13739" i="3"/>
  <c r="G13738" i="3"/>
  <c r="F13738" i="3"/>
  <c r="E13738" i="3"/>
  <c r="G13737" i="3"/>
  <c r="F13737" i="3"/>
  <c r="E13737" i="3"/>
  <c r="G13736" i="3"/>
  <c r="F13736" i="3"/>
  <c r="E13736" i="3"/>
  <c r="G13735" i="3"/>
  <c r="F13735" i="3"/>
  <c r="E13735" i="3"/>
  <c r="G13734" i="3"/>
  <c r="F13734" i="3"/>
  <c r="E13734" i="3"/>
  <c r="G13733" i="3"/>
  <c r="F13733" i="3"/>
  <c r="E13733" i="3"/>
  <c r="G13732" i="3"/>
  <c r="F13732" i="3"/>
  <c r="E13732" i="3"/>
  <c r="G13731" i="3"/>
  <c r="F13731" i="3"/>
  <c r="E13731" i="3"/>
  <c r="G13730" i="3"/>
  <c r="F13730" i="3"/>
  <c r="E13730" i="3"/>
  <c r="G13729" i="3"/>
  <c r="F13729" i="3"/>
  <c r="E13729" i="3"/>
  <c r="G13728" i="3"/>
  <c r="F13728" i="3"/>
  <c r="E13728" i="3"/>
  <c r="G13727" i="3"/>
  <c r="F13727" i="3"/>
  <c r="E13727" i="3"/>
  <c r="G13726" i="3"/>
  <c r="F13726" i="3"/>
  <c r="E13726" i="3"/>
  <c r="G13725" i="3"/>
  <c r="F13725" i="3"/>
  <c r="E13725" i="3"/>
  <c r="G13724" i="3"/>
  <c r="F13724" i="3"/>
  <c r="E13724" i="3"/>
  <c r="G13723" i="3"/>
  <c r="F13723" i="3"/>
  <c r="E13723" i="3"/>
  <c r="G13722" i="3"/>
  <c r="F13722" i="3"/>
  <c r="E13722" i="3"/>
  <c r="G13721" i="3"/>
  <c r="F13721" i="3"/>
  <c r="E13721" i="3"/>
  <c r="G13720" i="3"/>
  <c r="F13720" i="3"/>
  <c r="E13720" i="3"/>
  <c r="G13719" i="3"/>
  <c r="F13719" i="3"/>
  <c r="E13719" i="3"/>
  <c r="G13718" i="3"/>
  <c r="F13718" i="3"/>
  <c r="E13718" i="3"/>
  <c r="G13717" i="3"/>
  <c r="F13717" i="3"/>
  <c r="E13717" i="3"/>
  <c r="G13716" i="3"/>
  <c r="F13716" i="3"/>
  <c r="E13716" i="3"/>
  <c r="G13715" i="3"/>
  <c r="F13715" i="3"/>
  <c r="E13715" i="3"/>
  <c r="G13714" i="3"/>
  <c r="F13714" i="3"/>
  <c r="E13714" i="3"/>
  <c r="G13713" i="3"/>
  <c r="F13713" i="3"/>
  <c r="E13713" i="3"/>
  <c r="G13712" i="3"/>
  <c r="F13712" i="3"/>
  <c r="E13712" i="3"/>
  <c r="G13711" i="3"/>
  <c r="F13711" i="3"/>
  <c r="E13711" i="3"/>
  <c r="G13710" i="3"/>
  <c r="F13710" i="3"/>
  <c r="E13710" i="3"/>
  <c r="G13709" i="3"/>
  <c r="F13709" i="3"/>
  <c r="E13709" i="3"/>
  <c r="G13708" i="3"/>
  <c r="F13708" i="3"/>
  <c r="E13708" i="3"/>
  <c r="G13707" i="3"/>
  <c r="F13707" i="3"/>
  <c r="E13707" i="3"/>
  <c r="G13706" i="3"/>
  <c r="F13706" i="3"/>
  <c r="E13706" i="3"/>
  <c r="G13705" i="3"/>
  <c r="F13705" i="3"/>
  <c r="E13705" i="3"/>
  <c r="G13704" i="3"/>
  <c r="F13704" i="3"/>
  <c r="E13704" i="3"/>
  <c r="G13703" i="3"/>
  <c r="F13703" i="3"/>
  <c r="E13703" i="3"/>
  <c r="G13702" i="3"/>
  <c r="F13702" i="3"/>
  <c r="E13702" i="3"/>
  <c r="G13701" i="3"/>
  <c r="F13701" i="3"/>
  <c r="E13701" i="3"/>
  <c r="G13700" i="3"/>
  <c r="F13700" i="3"/>
  <c r="E13700" i="3"/>
  <c r="G13699" i="3"/>
  <c r="F13699" i="3"/>
  <c r="E13699" i="3"/>
  <c r="G13698" i="3"/>
  <c r="F13698" i="3"/>
  <c r="E13698" i="3"/>
  <c r="G13697" i="3"/>
  <c r="F13697" i="3"/>
  <c r="E13697" i="3"/>
  <c r="G13696" i="3"/>
  <c r="F13696" i="3"/>
  <c r="E13696" i="3"/>
  <c r="G13695" i="3"/>
  <c r="F13695" i="3"/>
  <c r="E13695" i="3"/>
  <c r="G13694" i="3"/>
  <c r="F13694" i="3"/>
  <c r="E13694" i="3"/>
  <c r="G13693" i="3"/>
  <c r="F13693" i="3"/>
  <c r="E13693" i="3"/>
  <c r="G13692" i="3"/>
  <c r="F13692" i="3"/>
  <c r="E13692" i="3"/>
  <c r="G13691" i="3"/>
  <c r="F13691" i="3"/>
  <c r="E13691" i="3"/>
  <c r="G13690" i="3"/>
  <c r="F13690" i="3"/>
  <c r="E13690" i="3"/>
  <c r="G13689" i="3"/>
  <c r="F13689" i="3"/>
  <c r="E13689" i="3"/>
  <c r="G13688" i="3"/>
  <c r="F13688" i="3"/>
  <c r="E13688" i="3"/>
  <c r="G13687" i="3"/>
  <c r="F13687" i="3"/>
  <c r="E13687" i="3"/>
  <c r="G13686" i="3"/>
  <c r="F13686" i="3"/>
  <c r="E13686" i="3"/>
  <c r="G13685" i="3"/>
  <c r="F13685" i="3"/>
  <c r="E13685" i="3"/>
  <c r="G13684" i="3"/>
  <c r="F13684" i="3"/>
  <c r="E13684" i="3"/>
  <c r="G13683" i="3"/>
  <c r="F13683" i="3"/>
  <c r="E13683" i="3"/>
  <c r="G13682" i="3"/>
  <c r="F13682" i="3"/>
  <c r="E13682" i="3"/>
  <c r="G13681" i="3"/>
  <c r="F13681" i="3"/>
  <c r="E13681" i="3"/>
  <c r="G13680" i="3"/>
  <c r="F13680" i="3"/>
  <c r="E13680" i="3"/>
  <c r="G13679" i="3"/>
  <c r="F13679" i="3"/>
  <c r="E13679" i="3"/>
  <c r="G13678" i="3"/>
  <c r="F13678" i="3"/>
  <c r="E13678" i="3"/>
  <c r="G13677" i="3"/>
  <c r="F13677" i="3"/>
  <c r="E13677" i="3"/>
  <c r="G13676" i="3"/>
  <c r="F13676" i="3"/>
  <c r="E13676" i="3"/>
  <c r="G13675" i="3"/>
  <c r="F13675" i="3"/>
  <c r="E13675" i="3"/>
  <c r="G13674" i="3"/>
  <c r="F13674" i="3"/>
  <c r="E13674" i="3"/>
  <c r="G13673" i="3"/>
  <c r="F13673" i="3"/>
  <c r="E13673" i="3"/>
  <c r="G13672" i="3"/>
  <c r="F13672" i="3"/>
  <c r="E13672" i="3"/>
  <c r="G13671" i="3"/>
  <c r="F13671" i="3"/>
  <c r="E13671" i="3"/>
  <c r="G13670" i="3"/>
  <c r="F13670" i="3"/>
  <c r="E13670" i="3"/>
  <c r="G13669" i="3"/>
  <c r="F13669" i="3"/>
  <c r="E13669" i="3"/>
  <c r="G13668" i="3"/>
  <c r="F13668" i="3"/>
  <c r="E13668" i="3"/>
  <c r="G13667" i="3"/>
  <c r="F13667" i="3"/>
  <c r="E13667" i="3"/>
  <c r="G13666" i="3"/>
  <c r="F13666" i="3"/>
  <c r="E13666" i="3"/>
  <c r="G13665" i="3"/>
  <c r="F13665" i="3"/>
  <c r="E13665" i="3"/>
  <c r="G13664" i="3"/>
  <c r="F13664" i="3"/>
  <c r="E13664" i="3"/>
  <c r="G13663" i="3"/>
  <c r="F13663" i="3"/>
  <c r="E13663" i="3"/>
  <c r="G13662" i="3"/>
  <c r="F13662" i="3"/>
  <c r="E13662" i="3"/>
  <c r="G13661" i="3"/>
  <c r="F13661" i="3"/>
  <c r="E13661" i="3"/>
  <c r="G13660" i="3"/>
  <c r="F13660" i="3"/>
  <c r="E13660" i="3"/>
  <c r="G13659" i="3"/>
  <c r="F13659" i="3"/>
  <c r="E13659" i="3"/>
  <c r="G13658" i="3"/>
  <c r="F13658" i="3"/>
  <c r="E13658" i="3"/>
  <c r="G13657" i="3"/>
  <c r="F13657" i="3"/>
  <c r="E13657" i="3"/>
  <c r="G13656" i="3"/>
  <c r="F13656" i="3"/>
  <c r="E13656" i="3"/>
  <c r="G13655" i="3"/>
  <c r="F13655" i="3"/>
  <c r="E13655" i="3"/>
  <c r="G13654" i="3"/>
  <c r="F13654" i="3"/>
  <c r="E13654" i="3"/>
  <c r="G13653" i="3"/>
  <c r="F13653" i="3"/>
  <c r="E13653" i="3"/>
  <c r="G13652" i="3"/>
  <c r="F13652" i="3"/>
  <c r="E13652" i="3"/>
  <c r="G13651" i="3"/>
  <c r="F13651" i="3"/>
  <c r="E13651" i="3"/>
  <c r="G13650" i="3"/>
  <c r="F13650" i="3"/>
  <c r="E13650" i="3"/>
  <c r="G13649" i="3"/>
  <c r="F13649" i="3"/>
  <c r="E13649" i="3"/>
  <c r="G13648" i="3"/>
  <c r="F13648" i="3"/>
  <c r="E13648" i="3"/>
  <c r="G13647" i="3"/>
  <c r="F13647" i="3"/>
  <c r="E13647" i="3"/>
  <c r="G13646" i="3"/>
  <c r="F13646" i="3"/>
  <c r="E13646" i="3"/>
  <c r="G13645" i="3"/>
  <c r="F13645" i="3"/>
  <c r="E13645" i="3"/>
  <c r="G13644" i="3"/>
  <c r="F13644" i="3"/>
  <c r="E13644" i="3"/>
  <c r="G13643" i="3"/>
  <c r="F13643" i="3"/>
  <c r="E13643" i="3"/>
  <c r="G13642" i="3"/>
  <c r="F13642" i="3"/>
  <c r="E13642" i="3"/>
  <c r="G13641" i="3"/>
  <c r="F13641" i="3"/>
  <c r="E13641" i="3"/>
  <c r="G13640" i="3"/>
  <c r="F13640" i="3"/>
  <c r="E13640" i="3"/>
  <c r="G13639" i="3"/>
  <c r="F13639" i="3"/>
  <c r="E13639" i="3"/>
  <c r="G13638" i="3"/>
  <c r="F13638" i="3"/>
  <c r="E13638" i="3"/>
  <c r="G13637" i="3"/>
  <c r="F13637" i="3"/>
  <c r="E13637" i="3"/>
  <c r="G13636" i="3"/>
  <c r="F13636" i="3"/>
  <c r="E13636" i="3"/>
  <c r="G13635" i="3"/>
  <c r="F13635" i="3"/>
  <c r="E13635" i="3"/>
  <c r="G13634" i="3"/>
  <c r="F13634" i="3"/>
  <c r="E13634" i="3"/>
  <c r="G13633" i="3"/>
  <c r="F13633" i="3"/>
  <c r="E13633" i="3"/>
  <c r="G13632" i="3"/>
  <c r="F13632" i="3"/>
  <c r="E13632" i="3"/>
  <c r="G13631" i="3"/>
  <c r="F13631" i="3"/>
  <c r="E13631" i="3"/>
  <c r="G13630" i="3"/>
  <c r="F13630" i="3"/>
  <c r="E13630" i="3"/>
  <c r="G13629" i="3"/>
  <c r="F13629" i="3"/>
  <c r="E13629" i="3"/>
  <c r="G13628" i="3"/>
  <c r="F13628" i="3"/>
  <c r="E13628" i="3"/>
  <c r="G13627" i="3"/>
  <c r="F13627" i="3"/>
  <c r="E13627" i="3"/>
  <c r="G13626" i="3"/>
  <c r="F13626" i="3"/>
  <c r="E13626" i="3"/>
  <c r="G13625" i="3"/>
  <c r="F13625" i="3"/>
  <c r="E13625" i="3"/>
  <c r="G13624" i="3"/>
  <c r="F13624" i="3"/>
  <c r="E13624" i="3"/>
  <c r="G13623" i="3"/>
  <c r="F13623" i="3"/>
  <c r="E13623" i="3"/>
  <c r="G13622" i="3"/>
  <c r="F13622" i="3"/>
  <c r="E13622" i="3"/>
  <c r="G13621" i="3"/>
  <c r="F13621" i="3"/>
  <c r="E13621" i="3"/>
  <c r="G13620" i="3"/>
  <c r="F13620" i="3"/>
  <c r="E13620" i="3"/>
  <c r="G13619" i="3"/>
  <c r="F13619" i="3"/>
  <c r="E13619" i="3"/>
  <c r="G13618" i="3"/>
  <c r="F13618" i="3"/>
  <c r="E13618" i="3"/>
  <c r="G13617" i="3"/>
  <c r="F13617" i="3"/>
  <c r="E13617" i="3"/>
  <c r="G13616" i="3"/>
  <c r="F13616" i="3"/>
  <c r="E13616" i="3"/>
  <c r="G13615" i="3"/>
  <c r="F13615" i="3"/>
  <c r="E13615" i="3"/>
  <c r="G13614" i="3"/>
  <c r="F13614" i="3"/>
  <c r="E13614" i="3"/>
  <c r="G13613" i="3"/>
  <c r="F13613" i="3"/>
  <c r="E13613" i="3"/>
  <c r="G13612" i="3"/>
  <c r="F13612" i="3"/>
  <c r="E13612" i="3"/>
  <c r="G13611" i="3"/>
  <c r="F13611" i="3"/>
  <c r="E13611" i="3"/>
  <c r="G13610" i="3"/>
  <c r="F13610" i="3"/>
  <c r="E13610" i="3"/>
  <c r="G13609" i="3"/>
  <c r="F13609" i="3"/>
  <c r="E13609" i="3"/>
  <c r="G13608" i="3"/>
  <c r="F13608" i="3"/>
  <c r="E13608" i="3"/>
  <c r="G13607" i="3"/>
  <c r="F13607" i="3"/>
  <c r="E13607" i="3"/>
  <c r="G13606" i="3"/>
  <c r="F13606" i="3"/>
  <c r="E13606" i="3"/>
  <c r="G13605" i="3"/>
  <c r="F13605" i="3"/>
  <c r="E13605" i="3"/>
  <c r="G13604" i="3"/>
  <c r="F13604" i="3"/>
  <c r="E13604" i="3"/>
  <c r="G13603" i="3"/>
  <c r="F13603" i="3"/>
  <c r="E13603" i="3"/>
  <c r="G13602" i="3"/>
  <c r="F13602" i="3"/>
  <c r="E13602" i="3"/>
  <c r="G13601" i="3"/>
  <c r="F13601" i="3"/>
  <c r="E13601" i="3"/>
  <c r="G13600" i="3"/>
  <c r="F13600" i="3"/>
  <c r="E13600" i="3"/>
  <c r="G13599" i="3"/>
  <c r="F13599" i="3"/>
  <c r="E13599" i="3"/>
  <c r="G13598" i="3"/>
  <c r="F13598" i="3"/>
  <c r="E13598" i="3"/>
  <c r="G13597" i="3"/>
  <c r="F13597" i="3"/>
  <c r="E13597" i="3"/>
  <c r="G13596" i="3"/>
  <c r="F13596" i="3"/>
  <c r="E13596" i="3"/>
  <c r="G13595" i="3"/>
  <c r="F13595" i="3"/>
  <c r="E13595" i="3"/>
  <c r="G13594" i="3"/>
  <c r="F13594" i="3"/>
  <c r="E13594" i="3"/>
  <c r="G13593" i="3"/>
  <c r="F13593" i="3"/>
  <c r="E13593" i="3"/>
  <c r="G13592" i="3"/>
  <c r="F13592" i="3"/>
  <c r="E13592" i="3"/>
  <c r="G13591" i="3"/>
  <c r="F13591" i="3"/>
  <c r="E13591" i="3"/>
  <c r="G13590" i="3"/>
  <c r="F13590" i="3"/>
  <c r="E13590" i="3"/>
  <c r="G13589" i="3"/>
  <c r="F13589" i="3"/>
  <c r="E13589" i="3"/>
  <c r="G13588" i="3"/>
  <c r="F13588" i="3"/>
  <c r="E13588" i="3"/>
  <c r="G13587" i="3"/>
  <c r="F13587" i="3"/>
  <c r="E13587" i="3"/>
  <c r="G13586" i="3"/>
  <c r="F13586" i="3"/>
  <c r="E13586" i="3"/>
  <c r="G13585" i="3"/>
  <c r="F13585" i="3"/>
  <c r="E13585" i="3"/>
  <c r="G13584" i="3"/>
  <c r="F13584" i="3"/>
  <c r="E13584" i="3"/>
  <c r="G13583" i="3"/>
  <c r="F13583" i="3"/>
  <c r="E13583" i="3"/>
  <c r="G13582" i="3"/>
  <c r="F13582" i="3"/>
  <c r="E13582" i="3"/>
  <c r="G13581" i="3"/>
  <c r="F13581" i="3"/>
  <c r="E13581" i="3"/>
  <c r="G13580" i="3"/>
  <c r="F13580" i="3"/>
  <c r="E13580" i="3"/>
  <c r="G13579" i="3"/>
  <c r="F13579" i="3"/>
  <c r="E13579" i="3"/>
  <c r="G13578" i="3"/>
  <c r="F13578" i="3"/>
  <c r="E13578" i="3"/>
  <c r="G13577" i="3"/>
  <c r="F13577" i="3"/>
  <c r="E13577" i="3"/>
  <c r="G13576" i="3"/>
  <c r="F13576" i="3"/>
  <c r="E13576" i="3"/>
  <c r="G13575" i="3"/>
  <c r="F13575" i="3"/>
  <c r="E13575" i="3"/>
  <c r="G13574" i="3"/>
  <c r="F13574" i="3"/>
  <c r="E13574" i="3"/>
  <c r="G13573" i="3"/>
  <c r="F13573" i="3"/>
  <c r="E13573" i="3"/>
  <c r="G13572" i="3"/>
  <c r="F13572" i="3"/>
  <c r="E13572" i="3"/>
  <c r="G13571" i="3"/>
  <c r="F13571" i="3"/>
  <c r="E13571" i="3"/>
  <c r="G13570" i="3"/>
  <c r="F13570" i="3"/>
  <c r="E13570" i="3"/>
  <c r="G13569" i="3"/>
  <c r="F13569" i="3"/>
  <c r="E13569" i="3"/>
  <c r="G13568" i="3"/>
  <c r="F13568" i="3"/>
  <c r="E13568" i="3"/>
  <c r="G13567" i="3"/>
  <c r="F13567" i="3"/>
  <c r="E13567" i="3"/>
  <c r="G13566" i="3"/>
  <c r="F13566" i="3"/>
  <c r="E13566" i="3"/>
  <c r="G13565" i="3"/>
  <c r="F13565" i="3"/>
  <c r="E13565" i="3"/>
  <c r="G13564" i="3"/>
  <c r="F13564" i="3"/>
  <c r="E13564" i="3"/>
  <c r="G13563" i="3"/>
  <c r="F13563" i="3"/>
  <c r="E13563" i="3"/>
  <c r="G13562" i="3"/>
  <c r="F13562" i="3"/>
  <c r="E13562" i="3"/>
  <c r="G13561" i="3"/>
  <c r="F13561" i="3"/>
  <c r="E13561" i="3"/>
  <c r="G13560" i="3"/>
  <c r="F13560" i="3"/>
  <c r="E13560" i="3"/>
  <c r="G13559" i="3"/>
  <c r="F13559" i="3"/>
  <c r="E13559" i="3"/>
  <c r="G13558" i="3"/>
  <c r="F13558" i="3"/>
  <c r="E13558" i="3"/>
  <c r="G13557" i="3"/>
  <c r="F13557" i="3"/>
  <c r="E13557" i="3"/>
  <c r="G13556" i="3"/>
  <c r="F13556" i="3"/>
  <c r="E13556" i="3"/>
  <c r="G13555" i="3"/>
  <c r="F13555" i="3"/>
  <c r="E13555" i="3"/>
  <c r="G13554" i="3"/>
  <c r="F13554" i="3"/>
  <c r="E13554" i="3"/>
  <c r="G13553" i="3"/>
  <c r="F13553" i="3"/>
  <c r="E13553" i="3"/>
  <c r="G13552" i="3"/>
  <c r="F13552" i="3"/>
  <c r="E13552" i="3"/>
  <c r="G13551" i="3"/>
  <c r="F13551" i="3"/>
  <c r="E13551" i="3"/>
  <c r="G13550" i="3"/>
  <c r="F13550" i="3"/>
  <c r="E13550" i="3"/>
  <c r="G13549" i="3"/>
  <c r="F13549" i="3"/>
  <c r="E13549" i="3"/>
  <c r="G13548" i="3"/>
  <c r="F13548" i="3"/>
  <c r="E13548" i="3"/>
  <c r="G13547" i="3"/>
  <c r="F13547" i="3"/>
  <c r="E13547" i="3"/>
  <c r="G13546" i="3"/>
  <c r="F13546" i="3"/>
  <c r="E13546" i="3"/>
  <c r="G13545" i="3"/>
  <c r="F13545" i="3"/>
  <c r="E13545" i="3"/>
  <c r="G13544" i="3"/>
  <c r="F13544" i="3"/>
  <c r="E13544" i="3"/>
  <c r="G13543" i="3"/>
  <c r="F13543" i="3"/>
  <c r="E13543" i="3"/>
  <c r="G13542" i="3"/>
  <c r="F13542" i="3"/>
  <c r="E13542" i="3"/>
  <c r="G13541" i="3"/>
  <c r="F13541" i="3"/>
  <c r="E13541" i="3"/>
  <c r="G13540" i="3"/>
  <c r="F13540" i="3"/>
  <c r="E13540" i="3"/>
  <c r="G13539" i="3"/>
  <c r="F13539" i="3"/>
  <c r="E13539" i="3"/>
  <c r="G13538" i="3"/>
  <c r="F13538" i="3"/>
  <c r="E13538" i="3"/>
  <c r="G13537" i="3"/>
  <c r="F13537" i="3"/>
  <c r="E13537" i="3"/>
  <c r="G13536" i="3"/>
  <c r="F13536" i="3"/>
  <c r="E13536" i="3"/>
  <c r="G13535" i="3"/>
  <c r="F13535" i="3"/>
  <c r="E13535" i="3"/>
  <c r="G13534" i="3"/>
  <c r="F13534" i="3"/>
  <c r="E13534" i="3"/>
  <c r="G13533" i="3"/>
  <c r="F13533" i="3"/>
  <c r="E13533" i="3"/>
  <c r="G13532" i="3"/>
  <c r="F13532" i="3"/>
  <c r="E13532" i="3"/>
  <c r="G13531" i="3"/>
  <c r="F13531" i="3"/>
  <c r="E13531" i="3"/>
  <c r="G13530" i="3"/>
  <c r="F13530" i="3"/>
  <c r="E13530" i="3"/>
  <c r="G13529" i="3"/>
  <c r="F13529" i="3"/>
  <c r="E13529" i="3"/>
  <c r="G13528" i="3"/>
  <c r="F13528" i="3"/>
  <c r="E13528" i="3"/>
  <c r="G13527" i="3"/>
  <c r="F13527" i="3"/>
  <c r="E13527" i="3"/>
  <c r="G13526" i="3"/>
  <c r="F13526" i="3"/>
  <c r="E13526" i="3"/>
  <c r="G13525" i="3"/>
  <c r="F13525" i="3"/>
  <c r="E13525" i="3"/>
  <c r="G13524" i="3"/>
  <c r="F13524" i="3"/>
  <c r="E13524" i="3"/>
  <c r="G13523" i="3"/>
  <c r="F13523" i="3"/>
  <c r="E13523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2" i="3"/>
  <c r="F13492" i="3"/>
  <c r="E13492" i="3"/>
  <c r="G13491" i="3"/>
  <c r="F13491" i="3"/>
  <c r="E13491" i="3"/>
  <c r="G13490" i="3"/>
  <c r="F13490" i="3"/>
  <c r="E13490" i="3"/>
  <c r="G13489" i="3"/>
  <c r="F13489" i="3"/>
  <c r="E13489" i="3"/>
  <c r="G13488" i="3"/>
  <c r="F13488" i="3"/>
  <c r="E13488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G13477" i="3"/>
  <c r="F13477" i="3"/>
  <c r="E13477" i="3"/>
  <c r="G13476" i="3"/>
  <c r="F13476" i="3"/>
  <c r="E13476" i="3"/>
  <c r="G13475" i="3"/>
  <c r="F13475" i="3"/>
  <c r="E13475" i="3"/>
  <c r="G13474" i="3"/>
  <c r="F13474" i="3"/>
  <c r="E13474" i="3"/>
  <c r="G13473" i="3"/>
  <c r="F13473" i="3"/>
  <c r="E13473" i="3"/>
  <c r="G13472" i="3"/>
  <c r="F13472" i="3"/>
  <c r="E13472" i="3"/>
  <c r="G13471" i="3"/>
  <c r="F13471" i="3"/>
  <c r="E13471" i="3"/>
  <c r="G13470" i="3"/>
  <c r="F13470" i="3"/>
  <c r="E13470" i="3"/>
  <c r="G13469" i="3"/>
  <c r="F13469" i="3"/>
  <c r="E13469" i="3"/>
  <c r="G13468" i="3"/>
  <c r="F13468" i="3"/>
  <c r="E13468" i="3"/>
  <c r="G13467" i="3"/>
  <c r="F13467" i="3"/>
  <c r="E13467" i="3"/>
  <c r="G13466" i="3"/>
  <c r="F13466" i="3"/>
  <c r="E13466" i="3"/>
  <c r="G13465" i="3"/>
  <c r="F13465" i="3"/>
  <c r="E13465" i="3"/>
  <c r="G13464" i="3"/>
  <c r="F13464" i="3"/>
  <c r="E13464" i="3"/>
  <c r="G13463" i="3"/>
  <c r="F13463" i="3"/>
  <c r="E13463" i="3"/>
  <c r="G13462" i="3"/>
  <c r="F13462" i="3"/>
  <c r="E13462" i="3"/>
  <c r="G13461" i="3"/>
  <c r="F13461" i="3"/>
  <c r="E13461" i="3"/>
  <c r="G13460" i="3"/>
  <c r="F13460" i="3"/>
  <c r="E13460" i="3"/>
  <c r="G13459" i="3"/>
  <c r="F13459" i="3"/>
  <c r="E13459" i="3"/>
  <c r="G13458" i="3"/>
  <c r="F13458" i="3"/>
  <c r="E13458" i="3"/>
  <c r="G13457" i="3"/>
  <c r="F13457" i="3"/>
  <c r="E13457" i="3"/>
  <c r="G13456" i="3"/>
  <c r="F13456" i="3"/>
  <c r="E13456" i="3"/>
  <c r="G13455" i="3"/>
  <c r="F13455" i="3"/>
  <c r="E13455" i="3"/>
  <c r="G13454" i="3"/>
  <c r="F13454" i="3"/>
  <c r="E13454" i="3"/>
  <c r="G13453" i="3"/>
  <c r="F13453" i="3"/>
  <c r="E13453" i="3"/>
  <c r="G13452" i="3"/>
  <c r="F13452" i="3"/>
  <c r="E13452" i="3"/>
  <c r="G13451" i="3"/>
  <c r="F13451" i="3"/>
  <c r="E13451" i="3"/>
  <c r="G13450" i="3"/>
  <c r="F13450" i="3"/>
  <c r="E13450" i="3"/>
  <c r="G13449" i="3"/>
  <c r="F13449" i="3"/>
  <c r="E13449" i="3"/>
  <c r="G13448" i="3"/>
  <c r="F13448" i="3"/>
  <c r="E13448" i="3"/>
  <c r="G13447" i="3"/>
  <c r="F13447" i="3"/>
  <c r="E13447" i="3"/>
  <c r="G13446" i="3"/>
  <c r="F13446" i="3"/>
  <c r="E13446" i="3"/>
  <c r="G13445" i="3"/>
  <c r="F13445" i="3"/>
  <c r="E13445" i="3"/>
  <c r="G13444" i="3"/>
  <c r="F13444" i="3"/>
  <c r="E13444" i="3"/>
  <c r="G13443" i="3"/>
  <c r="F13443" i="3"/>
  <c r="E13443" i="3"/>
  <c r="G13442" i="3"/>
  <c r="F13442" i="3"/>
  <c r="E13442" i="3"/>
  <c r="G13441" i="3"/>
  <c r="F13441" i="3"/>
  <c r="E13441" i="3"/>
  <c r="G13440" i="3"/>
  <c r="F13440" i="3"/>
  <c r="E13440" i="3"/>
  <c r="G13439" i="3"/>
  <c r="F13439" i="3"/>
  <c r="E13439" i="3"/>
  <c r="G13438" i="3"/>
  <c r="F13438" i="3"/>
  <c r="E13438" i="3"/>
  <c r="G13437" i="3"/>
  <c r="F13437" i="3"/>
  <c r="E13437" i="3"/>
  <c r="G13436" i="3"/>
  <c r="F13436" i="3"/>
  <c r="E13436" i="3"/>
  <c r="G13435" i="3"/>
  <c r="F13435" i="3"/>
  <c r="E13435" i="3"/>
  <c r="G13434" i="3"/>
  <c r="F13434" i="3"/>
  <c r="E13434" i="3"/>
  <c r="G13433" i="3"/>
  <c r="F13433" i="3"/>
  <c r="E13433" i="3"/>
  <c r="G13432" i="3"/>
  <c r="F13432" i="3"/>
  <c r="E13432" i="3"/>
  <c r="G13431" i="3"/>
  <c r="F13431" i="3"/>
  <c r="E13431" i="3"/>
  <c r="G13430" i="3"/>
  <c r="F13430" i="3"/>
  <c r="E13430" i="3"/>
  <c r="G13429" i="3"/>
  <c r="F13429" i="3"/>
  <c r="E13429" i="3"/>
  <c r="G13428" i="3"/>
  <c r="F13428" i="3"/>
  <c r="E13428" i="3"/>
  <c r="G13427" i="3"/>
  <c r="F13427" i="3"/>
  <c r="E13427" i="3"/>
  <c r="G13426" i="3"/>
  <c r="F13426" i="3"/>
  <c r="E13426" i="3"/>
  <c r="G13425" i="3"/>
  <c r="F13425" i="3"/>
  <c r="E13425" i="3"/>
  <c r="G13424" i="3"/>
  <c r="F13424" i="3"/>
  <c r="E13424" i="3"/>
  <c r="G13423" i="3"/>
  <c r="F13423" i="3"/>
  <c r="E13423" i="3"/>
  <c r="G13422" i="3"/>
  <c r="F13422" i="3"/>
  <c r="E13422" i="3"/>
  <c r="G13421" i="3"/>
  <c r="F13421" i="3"/>
  <c r="E13421" i="3"/>
  <c r="G13420" i="3"/>
  <c r="F13420" i="3"/>
  <c r="E13420" i="3"/>
  <c r="G13419" i="3"/>
  <c r="F13419" i="3"/>
  <c r="E13419" i="3"/>
  <c r="G13418" i="3"/>
  <c r="F13418" i="3"/>
  <c r="E13418" i="3"/>
  <c r="G13417" i="3"/>
  <c r="F13417" i="3"/>
  <c r="E13417" i="3"/>
  <c r="G13416" i="3"/>
  <c r="F13416" i="3"/>
  <c r="E13416" i="3"/>
  <c r="G13415" i="3"/>
  <c r="F13415" i="3"/>
  <c r="E13415" i="3"/>
  <c r="G13414" i="3"/>
  <c r="F13414" i="3"/>
  <c r="E13414" i="3"/>
  <c r="G13413" i="3"/>
  <c r="F13413" i="3"/>
  <c r="E13413" i="3"/>
  <c r="G13412" i="3"/>
  <c r="F13412" i="3"/>
  <c r="E13412" i="3"/>
  <c r="G13411" i="3"/>
  <c r="F13411" i="3"/>
  <c r="E13411" i="3"/>
  <c r="G13410" i="3"/>
  <c r="F13410" i="3"/>
  <c r="E13410" i="3"/>
  <c r="G13409" i="3"/>
  <c r="F13409" i="3"/>
  <c r="E13409" i="3"/>
  <c r="G13408" i="3"/>
  <c r="F13408" i="3"/>
  <c r="E13408" i="3"/>
  <c r="G13407" i="3"/>
  <c r="F13407" i="3"/>
  <c r="E13407" i="3"/>
  <c r="G13406" i="3"/>
  <c r="F13406" i="3"/>
  <c r="E13406" i="3"/>
  <c r="G13405" i="3"/>
  <c r="F13405" i="3"/>
  <c r="E13405" i="3"/>
  <c r="G13404" i="3"/>
  <c r="F13404" i="3"/>
  <c r="E13404" i="3"/>
  <c r="G13403" i="3"/>
  <c r="F13403" i="3"/>
  <c r="E13403" i="3"/>
  <c r="G13402" i="3"/>
  <c r="F13402" i="3"/>
  <c r="E13402" i="3"/>
  <c r="G13401" i="3"/>
  <c r="F13401" i="3"/>
  <c r="E13401" i="3"/>
  <c r="G13400" i="3"/>
  <c r="F13400" i="3"/>
  <c r="E13400" i="3"/>
  <c r="G13399" i="3"/>
  <c r="F13399" i="3"/>
  <c r="E13399" i="3"/>
  <c r="G13398" i="3"/>
  <c r="F13398" i="3"/>
  <c r="E13398" i="3"/>
  <c r="G13397" i="3"/>
  <c r="F13397" i="3"/>
  <c r="E13397" i="3"/>
  <c r="G13396" i="3"/>
  <c r="F13396" i="3"/>
  <c r="E13396" i="3"/>
  <c r="G13395" i="3"/>
  <c r="F13395" i="3"/>
  <c r="E13395" i="3"/>
  <c r="G13394" i="3"/>
  <c r="F13394" i="3"/>
  <c r="E13394" i="3"/>
  <c r="G13393" i="3"/>
  <c r="F13393" i="3"/>
  <c r="E13393" i="3"/>
  <c r="G13392" i="3"/>
  <c r="F13392" i="3"/>
  <c r="E13392" i="3"/>
  <c r="G13391" i="3"/>
  <c r="F13391" i="3"/>
  <c r="E13391" i="3"/>
  <c r="G13390" i="3"/>
  <c r="F13390" i="3"/>
  <c r="E13390" i="3"/>
  <c r="G13389" i="3"/>
  <c r="F13389" i="3"/>
  <c r="E13389" i="3"/>
  <c r="G13388" i="3"/>
  <c r="F13388" i="3"/>
  <c r="E13388" i="3"/>
  <c r="G13387" i="3"/>
  <c r="F13387" i="3"/>
  <c r="E13387" i="3"/>
  <c r="G13386" i="3"/>
  <c r="F13386" i="3"/>
  <c r="E13386" i="3"/>
  <c r="G13385" i="3"/>
  <c r="F13385" i="3"/>
  <c r="E13385" i="3"/>
  <c r="G13384" i="3"/>
  <c r="F13384" i="3"/>
  <c r="E13384" i="3"/>
  <c r="G13383" i="3"/>
  <c r="F13383" i="3"/>
  <c r="E13383" i="3"/>
  <c r="G13382" i="3"/>
  <c r="F13382" i="3"/>
  <c r="E13382" i="3"/>
  <c r="G13381" i="3"/>
  <c r="F13381" i="3"/>
  <c r="E13381" i="3"/>
  <c r="G13380" i="3"/>
  <c r="F13380" i="3"/>
  <c r="E13380" i="3"/>
  <c r="G13379" i="3"/>
  <c r="F13379" i="3"/>
  <c r="E13379" i="3"/>
  <c r="G13378" i="3"/>
  <c r="F13378" i="3"/>
  <c r="E13378" i="3"/>
  <c r="G13377" i="3"/>
  <c r="F13377" i="3"/>
  <c r="E13377" i="3"/>
  <c r="G13376" i="3"/>
  <c r="F13376" i="3"/>
  <c r="E13376" i="3"/>
  <c r="G13375" i="3"/>
  <c r="F13375" i="3"/>
  <c r="E13375" i="3"/>
  <c r="G13374" i="3"/>
  <c r="F13374" i="3"/>
  <c r="E13374" i="3"/>
  <c r="G13373" i="3"/>
  <c r="F13373" i="3"/>
  <c r="E13373" i="3"/>
  <c r="G13372" i="3"/>
  <c r="F13372" i="3"/>
  <c r="E13372" i="3"/>
  <c r="G13371" i="3"/>
  <c r="F13371" i="3"/>
  <c r="E13371" i="3"/>
  <c r="G13370" i="3"/>
  <c r="F13370" i="3"/>
  <c r="E13370" i="3"/>
  <c r="G13369" i="3"/>
  <c r="F13369" i="3"/>
  <c r="E13369" i="3"/>
  <c r="G13368" i="3"/>
  <c r="F13368" i="3"/>
  <c r="E13368" i="3"/>
  <c r="G13367" i="3"/>
  <c r="F13367" i="3"/>
  <c r="E13367" i="3"/>
  <c r="G13366" i="3"/>
  <c r="F13366" i="3"/>
  <c r="E13366" i="3"/>
  <c r="G13365" i="3"/>
  <c r="F13365" i="3"/>
  <c r="E13365" i="3"/>
  <c r="G13364" i="3"/>
  <c r="F13364" i="3"/>
  <c r="E13364" i="3"/>
  <c r="G13363" i="3"/>
  <c r="F13363" i="3"/>
  <c r="E13363" i="3"/>
  <c r="G13362" i="3"/>
  <c r="F13362" i="3"/>
  <c r="E13362" i="3"/>
  <c r="G13361" i="3"/>
  <c r="F13361" i="3"/>
  <c r="E13361" i="3"/>
  <c r="G13360" i="3"/>
  <c r="F13360" i="3"/>
  <c r="E13360" i="3"/>
  <c r="G13359" i="3"/>
  <c r="F13359" i="3"/>
  <c r="E13359" i="3"/>
  <c r="G13358" i="3"/>
  <c r="F13358" i="3"/>
  <c r="E13358" i="3"/>
  <c r="G13357" i="3"/>
  <c r="F13357" i="3"/>
  <c r="E13357" i="3"/>
  <c r="G13356" i="3"/>
  <c r="F13356" i="3"/>
  <c r="E13356" i="3"/>
  <c r="G13355" i="3"/>
  <c r="F13355" i="3"/>
  <c r="E13355" i="3"/>
  <c r="G13354" i="3"/>
  <c r="F13354" i="3"/>
  <c r="E13354" i="3"/>
  <c r="G13353" i="3"/>
  <c r="F13353" i="3"/>
  <c r="E13353" i="3"/>
  <c r="G13352" i="3"/>
  <c r="F13352" i="3"/>
  <c r="E13352" i="3"/>
  <c r="G13351" i="3"/>
  <c r="F13351" i="3"/>
  <c r="E13351" i="3"/>
  <c r="G13350" i="3"/>
  <c r="F13350" i="3"/>
  <c r="E13350" i="3"/>
  <c r="G13349" i="3"/>
  <c r="F13349" i="3"/>
  <c r="E13349" i="3"/>
  <c r="G13348" i="3"/>
  <c r="F13348" i="3"/>
  <c r="E13348" i="3"/>
  <c r="G13347" i="3"/>
  <c r="F13347" i="3"/>
  <c r="E13347" i="3"/>
  <c r="G13346" i="3"/>
  <c r="F13346" i="3"/>
  <c r="E13346" i="3"/>
  <c r="G13345" i="3"/>
  <c r="F13345" i="3"/>
  <c r="E13345" i="3"/>
  <c r="G13344" i="3"/>
  <c r="F13344" i="3"/>
  <c r="E13344" i="3"/>
  <c r="G13343" i="3"/>
  <c r="F13343" i="3"/>
  <c r="E13343" i="3"/>
  <c r="G13342" i="3"/>
  <c r="F13342" i="3"/>
  <c r="E13342" i="3"/>
  <c r="G13341" i="3"/>
  <c r="F13341" i="3"/>
  <c r="E13341" i="3"/>
  <c r="G13340" i="3"/>
  <c r="F13340" i="3"/>
  <c r="E13340" i="3"/>
  <c r="G13339" i="3"/>
  <c r="F13339" i="3"/>
  <c r="E13339" i="3"/>
  <c r="G13338" i="3"/>
  <c r="F13338" i="3"/>
  <c r="E13338" i="3"/>
  <c r="G13337" i="3"/>
  <c r="F13337" i="3"/>
  <c r="E13337" i="3"/>
  <c r="G13336" i="3"/>
  <c r="F13336" i="3"/>
  <c r="E13336" i="3"/>
  <c r="G13335" i="3"/>
  <c r="F13335" i="3"/>
  <c r="E13335" i="3"/>
  <c r="G13334" i="3"/>
  <c r="F13334" i="3"/>
  <c r="E13334" i="3"/>
  <c r="G13333" i="3"/>
  <c r="F13333" i="3"/>
  <c r="E13333" i="3"/>
  <c r="G13332" i="3"/>
  <c r="F13332" i="3"/>
  <c r="E13332" i="3"/>
  <c r="G13331" i="3"/>
  <c r="F13331" i="3"/>
  <c r="E13331" i="3"/>
  <c r="G13330" i="3"/>
  <c r="F13330" i="3"/>
  <c r="E13330" i="3"/>
  <c r="G13329" i="3"/>
  <c r="F13329" i="3"/>
  <c r="E13329" i="3"/>
  <c r="G13328" i="3"/>
  <c r="F13328" i="3"/>
  <c r="E13328" i="3"/>
  <c r="G13327" i="3"/>
  <c r="F13327" i="3"/>
  <c r="E13327" i="3"/>
  <c r="G13326" i="3"/>
  <c r="F13326" i="3"/>
  <c r="E13326" i="3"/>
  <c r="G13325" i="3"/>
  <c r="F13325" i="3"/>
  <c r="E13325" i="3"/>
  <c r="G13324" i="3"/>
  <c r="F13324" i="3"/>
  <c r="E13324" i="3"/>
  <c r="G13323" i="3"/>
  <c r="F13323" i="3"/>
  <c r="E13323" i="3"/>
  <c r="G13322" i="3"/>
  <c r="F13322" i="3"/>
  <c r="E13322" i="3"/>
  <c r="G13321" i="3"/>
  <c r="F13321" i="3"/>
  <c r="E13321" i="3"/>
  <c r="G13320" i="3"/>
  <c r="F13320" i="3"/>
  <c r="E13320" i="3"/>
  <c r="G13319" i="3"/>
  <c r="F13319" i="3"/>
  <c r="E13319" i="3"/>
  <c r="G13318" i="3"/>
  <c r="F13318" i="3"/>
  <c r="E13318" i="3"/>
  <c r="G13317" i="3"/>
  <c r="F13317" i="3"/>
  <c r="E13317" i="3"/>
  <c r="G13316" i="3"/>
  <c r="F13316" i="3"/>
  <c r="E13316" i="3"/>
  <c r="G13315" i="3"/>
  <c r="F13315" i="3"/>
  <c r="E13315" i="3"/>
  <c r="G13314" i="3"/>
  <c r="F13314" i="3"/>
  <c r="E13314" i="3"/>
  <c r="G13313" i="3"/>
  <c r="F13313" i="3"/>
  <c r="E13313" i="3"/>
  <c r="G13312" i="3"/>
  <c r="F13312" i="3"/>
  <c r="E13312" i="3"/>
  <c r="G13311" i="3"/>
  <c r="F13311" i="3"/>
  <c r="E13311" i="3"/>
  <c r="G13310" i="3"/>
  <c r="F13310" i="3"/>
  <c r="E13310" i="3"/>
  <c r="G13309" i="3"/>
  <c r="F13309" i="3"/>
  <c r="E13309" i="3"/>
  <c r="G13308" i="3"/>
  <c r="F13308" i="3"/>
  <c r="E13308" i="3"/>
  <c r="G13307" i="3"/>
  <c r="F13307" i="3"/>
  <c r="E13307" i="3"/>
  <c r="G13284" i="3"/>
  <c r="F13284" i="3"/>
  <c r="E13284" i="3"/>
  <c r="G13263" i="3"/>
  <c r="F13263" i="3"/>
  <c r="E13263" i="3"/>
  <c r="G13248" i="3"/>
  <c r="F13248" i="3"/>
  <c r="E13248" i="3"/>
  <c r="G13246" i="3"/>
  <c r="F13246" i="3"/>
  <c r="E13246" i="3"/>
  <c r="G13235" i="3"/>
  <c r="F13235" i="3"/>
  <c r="E13235" i="3"/>
  <c r="G13306" i="3"/>
  <c r="F13306" i="3"/>
  <c r="E13306" i="3"/>
  <c r="G13305" i="3"/>
  <c r="F13305" i="3"/>
  <c r="E13305" i="3"/>
  <c r="G13304" i="3"/>
  <c r="F13304" i="3"/>
  <c r="E13304" i="3"/>
  <c r="G13302" i="3"/>
  <c r="F13302" i="3"/>
  <c r="E13302" i="3"/>
  <c r="G13303" i="3"/>
  <c r="F13303" i="3"/>
  <c r="E13303" i="3"/>
  <c r="G13301" i="3"/>
  <c r="F13301" i="3"/>
  <c r="E13301" i="3"/>
  <c r="G13300" i="3"/>
  <c r="F13300" i="3"/>
  <c r="E13300" i="3"/>
  <c r="G13299" i="3"/>
  <c r="F13299" i="3"/>
  <c r="E13299" i="3"/>
  <c r="G13298" i="3"/>
  <c r="F13298" i="3"/>
  <c r="E13298" i="3"/>
  <c r="G13297" i="3"/>
  <c r="F13297" i="3"/>
  <c r="E13297" i="3"/>
  <c r="G13296" i="3"/>
  <c r="F13296" i="3"/>
  <c r="E13296" i="3"/>
  <c r="G13295" i="3"/>
  <c r="F13295" i="3"/>
  <c r="E13295" i="3"/>
  <c r="G13294" i="3"/>
  <c r="F13294" i="3"/>
  <c r="E13294" i="3"/>
  <c r="G13293" i="3"/>
  <c r="F13293" i="3"/>
  <c r="E13293" i="3"/>
  <c r="G13292" i="3"/>
  <c r="F13292" i="3"/>
  <c r="E13292" i="3"/>
  <c r="G13291" i="3"/>
  <c r="F13291" i="3"/>
  <c r="E13291" i="3"/>
  <c r="G13290" i="3"/>
  <c r="F13290" i="3"/>
  <c r="E13290" i="3"/>
  <c r="G13289" i="3"/>
  <c r="F13289" i="3"/>
  <c r="E13289" i="3"/>
  <c r="G13288" i="3"/>
  <c r="F13288" i="3"/>
  <c r="E13288" i="3"/>
  <c r="G13287" i="3"/>
  <c r="F13287" i="3"/>
  <c r="E13287" i="3"/>
  <c r="G13286" i="3"/>
  <c r="F13286" i="3"/>
  <c r="E13286" i="3"/>
  <c r="G13285" i="3"/>
  <c r="F13285" i="3"/>
  <c r="E13285" i="3"/>
  <c r="G13283" i="3"/>
  <c r="F13283" i="3"/>
  <c r="E13283" i="3"/>
  <c r="G13275" i="3"/>
  <c r="F13275" i="3"/>
  <c r="E13275" i="3"/>
  <c r="G13282" i="3"/>
  <c r="F13282" i="3"/>
  <c r="E13282" i="3"/>
  <c r="G13281" i="3"/>
  <c r="F13281" i="3"/>
  <c r="E13281" i="3"/>
  <c r="G13280" i="3"/>
  <c r="F13280" i="3"/>
  <c r="E13280" i="3"/>
  <c r="G13279" i="3"/>
  <c r="F13279" i="3"/>
  <c r="E13279" i="3"/>
  <c r="G13278" i="3"/>
  <c r="F13278" i="3"/>
  <c r="E13278" i="3"/>
  <c r="G13277" i="3"/>
  <c r="F13277" i="3"/>
  <c r="E13277" i="3"/>
  <c r="G13276" i="3"/>
  <c r="F13276" i="3"/>
  <c r="E13276" i="3"/>
  <c r="G13274" i="3"/>
  <c r="F13274" i="3"/>
  <c r="E13274" i="3"/>
  <c r="G13273" i="3"/>
  <c r="F13273" i="3"/>
  <c r="E13273" i="3"/>
  <c r="G13272" i="3"/>
  <c r="F13272" i="3"/>
  <c r="E13272" i="3"/>
  <c r="G13271" i="3"/>
  <c r="F13271" i="3"/>
  <c r="E13271" i="3"/>
  <c r="G13270" i="3"/>
  <c r="F13270" i="3"/>
  <c r="E13270" i="3"/>
  <c r="G13269" i="3"/>
  <c r="F13269" i="3"/>
  <c r="E13269" i="3"/>
  <c r="G13268" i="3"/>
  <c r="F13268" i="3"/>
  <c r="E13268" i="3"/>
  <c r="G13267" i="3"/>
  <c r="F13267" i="3"/>
  <c r="E13267" i="3"/>
  <c r="G13266" i="3"/>
  <c r="F13266" i="3"/>
  <c r="E13266" i="3"/>
  <c r="G13265" i="3"/>
  <c r="F13265" i="3"/>
  <c r="E13265" i="3"/>
  <c r="G13264" i="3"/>
  <c r="F13264" i="3"/>
  <c r="E13264" i="3"/>
  <c r="G13262" i="3"/>
  <c r="F13262" i="3"/>
  <c r="E13262" i="3"/>
  <c r="G13261" i="3"/>
  <c r="F13261" i="3"/>
  <c r="E13261" i="3"/>
  <c r="G13260" i="3"/>
  <c r="F13260" i="3"/>
  <c r="E13260" i="3"/>
  <c r="G13259" i="3"/>
  <c r="F13259" i="3"/>
  <c r="E13259" i="3"/>
  <c r="G13258" i="3"/>
  <c r="F13258" i="3"/>
  <c r="E13258" i="3"/>
  <c r="G13257" i="3"/>
  <c r="F13257" i="3"/>
  <c r="E13257" i="3"/>
  <c r="G13256" i="3"/>
  <c r="F13256" i="3"/>
  <c r="E13256" i="3"/>
  <c r="G13255" i="3"/>
  <c r="F13255" i="3"/>
  <c r="E13255" i="3"/>
  <c r="G13254" i="3"/>
  <c r="F13254" i="3"/>
  <c r="E13254" i="3"/>
  <c r="G13253" i="3"/>
  <c r="F13253" i="3"/>
  <c r="E13253" i="3"/>
  <c r="G13252" i="3"/>
  <c r="F13252" i="3"/>
  <c r="E13252" i="3"/>
  <c r="G13251" i="3"/>
  <c r="F13251" i="3"/>
  <c r="E13251" i="3"/>
  <c r="G13250" i="3"/>
  <c r="F13250" i="3"/>
  <c r="E13250" i="3"/>
  <c r="G13249" i="3"/>
  <c r="F13249" i="3"/>
  <c r="E13249" i="3"/>
  <c r="G13247" i="3"/>
  <c r="F13247" i="3"/>
  <c r="E13247" i="3"/>
  <c r="G13245" i="3"/>
  <c r="F13245" i="3"/>
  <c r="E13245" i="3"/>
  <c r="G13244" i="3"/>
  <c r="F13244" i="3"/>
  <c r="E13244" i="3"/>
  <c r="G13243" i="3"/>
  <c r="F13243" i="3"/>
  <c r="E13243" i="3"/>
  <c r="G13242" i="3"/>
  <c r="F13242" i="3"/>
  <c r="E13242" i="3"/>
  <c r="G13241" i="3"/>
  <c r="F13241" i="3"/>
  <c r="E13241" i="3"/>
  <c r="G13240" i="3"/>
  <c r="F13240" i="3"/>
  <c r="E13240" i="3"/>
  <c r="G13239" i="3"/>
  <c r="F13239" i="3"/>
  <c r="E13239" i="3"/>
  <c r="G13238" i="3"/>
  <c r="F13238" i="3"/>
  <c r="E13238" i="3"/>
  <c r="G13237" i="3"/>
  <c r="F13237" i="3"/>
  <c r="E13237" i="3"/>
  <c r="G13236" i="3"/>
  <c r="F13236" i="3"/>
  <c r="E13236" i="3"/>
  <c r="G13234" i="3"/>
  <c r="F13234" i="3"/>
  <c r="E13234" i="3"/>
  <c r="G13233" i="3"/>
  <c r="F13233" i="3"/>
  <c r="E13233" i="3"/>
  <c r="G13232" i="3"/>
  <c r="F13232" i="3"/>
  <c r="E13232" i="3"/>
  <c r="G13231" i="3"/>
  <c r="F13231" i="3"/>
  <c r="E13231" i="3"/>
  <c r="G13230" i="3"/>
  <c r="F13230" i="3"/>
  <c r="E13230" i="3"/>
  <c r="G13229" i="3"/>
  <c r="F13229" i="3"/>
  <c r="E13229" i="3"/>
  <c r="G13228" i="3"/>
  <c r="F13228" i="3"/>
  <c r="E13228" i="3"/>
  <c r="G13227" i="3"/>
  <c r="F13227" i="3"/>
  <c r="E13227" i="3"/>
  <c r="G13226" i="3"/>
  <c r="F13226" i="3"/>
  <c r="E13226" i="3"/>
  <c r="G13225" i="3"/>
  <c r="F13225" i="3"/>
  <c r="E13225" i="3"/>
  <c r="G13224" i="3"/>
  <c r="F13224" i="3"/>
  <c r="E13224" i="3"/>
  <c r="G13223" i="3"/>
  <c r="F13223" i="3"/>
  <c r="E13223" i="3"/>
  <c r="G13222" i="3"/>
  <c r="F13222" i="3"/>
  <c r="E13222" i="3"/>
  <c r="G13221" i="3"/>
  <c r="F13221" i="3"/>
  <c r="E13221" i="3"/>
  <c r="G13220" i="3"/>
  <c r="F13220" i="3"/>
  <c r="E13220" i="3"/>
  <c r="G13219" i="3"/>
  <c r="F13219" i="3"/>
  <c r="E13219" i="3"/>
  <c r="G13218" i="3"/>
  <c r="F13218" i="3"/>
  <c r="E13218" i="3"/>
  <c r="G13217" i="3"/>
  <c r="F13217" i="3"/>
  <c r="E13217" i="3"/>
  <c r="G13216" i="3"/>
  <c r="F13216" i="3"/>
  <c r="E13216" i="3"/>
  <c r="G13215" i="3"/>
  <c r="F13215" i="3"/>
  <c r="E13215" i="3"/>
  <c r="G13214" i="3"/>
  <c r="F13214" i="3"/>
  <c r="E13214" i="3"/>
  <c r="G13213" i="3"/>
  <c r="F13213" i="3"/>
  <c r="E13213" i="3"/>
  <c r="G13212" i="3"/>
  <c r="F13212" i="3"/>
  <c r="E13212" i="3"/>
  <c r="G13211" i="3"/>
  <c r="F13211" i="3"/>
  <c r="E13211" i="3"/>
  <c r="G13210" i="3"/>
  <c r="F13210" i="3"/>
  <c r="E13210" i="3"/>
  <c r="G13209" i="3"/>
  <c r="F13209" i="3"/>
  <c r="E13209" i="3"/>
  <c r="G13208" i="3"/>
  <c r="F13208" i="3"/>
  <c r="E13208" i="3"/>
  <c r="G13207" i="3"/>
  <c r="F13207" i="3"/>
  <c r="E13207" i="3"/>
  <c r="G13206" i="3"/>
  <c r="F13206" i="3"/>
  <c r="E13206" i="3"/>
  <c r="G13205" i="3"/>
  <c r="F13205" i="3"/>
  <c r="E13205" i="3"/>
  <c r="G13204" i="3"/>
  <c r="F13204" i="3"/>
  <c r="E13204" i="3"/>
  <c r="G13203" i="3"/>
  <c r="F13203" i="3"/>
  <c r="E13203" i="3"/>
  <c r="G13202" i="3"/>
  <c r="F13202" i="3"/>
  <c r="E13202" i="3"/>
  <c r="G13201" i="3"/>
  <c r="F13201" i="3"/>
  <c r="E13201" i="3"/>
  <c r="G13200" i="3"/>
  <c r="F13200" i="3"/>
  <c r="E13200" i="3"/>
  <c r="G13199" i="3"/>
  <c r="F13199" i="3"/>
  <c r="E13199" i="3"/>
  <c r="G13198" i="3"/>
  <c r="F13198" i="3"/>
  <c r="E13198" i="3"/>
  <c r="G13197" i="3"/>
  <c r="F13197" i="3"/>
  <c r="E13197" i="3"/>
  <c r="G13196" i="3"/>
  <c r="F13196" i="3"/>
  <c r="E13196" i="3"/>
  <c r="G13195" i="3"/>
  <c r="F13195" i="3"/>
  <c r="E13195" i="3"/>
  <c r="G13194" i="3"/>
  <c r="F13194" i="3"/>
  <c r="E13194" i="3"/>
  <c r="G13193" i="3"/>
  <c r="F13193" i="3"/>
  <c r="E13193" i="3"/>
  <c r="G13192" i="3"/>
  <c r="F13192" i="3"/>
  <c r="E13192" i="3"/>
  <c r="G13191" i="3"/>
  <c r="F13191" i="3"/>
  <c r="E13191" i="3"/>
  <c r="G13190" i="3"/>
  <c r="F13190" i="3"/>
  <c r="E13190" i="3"/>
  <c r="G13189" i="3"/>
  <c r="F13189" i="3"/>
  <c r="E13189" i="3"/>
  <c r="G13188" i="3"/>
  <c r="F13188" i="3"/>
  <c r="E13188" i="3"/>
  <c r="G13187" i="3"/>
  <c r="F13187" i="3"/>
  <c r="E13187" i="3"/>
  <c r="G13186" i="3"/>
  <c r="F13186" i="3"/>
  <c r="E13186" i="3"/>
  <c r="G13185" i="3"/>
  <c r="F13185" i="3"/>
  <c r="E13185" i="3"/>
  <c r="G13184" i="3"/>
  <c r="F13184" i="3"/>
  <c r="E13184" i="3"/>
  <c r="G13183" i="3"/>
  <c r="F13183" i="3"/>
  <c r="E13183" i="3"/>
  <c r="G13182" i="3"/>
  <c r="F13182" i="3"/>
  <c r="E13182" i="3"/>
  <c r="G13181" i="3"/>
  <c r="F13181" i="3"/>
  <c r="E13181" i="3"/>
  <c r="G13180" i="3"/>
  <c r="F13180" i="3"/>
  <c r="E13180" i="3"/>
  <c r="G13179" i="3"/>
  <c r="F13179" i="3"/>
  <c r="E13179" i="3"/>
  <c r="G13178" i="3"/>
  <c r="F13178" i="3"/>
  <c r="E13178" i="3"/>
  <c r="G13177" i="3"/>
  <c r="F13177" i="3"/>
  <c r="E13177" i="3"/>
  <c r="G13176" i="3"/>
  <c r="F13176" i="3"/>
  <c r="E13176" i="3"/>
  <c r="G13175" i="3"/>
  <c r="F13175" i="3"/>
  <c r="E13175" i="3"/>
  <c r="G13174" i="3"/>
  <c r="F13174" i="3"/>
  <c r="E13174" i="3"/>
  <c r="G13173" i="3"/>
  <c r="F13173" i="3"/>
  <c r="E13173" i="3"/>
  <c r="G13172" i="3"/>
  <c r="F13172" i="3"/>
  <c r="E13172" i="3"/>
  <c r="G13171" i="3"/>
  <c r="F13171" i="3"/>
  <c r="E13171" i="3"/>
  <c r="G13170" i="3"/>
  <c r="F13170" i="3"/>
  <c r="E13170" i="3"/>
  <c r="G13169" i="3"/>
  <c r="F13169" i="3"/>
  <c r="E13169" i="3"/>
  <c r="G13168" i="3"/>
  <c r="F13168" i="3"/>
  <c r="E13168" i="3"/>
  <c r="G13167" i="3"/>
  <c r="F13167" i="3"/>
  <c r="E13167" i="3"/>
  <c r="G13166" i="3"/>
  <c r="F13166" i="3"/>
  <c r="E13166" i="3"/>
  <c r="G13165" i="3"/>
  <c r="F13165" i="3"/>
  <c r="E13165" i="3"/>
  <c r="G13164" i="3"/>
  <c r="F13164" i="3"/>
  <c r="E13164" i="3"/>
  <c r="G13163" i="3"/>
  <c r="F13163" i="3"/>
  <c r="E13163" i="3"/>
  <c r="G13162" i="3"/>
  <c r="F13162" i="3"/>
  <c r="E13162" i="3"/>
  <c r="G13161" i="3"/>
  <c r="F13161" i="3"/>
  <c r="E13161" i="3"/>
  <c r="G13160" i="3"/>
  <c r="F13160" i="3"/>
  <c r="E13160" i="3"/>
  <c r="G13159" i="3"/>
  <c r="F13159" i="3"/>
  <c r="E13159" i="3"/>
  <c r="G13158" i="3"/>
  <c r="F13158" i="3"/>
  <c r="E13158" i="3"/>
  <c r="G13157" i="3"/>
  <c r="F13157" i="3"/>
  <c r="E13157" i="3"/>
  <c r="G13156" i="3"/>
  <c r="F13156" i="3"/>
  <c r="E13156" i="3"/>
  <c r="G13155" i="3"/>
  <c r="F13155" i="3"/>
  <c r="E13155" i="3"/>
  <c r="G13154" i="3"/>
  <c r="F13154" i="3"/>
  <c r="E13154" i="3"/>
  <c r="G13153" i="3"/>
  <c r="F13153" i="3"/>
  <c r="E13153" i="3"/>
  <c r="G13152" i="3"/>
  <c r="F13152" i="3"/>
  <c r="E13152" i="3"/>
  <c r="G13151" i="3"/>
  <c r="F13151" i="3"/>
  <c r="E13151" i="3"/>
  <c r="G13150" i="3"/>
  <c r="F13150" i="3"/>
  <c r="E13150" i="3"/>
  <c r="G13149" i="3"/>
  <c r="F13149" i="3"/>
  <c r="E13149" i="3"/>
  <c r="G13148" i="3"/>
  <c r="F13148" i="3"/>
  <c r="E13148" i="3"/>
  <c r="G13147" i="3"/>
  <c r="F13147" i="3"/>
  <c r="E13147" i="3"/>
  <c r="G13146" i="3"/>
  <c r="F13146" i="3"/>
  <c r="E13146" i="3"/>
  <c r="G13145" i="3"/>
  <c r="F13145" i="3"/>
  <c r="E13145" i="3"/>
  <c r="G13144" i="3"/>
  <c r="F13144" i="3"/>
  <c r="E13144" i="3"/>
  <c r="G13143" i="3"/>
  <c r="F13143" i="3"/>
  <c r="E13143" i="3"/>
  <c r="G13142" i="3"/>
  <c r="F13142" i="3"/>
  <c r="E13142" i="3"/>
  <c r="G13141" i="3"/>
  <c r="F13141" i="3"/>
  <c r="E13141" i="3"/>
  <c r="G13140" i="3"/>
  <c r="F13140" i="3"/>
  <c r="E13140" i="3"/>
  <c r="G13139" i="3"/>
  <c r="F13139" i="3"/>
  <c r="E13139" i="3"/>
  <c r="G13138" i="3"/>
  <c r="F13138" i="3"/>
  <c r="E13138" i="3"/>
  <c r="G13137" i="3"/>
  <c r="F13137" i="3"/>
  <c r="E13137" i="3"/>
  <c r="G13136" i="3"/>
  <c r="F13136" i="3"/>
  <c r="E13136" i="3"/>
  <c r="G13135" i="3"/>
  <c r="F13135" i="3"/>
  <c r="E13135" i="3"/>
  <c r="G13134" i="3"/>
  <c r="F13134" i="3"/>
  <c r="E13134" i="3"/>
  <c r="G13133" i="3"/>
  <c r="F13133" i="3"/>
  <c r="E13133" i="3"/>
  <c r="G13132" i="3"/>
  <c r="F13132" i="3"/>
  <c r="E13132" i="3"/>
  <c r="G13131" i="3"/>
  <c r="F13131" i="3"/>
  <c r="E13131" i="3"/>
  <c r="G13130" i="3"/>
  <c r="F13130" i="3"/>
  <c r="E13130" i="3"/>
  <c r="G13129" i="3"/>
  <c r="F13129" i="3"/>
  <c r="E13129" i="3"/>
  <c r="G13128" i="3"/>
  <c r="F13128" i="3"/>
  <c r="E13128" i="3"/>
  <c r="G13127" i="3"/>
  <c r="F13127" i="3"/>
  <c r="E13127" i="3"/>
  <c r="G13126" i="3"/>
  <c r="F13126" i="3"/>
  <c r="E13126" i="3"/>
  <c r="G13125" i="3"/>
  <c r="F13125" i="3"/>
  <c r="E13125" i="3"/>
  <c r="G13124" i="3"/>
  <c r="F13124" i="3"/>
  <c r="E13124" i="3"/>
  <c r="G13123" i="3"/>
  <c r="F13123" i="3"/>
  <c r="E13123" i="3"/>
  <c r="G13122" i="3"/>
  <c r="F13122" i="3"/>
  <c r="E13122" i="3"/>
  <c r="G13121" i="3"/>
  <c r="F13121" i="3"/>
  <c r="E13121" i="3"/>
  <c r="G13120" i="3"/>
  <c r="F13120" i="3"/>
  <c r="E13120" i="3"/>
  <c r="G13119" i="3"/>
  <c r="F13119" i="3"/>
  <c r="E13119" i="3"/>
  <c r="G13118" i="3"/>
  <c r="F13118" i="3"/>
  <c r="E13118" i="3"/>
  <c r="G13117" i="3"/>
  <c r="F13117" i="3"/>
  <c r="E13117" i="3"/>
  <c r="G13116" i="3"/>
  <c r="F13116" i="3"/>
  <c r="E13116" i="3"/>
  <c r="G13115" i="3"/>
  <c r="F13115" i="3"/>
  <c r="E13115" i="3"/>
  <c r="G13114" i="3"/>
  <c r="F13114" i="3"/>
  <c r="E13114" i="3"/>
  <c r="G13113" i="3"/>
  <c r="F13113" i="3"/>
  <c r="E13113" i="3"/>
  <c r="G13112" i="3"/>
  <c r="F13112" i="3"/>
  <c r="E13112" i="3"/>
  <c r="G13111" i="3"/>
  <c r="F13111" i="3"/>
  <c r="E13111" i="3"/>
  <c r="G13110" i="3"/>
  <c r="F13110" i="3"/>
  <c r="E13110" i="3"/>
  <c r="G13109" i="3"/>
  <c r="F13109" i="3"/>
  <c r="E13109" i="3"/>
  <c r="G13108" i="3"/>
  <c r="F13108" i="3"/>
  <c r="E13108" i="3"/>
  <c r="G13107" i="3"/>
  <c r="F13107" i="3"/>
  <c r="E13107" i="3"/>
  <c r="G13106" i="3"/>
  <c r="F13106" i="3"/>
  <c r="E13106" i="3"/>
  <c r="G13105" i="3"/>
  <c r="F13105" i="3"/>
  <c r="E13105" i="3"/>
  <c r="G13104" i="3"/>
  <c r="F13104" i="3"/>
  <c r="E13104" i="3"/>
  <c r="G13103" i="3"/>
  <c r="F13103" i="3"/>
  <c r="E13103" i="3"/>
  <c r="G13102" i="3"/>
  <c r="F13102" i="3"/>
  <c r="E13102" i="3"/>
  <c r="G13101" i="3"/>
  <c r="F13101" i="3"/>
  <c r="E13101" i="3"/>
  <c r="G13100" i="3"/>
  <c r="F13100" i="3"/>
  <c r="E13100" i="3"/>
  <c r="G13099" i="3"/>
  <c r="F13099" i="3"/>
  <c r="E13099" i="3"/>
  <c r="G13098" i="3"/>
  <c r="F13098" i="3"/>
  <c r="E13098" i="3"/>
  <c r="G13097" i="3"/>
  <c r="F13097" i="3"/>
  <c r="E13097" i="3"/>
  <c r="G13096" i="3"/>
  <c r="F13096" i="3"/>
  <c r="E13096" i="3"/>
  <c r="G13095" i="3"/>
  <c r="F13095" i="3"/>
  <c r="E13095" i="3"/>
  <c r="G13094" i="3"/>
  <c r="F13094" i="3"/>
  <c r="E13094" i="3"/>
  <c r="G13093" i="3"/>
  <c r="F13093" i="3"/>
  <c r="E13093" i="3"/>
  <c r="G13092" i="3"/>
  <c r="F13092" i="3"/>
  <c r="E13092" i="3"/>
  <c r="G13091" i="3"/>
  <c r="F13091" i="3"/>
  <c r="E13091" i="3"/>
  <c r="G13090" i="3"/>
  <c r="F13090" i="3"/>
  <c r="E13090" i="3"/>
  <c r="G13089" i="3"/>
  <c r="F13089" i="3"/>
  <c r="E13089" i="3"/>
  <c r="G13088" i="3"/>
  <c r="F13088" i="3"/>
  <c r="E13088" i="3"/>
  <c r="G13087" i="3"/>
  <c r="F13087" i="3"/>
  <c r="E13087" i="3"/>
  <c r="G13086" i="3"/>
  <c r="F13086" i="3"/>
  <c r="E13086" i="3"/>
  <c r="G13085" i="3"/>
  <c r="F13085" i="3"/>
  <c r="E13085" i="3"/>
  <c r="G13084" i="3"/>
  <c r="F13084" i="3"/>
  <c r="E13084" i="3"/>
  <c r="G13083" i="3"/>
  <c r="F13083" i="3"/>
  <c r="E13083" i="3"/>
  <c r="G13082" i="3"/>
  <c r="F13082" i="3"/>
  <c r="E13082" i="3"/>
  <c r="G13081" i="3"/>
  <c r="F13081" i="3"/>
  <c r="E13081" i="3"/>
  <c r="G13080" i="3"/>
  <c r="F13080" i="3"/>
  <c r="E13080" i="3"/>
  <c r="G13079" i="3"/>
  <c r="F13079" i="3"/>
  <c r="E13079" i="3"/>
  <c r="G13078" i="3"/>
  <c r="F13078" i="3"/>
  <c r="E13078" i="3"/>
  <c r="G13077" i="3"/>
  <c r="F13077" i="3"/>
  <c r="E13077" i="3"/>
  <c r="G13076" i="3"/>
  <c r="F13076" i="3"/>
  <c r="E13076" i="3"/>
  <c r="G13075" i="3"/>
  <c r="F13075" i="3"/>
  <c r="E13075" i="3"/>
  <c r="G13074" i="3"/>
  <c r="F13074" i="3"/>
  <c r="E13074" i="3"/>
  <c r="G13073" i="3"/>
  <c r="F13073" i="3"/>
  <c r="E13073" i="3"/>
  <c r="G13072" i="3"/>
  <c r="F13072" i="3"/>
  <c r="E13072" i="3"/>
  <c r="G13071" i="3"/>
  <c r="F13071" i="3"/>
  <c r="E13071" i="3"/>
  <c r="G13070" i="3"/>
  <c r="F13070" i="3"/>
  <c r="E13070" i="3"/>
  <c r="G13069" i="3"/>
  <c r="F13069" i="3"/>
  <c r="E13069" i="3"/>
  <c r="G13068" i="3"/>
  <c r="F13068" i="3"/>
  <c r="E13068" i="3"/>
  <c r="G13067" i="3"/>
  <c r="F13067" i="3"/>
  <c r="E13067" i="3"/>
  <c r="G13066" i="3"/>
  <c r="F13066" i="3"/>
  <c r="E13066" i="3"/>
  <c r="G13065" i="3"/>
  <c r="F13065" i="3"/>
  <c r="E13065" i="3"/>
  <c r="G13064" i="3"/>
  <c r="F13064" i="3"/>
  <c r="E13064" i="3"/>
  <c r="G13063" i="3"/>
  <c r="F13063" i="3"/>
  <c r="E13063" i="3"/>
  <c r="G13062" i="3"/>
  <c r="F13062" i="3"/>
  <c r="E13062" i="3"/>
  <c r="G13061" i="3"/>
  <c r="F13061" i="3"/>
  <c r="E13061" i="3"/>
  <c r="G13060" i="3"/>
  <c r="F13060" i="3"/>
  <c r="E13060" i="3"/>
  <c r="G13059" i="3"/>
  <c r="F13059" i="3"/>
  <c r="E13059" i="3"/>
  <c r="G13058" i="3"/>
  <c r="F13058" i="3"/>
  <c r="E13058" i="3"/>
  <c r="G13057" i="3"/>
  <c r="F13057" i="3"/>
  <c r="E13057" i="3"/>
  <c r="G13056" i="3"/>
  <c r="F13056" i="3"/>
  <c r="E13056" i="3"/>
  <c r="G13055" i="3"/>
  <c r="F13055" i="3"/>
  <c r="E13055" i="3"/>
  <c r="G13054" i="3"/>
  <c r="F13054" i="3"/>
  <c r="E13054" i="3"/>
  <c r="G13053" i="3"/>
  <c r="F13053" i="3"/>
  <c r="E13053" i="3"/>
  <c r="G13052" i="3"/>
  <c r="F13052" i="3"/>
  <c r="E13052" i="3"/>
  <c r="G13051" i="3"/>
  <c r="F13051" i="3"/>
  <c r="E13051" i="3"/>
  <c r="G13050" i="3"/>
  <c r="F13050" i="3"/>
  <c r="E13050" i="3"/>
  <c r="G13049" i="3"/>
  <c r="F13049" i="3"/>
  <c r="E13049" i="3"/>
  <c r="G13048" i="3"/>
  <c r="F13048" i="3"/>
  <c r="E13048" i="3"/>
  <c r="G13047" i="3"/>
  <c r="F13047" i="3"/>
  <c r="E13047" i="3"/>
  <c r="G13046" i="3"/>
  <c r="F13046" i="3"/>
  <c r="E13046" i="3"/>
  <c r="G13045" i="3"/>
  <c r="F13045" i="3"/>
  <c r="E13045" i="3"/>
  <c r="G13044" i="3"/>
  <c r="F13044" i="3"/>
  <c r="E13044" i="3"/>
  <c r="G13043" i="3"/>
  <c r="F13043" i="3"/>
  <c r="E13043" i="3"/>
  <c r="G13042" i="3"/>
  <c r="F13042" i="3"/>
  <c r="E13042" i="3"/>
  <c r="G13041" i="3"/>
  <c r="F13041" i="3"/>
  <c r="E13041" i="3"/>
  <c r="G13040" i="3"/>
  <c r="F13040" i="3"/>
  <c r="E13040" i="3"/>
  <c r="G13039" i="3"/>
  <c r="F13039" i="3"/>
  <c r="E13039" i="3"/>
  <c r="G13038" i="3"/>
  <c r="F13038" i="3"/>
  <c r="E13038" i="3"/>
  <c r="G13037" i="3"/>
  <c r="F13037" i="3"/>
  <c r="E13037" i="3"/>
  <c r="G13036" i="3"/>
  <c r="F13036" i="3"/>
  <c r="E13036" i="3"/>
  <c r="G13035" i="3"/>
  <c r="F13035" i="3"/>
  <c r="E13035" i="3"/>
  <c r="G13034" i="3"/>
  <c r="F13034" i="3"/>
  <c r="E13034" i="3"/>
  <c r="G13033" i="3"/>
  <c r="F13033" i="3"/>
  <c r="E13033" i="3"/>
  <c r="G13032" i="3"/>
  <c r="F13032" i="3"/>
  <c r="E13032" i="3"/>
  <c r="G13031" i="3"/>
  <c r="F13031" i="3"/>
  <c r="E13031" i="3"/>
  <c r="G13030" i="3"/>
  <c r="F13030" i="3"/>
  <c r="E13030" i="3"/>
  <c r="G13029" i="3"/>
  <c r="F13029" i="3"/>
  <c r="E13029" i="3"/>
  <c r="G13028" i="3"/>
  <c r="F13028" i="3"/>
  <c r="E13028" i="3"/>
  <c r="G13027" i="3"/>
  <c r="F13027" i="3"/>
  <c r="E13027" i="3"/>
  <c r="G13026" i="3"/>
  <c r="F13026" i="3"/>
  <c r="E13026" i="3"/>
  <c r="G13025" i="3"/>
  <c r="F13025" i="3"/>
  <c r="E13025" i="3"/>
  <c r="G13024" i="3"/>
  <c r="F13024" i="3"/>
  <c r="E13024" i="3"/>
  <c r="G13023" i="3"/>
  <c r="F13023" i="3"/>
  <c r="E13023" i="3"/>
  <c r="G13022" i="3"/>
  <c r="F13022" i="3"/>
  <c r="E13022" i="3"/>
  <c r="G13021" i="3"/>
  <c r="F13021" i="3"/>
  <c r="E13021" i="3"/>
  <c r="G13020" i="3"/>
  <c r="F13020" i="3"/>
  <c r="E13020" i="3"/>
  <c r="G13019" i="3"/>
  <c r="F13019" i="3"/>
  <c r="E13019" i="3"/>
  <c r="G13018" i="3"/>
  <c r="F13018" i="3"/>
  <c r="E13018" i="3"/>
  <c r="G13017" i="3"/>
  <c r="F13017" i="3"/>
  <c r="E13017" i="3"/>
  <c r="G13016" i="3"/>
  <c r="F13016" i="3"/>
  <c r="E13016" i="3"/>
  <c r="G13015" i="3"/>
  <c r="F13015" i="3"/>
  <c r="E13015" i="3"/>
  <c r="G13014" i="3"/>
  <c r="F13014" i="3"/>
  <c r="E13014" i="3"/>
  <c r="G13013" i="3"/>
  <c r="F13013" i="3"/>
  <c r="E13013" i="3"/>
  <c r="G13012" i="3"/>
  <c r="F13012" i="3"/>
  <c r="E13012" i="3"/>
  <c r="G13011" i="3"/>
  <c r="F13011" i="3"/>
  <c r="E13011" i="3"/>
  <c r="G13010" i="3"/>
  <c r="F13010" i="3"/>
  <c r="E13010" i="3"/>
  <c r="G13009" i="3"/>
  <c r="F13009" i="3"/>
  <c r="E13009" i="3"/>
  <c r="G13008" i="3"/>
  <c r="F13008" i="3"/>
  <c r="E13008" i="3"/>
  <c r="G13007" i="3"/>
  <c r="F13007" i="3"/>
  <c r="E13007" i="3"/>
  <c r="G13006" i="3"/>
  <c r="F13006" i="3"/>
  <c r="E13006" i="3"/>
  <c r="G13005" i="3"/>
  <c r="F13005" i="3"/>
  <c r="E13005" i="3"/>
  <c r="G13003" i="3"/>
  <c r="F13003" i="3"/>
  <c r="E13003" i="3"/>
  <c r="G13002" i="3"/>
  <c r="F13002" i="3"/>
  <c r="E13002" i="3"/>
  <c r="G13004" i="3"/>
  <c r="F13004" i="3"/>
  <c r="E13004" i="3"/>
  <c r="G13001" i="3"/>
  <c r="F13001" i="3"/>
  <c r="E13001" i="3"/>
  <c r="G13000" i="3"/>
  <c r="F13000" i="3"/>
  <c r="E13000" i="3"/>
  <c r="G12999" i="3"/>
  <c r="F12999" i="3"/>
  <c r="E12999" i="3"/>
  <c r="G12998" i="3"/>
  <c r="F12998" i="3"/>
  <c r="E12998" i="3"/>
  <c r="G12997" i="3"/>
  <c r="F12997" i="3"/>
  <c r="E12997" i="3"/>
  <c r="G12996" i="3"/>
  <c r="F12996" i="3"/>
  <c r="E12996" i="3"/>
  <c r="G12995" i="3"/>
  <c r="F12995" i="3"/>
  <c r="E12995" i="3"/>
  <c r="G12994" i="3"/>
  <c r="F12994" i="3"/>
  <c r="E12994" i="3"/>
  <c r="G12993" i="3"/>
  <c r="F12993" i="3"/>
  <c r="E12993" i="3"/>
  <c r="G12992" i="3"/>
  <c r="F12992" i="3"/>
  <c r="E12992" i="3"/>
  <c r="G12991" i="3"/>
  <c r="F12991" i="3"/>
  <c r="E12991" i="3"/>
  <c r="G12990" i="3"/>
  <c r="F12990" i="3"/>
  <c r="E12990" i="3"/>
  <c r="G12989" i="3"/>
  <c r="F12989" i="3"/>
  <c r="E12989" i="3"/>
  <c r="G12988" i="3"/>
  <c r="F12988" i="3"/>
  <c r="E12988" i="3"/>
  <c r="G12987" i="3"/>
  <c r="F12987" i="3"/>
  <c r="E12987" i="3"/>
  <c r="G12986" i="3"/>
  <c r="F12986" i="3"/>
  <c r="E12986" i="3"/>
  <c r="G12985" i="3"/>
  <c r="F12985" i="3"/>
  <c r="E12985" i="3"/>
  <c r="G12984" i="3"/>
  <c r="F12984" i="3"/>
  <c r="E12984" i="3"/>
  <c r="G12983" i="3"/>
  <c r="F12983" i="3"/>
  <c r="E12983" i="3"/>
  <c r="G12982" i="3"/>
  <c r="F12982" i="3"/>
  <c r="E12982" i="3"/>
  <c r="G12981" i="3"/>
  <c r="F12981" i="3"/>
  <c r="E12981" i="3"/>
  <c r="G12980" i="3"/>
  <c r="F12980" i="3"/>
  <c r="E12980" i="3"/>
  <c r="G12979" i="3"/>
  <c r="F12979" i="3"/>
  <c r="E12979" i="3"/>
  <c r="G12978" i="3"/>
  <c r="F12978" i="3"/>
  <c r="E12978" i="3"/>
  <c r="G12977" i="3"/>
  <c r="F12977" i="3"/>
  <c r="E12977" i="3"/>
  <c r="G12976" i="3"/>
  <c r="F12976" i="3"/>
  <c r="E12976" i="3"/>
  <c r="G12975" i="3"/>
  <c r="F12975" i="3"/>
  <c r="E12975" i="3"/>
  <c r="G12974" i="3"/>
  <c r="F12974" i="3"/>
  <c r="E12974" i="3"/>
  <c r="G12973" i="3"/>
  <c r="F12973" i="3"/>
  <c r="E12973" i="3"/>
  <c r="G12972" i="3"/>
  <c r="F12972" i="3"/>
  <c r="E12972" i="3"/>
  <c r="G12971" i="3"/>
  <c r="F12971" i="3"/>
  <c r="E12971" i="3"/>
  <c r="G12970" i="3"/>
  <c r="F12970" i="3"/>
  <c r="E12970" i="3"/>
  <c r="G12969" i="3"/>
  <c r="F12969" i="3"/>
  <c r="E12969" i="3"/>
  <c r="G12968" i="3"/>
  <c r="F12968" i="3"/>
  <c r="E12968" i="3"/>
  <c r="G12967" i="3"/>
  <c r="F12967" i="3"/>
  <c r="E12967" i="3"/>
  <c r="G12966" i="3"/>
  <c r="F12966" i="3"/>
  <c r="E12966" i="3"/>
  <c r="G12965" i="3"/>
  <c r="F12965" i="3"/>
  <c r="E12965" i="3"/>
  <c r="G12964" i="3"/>
  <c r="F12964" i="3"/>
  <c r="E12964" i="3"/>
  <c r="G12963" i="3"/>
  <c r="F12963" i="3"/>
  <c r="E12963" i="3"/>
  <c r="G12962" i="3"/>
  <c r="F12962" i="3"/>
  <c r="E12962" i="3"/>
  <c r="G12961" i="3"/>
  <c r="F12961" i="3"/>
  <c r="E12961" i="3"/>
  <c r="G12960" i="3"/>
  <c r="F12960" i="3"/>
  <c r="E12960" i="3"/>
  <c r="G12959" i="3"/>
  <c r="F12959" i="3"/>
  <c r="E12959" i="3"/>
  <c r="G12958" i="3"/>
  <c r="F12958" i="3"/>
  <c r="E12958" i="3"/>
  <c r="G12957" i="3"/>
  <c r="F12957" i="3"/>
  <c r="E12957" i="3"/>
  <c r="G12956" i="3"/>
  <c r="F12956" i="3"/>
  <c r="E12956" i="3"/>
  <c r="G12955" i="3"/>
  <c r="F12955" i="3"/>
  <c r="E12955" i="3"/>
  <c r="G12954" i="3"/>
  <c r="F12954" i="3"/>
  <c r="E12954" i="3"/>
  <c r="G12953" i="3"/>
  <c r="F12953" i="3"/>
  <c r="E12953" i="3"/>
  <c r="G12952" i="3"/>
  <c r="F12952" i="3"/>
  <c r="E12952" i="3"/>
  <c r="G12951" i="3"/>
  <c r="F12951" i="3"/>
  <c r="E12951" i="3"/>
  <c r="G12950" i="3"/>
  <c r="F12950" i="3"/>
  <c r="E12950" i="3"/>
  <c r="G12949" i="3"/>
  <c r="F12949" i="3"/>
  <c r="E12949" i="3"/>
  <c r="G12948" i="3"/>
  <c r="F12948" i="3"/>
  <c r="E12948" i="3"/>
  <c r="G12947" i="3"/>
  <c r="F12947" i="3"/>
  <c r="E12947" i="3"/>
  <c r="G12946" i="3"/>
  <c r="F12946" i="3"/>
  <c r="E12946" i="3"/>
  <c r="G12945" i="3"/>
  <c r="F12945" i="3"/>
  <c r="E12945" i="3"/>
  <c r="G12943" i="3"/>
  <c r="F12943" i="3"/>
  <c r="E12943" i="3"/>
  <c r="G12944" i="3"/>
  <c r="F12944" i="3"/>
  <c r="E12944" i="3"/>
  <c r="G12942" i="3"/>
  <c r="F12942" i="3"/>
  <c r="E12942" i="3"/>
  <c r="G12941" i="3"/>
  <c r="F12941" i="3"/>
  <c r="E12941" i="3"/>
  <c r="G12940" i="3"/>
  <c r="F12940" i="3"/>
  <c r="E12940" i="3"/>
  <c r="G12939" i="3"/>
  <c r="F12939" i="3"/>
  <c r="E12939" i="3"/>
  <c r="G12938" i="3"/>
  <c r="F12938" i="3"/>
  <c r="E12938" i="3"/>
  <c r="G12937" i="3"/>
  <c r="F12937" i="3"/>
  <c r="E12937" i="3"/>
  <c r="G12936" i="3"/>
  <c r="F12936" i="3"/>
  <c r="E12936" i="3"/>
  <c r="G12935" i="3"/>
  <c r="F12935" i="3"/>
  <c r="E12935" i="3"/>
  <c r="G12934" i="3"/>
  <c r="F12934" i="3"/>
  <c r="E12934" i="3"/>
  <c r="G12933" i="3"/>
  <c r="F12933" i="3"/>
  <c r="E12933" i="3"/>
  <c r="G12932" i="3"/>
  <c r="F12932" i="3"/>
  <c r="E12932" i="3"/>
  <c r="G12931" i="3"/>
  <c r="F12931" i="3"/>
  <c r="E12931" i="3"/>
  <c r="G12930" i="3"/>
  <c r="F12930" i="3"/>
  <c r="E12930" i="3"/>
  <c r="G12929" i="3"/>
  <c r="F12929" i="3"/>
  <c r="E12929" i="3"/>
  <c r="G12928" i="3"/>
  <c r="F12928" i="3"/>
  <c r="E12928" i="3"/>
  <c r="G12927" i="3"/>
  <c r="F12927" i="3"/>
  <c r="E12927" i="3"/>
  <c r="G12926" i="3"/>
  <c r="F12926" i="3"/>
  <c r="E12926" i="3"/>
  <c r="G12925" i="3"/>
  <c r="F12925" i="3"/>
  <c r="E12925" i="3"/>
  <c r="G12924" i="3"/>
  <c r="F12924" i="3"/>
  <c r="E12924" i="3"/>
  <c r="G12923" i="3"/>
  <c r="F12923" i="3"/>
  <c r="E12923" i="3"/>
  <c r="G12922" i="3"/>
  <c r="F12922" i="3"/>
  <c r="E12922" i="3"/>
  <c r="G12921" i="3"/>
  <c r="F12921" i="3"/>
  <c r="E12921" i="3"/>
  <c r="G12920" i="3"/>
  <c r="F12920" i="3"/>
  <c r="E12920" i="3"/>
  <c r="G12919" i="3"/>
  <c r="F12919" i="3"/>
  <c r="E12919" i="3"/>
  <c r="G12918" i="3"/>
  <c r="F12918" i="3"/>
  <c r="E12918" i="3"/>
  <c r="G12917" i="3"/>
  <c r="F12917" i="3"/>
  <c r="E12917" i="3"/>
  <c r="G12916" i="3"/>
  <c r="F12916" i="3"/>
  <c r="E12916" i="3"/>
  <c r="G12915" i="3"/>
  <c r="F12915" i="3"/>
  <c r="E12915" i="3"/>
  <c r="G12914" i="3"/>
  <c r="F12914" i="3"/>
  <c r="E12914" i="3"/>
  <c r="G12913" i="3"/>
  <c r="F12913" i="3"/>
  <c r="E12913" i="3"/>
  <c r="G12912" i="3"/>
  <c r="F12912" i="3"/>
  <c r="E12912" i="3"/>
  <c r="G12911" i="3"/>
  <c r="F12911" i="3"/>
  <c r="E12911" i="3"/>
  <c r="G12910" i="3"/>
  <c r="F12910" i="3"/>
  <c r="E12910" i="3"/>
  <c r="G12909" i="3"/>
  <c r="F12909" i="3"/>
  <c r="E12909" i="3"/>
  <c r="G12908" i="3"/>
  <c r="F12908" i="3"/>
  <c r="E12908" i="3"/>
  <c r="G12907" i="3"/>
  <c r="F12907" i="3"/>
  <c r="E12907" i="3"/>
  <c r="G12906" i="3"/>
  <c r="F12906" i="3"/>
  <c r="E12906" i="3"/>
  <c r="G12905" i="3"/>
  <c r="F12905" i="3"/>
  <c r="E12905" i="3"/>
  <c r="G12904" i="3"/>
  <c r="F12904" i="3"/>
  <c r="E12904" i="3"/>
  <c r="G12903" i="3"/>
  <c r="F12903" i="3"/>
  <c r="E12903" i="3"/>
  <c r="G12902" i="3"/>
  <c r="F12902" i="3"/>
  <c r="E12902" i="3"/>
  <c r="G12901" i="3"/>
  <c r="F12901" i="3"/>
  <c r="E12901" i="3"/>
  <c r="G12900" i="3"/>
  <c r="F12900" i="3"/>
  <c r="E12900" i="3"/>
  <c r="G12899" i="3"/>
  <c r="F12899" i="3"/>
  <c r="E12899" i="3"/>
  <c r="G12898" i="3"/>
  <c r="F12898" i="3"/>
  <c r="E12898" i="3"/>
  <c r="G12897" i="3"/>
  <c r="F12897" i="3"/>
  <c r="E12897" i="3"/>
  <c r="G12896" i="3"/>
  <c r="F12896" i="3"/>
  <c r="E12896" i="3"/>
  <c r="G12895" i="3"/>
  <c r="F12895" i="3"/>
  <c r="E12895" i="3"/>
  <c r="G12894" i="3"/>
  <c r="F12894" i="3"/>
  <c r="E12894" i="3"/>
  <c r="G12893" i="3"/>
  <c r="F12893" i="3"/>
  <c r="E12893" i="3"/>
  <c r="G12892" i="3"/>
  <c r="F12892" i="3"/>
  <c r="E12892" i="3"/>
  <c r="G12891" i="3"/>
  <c r="F12891" i="3"/>
  <c r="E12891" i="3"/>
  <c r="G12890" i="3"/>
  <c r="F12890" i="3"/>
  <c r="E12890" i="3"/>
  <c r="G12889" i="3"/>
  <c r="F12889" i="3"/>
  <c r="E12889" i="3"/>
  <c r="G12888" i="3"/>
  <c r="F12888" i="3"/>
  <c r="E12888" i="3"/>
  <c r="G12887" i="3"/>
  <c r="F12887" i="3"/>
  <c r="E12887" i="3"/>
  <c r="G12886" i="3"/>
  <c r="F12886" i="3"/>
  <c r="E12886" i="3"/>
  <c r="G12885" i="3"/>
  <c r="F12885" i="3"/>
  <c r="E12885" i="3"/>
  <c r="G12884" i="3"/>
  <c r="F12884" i="3"/>
  <c r="E12884" i="3"/>
  <c r="G12883" i="3"/>
  <c r="F12883" i="3"/>
  <c r="E12883" i="3"/>
  <c r="G12882" i="3"/>
  <c r="F12882" i="3"/>
  <c r="E12882" i="3"/>
  <c r="G12881" i="3"/>
  <c r="F12881" i="3"/>
  <c r="E12881" i="3"/>
  <c r="G12880" i="3"/>
  <c r="F12880" i="3"/>
  <c r="E12880" i="3"/>
  <c r="G12879" i="3"/>
  <c r="F12879" i="3"/>
  <c r="E12879" i="3"/>
  <c r="G12878" i="3"/>
  <c r="F12878" i="3"/>
  <c r="E12878" i="3"/>
  <c r="G12877" i="3"/>
  <c r="F12877" i="3"/>
  <c r="E12877" i="3"/>
  <c r="G12876" i="3"/>
  <c r="F12876" i="3"/>
  <c r="E12876" i="3"/>
  <c r="G12875" i="3"/>
  <c r="F12875" i="3"/>
  <c r="E12875" i="3"/>
  <c r="G12874" i="3"/>
  <c r="F12874" i="3"/>
  <c r="E12874" i="3"/>
  <c r="G12873" i="3"/>
  <c r="F12873" i="3"/>
  <c r="E12873" i="3"/>
  <c r="G12872" i="3"/>
  <c r="F12872" i="3"/>
  <c r="E12872" i="3"/>
  <c r="G12871" i="3"/>
  <c r="F12871" i="3"/>
  <c r="E12871" i="3"/>
  <c r="G12870" i="3"/>
  <c r="F12870" i="3"/>
  <c r="E12870" i="3"/>
  <c r="G12869" i="3"/>
  <c r="F12869" i="3"/>
  <c r="E12869" i="3"/>
  <c r="G12868" i="3"/>
  <c r="F12868" i="3"/>
  <c r="E12868" i="3"/>
  <c r="G12867" i="3"/>
  <c r="F12867" i="3"/>
  <c r="E12867" i="3"/>
  <c r="G12866" i="3"/>
  <c r="F12866" i="3"/>
  <c r="E12866" i="3"/>
  <c r="G12865" i="3"/>
  <c r="F12865" i="3"/>
  <c r="E12865" i="3"/>
  <c r="G12864" i="3"/>
  <c r="F12864" i="3"/>
  <c r="E12864" i="3"/>
  <c r="G12863" i="3"/>
  <c r="F12863" i="3"/>
  <c r="E12863" i="3"/>
  <c r="G12862" i="3"/>
  <c r="F12862" i="3"/>
  <c r="E12862" i="3"/>
  <c r="G12861" i="3"/>
  <c r="F12861" i="3"/>
  <c r="E12861" i="3"/>
  <c r="G12860" i="3"/>
  <c r="F12860" i="3"/>
  <c r="E12860" i="3"/>
  <c r="G12859" i="3"/>
  <c r="F12859" i="3"/>
  <c r="E12859" i="3"/>
  <c r="G12858" i="3"/>
  <c r="F12858" i="3"/>
  <c r="E12858" i="3"/>
  <c r="G12857" i="3"/>
  <c r="F12857" i="3"/>
  <c r="E12857" i="3"/>
  <c r="G12856" i="3"/>
  <c r="F12856" i="3"/>
  <c r="E12856" i="3"/>
  <c r="G12855" i="3"/>
  <c r="F12855" i="3"/>
  <c r="E12855" i="3"/>
  <c r="G12854" i="3"/>
  <c r="F12854" i="3"/>
  <c r="E12854" i="3"/>
  <c r="G12853" i="3"/>
  <c r="F12853" i="3"/>
  <c r="E12853" i="3"/>
  <c r="G12852" i="3"/>
  <c r="F12852" i="3"/>
  <c r="E12852" i="3"/>
  <c r="G12851" i="3"/>
  <c r="F12851" i="3"/>
  <c r="E12851" i="3"/>
  <c r="G12850" i="3"/>
  <c r="F12850" i="3"/>
  <c r="E12850" i="3"/>
  <c r="G12849" i="3"/>
  <c r="F12849" i="3"/>
  <c r="E12849" i="3"/>
  <c r="G12848" i="3"/>
  <c r="F12848" i="3"/>
  <c r="E12848" i="3"/>
  <c r="G12847" i="3"/>
  <c r="F12847" i="3"/>
  <c r="E12847" i="3"/>
  <c r="G12846" i="3"/>
  <c r="F12846" i="3"/>
  <c r="E12846" i="3"/>
  <c r="G12845" i="3"/>
  <c r="F12845" i="3"/>
  <c r="E12845" i="3"/>
  <c r="G12844" i="3"/>
  <c r="F12844" i="3"/>
  <c r="E12844" i="3"/>
  <c r="G12843" i="3"/>
  <c r="F12843" i="3"/>
  <c r="E12843" i="3"/>
  <c r="G12842" i="3"/>
  <c r="F12842" i="3"/>
  <c r="E12842" i="3"/>
  <c r="G12841" i="3"/>
  <c r="F12841" i="3"/>
  <c r="E12841" i="3"/>
  <c r="G12840" i="3"/>
  <c r="F12840" i="3"/>
  <c r="E12840" i="3"/>
  <c r="G12839" i="3"/>
  <c r="F12839" i="3"/>
  <c r="E12839" i="3"/>
  <c r="G12838" i="3"/>
  <c r="F12838" i="3"/>
  <c r="E12838" i="3"/>
  <c r="G12837" i="3"/>
  <c r="F12837" i="3"/>
  <c r="E12837" i="3"/>
  <c r="G12836" i="3"/>
  <c r="F12836" i="3"/>
  <c r="E12836" i="3"/>
  <c r="G12835" i="3"/>
  <c r="F12835" i="3"/>
  <c r="E12835" i="3"/>
  <c r="G12834" i="3"/>
  <c r="F12834" i="3"/>
  <c r="E12834" i="3"/>
  <c r="G12833" i="3"/>
  <c r="F12833" i="3"/>
  <c r="E12833" i="3"/>
  <c r="G12832" i="3"/>
  <c r="F12832" i="3"/>
  <c r="E12832" i="3"/>
  <c r="G12831" i="3"/>
  <c r="F12831" i="3"/>
  <c r="E12831" i="3"/>
  <c r="G12830" i="3"/>
  <c r="F12830" i="3"/>
  <c r="E12830" i="3"/>
  <c r="G12829" i="3"/>
  <c r="F12829" i="3"/>
  <c r="E12829" i="3"/>
  <c r="G12828" i="3"/>
  <c r="F12828" i="3"/>
  <c r="E12828" i="3"/>
  <c r="G12827" i="3"/>
  <c r="F12827" i="3"/>
  <c r="E12827" i="3"/>
  <c r="G12826" i="3"/>
  <c r="F12826" i="3"/>
  <c r="E12826" i="3"/>
  <c r="G12825" i="3"/>
  <c r="F12825" i="3"/>
  <c r="E12825" i="3"/>
  <c r="G12824" i="3"/>
  <c r="F12824" i="3"/>
  <c r="E12824" i="3"/>
  <c r="G12823" i="3"/>
  <c r="F12823" i="3"/>
  <c r="E12823" i="3"/>
  <c r="G12822" i="3"/>
  <c r="F12822" i="3"/>
  <c r="E12822" i="3"/>
  <c r="G12821" i="3"/>
  <c r="F12821" i="3"/>
  <c r="E12821" i="3"/>
  <c r="G12820" i="3"/>
  <c r="F12820" i="3"/>
  <c r="E12820" i="3"/>
  <c r="G12819" i="3"/>
  <c r="F12819" i="3"/>
  <c r="E12819" i="3"/>
  <c r="G12818" i="3"/>
  <c r="F12818" i="3"/>
  <c r="E12818" i="3"/>
  <c r="G12817" i="3"/>
  <c r="F12817" i="3"/>
  <c r="E12817" i="3"/>
  <c r="G12816" i="3"/>
  <c r="F12816" i="3"/>
  <c r="E12816" i="3"/>
  <c r="G12815" i="3"/>
  <c r="F12815" i="3"/>
  <c r="E12815" i="3"/>
  <c r="G12814" i="3"/>
  <c r="F12814" i="3"/>
  <c r="E12814" i="3"/>
  <c r="G12813" i="3"/>
  <c r="F12813" i="3"/>
  <c r="E12813" i="3"/>
  <c r="G12812" i="3"/>
  <c r="F12812" i="3"/>
  <c r="E12812" i="3"/>
  <c r="G12811" i="3"/>
  <c r="F12811" i="3"/>
  <c r="E12811" i="3"/>
  <c r="G12810" i="3"/>
  <c r="F12810" i="3"/>
  <c r="E12810" i="3"/>
  <c r="G12809" i="3"/>
  <c r="F12809" i="3"/>
  <c r="E12809" i="3"/>
  <c r="G12808" i="3"/>
  <c r="F12808" i="3"/>
  <c r="E12808" i="3"/>
  <c r="G12807" i="3"/>
  <c r="F12807" i="3"/>
  <c r="E12807" i="3"/>
  <c r="G12806" i="3"/>
  <c r="F12806" i="3"/>
  <c r="E12806" i="3"/>
  <c r="G12805" i="3"/>
  <c r="F12805" i="3"/>
  <c r="E12805" i="3"/>
  <c r="G12804" i="3"/>
  <c r="F12804" i="3"/>
  <c r="E12804" i="3"/>
  <c r="G12803" i="3"/>
  <c r="F12803" i="3"/>
  <c r="E12803" i="3"/>
  <c r="G12802" i="3"/>
  <c r="F12802" i="3"/>
  <c r="E12802" i="3"/>
  <c r="G12801" i="3"/>
  <c r="F12801" i="3"/>
  <c r="E12801" i="3"/>
  <c r="G12800" i="3"/>
  <c r="F12800" i="3"/>
  <c r="E12800" i="3"/>
  <c r="G12799" i="3"/>
  <c r="F12799" i="3"/>
  <c r="E12799" i="3"/>
  <c r="G12798" i="3"/>
  <c r="F12798" i="3"/>
  <c r="E12798" i="3"/>
  <c r="G12797" i="3"/>
  <c r="F12797" i="3"/>
  <c r="E12797" i="3"/>
  <c r="G12796" i="3"/>
  <c r="F12796" i="3"/>
  <c r="E12796" i="3"/>
  <c r="G12795" i="3"/>
  <c r="F12795" i="3"/>
  <c r="E12795" i="3"/>
  <c r="G12794" i="3"/>
  <c r="F12794" i="3"/>
  <c r="E12794" i="3"/>
  <c r="G12793" i="3"/>
  <c r="F12793" i="3"/>
  <c r="E12793" i="3"/>
  <c r="G12792" i="3"/>
  <c r="F12792" i="3"/>
  <c r="E12792" i="3"/>
  <c r="G12791" i="3"/>
  <c r="F12791" i="3"/>
  <c r="E12791" i="3"/>
  <c r="G12790" i="3"/>
  <c r="F12790" i="3"/>
  <c r="E12790" i="3"/>
  <c r="G12789" i="3"/>
  <c r="F12789" i="3"/>
  <c r="E12789" i="3"/>
  <c r="G12788" i="3"/>
  <c r="F12788" i="3"/>
  <c r="E12788" i="3"/>
  <c r="G12787" i="3"/>
  <c r="F12787" i="3"/>
  <c r="E12787" i="3"/>
  <c r="G12786" i="3"/>
  <c r="F12786" i="3"/>
  <c r="E12786" i="3"/>
  <c r="G12785" i="3"/>
  <c r="F12785" i="3"/>
  <c r="E12785" i="3"/>
  <c r="G12784" i="3"/>
  <c r="F12784" i="3"/>
  <c r="E12784" i="3"/>
  <c r="G12783" i="3"/>
  <c r="F12783" i="3"/>
  <c r="E12783" i="3"/>
  <c r="G12782" i="3"/>
  <c r="F12782" i="3"/>
  <c r="E12782" i="3"/>
  <c r="G12781" i="3"/>
  <c r="F12781" i="3"/>
  <c r="E12781" i="3"/>
  <c r="G12780" i="3"/>
  <c r="F12780" i="3"/>
  <c r="E12780" i="3"/>
  <c r="G12779" i="3"/>
  <c r="F12779" i="3"/>
  <c r="E12779" i="3"/>
  <c r="G12778" i="3"/>
  <c r="F12778" i="3"/>
  <c r="E12778" i="3"/>
  <c r="G12777" i="3"/>
  <c r="F12777" i="3"/>
  <c r="E12777" i="3"/>
  <c r="G12776" i="3"/>
  <c r="F12776" i="3"/>
  <c r="E12776" i="3"/>
  <c r="G12775" i="3"/>
  <c r="F12775" i="3"/>
  <c r="E12775" i="3"/>
  <c r="G12774" i="3"/>
  <c r="F12774" i="3"/>
  <c r="E12774" i="3"/>
  <c r="G12773" i="3"/>
  <c r="F12773" i="3"/>
  <c r="E12773" i="3"/>
  <c r="G12772" i="3"/>
  <c r="F12772" i="3"/>
  <c r="E12772" i="3"/>
  <c r="G12771" i="3"/>
  <c r="F12771" i="3"/>
  <c r="E12771" i="3"/>
  <c r="G12770" i="3"/>
  <c r="F12770" i="3"/>
  <c r="E12770" i="3"/>
  <c r="G12769" i="3"/>
  <c r="F12769" i="3"/>
  <c r="E12769" i="3"/>
  <c r="G12768" i="3"/>
  <c r="F12768" i="3"/>
  <c r="E12768" i="3"/>
  <c r="G12767" i="3"/>
  <c r="F12767" i="3"/>
  <c r="E12767" i="3"/>
  <c r="G12766" i="3"/>
  <c r="F12766" i="3"/>
  <c r="E12766" i="3"/>
  <c r="G12765" i="3"/>
  <c r="F12765" i="3"/>
  <c r="E12765" i="3"/>
  <c r="G12764" i="3"/>
  <c r="F12764" i="3"/>
  <c r="E12764" i="3"/>
  <c r="G12763" i="3"/>
  <c r="F12763" i="3"/>
  <c r="E12763" i="3"/>
  <c r="G12762" i="3"/>
  <c r="F12762" i="3"/>
  <c r="E12762" i="3"/>
  <c r="G12761" i="3"/>
  <c r="F12761" i="3"/>
  <c r="E12761" i="3"/>
  <c r="G12760" i="3"/>
  <c r="F12760" i="3"/>
  <c r="E12760" i="3"/>
  <c r="G12759" i="3"/>
  <c r="F12759" i="3"/>
  <c r="E12759" i="3"/>
  <c r="G12758" i="3"/>
  <c r="F12758" i="3"/>
  <c r="E12758" i="3"/>
  <c r="G12757" i="3"/>
  <c r="F12757" i="3"/>
  <c r="E12757" i="3"/>
  <c r="G12756" i="3"/>
  <c r="F12756" i="3"/>
  <c r="E12756" i="3"/>
  <c r="G12755" i="3"/>
  <c r="F12755" i="3"/>
  <c r="E12755" i="3"/>
  <c r="G12754" i="3"/>
  <c r="F12754" i="3"/>
  <c r="E12754" i="3"/>
  <c r="G12753" i="3"/>
  <c r="F12753" i="3"/>
  <c r="E12753" i="3"/>
  <c r="G12752" i="3"/>
  <c r="F12752" i="3"/>
  <c r="E12752" i="3"/>
  <c r="G12751" i="3"/>
  <c r="F12751" i="3"/>
  <c r="E12751" i="3"/>
  <c r="G12750" i="3"/>
  <c r="F12750" i="3"/>
  <c r="E12750" i="3"/>
  <c r="G12749" i="3"/>
  <c r="F12749" i="3"/>
  <c r="E12749" i="3"/>
  <c r="G12748" i="3"/>
  <c r="F12748" i="3"/>
  <c r="E12748" i="3"/>
  <c r="G12747" i="3"/>
  <c r="F12747" i="3"/>
  <c r="E12747" i="3"/>
  <c r="G12746" i="3"/>
  <c r="F12746" i="3"/>
  <c r="E12746" i="3"/>
  <c r="G12745" i="3"/>
  <c r="F12745" i="3"/>
  <c r="E12745" i="3"/>
  <c r="G12744" i="3"/>
  <c r="F12744" i="3"/>
  <c r="E12744" i="3"/>
  <c r="G12743" i="3"/>
  <c r="F12743" i="3"/>
  <c r="E12743" i="3"/>
  <c r="G12742" i="3"/>
  <c r="F12742" i="3"/>
  <c r="E12742" i="3"/>
  <c r="G12741" i="3"/>
  <c r="F12741" i="3"/>
  <c r="E12741" i="3"/>
  <c r="G12740" i="3"/>
  <c r="F12740" i="3"/>
  <c r="E12740" i="3"/>
  <c r="G12739" i="3"/>
  <c r="F12739" i="3"/>
  <c r="E12739" i="3"/>
  <c r="G12738" i="3"/>
  <c r="F12738" i="3"/>
  <c r="E12738" i="3"/>
  <c r="G12737" i="3"/>
  <c r="F12737" i="3"/>
  <c r="E12737" i="3"/>
  <c r="G12736" i="3"/>
  <c r="F12736" i="3"/>
  <c r="E12736" i="3"/>
  <c r="G12735" i="3"/>
  <c r="F12735" i="3"/>
  <c r="E12735" i="3"/>
  <c r="G12734" i="3"/>
  <c r="F12734" i="3"/>
  <c r="E12734" i="3"/>
  <c r="G12733" i="3"/>
  <c r="F12733" i="3"/>
  <c r="E12733" i="3"/>
  <c r="G12732" i="3"/>
  <c r="F12732" i="3"/>
  <c r="E12732" i="3"/>
  <c r="G12731" i="3"/>
  <c r="F12731" i="3"/>
  <c r="E12731" i="3"/>
  <c r="G12730" i="3"/>
  <c r="F12730" i="3"/>
  <c r="E12730" i="3"/>
  <c r="G12729" i="3"/>
  <c r="F12729" i="3"/>
  <c r="E12729" i="3"/>
  <c r="G12728" i="3"/>
  <c r="F12728" i="3"/>
  <c r="E12728" i="3"/>
  <c r="G12727" i="3"/>
  <c r="F12727" i="3"/>
  <c r="E12727" i="3"/>
  <c r="G12726" i="3"/>
  <c r="F12726" i="3"/>
  <c r="E12726" i="3"/>
  <c r="G12725" i="3"/>
  <c r="F12725" i="3"/>
  <c r="E12725" i="3"/>
  <c r="G12724" i="3"/>
  <c r="F12724" i="3"/>
  <c r="E12724" i="3"/>
  <c r="G12723" i="3"/>
  <c r="F12723" i="3"/>
  <c r="E12723" i="3"/>
  <c r="G12722" i="3"/>
  <c r="F12722" i="3"/>
  <c r="E12722" i="3"/>
  <c r="G12721" i="3"/>
  <c r="F12721" i="3"/>
  <c r="E12721" i="3"/>
  <c r="G12720" i="3"/>
  <c r="F12720" i="3"/>
  <c r="E12720" i="3"/>
  <c r="G12719" i="3"/>
  <c r="F12719" i="3"/>
  <c r="E12719" i="3"/>
  <c r="G12718" i="3"/>
  <c r="F12718" i="3"/>
  <c r="E12718" i="3"/>
  <c r="G12717" i="3"/>
  <c r="F12717" i="3"/>
  <c r="E12717" i="3"/>
  <c r="G12716" i="3"/>
  <c r="F12716" i="3"/>
  <c r="E12716" i="3"/>
  <c r="G12715" i="3"/>
  <c r="F12715" i="3"/>
  <c r="E12715" i="3"/>
  <c r="G12714" i="3"/>
  <c r="F12714" i="3"/>
  <c r="E12714" i="3"/>
  <c r="G12713" i="3"/>
  <c r="F12713" i="3"/>
  <c r="E12713" i="3"/>
  <c r="G12712" i="3"/>
  <c r="F12712" i="3"/>
  <c r="E12712" i="3"/>
  <c r="G12711" i="3"/>
  <c r="F12711" i="3"/>
  <c r="E12711" i="3"/>
  <c r="G12710" i="3"/>
  <c r="F12710" i="3"/>
  <c r="E12710" i="3"/>
  <c r="G12709" i="3"/>
  <c r="F12709" i="3"/>
  <c r="E12709" i="3"/>
  <c r="G12708" i="3"/>
  <c r="F12708" i="3"/>
  <c r="E12708" i="3"/>
  <c r="G12707" i="3"/>
  <c r="F12707" i="3"/>
  <c r="E12707" i="3"/>
  <c r="G12706" i="3"/>
  <c r="F12706" i="3"/>
  <c r="E12706" i="3"/>
  <c r="G12705" i="3"/>
  <c r="F12705" i="3"/>
  <c r="E12705" i="3"/>
  <c r="G12704" i="3"/>
  <c r="F12704" i="3"/>
  <c r="E12704" i="3"/>
  <c r="G12703" i="3"/>
  <c r="F12703" i="3"/>
  <c r="E12703" i="3"/>
  <c r="G12702" i="3"/>
  <c r="F12702" i="3"/>
  <c r="E12702" i="3"/>
  <c r="G12701" i="3"/>
  <c r="F12701" i="3"/>
  <c r="E12701" i="3"/>
  <c r="G12700" i="3"/>
  <c r="F12700" i="3"/>
  <c r="E12700" i="3"/>
  <c r="G12699" i="3"/>
  <c r="F12699" i="3"/>
  <c r="E12699" i="3"/>
  <c r="G12698" i="3"/>
  <c r="F12698" i="3"/>
  <c r="E12698" i="3"/>
  <c r="G12697" i="3"/>
  <c r="F12697" i="3"/>
  <c r="E12697" i="3"/>
  <c r="G12696" i="3"/>
  <c r="F12696" i="3"/>
  <c r="E12696" i="3"/>
  <c r="G12695" i="3"/>
  <c r="F12695" i="3"/>
  <c r="E12695" i="3"/>
  <c r="G12694" i="3"/>
  <c r="F12694" i="3"/>
  <c r="E12694" i="3"/>
  <c r="G12693" i="3"/>
  <c r="F12693" i="3"/>
  <c r="E12693" i="3"/>
  <c r="G12692" i="3"/>
  <c r="F12692" i="3"/>
  <c r="E12692" i="3"/>
  <c r="G12691" i="3"/>
  <c r="F12691" i="3"/>
  <c r="E12691" i="3"/>
  <c r="G12690" i="3"/>
  <c r="F12690" i="3"/>
  <c r="E12690" i="3"/>
  <c r="G12689" i="3"/>
  <c r="F12689" i="3"/>
  <c r="E12689" i="3"/>
  <c r="G12688" i="3"/>
  <c r="F12688" i="3"/>
  <c r="E12688" i="3"/>
  <c r="G12687" i="3"/>
  <c r="F12687" i="3"/>
  <c r="E12687" i="3"/>
  <c r="G12686" i="3"/>
  <c r="F12686" i="3"/>
  <c r="E12686" i="3"/>
  <c r="G12685" i="3"/>
  <c r="F12685" i="3"/>
  <c r="E12685" i="3"/>
  <c r="G12684" i="3"/>
  <c r="F12684" i="3"/>
  <c r="E12684" i="3"/>
  <c r="G12683" i="3"/>
  <c r="F12683" i="3"/>
  <c r="E12683" i="3"/>
  <c r="G12682" i="3"/>
  <c r="F12682" i="3"/>
  <c r="E12682" i="3"/>
  <c r="G12681" i="3"/>
  <c r="F12681" i="3"/>
  <c r="E12681" i="3"/>
  <c r="G12680" i="3"/>
  <c r="F12680" i="3"/>
  <c r="E12680" i="3"/>
  <c r="G12679" i="3"/>
  <c r="F12679" i="3"/>
  <c r="E12679" i="3"/>
  <c r="G12678" i="3"/>
  <c r="F12678" i="3"/>
  <c r="E12678" i="3"/>
  <c r="G12677" i="3"/>
  <c r="F12677" i="3"/>
  <c r="E12677" i="3"/>
  <c r="G12676" i="3"/>
  <c r="F12676" i="3"/>
  <c r="E12676" i="3"/>
  <c r="G12675" i="3"/>
  <c r="F12675" i="3"/>
  <c r="E12675" i="3"/>
  <c r="G12674" i="3"/>
  <c r="F12674" i="3"/>
  <c r="E12674" i="3"/>
  <c r="G12673" i="3"/>
  <c r="F12673" i="3"/>
  <c r="E12673" i="3"/>
  <c r="G12672" i="3"/>
  <c r="F12672" i="3"/>
  <c r="E12672" i="3"/>
  <c r="G12671" i="3"/>
  <c r="F12671" i="3"/>
  <c r="E12671" i="3"/>
  <c r="G12670" i="3"/>
  <c r="F12670" i="3"/>
  <c r="E12670" i="3"/>
  <c r="G12669" i="3"/>
  <c r="F12669" i="3"/>
  <c r="E12669" i="3"/>
  <c r="G12668" i="3"/>
  <c r="F12668" i="3"/>
  <c r="E12668" i="3"/>
  <c r="G12667" i="3"/>
  <c r="F12667" i="3"/>
  <c r="E12667" i="3"/>
  <c r="G12666" i="3"/>
  <c r="F12666" i="3"/>
  <c r="E12666" i="3"/>
  <c r="G12665" i="3"/>
  <c r="F12665" i="3"/>
  <c r="E12665" i="3"/>
  <c r="G12664" i="3"/>
  <c r="F12664" i="3"/>
  <c r="E12664" i="3"/>
  <c r="G12663" i="3"/>
  <c r="F12663" i="3"/>
  <c r="E12663" i="3"/>
  <c r="G12662" i="3"/>
  <c r="F12662" i="3"/>
  <c r="E12662" i="3"/>
  <c r="G12661" i="3"/>
  <c r="F12661" i="3"/>
  <c r="E12661" i="3"/>
  <c r="G12660" i="3"/>
  <c r="F12660" i="3"/>
  <c r="E12660" i="3"/>
  <c r="G12659" i="3"/>
  <c r="F12659" i="3"/>
  <c r="E12659" i="3"/>
  <c r="G12658" i="3"/>
  <c r="F12658" i="3"/>
  <c r="E12658" i="3"/>
  <c r="G12657" i="3"/>
  <c r="F12657" i="3"/>
  <c r="E12657" i="3"/>
  <c r="G12656" i="3"/>
  <c r="F12656" i="3"/>
  <c r="E12656" i="3"/>
  <c r="G12655" i="3"/>
  <c r="F12655" i="3"/>
  <c r="E12655" i="3"/>
  <c r="G12654" i="3"/>
  <c r="F12654" i="3"/>
  <c r="E12654" i="3"/>
  <c r="G12653" i="3"/>
  <c r="F12653" i="3"/>
  <c r="E12653" i="3"/>
  <c r="G12652" i="3"/>
  <c r="F12652" i="3"/>
  <c r="E12652" i="3"/>
  <c r="G12651" i="3"/>
  <c r="F12651" i="3"/>
  <c r="E12651" i="3"/>
  <c r="G12650" i="3"/>
  <c r="F12650" i="3"/>
  <c r="E12650" i="3"/>
  <c r="G12649" i="3"/>
  <c r="F12649" i="3"/>
  <c r="E12649" i="3"/>
  <c r="G12648" i="3"/>
  <c r="F12648" i="3"/>
  <c r="E12648" i="3"/>
  <c r="G12647" i="3"/>
  <c r="F12647" i="3"/>
  <c r="E12647" i="3"/>
  <c r="G12646" i="3"/>
  <c r="F12646" i="3"/>
  <c r="E12646" i="3"/>
  <c r="G12645" i="3"/>
  <c r="F12645" i="3"/>
  <c r="E12645" i="3"/>
  <c r="G12644" i="3"/>
  <c r="F12644" i="3"/>
  <c r="E12644" i="3"/>
  <c r="G12643" i="3"/>
  <c r="F12643" i="3"/>
  <c r="E12643" i="3"/>
  <c r="G12642" i="3"/>
  <c r="F12642" i="3"/>
  <c r="E12642" i="3"/>
  <c r="G12641" i="3"/>
  <c r="F12641" i="3"/>
  <c r="E12641" i="3"/>
  <c r="G12640" i="3"/>
  <c r="F12640" i="3"/>
  <c r="E12640" i="3"/>
  <c r="G12639" i="3"/>
  <c r="F12639" i="3"/>
  <c r="E12639" i="3"/>
  <c r="G12638" i="3"/>
  <c r="F12638" i="3"/>
  <c r="E12638" i="3"/>
  <c r="G12637" i="3"/>
  <c r="F12637" i="3"/>
  <c r="E12637" i="3"/>
  <c r="G12636" i="3"/>
  <c r="F12636" i="3"/>
  <c r="E12636" i="3"/>
  <c r="G12635" i="3"/>
  <c r="F12635" i="3"/>
  <c r="E12635" i="3"/>
  <c r="G12634" i="3"/>
  <c r="F12634" i="3"/>
  <c r="E12634" i="3"/>
  <c r="G12633" i="3"/>
  <c r="F12633" i="3"/>
  <c r="E12633" i="3"/>
  <c r="G12632" i="3"/>
  <c r="F12632" i="3"/>
  <c r="E12632" i="3"/>
  <c r="G12631" i="3"/>
  <c r="F12631" i="3"/>
  <c r="E12631" i="3"/>
  <c r="G12630" i="3"/>
  <c r="F12630" i="3"/>
  <c r="E12630" i="3"/>
  <c r="G12629" i="3"/>
  <c r="F12629" i="3"/>
  <c r="E12629" i="3"/>
  <c r="G12628" i="3"/>
  <c r="F12628" i="3"/>
  <c r="E12628" i="3"/>
  <c r="G12627" i="3"/>
  <c r="F12627" i="3"/>
  <c r="E12627" i="3"/>
  <c r="G12626" i="3"/>
  <c r="F12626" i="3"/>
  <c r="E12626" i="3"/>
  <c r="G12625" i="3"/>
  <c r="F12625" i="3"/>
  <c r="E12625" i="3"/>
  <c r="G12624" i="3"/>
  <c r="F12624" i="3"/>
  <c r="E12624" i="3"/>
  <c r="G12623" i="3"/>
  <c r="F12623" i="3"/>
  <c r="E12623" i="3"/>
  <c r="G12622" i="3"/>
  <c r="F12622" i="3"/>
  <c r="E12622" i="3"/>
  <c r="G12621" i="3"/>
  <c r="F12621" i="3"/>
  <c r="E12621" i="3"/>
  <c r="G12620" i="3"/>
  <c r="F12620" i="3"/>
  <c r="E12620" i="3"/>
  <c r="G12619" i="3"/>
  <c r="F12619" i="3"/>
  <c r="E12619" i="3"/>
  <c r="G12618" i="3"/>
  <c r="F12618" i="3"/>
  <c r="E12618" i="3"/>
  <c r="G12617" i="3"/>
  <c r="F12617" i="3"/>
  <c r="E12617" i="3"/>
  <c r="G12616" i="3"/>
  <c r="F12616" i="3"/>
  <c r="E12616" i="3"/>
  <c r="G12615" i="3"/>
  <c r="F12615" i="3"/>
  <c r="E12615" i="3"/>
  <c r="G12614" i="3"/>
  <c r="F12614" i="3"/>
  <c r="E12614" i="3"/>
  <c r="G12613" i="3"/>
  <c r="F12613" i="3"/>
  <c r="E12613" i="3"/>
  <c r="G12612" i="3"/>
  <c r="F12612" i="3"/>
  <c r="E12612" i="3"/>
  <c r="G12611" i="3"/>
  <c r="F12611" i="3"/>
  <c r="E12611" i="3"/>
  <c r="G12610" i="3"/>
  <c r="F12610" i="3"/>
  <c r="E12610" i="3"/>
  <c r="G12609" i="3"/>
  <c r="F12609" i="3"/>
  <c r="E12609" i="3"/>
  <c r="G12608" i="3"/>
  <c r="F12608" i="3"/>
  <c r="E12608" i="3"/>
  <c r="G12607" i="3"/>
  <c r="F12607" i="3"/>
  <c r="E12607" i="3"/>
  <c r="G12606" i="3"/>
  <c r="F12606" i="3"/>
  <c r="E12606" i="3"/>
  <c r="G12605" i="3"/>
  <c r="F12605" i="3"/>
  <c r="E12605" i="3"/>
  <c r="G12604" i="3"/>
  <c r="F12604" i="3"/>
  <c r="E12604" i="3"/>
  <c r="G12603" i="3"/>
  <c r="F12603" i="3"/>
  <c r="E12603" i="3"/>
  <c r="G12602" i="3"/>
  <c r="F12602" i="3"/>
  <c r="E12602" i="3"/>
  <c r="G12601" i="3"/>
  <c r="F12601" i="3"/>
  <c r="E12601" i="3"/>
  <c r="G12600" i="3"/>
  <c r="F12600" i="3"/>
  <c r="E12600" i="3"/>
  <c r="G12599" i="3"/>
  <c r="F12599" i="3"/>
  <c r="E12599" i="3"/>
  <c r="G12598" i="3"/>
  <c r="F12598" i="3"/>
  <c r="E12598" i="3"/>
  <c r="G12597" i="3"/>
  <c r="F12597" i="3"/>
  <c r="E12597" i="3"/>
  <c r="G12596" i="3"/>
  <c r="F12596" i="3"/>
  <c r="E12596" i="3"/>
  <c r="G12595" i="3"/>
  <c r="F12595" i="3"/>
  <c r="E12595" i="3"/>
  <c r="G12594" i="3"/>
  <c r="F12594" i="3"/>
  <c r="E12594" i="3"/>
  <c r="G12593" i="3"/>
  <c r="F12593" i="3"/>
  <c r="E12593" i="3"/>
  <c r="G12592" i="3"/>
  <c r="F12592" i="3"/>
  <c r="E12592" i="3"/>
  <c r="G12591" i="3"/>
  <c r="F12591" i="3"/>
  <c r="E12591" i="3"/>
  <c r="G12590" i="3"/>
  <c r="F12590" i="3"/>
  <c r="E12590" i="3"/>
  <c r="G12589" i="3"/>
  <c r="F12589" i="3"/>
  <c r="E12589" i="3"/>
  <c r="G12588" i="3"/>
  <c r="F12588" i="3"/>
  <c r="E12588" i="3"/>
  <c r="G12587" i="3"/>
  <c r="F12587" i="3"/>
  <c r="E12587" i="3"/>
  <c r="G12586" i="3"/>
  <c r="F12586" i="3"/>
  <c r="E12586" i="3"/>
  <c r="G12585" i="3"/>
  <c r="F12585" i="3"/>
  <c r="E12585" i="3"/>
  <c r="G12584" i="3"/>
  <c r="F12584" i="3"/>
  <c r="E12584" i="3"/>
  <c r="G12583" i="3"/>
  <c r="F12583" i="3"/>
  <c r="E12583" i="3"/>
  <c r="G12582" i="3"/>
  <c r="F12582" i="3"/>
  <c r="E12582" i="3"/>
  <c r="G12581" i="3"/>
  <c r="F12581" i="3"/>
  <c r="E12581" i="3"/>
  <c r="G12580" i="3"/>
  <c r="F12580" i="3"/>
  <c r="E12580" i="3"/>
  <c r="G12579" i="3"/>
  <c r="F12579" i="3"/>
  <c r="E12579" i="3"/>
  <c r="G12578" i="3"/>
  <c r="F12578" i="3"/>
  <c r="E12578" i="3"/>
  <c r="G12577" i="3"/>
  <c r="F12577" i="3"/>
  <c r="E12577" i="3"/>
  <c r="G12576" i="3"/>
  <c r="F12576" i="3"/>
  <c r="E12576" i="3"/>
  <c r="G12575" i="3"/>
  <c r="F12575" i="3"/>
  <c r="E12575" i="3"/>
  <c r="G12574" i="3"/>
  <c r="F12574" i="3"/>
  <c r="E12574" i="3"/>
  <c r="G12573" i="3"/>
  <c r="F12573" i="3"/>
  <c r="E12573" i="3"/>
  <c r="G12572" i="3"/>
  <c r="F12572" i="3"/>
  <c r="E12572" i="3"/>
  <c r="G12571" i="3"/>
  <c r="F12571" i="3"/>
  <c r="E12571" i="3"/>
  <c r="G12570" i="3"/>
  <c r="F12570" i="3"/>
  <c r="E12570" i="3"/>
  <c r="G12569" i="3"/>
  <c r="F12569" i="3"/>
  <c r="E12569" i="3"/>
  <c r="G12568" i="3"/>
  <c r="F12568" i="3"/>
  <c r="E12568" i="3"/>
  <c r="G12567" i="3"/>
  <c r="F12567" i="3"/>
  <c r="E12567" i="3"/>
  <c r="G12566" i="3"/>
  <c r="F12566" i="3"/>
  <c r="E12566" i="3"/>
  <c r="G12565" i="3"/>
  <c r="F12565" i="3"/>
  <c r="E12565" i="3"/>
  <c r="G12564" i="3"/>
  <c r="F12564" i="3"/>
  <c r="E12564" i="3"/>
  <c r="G12563" i="3"/>
  <c r="F12563" i="3"/>
  <c r="E12563" i="3"/>
  <c r="G12562" i="3"/>
  <c r="F12562" i="3"/>
  <c r="E12562" i="3"/>
  <c r="G12561" i="3"/>
  <c r="F12561" i="3"/>
  <c r="E12561" i="3"/>
  <c r="G12560" i="3"/>
  <c r="F12560" i="3"/>
  <c r="E12560" i="3"/>
  <c r="G12559" i="3"/>
  <c r="F12559" i="3"/>
  <c r="E12559" i="3"/>
  <c r="G12558" i="3"/>
  <c r="F12558" i="3"/>
  <c r="E12558" i="3"/>
  <c r="G12557" i="3"/>
  <c r="F12557" i="3"/>
  <c r="E12557" i="3"/>
  <c r="G12556" i="3"/>
  <c r="F12556" i="3"/>
  <c r="E12556" i="3"/>
  <c r="G12555" i="3"/>
  <c r="F12555" i="3"/>
  <c r="E12555" i="3"/>
  <c r="G12554" i="3"/>
  <c r="F12554" i="3"/>
  <c r="E12554" i="3"/>
  <c r="G12553" i="3"/>
  <c r="F12553" i="3"/>
  <c r="E12553" i="3"/>
  <c r="G12552" i="3"/>
  <c r="F12552" i="3"/>
  <c r="E12552" i="3"/>
  <c r="G12551" i="3"/>
  <c r="F12551" i="3"/>
  <c r="E12551" i="3"/>
  <c r="G12550" i="3"/>
  <c r="F12550" i="3"/>
  <c r="E12550" i="3"/>
  <c r="G12549" i="3"/>
  <c r="F12549" i="3"/>
  <c r="E12549" i="3"/>
  <c r="G12548" i="3"/>
  <c r="F12548" i="3"/>
  <c r="E12548" i="3"/>
  <c r="G12547" i="3"/>
  <c r="F12547" i="3"/>
  <c r="E12547" i="3"/>
  <c r="G12546" i="3"/>
  <c r="F12546" i="3"/>
  <c r="E12546" i="3"/>
  <c r="G12545" i="3"/>
  <c r="F12545" i="3"/>
  <c r="E12545" i="3"/>
  <c r="G12544" i="3"/>
  <c r="F12544" i="3"/>
  <c r="E12544" i="3"/>
  <c r="G12543" i="3"/>
  <c r="F12543" i="3"/>
  <c r="E12543" i="3"/>
  <c r="G12542" i="3"/>
  <c r="F12542" i="3"/>
  <c r="E12542" i="3"/>
  <c r="G12541" i="3"/>
  <c r="F12541" i="3"/>
  <c r="E12541" i="3"/>
  <c r="G12540" i="3"/>
  <c r="F12540" i="3"/>
  <c r="E12540" i="3"/>
  <c r="G12539" i="3"/>
  <c r="F12539" i="3"/>
  <c r="E12539" i="3"/>
  <c r="G12538" i="3"/>
  <c r="F12538" i="3"/>
  <c r="E12538" i="3"/>
  <c r="G12537" i="3"/>
  <c r="F12537" i="3"/>
  <c r="E12537" i="3"/>
  <c r="G12536" i="3"/>
  <c r="F12536" i="3"/>
  <c r="E12536" i="3"/>
  <c r="G12534" i="3"/>
  <c r="F12534" i="3"/>
  <c r="E12534" i="3"/>
  <c r="G12535" i="3"/>
  <c r="F12535" i="3"/>
  <c r="E12535" i="3"/>
  <c r="G12533" i="3"/>
  <c r="F12533" i="3"/>
  <c r="E12533" i="3"/>
  <c r="G12532" i="3"/>
  <c r="F12532" i="3"/>
  <c r="E12532" i="3"/>
  <c r="G12531" i="3"/>
  <c r="F12531" i="3"/>
  <c r="E12531" i="3"/>
  <c r="G12530" i="3"/>
  <c r="F12530" i="3"/>
  <c r="E12530" i="3"/>
  <c r="G12529" i="3"/>
  <c r="F12529" i="3"/>
  <c r="E12529" i="3"/>
  <c r="G12528" i="3"/>
  <c r="F12528" i="3"/>
  <c r="E12528" i="3"/>
  <c r="G12527" i="3"/>
  <c r="F12527" i="3"/>
  <c r="E12527" i="3"/>
  <c r="G12526" i="3"/>
  <c r="F12526" i="3"/>
  <c r="E12526" i="3"/>
  <c r="G12525" i="3"/>
  <c r="F12525" i="3"/>
  <c r="E12525" i="3"/>
  <c r="G12524" i="3"/>
  <c r="F12524" i="3"/>
  <c r="E12524" i="3"/>
  <c r="G12523" i="3"/>
  <c r="F12523" i="3"/>
  <c r="E12523" i="3"/>
  <c r="G12522" i="3"/>
  <c r="F12522" i="3"/>
  <c r="E12522" i="3"/>
  <c r="G12521" i="3"/>
  <c r="F12521" i="3"/>
  <c r="E12521" i="3"/>
  <c r="G12520" i="3"/>
  <c r="F12520" i="3"/>
  <c r="E12520" i="3"/>
  <c r="G12519" i="3"/>
  <c r="F12519" i="3"/>
  <c r="E12519" i="3"/>
  <c r="G12518" i="3"/>
  <c r="F12518" i="3"/>
  <c r="E12518" i="3"/>
  <c r="G12517" i="3"/>
  <c r="F12517" i="3"/>
  <c r="E12517" i="3"/>
  <c r="G12516" i="3"/>
  <c r="F12516" i="3"/>
  <c r="E12516" i="3"/>
  <c r="G12515" i="3"/>
  <c r="F12515" i="3"/>
  <c r="E12515" i="3"/>
  <c r="G12514" i="3"/>
  <c r="F12514" i="3"/>
  <c r="E12514" i="3"/>
  <c r="G12513" i="3"/>
  <c r="F12513" i="3"/>
  <c r="E12513" i="3"/>
  <c r="G12512" i="3"/>
  <c r="F12512" i="3"/>
  <c r="E12512" i="3"/>
  <c r="G12511" i="3"/>
  <c r="F12511" i="3"/>
  <c r="E12511" i="3"/>
  <c r="G12510" i="3"/>
  <c r="F12510" i="3"/>
  <c r="E12510" i="3"/>
  <c r="G12509" i="3"/>
  <c r="F12509" i="3"/>
  <c r="E12509" i="3"/>
  <c r="G12508" i="3"/>
  <c r="F12508" i="3"/>
  <c r="E12508" i="3"/>
  <c r="G12507" i="3"/>
  <c r="F12507" i="3"/>
  <c r="E12507" i="3"/>
  <c r="G12506" i="3"/>
  <c r="F12506" i="3"/>
  <c r="E12506" i="3"/>
  <c r="G12505" i="3"/>
  <c r="F12505" i="3"/>
  <c r="E12505" i="3"/>
  <c r="G12504" i="3"/>
  <c r="F12504" i="3"/>
  <c r="E12504" i="3"/>
  <c r="G12503" i="3"/>
  <c r="F12503" i="3"/>
  <c r="E12503" i="3"/>
  <c r="G12502" i="3"/>
  <c r="F12502" i="3"/>
  <c r="E12502" i="3"/>
  <c r="G12501" i="3"/>
  <c r="F12501" i="3"/>
  <c r="E12501" i="3"/>
  <c r="G12500" i="3"/>
  <c r="F12500" i="3"/>
  <c r="E12500" i="3"/>
  <c r="G12499" i="3"/>
  <c r="F12499" i="3"/>
  <c r="E12499" i="3"/>
  <c r="G12498" i="3"/>
  <c r="F12498" i="3"/>
  <c r="E12498" i="3"/>
  <c r="G12497" i="3"/>
  <c r="F12497" i="3"/>
  <c r="E12497" i="3"/>
  <c r="G12496" i="3"/>
  <c r="F12496" i="3"/>
  <c r="E12496" i="3"/>
  <c r="G12495" i="3"/>
  <c r="F12495" i="3"/>
  <c r="E12495" i="3"/>
  <c r="G12494" i="3"/>
  <c r="F12494" i="3"/>
  <c r="E12494" i="3"/>
  <c r="G12493" i="3"/>
  <c r="F12493" i="3"/>
  <c r="E12493" i="3"/>
  <c r="G12492" i="3"/>
  <c r="F12492" i="3"/>
  <c r="E12492" i="3"/>
  <c r="G12491" i="3"/>
  <c r="F12491" i="3"/>
  <c r="E12491" i="3"/>
  <c r="G12490" i="3"/>
  <c r="F12490" i="3"/>
  <c r="E12490" i="3"/>
  <c r="G12489" i="3"/>
  <c r="F12489" i="3"/>
  <c r="E12489" i="3"/>
  <c r="G12488" i="3"/>
  <c r="F12488" i="3"/>
  <c r="E12488" i="3"/>
  <c r="G12487" i="3"/>
  <c r="F12487" i="3"/>
  <c r="E12487" i="3"/>
  <c r="G12486" i="3"/>
  <c r="F12486" i="3"/>
  <c r="E12486" i="3"/>
  <c r="G12485" i="3"/>
  <c r="F12485" i="3"/>
  <c r="E12485" i="3"/>
  <c r="G12484" i="3"/>
  <c r="F12484" i="3"/>
  <c r="E12484" i="3"/>
  <c r="G12483" i="3"/>
  <c r="F12483" i="3"/>
  <c r="E12483" i="3"/>
  <c r="G12482" i="3"/>
  <c r="F12482" i="3"/>
  <c r="E12482" i="3"/>
  <c r="G12481" i="3"/>
  <c r="F12481" i="3"/>
  <c r="E12481" i="3"/>
  <c r="G12480" i="3"/>
  <c r="F12480" i="3"/>
  <c r="E12480" i="3"/>
  <c r="G12479" i="3"/>
  <c r="F12479" i="3"/>
  <c r="E12479" i="3"/>
  <c r="G12478" i="3"/>
  <c r="F12478" i="3"/>
  <c r="E12478" i="3"/>
  <c r="G12477" i="3"/>
  <c r="F12477" i="3"/>
  <c r="E12477" i="3"/>
  <c r="G12476" i="3"/>
  <c r="F12476" i="3"/>
  <c r="E12476" i="3"/>
  <c r="G12475" i="3"/>
  <c r="F12475" i="3"/>
  <c r="E12475" i="3"/>
  <c r="G12474" i="3"/>
  <c r="F12474" i="3"/>
  <c r="E12474" i="3"/>
  <c r="G12473" i="3"/>
  <c r="F12473" i="3"/>
  <c r="E12473" i="3"/>
  <c r="G12472" i="3"/>
  <c r="F12472" i="3"/>
  <c r="E12472" i="3"/>
  <c r="G12471" i="3"/>
  <c r="F12471" i="3"/>
  <c r="E12471" i="3"/>
  <c r="G12470" i="3"/>
  <c r="F12470" i="3"/>
  <c r="E12470" i="3"/>
  <c r="G12469" i="3"/>
  <c r="F12469" i="3"/>
  <c r="E12469" i="3"/>
  <c r="G12468" i="3"/>
  <c r="F12468" i="3"/>
  <c r="E12468" i="3"/>
  <c r="F12464" i="3"/>
  <c r="E12464" i="3"/>
  <c r="F12462" i="3"/>
  <c r="E12462" i="3"/>
  <c r="F12457" i="3"/>
  <c r="E12457" i="3"/>
  <c r="F12453" i="3"/>
  <c r="E12453" i="3"/>
  <c r="F12452" i="3"/>
  <c r="E12452" i="3"/>
  <c r="F12449" i="3"/>
  <c r="E12449" i="3"/>
  <c r="F12447" i="3"/>
  <c r="E12447" i="3"/>
  <c r="F12445" i="3"/>
  <c r="E12445" i="3"/>
  <c r="F12444" i="3"/>
  <c r="E12444" i="3"/>
  <c r="F12443" i="3"/>
  <c r="E12443" i="3"/>
  <c r="F12442" i="3"/>
  <c r="E12442" i="3"/>
  <c r="F12440" i="3"/>
  <c r="E12440" i="3"/>
  <c r="F12439" i="3"/>
  <c r="E12439" i="3"/>
  <c r="F12438" i="3"/>
  <c r="E12438" i="3"/>
  <c r="F12437" i="3"/>
  <c r="E12437" i="3"/>
  <c r="F12436" i="3"/>
  <c r="E12436" i="3"/>
  <c r="F12434" i="3"/>
  <c r="E12434" i="3"/>
  <c r="F12431" i="3"/>
  <c r="E12431" i="3"/>
  <c r="F12429" i="3"/>
  <c r="E12429" i="3"/>
  <c r="F12427" i="3"/>
  <c r="E12427" i="3"/>
  <c r="F12425" i="3"/>
  <c r="E12425" i="3"/>
  <c r="F12423" i="3"/>
  <c r="E12423" i="3"/>
  <c r="F12421" i="3"/>
  <c r="E12421" i="3"/>
  <c r="F12419" i="3"/>
  <c r="E12419" i="3"/>
  <c r="F12417" i="3"/>
  <c r="E12417" i="3"/>
  <c r="F12416" i="3"/>
  <c r="E12416" i="3"/>
  <c r="F12414" i="3"/>
  <c r="E12414" i="3"/>
  <c r="F12412" i="3"/>
  <c r="E12412" i="3"/>
  <c r="F12410" i="3"/>
  <c r="E12410" i="3"/>
  <c r="F12408" i="3"/>
  <c r="E12408" i="3"/>
  <c r="F12406" i="3"/>
  <c r="E12406" i="3"/>
  <c r="F12401" i="3"/>
  <c r="E12401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5" i="3"/>
  <c r="E12385" i="3"/>
  <c r="F12384" i="3"/>
  <c r="E12384" i="3"/>
  <c r="F12382" i="3"/>
  <c r="E12382" i="3"/>
  <c r="F12380" i="3"/>
  <c r="E12380" i="3"/>
  <c r="F12378" i="3"/>
  <c r="E12378" i="3"/>
  <c r="F12374" i="3"/>
  <c r="E12374" i="3"/>
  <c r="F12372" i="3"/>
  <c r="E12372" i="3"/>
  <c r="F12370" i="3"/>
  <c r="E12370" i="3"/>
  <c r="F12368" i="3"/>
  <c r="E12368" i="3"/>
  <c r="F12366" i="3"/>
  <c r="E12366" i="3"/>
  <c r="F12365" i="3"/>
  <c r="E12365" i="3"/>
  <c r="F12364" i="3"/>
  <c r="E12364" i="3"/>
  <c r="F12362" i="3"/>
  <c r="E12362" i="3"/>
  <c r="F12360" i="3"/>
  <c r="E12360" i="3"/>
  <c r="F12353" i="3"/>
  <c r="E12353" i="3"/>
  <c r="F12350" i="3"/>
  <c r="E12350" i="3"/>
  <c r="F12348" i="3"/>
  <c r="E12348" i="3"/>
  <c r="F12345" i="3"/>
  <c r="E12345" i="3"/>
  <c r="F12343" i="3"/>
  <c r="E12343" i="3"/>
  <c r="F12342" i="3"/>
  <c r="E12342" i="3"/>
  <c r="F12341" i="3"/>
  <c r="E12341" i="3"/>
  <c r="F12338" i="3"/>
  <c r="E12338" i="3"/>
  <c r="G12295" i="3"/>
  <c r="F12295" i="3"/>
  <c r="E12295" i="3"/>
  <c r="G12330" i="3"/>
  <c r="F12330" i="3"/>
  <c r="E12330" i="3"/>
  <c r="G12325" i="3"/>
  <c r="F12325" i="3"/>
  <c r="E12325" i="3"/>
  <c r="G12321" i="3"/>
  <c r="F12321" i="3"/>
  <c r="E12321" i="3"/>
  <c r="G12318" i="3"/>
  <c r="F12318" i="3"/>
  <c r="E12318" i="3"/>
  <c r="G12316" i="3"/>
  <c r="F12316" i="3"/>
  <c r="E12316" i="3"/>
  <c r="G12314" i="3"/>
  <c r="F12314" i="3"/>
  <c r="E12314" i="3"/>
  <c r="G12313" i="3"/>
  <c r="F12313" i="3"/>
  <c r="E12313" i="3"/>
  <c r="G12312" i="3"/>
  <c r="F12312" i="3"/>
  <c r="E12312" i="3"/>
  <c r="G12310" i="3"/>
  <c r="F12310" i="3"/>
  <c r="E12310" i="3"/>
  <c r="G12309" i="3"/>
  <c r="F12309" i="3"/>
  <c r="E12309" i="3"/>
  <c r="G12308" i="3"/>
  <c r="F12308" i="3"/>
  <c r="E12308" i="3"/>
  <c r="G12306" i="3"/>
  <c r="F12306" i="3"/>
  <c r="E12306" i="3"/>
  <c r="G12303" i="3"/>
  <c r="F12303" i="3"/>
  <c r="E12303" i="3"/>
  <c r="G12299" i="3"/>
  <c r="F12299" i="3"/>
  <c r="E12299" i="3"/>
  <c r="G12297" i="3"/>
  <c r="F12297" i="3"/>
  <c r="E12297" i="3"/>
  <c r="G12294" i="3"/>
  <c r="F12294" i="3"/>
  <c r="E12294" i="3"/>
  <c r="G12293" i="3"/>
  <c r="F12293" i="3"/>
  <c r="E12293" i="3"/>
  <c r="G12291" i="3"/>
  <c r="F12291" i="3"/>
  <c r="E12291" i="3"/>
  <c r="G12289" i="3"/>
  <c r="F12289" i="3"/>
  <c r="E12289" i="3"/>
  <c r="G12288" i="3"/>
  <c r="F12288" i="3"/>
  <c r="E12288" i="3"/>
  <c r="G12286" i="3"/>
  <c r="F12286" i="3"/>
  <c r="E12286" i="3"/>
  <c r="G12284" i="3"/>
  <c r="F12284" i="3"/>
  <c r="E12284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1" i="3"/>
  <c r="F12261" i="3"/>
  <c r="E12261" i="3"/>
  <c r="G12259" i="3"/>
  <c r="F12259" i="3"/>
  <c r="E12259" i="3"/>
  <c r="G12257" i="3"/>
  <c r="F12257" i="3"/>
  <c r="E12257" i="3"/>
  <c r="G12255" i="3"/>
  <c r="F12255" i="3"/>
  <c r="E12255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2" i="3"/>
  <c r="F12242" i="3"/>
  <c r="E12242" i="3"/>
  <c r="G12241" i="3"/>
  <c r="F12241" i="3"/>
  <c r="E12241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07" i="3"/>
  <c r="E12207" i="3"/>
  <c r="F12206" i="3"/>
  <c r="E12206" i="3"/>
  <c r="F12205" i="3"/>
  <c r="E12205" i="3"/>
  <c r="F12203" i="3"/>
  <c r="E12203" i="3"/>
  <c r="F12199" i="3"/>
  <c r="E12199" i="3"/>
  <c r="F12197" i="3"/>
  <c r="E12197" i="3"/>
  <c r="F12196" i="3"/>
  <c r="E12196" i="3"/>
  <c r="F12190" i="3"/>
  <c r="E12190" i="3"/>
  <c r="F12188" i="3"/>
  <c r="E12188" i="3"/>
  <c r="F12186" i="3"/>
  <c r="E12186" i="3"/>
  <c r="F12185" i="3"/>
  <c r="E12185" i="3"/>
  <c r="F12184" i="3"/>
  <c r="E12184" i="3"/>
  <c r="F12182" i="3"/>
  <c r="E12182" i="3"/>
  <c r="F12181" i="3"/>
  <c r="E12181" i="3"/>
  <c r="F12179" i="3"/>
  <c r="E12179" i="3"/>
  <c r="F12176" i="3"/>
  <c r="E12176" i="3"/>
  <c r="F12174" i="3"/>
  <c r="E12174" i="3"/>
  <c r="F12172" i="3"/>
  <c r="E12172" i="3"/>
  <c r="F12170" i="3"/>
  <c r="E12170" i="3"/>
  <c r="F12168" i="3"/>
  <c r="E12168" i="3"/>
  <c r="F12166" i="3"/>
  <c r="E12166" i="3"/>
  <c r="F12165" i="3"/>
  <c r="E12165" i="3"/>
  <c r="F12163" i="3"/>
  <c r="E12163" i="3"/>
  <c r="F12161" i="3"/>
  <c r="E12161" i="3"/>
  <c r="F12159" i="3"/>
  <c r="E12159" i="3"/>
  <c r="F12157" i="3"/>
  <c r="E12157" i="3"/>
  <c r="F12155" i="3"/>
  <c r="E12155" i="3"/>
  <c r="F12153" i="3"/>
  <c r="E12153" i="3"/>
  <c r="F12151" i="3"/>
  <c r="E12151" i="3"/>
  <c r="F12149" i="3"/>
  <c r="E12149" i="3"/>
  <c r="F12147" i="3"/>
  <c r="E12147" i="3"/>
  <c r="F12145" i="3"/>
  <c r="E12145" i="3"/>
  <c r="F12143" i="3"/>
  <c r="E12143" i="3"/>
  <c r="F12141" i="3"/>
  <c r="E12141" i="3"/>
  <c r="F12139" i="3"/>
  <c r="E12139" i="3"/>
  <c r="F12137" i="3"/>
  <c r="E12137" i="3"/>
  <c r="F12136" i="3"/>
  <c r="E12136" i="3"/>
  <c r="F12133" i="3"/>
  <c r="E12133" i="3"/>
  <c r="F12132" i="3"/>
  <c r="E12132" i="3"/>
  <c r="F12130" i="3"/>
  <c r="E12130" i="3"/>
  <c r="F12128" i="3"/>
  <c r="E12128" i="3"/>
  <c r="F12126" i="3"/>
  <c r="E12126" i="3"/>
  <c r="F12124" i="3"/>
  <c r="E12124" i="3"/>
  <c r="F12122" i="3"/>
  <c r="E12122" i="3"/>
  <c r="F12120" i="3"/>
  <c r="E12120" i="3"/>
  <c r="F12117" i="3"/>
  <c r="E12117" i="3"/>
  <c r="F12115" i="3"/>
  <c r="E12115" i="3"/>
  <c r="F12113" i="3"/>
  <c r="E12113" i="3"/>
  <c r="F12111" i="3"/>
  <c r="E12111" i="3"/>
  <c r="F12109" i="3"/>
  <c r="E12109" i="3"/>
  <c r="F12108" i="3"/>
  <c r="E12108" i="3"/>
  <c r="F12107" i="3"/>
  <c r="E12107" i="3"/>
  <c r="F12105" i="3"/>
  <c r="E12105" i="3"/>
  <c r="F12103" i="3"/>
  <c r="E12103" i="3"/>
  <c r="F12099" i="3"/>
  <c r="E12099" i="3"/>
  <c r="F12093" i="3"/>
  <c r="E12093" i="3"/>
  <c r="F12092" i="3"/>
  <c r="E12092" i="3"/>
  <c r="F12090" i="3"/>
  <c r="E12090" i="3"/>
  <c r="F12087" i="3"/>
  <c r="E12087" i="3"/>
  <c r="F12085" i="3"/>
  <c r="E12085" i="3"/>
  <c r="F12084" i="3"/>
  <c r="E12084" i="3"/>
  <c r="F12082" i="3"/>
  <c r="E12082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9" i="3"/>
  <c r="F12049" i="3"/>
  <c r="E12049" i="3"/>
  <c r="G12048" i="3"/>
  <c r="F12048" i="3"/>
  <c r="E12048" i="3"/>
  <c r="G12046" i="3"/>
  <c r="F12046" i="3"/>
  <c r="E12046" i="3"/>
  <c r="G12045" i="3"/>
  <c r="F12045" i="3"/>
  <c r="E12045" i="3"/>
  <c r="G12043" i="3"/>
  <c r="F12043" i="3"/>
  <c r="E12043" i="3"/>
  <c r="G12040" i="3"/>
  <c r="F12040" i="3"/>
  <c r="E12040" i="3"/>
  <c r="G12038" i="3"/>
  <c r="F12038" i="3"/>
  <c r="E12038" i="3"/>
  <c r="G12036" i="3"/>
  <c r="F12036" i="3"/>
  <c r="E12036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4" i="3"/>
  <c r="F12024" i="3"/>
  <c r="E12024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0" i="3"/>
  <c r="F12000" i="3"/>
  <c r="E12000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6" i="3"/>
  <c r="F11986" i="3"/>
  <c r="E11986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5" i="3"/>
  <c r="E11925" i="3"/>
  <c r="F11924" i="3"/>
  <c r="E11924" i="3"/>
  <c r="F11922" i="3"/>
  <c r="E11922" i="3"/>
  <c r="F11921" i="3"/>
  <c r="E11921" i="3"/>
  <c r="F11920" i="3"/>
  <c r="E11920" i="3"/>
  <c r="F11919" i="3"/>
  <c r="E11919" i="3"/>
  <c r="F11917" i="3"/>
  <c r="E11917" i="3"/>
  <c r="F11912" i="3"/>
  <c r="E11912" i="3"/>
  <c r="F11908" i="3"/>
  <c r="E11908" i="3"/>
  <c r="F11905" i="3"/>
  <c r="E11905" i="3"/>
  <c r="F11901" i="3"/>
  <c r="E11901" i="3"/>
  <c r="F11899" i="3"/>
  <c r="E11899" i="3"/>
  <c r="F11898" i="3"/>
  <c r="E11898" i="3"/>
  <c r="F11896" i="3"/>
  <c r="E11896" i="3"/>
  <c r="F11895" i="3"/>
  <c r="E11895" i="3"/>
  <c r="F11894" i="3"/>
  <c r="E11894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80" i="3"/>
  <c r="E11880" i="3"/>
  <c r="F11879" i="3"/>
  <c r="E11879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4" i="3"/>
  <c r="E11864" i="3"/>
  <c r="F11863" i="3"/>
  <c r="E11863" i="3"/>
  <c r="F11861" i="3"/>
  <c r="E11861" i="3"/>
  <c r="F11859" i="3"/>
  <c r="E11859" i="3"/>
  <c r="F11857" i="3"/>
  <c r="E11857" i="3"/>
  <c r="F11855" i="3"/>
  <c r="E11855" i="3"/>
  <c r="F11853" i="3"/>
  <c r="E11853" i="3"/>
  <c r="F11851" i="3"/>
  <c r="E11851" i="3"/>
  <c r="F11849" i="3"/>
  <c r="E11849" i="3"/>
  <c r="F11848" i="3"/>
  <c r="E11848" i="3"/>
  <c r="F11845" i="3"/>
  <c r="E11845" i="3"/>
  <c r="F11843" i="3"/>
  <c r="E11843" i="3"/>
  <c r="F11842" i="3"/>
  <c r="E11842" i="3"/>
  <c r="F11840" i="3"/>
  <c r="E11840" i="3"/>
  <c r="F11839" i="3"/>
  <c r="E11839" i="3"/>
  <c r="F11837" i="3"/>
  <c r="E11837" i="3"/>
  <c r="F11835" i="3"/>
  <c r="E11835" i="3"/>
  <c r="F11834" i="3"/>
  <c r="E11834" i="3"/>
  <c r="F11833" i="3"/>
  <c r="E11833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7" i="3"/>
  <c r="E11817" i="3"/>
  <c r="F11811" i="3"/>
  <c r="E11811" i="3"/>
  <c r="F11808" i="3"/>
  <c r="E11808" i="3"/>
  <c r="F11807" i="3"/>
  <c r="E11807" i="3"/>
  <c r="F11805" i="3"/>
  <c r="E11805" i="3"/>
  <c r="F11803" i="3"/>
  <c r="E11803" i="3"/>
  <c r="F11789" i="3"/>
  <c r="E11789" i="3"/>
  <c r="F11786" i="3"/>
  <c r="E11786" i="3"/>
  <c r="F11781" i="3"/>
  <c r="E11781" i="3"/>
  <c r="F11780" i="3"/>
  <c r="E11780" i="3"/>
  <c r="F11778" i="3"/>
  <c r="E11778" i="3"/>
  <c r="F11775" i="3"/>
  <c r="E11775" i="3"/>
  <c r="F11774" i="3"/>
  <c r="E11774" i="3"/>
  <c r="F11772" i="3"/>
  <c r="E11772" i="3"/>
  <c r="F11771" i="3"/>
  <c r="E11771" i="3"/>
  <c r="F11769" i="3"/>
  <c r="E11769" i="3"/>
  <c r="F11767" i="3"/>
  <c r="E11767" i="3"/>
  <c r="F11765" i="3"/>
  <c r="E11765" i="3"/>
  <c r="F11764" i="3"/>
  <c r="E11764" i="3"/>
  <c r="F11762" i="3"/>
  <c r="E11762" i="3"/>
  <c r="F11761" i="3"/>
  <c r="E11761" i="3"/>
  <c r="F11759" i="3"/>
  <c r="E11759" i="3"/>
  <c r="F11756" i="3"/>
  <c r="E11756" i="3"/>
  <c r="F11752" i="3"/>
  <c r="E11752" i="3"/>
  <c r="F11750" i="3"/>
  <c r="E11750" i="3"/>
  <c r="F11748" i="3"/>
  <c r="E11748" i="3"/>
  <c r="F11746" i="3"/>
  <c r="E11746" i="3"/>
  <c r="F11744" i="3"/>
  <c r="E11744" i="3"/>
  <c r="F11743" i="3"/>
  <c r="E11743" i="3"/>
  <c r="F11741" i="3"/>
  <c r="E11741" i="3"/>
  <c r="F11739" i="3"/>
  <c r="E11739" i="3"/>
  <c r="F11737" i="3"/>
  <c r="E11737" i="3"/>
  <c r="F11735" i="3"/>
  <c r="E11735" i="3"/>
  <c r="F11733" i="3"/>
  <c r="E11733" i="3"/>
  <c r="F11729" i="3"/>
  <c r="E11729" i="3"/>
  <c r="F11725" i="3"/>
  <c r="E11725" i="3"/>
  <c r="F11721" i="3"/>
  <c r="E11721" i="3"/>
  <c r="F11719" i="3"/>
  <c r="E11719" i="3"/>
  <c r="F11717" i="3"/>
  <c r="E11717" i="3"/>
  <c r="F11715" i="3"/>
  <c r="E11715" i="3"/>
  <c r="F11713" i="3"/>
  <c r="E11713" i="3"/>
  <c r="F11711" i="3"/>
  <c r="E11711" i="3"/>
  <c r="F11709" i="3"/>
  <c r="E11709" i="3"/>
  <c r="F11706" i="3"/>
  <c r="E11706" i="3"/>
  <c r="F11704" i="3"/>
  <c r="E11704" i="3"/>
  <c r="F11702" i="3"/>
  <c r="E11702" i="3"/>
  <c r="F11700" i="3"/>
  <c r="E11700" i="3"/>
  <c r="F11698" i="3"/>
  <c r="E11698" i="3"/>
  <c r="F11697" i="3"/>
  <c r="E11697" i="3"/>
  <c r="F11696" i="3"/>
  <c r="E11696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4" i="3"/>
  <c r="E11674" i="3"/>
  <c r="F11673" i="3"/>
  <c r="E11673" i="3"/>
  <c r="F11671" i="3"/>
  <c r="E11671" i="3"/>
  <c r="F11670" i="3"/>
  <c r="E11670" i="3"/>
  <c r="G11623" i="3"/>
  <c r="F11623" i="3"/>
  <c r="E11623" i="3"/>
  <c r="G11595" i="3"/>
  <c r="F11595" i="3"/>
  <c r="E11595" i="3"/>
  <c r="G11574" i="3"/>
  <c r="F11574" i="3"/>
  <c r="E11574" i="3"/>
  <c r="G11571" i="3"/>
  <c r="F11571" i="3"/>
  <c r="E11571" i="3"/>
  <c r="G11552" i="3"/>
  <c r="F11552" i="3"/>
  <c r="E11552" i="3"/>
  <c r="G11658" i="3"/>
  <c r="F11658" i="3"/>
  <c r="E11658" i="3"/>
  <c r="G11655" i="3"/>
  <c r="F11655" i="3"/>
  <c r="E11655" i="3"/>
  <c r="G11654" i="3"/>
  <c r="F11654" i="3"/>
  <c r="E11654" i="3"/>
  <c r="G11652" i="3"/>
  <c r="F11652" i="3"/>
  <c r="E11652" i="3"/>
  <c r="G11651" i="3"/>
  <c r="F11651" i="3"/>
  <c r="E11651" i="3"/>
  <c r="G11646" i="3"/>
  <c r="F11646" i="3"/>
  <c r="E11646" i="3"/>
  <c r="G11640" i="3"/>
  <c r="F11640" i="3"/>
  <c r="E11640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31" i="3"/>
  <c r="F11631" i="3"/>
  <c r="E11631" i="3"/>
  <c r="G11630" i="3"/>
  <c r="F11630" i="3"/>
  <c r="E11630" i="3"/>
  <c r="G11628" i="3"/>
  <c r="F11628" i="3"/>
  <c r="E11628" i="3"/>
  <c r="G11627" i="3"/>
  <c r="F11627" i="3"/>
  <c r="E11627" i="3"/>
  <c r="G11625" i="3"/>
  <c r="F11625" i="3"/>
  <c r="E11625" i="3"/>
  <c r="G11622" i="3"/>
  <c r="F11622" i="3"/>
  <c r="E11622" i="3"/>
  <c r="G11618" i="3"/>
  <c r="F11618" i="3"/>
  <c r="E11618" i="3"/>
  <c r="G11617" i="3"/>
  <c r="F11617" i="3"/>
  <c r="E11617" i="3"/>
  <c r="G11615" i="3"/>
  <c r="F11615" i="3"/>
  <c r="E11615" i="3"/>
  <c r="G11614" i="3"/>
  <c r="F11614" i="3"/>
  <c r="E11614" i="3"/>
  <c r="G11612" i="3"/>
  <c r="F11612" i="3"/>
  <c r="E11612" i="3"/>
  <c r="G11611" i="3"/>
  <c r="F11611" i="3"/>
  <c r="E11611" i="3"/>
  <c r="G11609" i="3"/>
  <c r="F11609" i="3"/>
  <c r="E11609" i="3"/>
  <c r="G11608" i="3"/>
  <c r="F11608" i="3"/>
  <c r="E11608" i="3"/>
  <c r="G11606" i="3"/>
  <c r="F11606" i="3"/>
  <c r="E11606" i="3"/>
  <c r="G11604" i="3"/>
  <c r="F11604" i="3"/>
  <c r="E11604" i="3"/>
  <c r="G11603" i="3"/>
  <c r="F11603" i="3"/>
  <c r="E11603" i="3"/>
  <c r="G11601" i="3"/>
  <c r="F11601" i="3"/>
  <c r="E11601" i="3"/>
  <c r="G11600" i="3"/>
  <c r="F11600" i="3"/>
  <c r="E11600" i="3"/>
  <c r="G11598" i="3"/>
  <c r="F11598" i="3"/>
  <c r="E11598" i="3"/>
  <c r="G11597" i="3"/>
  <c r="F11597" i="3"/>
  <c r="E11597" i="3"/>
  <c r="G11594" i="3"/>
  <c r="F11594" i="3"/>
  <c r="E11594" i="3"/>
  <c r="G11592" i="3"/>
  <c r="F11592" i="3"/>
  <c r="E11592" i="3"/>
  <c r="G11591" i="3"/>
  <c r="F11591" i="3"/>
  <c r="E11591" i="3"/>
  <c r="G11588" i="3"/>
  <c r="F11588" i="3"/>
  <c r="E11588" i="3"/>
  <c r="G11587" i="3"/>
  <c r="F11587" i="3"/>
  <c r="E11587" i="3"/>
  <c r="G11585" i="3"/>
  <c r="F11585" i="3"/>
  <c r="E11585" i="3"/>
  <c r="G11582" i="3"/>
  <c r="F11582" i="3"/>
  <c r="E11582" i="3"/>
  <c r="G11579" i="3"/>
  <c r="F11579" i="3"/>
  <c r="E11579" i="3"/>
  <c r="G11576" i="3"/>
  <c r="F11576" i="3"/>
  <c r="E11576" i="3"/>
  <c r="G11573" i="3"/>
  <c r="F11573" i="3"/>
  <c r="E11573" i="3"/>
  <c r="G11570" i="3"/>
  <c r="F11570" i="3"/>
  <c r="E11570" i="3"/>
  <c r="G11568" i="3"/>
  <c r="F11568" i="3"/>
  <c r="E11568" i="3"/>
  <c r="G11566" i="3"/>
  <c r="F11566" i="3"/>
  <c r="E11566" i="3"/>
  <c r="G11565" i="3"/>
  <c r="F11565" i="3"/>
  <c r="E11565" i="3"/>
  <c r="G11563" i="3"/>
  <c r="F11563" i="3"/>
  <c r="E11563" i="3"/>
  <c r="G11562" i="3"/>
  <c r="F11562" i="3"/>
  <c r="E11562" i="3"/>
  <c r="G11560" i="3"/>
  <c r="F11560" i="3"/>
  <c r="E11560" i="3"/>
  <c r="G11559" i="3"/>
  <c r="F11559" i="3"/>
  <c r="E11559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49" i="3"/>
  <c r="F11549" i="3"/>
  <c r="E11549" i="3"/>
  <c r="G11547" i="3"/>
  <c r="F11547" i="3"/>
  <c r="E11547" i="3"/>
  <c r="G11546" i="3"/>
  <c r="F11546" i="3"/>
  <c r="E11546" i="3"/>
  <c r="G11544" i="3"/>
  <c r="F11544" i="3"/>
  <c r="E11544" i="3"/>
  <c r="G11543" i="3"/>
  <c r="F11543" i="3"/>
  <c r="E11543" i="3"/>
  <c r="G11542" i="3"/>
  <c r="F11542" i="3"/>
  <c r="E11542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07" i="3"/>
  <c r="E11507" i="3"/>
  <c r="F11502" i="3"/>
  <c r="E11502" i="3"/>
  <c r="F11498" i="3"/>
  <c r="E11498" i="3"/>
  <c r="F11495" i="3"/>
  <c r="E11495" i="3"/>
  <c r="F11494" i="3"/>
  <c r="E11494" i="3"/>
  <c r="F11492" i="3"/>
  <c r="E11492" i="3"/>
  <c r="F11490" i="3"/>
  <c r="E11490" i="3"/>
  <c r="F11489" i="3"/>
  <c r="E11489" i="3"/>
  <c r="F11488" i="3"/>
  <c r="E11488" i="3"/>
  <c r="F11486" i="3"/>
  <c r="E11486" i="3"/>
  <c r="F11485" i="3"/>
  <c r="E11485" i="3"/>
  <c r="F11484" i="3"/>
  <c r="E11484" i="3"/>
  <c r="F11483" i="3"/>
  <c r="E11483" i="3"/>
  <c r="F11481" i="3"/>
  <c r="E11481" i="3"/>
  <c r="F11478" i="3"/>
  <c r="E11478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8" i="3"/>
  <c r="E11458" i="3"/>
  <c r="F11456" i="3"/>
  <c r="E11456" i="3"/>
  <c r="F11452" i="3"/>
  <c r="E11452" i="3"/>
  <c r="F11449" i="3"/>
  <c r="E11449" i="3"/>
  <c r="F11447" i="3"/>
  <c r="E11447" i="3"/>
  <c r="F11444" i="3"/>
  <c r="E11444" i="3"/>
  <c r="F11442" i="3"/>
  <c r="E11442" i="3"/>
  <c r="F11440" i="3"/>
  <c r="E11440" i="3"/>
  <c r="F11438" i="3"/>
  <c r="E11438" i="3"/>
  <c r="F11436" i="3"/>
  <c r="E11436" i="3"/>
  <c r="F11434" i="3"/>
  <c r="E11434" i="3"/>
  <c r="F11432" i="3"/>
  <c r="E11432" i="3"/>
  <c r="F11430" i="3"/>
  <c r="E11430" i="3"/>
  <c r="F11427" i="3"/>
  <c r="E11427" i="3"/>
  <c r="F11425" i="3"/>
  <c r="E11425" i="3"/>
  <c r="F11423" i="3"/>
  <c r="E11423" i="3"/>
  <c r="F11421" i="3"/>
  <c r="E11421" i="3"/>
  <c r="F11419" i="3"/>
  <c r="E11419" i="3"/>
  <c r="F11418" i="3"/>
  <c r="E11418" i="3"/>
  <c r="F11417" i="3"/>
  <c r="E11417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5" i="3"/>
  <c r="F11385" i="3"/>
  <c r="E11385" i="3"/>
  <c r="G11380" i="3"/>
  <c r="F11380" i="3"/>
  <c r="E11380" i="3"/>
  <c r="G11376" i="3"/>
  <c r="F11376" i="3"/>
  <c r="E11376" i="3"/>
  <c r="G11373" i="3"/>
  <c r="F11373" i="3"/>
  <c r="E11373" i="3"/>
  <c r="G11371" i="3"/>
  <c r="F11371" i="3"/>
  <c r="E11371" i="3"/>
  <c r="G11369" i="3"/>
  <c r="F11369" i="3"/>
  <c r="E11369" i="3"/>
  <c r="G11368" i="3"/>
  <c r="F11368" i="3"/>
  <c r="E11368" i="3"/>
  <c r="G11366" i="3"/>
  <c r="F11366" i="3"/>
  <c r="E11366" i="3"/>
  <c r="G11365" i="3"/>
  <c r="F11365" i="3"/>
  <c r="E11365" i="3"/>
  <c r="G11364" i="3"/>
  <c r="F11364" i="3"/>
  <c r="E11364" i="3"/>
  <c r="G11362" i="3"/>
  <c r="F11362" i="3"/>
  <c r="E11362" i="3"/>
  <c r="G11359" i="3"/>
  <c r="F11359" i="3"/>
  <c r="E11359" i="3"/>
  <c r="G11355" i="3"/>
  <c r="F11355" i="3"/>
  <c r="E11355" i="3"/>
  <c r="G11353" i="3"/>
  <c r="F11353" i="3"/>
  <c r="E11353" i="3"/>
  <c r="G11351" i="3"/>
  <c r="F11351" i="3"/>
  <c r="E11351" i="3"/>
  <c r="G11349" i="3"/>
  <c r="F11349" i="3"/>
  <c r="E11349" i="3"/>
  <c r="G11347" i="3"/>
  <c r="F11347" i="3"/>
  <c r="E11347" i="3"/>
  <c r="G11345" i="3"/>
  <c r="F11345" i="3"/>
  <c r="E11345" i="3"/>
  <c r="G11343" i="3"/>
  <c r="F11343" i="3"/>
  <c r="E11343" i="3"/>
  <c r="G11341" i="3"/>
  <c r="F11341" i="3"/>
  <c r="E11341" i="3"/>
  <c r="G11339" i="3"/>
  <c r="F11339" i="3"/>
  <c r="E11339" i="3"/>
  <c r="G11337" i="3"/>
  <c r="F11337" i="3"/>
  <c r="E11337" i="3"/>
  <c r="G11332" i="3"/>
  <c r="F11332" i="3"/>
  <c r="E11332" i="3"/>
  <c r="G11329" i="3"/>
  <c r="F11329" i="3"/>
  <c r="E11329" i="3"/>
  <c r="G11326" i="3"/>
  <c r="F11326" i="3"/>
  <c r="E11326" i="3"/>
  <c r="G11323" i="3"/>
  <c r="F11323" i="3"/>
  <c r="E11323" i="3"/>
  <c r="G11321" i="3"/>
  <c r="F11321" i="3"/>
  <c r="E11321" i="3"/>
  <c r="G11319" i="3"/>
  <c r="F11319" i="3"/>
  <c r="E11319" i="3"/>
  <c r="G11317" i="3"/>
  <c r="F11317" i="3"/>
  <c r="E11317" i="3"/>
  <c r="G11315" i="3"/>
  <c r="F11315" i="3"/>
  <c r="E11315" i="3"/>
  <c r="G11313" i="3"/>
  <c r="F11313" i="3"/>
  <c r="E11313" i="3"/>
  <c r="G11310" i="3"/>
  <c r="F11310" i="3"/>
  <c r="E11310" i="3"/>
  <c r="G11308" i="3"/>
  <c r="F11308" i="3"/>
  <c r="E11308" i="3"/>
  <c r="G11306" i="3"/>
  <c r="F11306" i="3"/>
  <c r="E11306" i="3"/>
  <c r="G11305" i="3"/>
  <c r="F11305" i="3"/>
  <c r="E11305" i="3"/>
  <c r="G11303" i="3"/>
  <c r="F11303" i="3"/>
  <c r="E11303" i="3"/>
  <c r="G11301" i="3"/>
  <c r="F11301" i="3"/>
  <c r="E11301" i="3"/>
  <c r="G11300" i="3"/>
  <c r="F11300" i="3"/>
  <c r="E11300" i="3"/>
  <c r="G11299" i="3"/>
  <c r="F11299" i="3"/>
  <c r="E11299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59" i="3"/>
  <c r="F11259" i="3"/>
  <c r="E11259" i="3"/>
  <c r="G11257" i="3"/>
  <c r="F11257" i="3"/>
  <c r="E11257" i="3"/>
  <c r="G11252" i="3"/>
  <c r="F11252" i="3"/>
  <c r="E11252" i="3"/>
  <c r="G11250" i="3"/>
  <c r="F11250" i="3"/>
  <c r="E11250" i="3"/>
  <c r="G11247" i="3"/>
  <c r="F11247" i="3"/>
  <c r="E11247" i="3"/>
  <c r="G11246" i="3"/>
  <c r="F11246" i="3"/>
  <c r="E11246" i="3"/>
  <c r="G11243" i="3"/>
  <c r="F11243" i="3"/>
  <c r="E11243" i="3"/>
  <c r="G11241" i="3"/>
  <c r="F11241" i="3"/>
  <c r="E11241" i="3"/>
  <c r="G11239" i="3"/>
  <c r="F11239" i="3"/>
  <c r="E11239" i="3"/>
  <c r="G11238" i="3"/>
  <c r="F11238" i="3"/>
  <c r="E11238" i="3"/>
  <c r="G11237" i="3"/>
  <c r="F11237" i="3"/>
  <c r="E11237" i="3"/>
  <c r="G11235" i="3"/>
  <c r="F11235" i="3"/>
  <c r="E11235" i="3"/>
  <c r="G11234" i="3"/>
  <c r="F11234" i="3"/>
  <c r="E11234" i="3"/>
  <c r="G11233" i="3"/>
  <c r="F11233" i="3"/>
  <c r="E11233" i="3"/>
  <c r="G11232" i="3"/>
  <c r="F11232" i="3"/>
  <c r="E11232" i="3"/>
  <c r="G11230" i="3"/>
  <c r="F11230" i="3"/>
  <c r="E11230" i="3"/>
  <c r="G11227" i="3"/>
  <c r="F11227" i="3"/>
  <c r="E11227" i="3"/>
  <c r="G11225" i="3"/>
  <c r="F11225" i="3"/>
  <c r="E11225" i="3"/>
  <c r="G11223" i="3"/>
  <c r="F11223" i="3"/>
  <c r="E11223" i="3"/>
  <c r="G11221" i="3"/>
  <c r="F11221" i="3"/>
  <c r="E11221" i="3"/>
  <c r="G11219" i="3"/>
  <c r="F11219" i="3"/>
  <c r="E11219" i="3"/>
  <c r="G11217" i="3"/>
  <c r="F11217" i="3"/>
  <c r="E11217" i="3"/>
  <c r="G11216" i="3"/>
  <c r="F11216" i="3"/>
  <c r="E11216" i="3"/>
  <c r="G11214" i="3"/>
  <c r="F11214" i="3"/>
  <c r="E11214" i="3"/>
  <c r="G11212" i="3"/>
  <c r="F11212" i="3"/>
  <c r="E11212" i="3"/>
  <c r="G11210" i="3"/>
  <c r="F11210" i="3"/>
  <c r="E11210" i="3"/>
  <c r="G11208" i="3"/>
  <c r="F11208" i="3"/>
  <c r="E11208" i="3"/>
  <c r="G11206" i="3"/>
  <c r="F11206" i="3"/>
  <c r="E11206" i="3"/>
  <c r="G11204" i="3"/>
  <c r="F11204" i="3"/>
  <c r="E11204" i="3"/>
  <c r="G11202" i="3"/>
  <c r="F11202" i="3"/>
  <c r="E11202" i="3"/>
  <c r="G11200" i="3"/>
  <c r="F11200" i="3"/>
  <c r="E11200" i="3"/>
  <c r="G11198" i="3"/>
  <c r="F11198" i="3"/>
  <c r="E11198" i="3"/>
  <c r="G11196" i="3"/>
  <c r="F11196" i="3"/>
  <c r="E11196" i="3"/>
  <c r="G11194" i="3"/>
  <c r="F11194" i="3"/>
  <c r="E11194" i="3"/>
  <c r="G11191" i="3"/>
  <c r="F11191" i="3"/>
  <c r="E11191" i="3"/>
  <c r="G11189" i="3"/>
  <c r="F11189" i="3"/>
  <c r="E11189" i="3"/>
  <c r="G11186" i="3"/>
  <c r="F11186" i="3"/>
  <c r="E11186" i="3"/>
  <c r="G11184" i="3"/>
  <c r="F11184" i="3"/>
  <c r="E11184" i="3"/>
  <c r="G11182" i="3"/>
  <c r="F11182" i="3"/>
  <c r="E11182" i="3"/>
  <c r="G11180" i="3"/>
  <c r="F11180" i="3"/>
  <c r="E11180" i="3"/>
  <c r="G11179" i="3"/>
  <c r="F11179" i="3"/>
  <c r="E11179" i="3"/>
  <c r="G11177" i="3"/>
  <c r="F11177" i="3"/>
  <c r="E11177" i="3"/>
  <c r="G11175" i="3"/>
  <c r="F11175" i="3"/>
  <c r="E11175" i="3"/>
  <c r="G11173" i="3"/>
  <c r="F11173" i="3"/>
  <c r="E11173" i="3"/>
  <c r="G11171" i="3"/>
  <c r="F11171" i="3"/>
  <c r="E11171" i="3"/>
  <c r="G11169" i="3"/>
  <c r="F11169" i="3"/>
  <c r="E11169" i="3"/>
  <c r="G11167" i="3"/>
  <c r="F11167" i="3"/>
  <c r="E11167" i="3"/>
  <c r="G11165" i="3"/>
  <c r="F11165" i="3"/>
  <c r="E11165" i="3"/>
  <c r="G11164" i="3"/>
  <c r="F11164" i="3"/>
  <c r="E11164" i="3"/>
  <c r="G11162" i="3"/>
  <c r="F11162" i="3"/>
  <c r="E11162" i="3"/>
  <c r="G11160" i="3"/>
  <c r="F11160" i="3"/>
  <c r="E11160" i="3"/>
  <c r="G11159" i="3"/>
  <c r="F11159" i="3"/>
  <c r="E11159" i="3"/>
  <c r="G11158" i="3"/>
  <c r="F11158" i="3"/>
  <c r="E11158" i="3"/>
  <c r="G11156" i="3"/>
  <c r="F11156" i="3"/>
  <c r="E11156" i="3"/>
  <c r="G11154" i="3"/>
  <c r="F11154" i="3"/>
  <c r="E11154" i="3"/>
  <c r="G11145" i="3"/>
  <c r="F11145" i="3"/>
  <c r="E11145" i="3"/>
  <c r="G11143" i="3"/>
  <c r="F11143" i="3"/>
  <c r="E11143" i="3"/>
  <c r="G11139" i="3"/>
  <c r="F11139" i="3"/>
  <c r="E11139" i="3"/>
  <c r="G11138" i="3"/>
  <c r="F11138" i="3"/>
  <c r="E11138" i="3"/>
  <c r="G11136" i="3"/>
  <c r="F11136" i="3"/>
  <c r="E11136" i="3"/>
  <c r="G11135" i="3"/>
  <c r="F11135" i="3"/>
  <c r="E11135" i="3"/>
  <c r="G11117" i="3"/>
  <c r="F11117" i="3"/>
  <c r="E11117" i="3"/>
  <c r="G11114" i="3"/>
  <c r="F11114" i="3"/>
  <c r="E11114" i="3"/>
  <c r="G11112" i="3"/>
  <c r="F11112" i="3"/>
  <c r="E11112" i="3"/>
  <c r="G11108" i="3"/>
  <c r="F11108" i="3"/>
  <c r="E11108" i="3"/>
  <c r="G11107" i="3"/>
  <c r="F11107" i="3"/>
  <c r="E11107" i="3"/>
  <c r="G11103" i="3"/>
  <c r="F11103" i="3"/>
  <c r="E11103" i="3"/>
  <c r="G11102" i="3"/>
  <c r="F11102" i="3"/>
  <c r="E11102" i="3"/>
  <c r="G11099" i="3"/>
  <c r="F11099" i="3"/>
  <c r="E11099" i="3"/>
  <c r="G11097" i="3"/>
  <c r="F11097" i="3"/>
  <c r="E11097" i="3"/>
  <c r="G11096" i="3"/>
  <c r="F11096" i="3"/>
  <c r="E11096" i="3"/>
  <c r="G11094" i="3"/>
  <c r="F11094" i="3"/>
  <c r="E11094" i="3"/>
  <c r="G11093" i="3"/>
  <c r="F11093" i="3"/>
  <c r="E11093" i="3"/>
  <c r="G11092" i="3"/>
  <c r="F11092" i="3"/>
  <c r="E11092" i="3"/>
  <c r="G11090" i="3"/>
  <c r="F11090" i="3"/>
  <c r="E11090" i="3"/>
  <c r="G11089" i="3"/>
  <c r="F11089" i="3"/>
  <c r="E11089" i="3"/>
  <c r="G11088" i="3"/>
  <c r="F11088" i="3"/>
  <c r="E11088" i="3"/>
  <c r="G11086" i="3"/>
  <c r="F11086" i="3"/>
  <c r="E11086" i="3"/>
  <c r="G11083" i="3"/>
  <c r="F11083" i="3"/>
  <c r="E11083" i="3"/>
  <c r="G11079" i="3"/>
  <c r="F11079" i="3"/>
  <c r="E11079" i="3"/>
  <c r="G11077" i="3"/>
  <c r="F11077" i="3"/>
  <c r="E11077" i="3"/>
  <c r="G11075" i="3"/>
  <c r="F11075" i="3"/>
  <c r="E11075" i="3"/>
  <c r="G11074" i="3"/>
  <c r="F11074" i="3"/>
  <c r="E11074" i="3"/>
  <c r="G11072" i="3"/>
  <c r="F11072" i="3"/>
  <c r="E11072" i="3"/>
  <c r="G11070" i="3"/>
  <c r="F11070" i="3"/>
  <c r="E11070" i="3"/>
  <c r="G11069" i="3"/>
  <c r="F11069" i="3"/>
  <c r="E11069" i="3"/>
  <c r="G11067" i="3"/>
  <c r="F11067" i="3"/>
  <c r="E11067" i="3"/>
  <c r="G11065" i="3"/>
  <c r="F11065" i="3"/>
  <c r="E11065" i="3"/>
  <c r="G11063" i="3"/>
  <c r="F11063" i="3"/>
  <c r="E11063" i="3"/>
  <c r="G11061" i="3"/>
  <c r="F11061" i="3"/>
  <c r="E11061" i="3"/>
  <c r="G11059" i="3"/>
  <c r="F11059" i="3"/>
  <c r="E11059" i="3"/>
  <c r="G11057" i="3"/>
  <c r="F11057" i="3"/>
  <c r="E11057" i="3"/>
  <c r="G11055" i="3"/>
  <c r="F11055" i="3"/>
  <c r="E11055" i="3"/>
  <c r="G11053" i="3"/>
  <c r="F11053" i="3"/>
  <c r="E11053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0" i="3"/>
  <c r="F11040" i="3"/>
  <c r="E11040" i="3"/>
  <c r="G11038" i="3"/>
  <c r="F11038" i="3"/>
  <c r="E11038" i="3"/>
  <c r="G11036" i="3"/>
  <c r="F11036" i="3"/>
  <c r="E11036" i="3"/>
  <c r="G11034" i="3"/>
  <c r="F11034" i="3"/>
  <c r="E11034" i="3"/>
  <c r="G11026" i="3"/>
  <c r="F11026" i="3"/>
  <c r="E11026" i="3"/>
  <c r="G11025" i="3"/>
  <c r="F11025" i="3"/>
  <c r="E11025" i="3"/>
  <c r="G11032" i="3"/>
  <c r="F11032" i="3"/>
  <c r="E11032" i="3"/>
  <c r="G11030" i="3"/>
  <c r="F11030" i="3"/>
  <c r="E11030" i="3"/>
  <c r="G11028" i="3"/>
  <c r="F11028" i="3"/>
  <c r="E11028" i="3"/>
  <c r="G11023" i="3"/>
  <c r="F11023" i="3"/>
  <c r="E11023" i="3"/>
  <c r="G11021" i="3"/>
  <c r="F11021" i="3"/>
  <c r="E11021" i="3"/>
  <c r="G11020" i="3"/>
  <c r="F11020" i="3"/>
  <c r="E11020" i="3"/>
  <c r="G11018" i="3"/>
  <c r="F11018" i="3"/>
  <c r="E11018" i="3"/>
  <c r="G11017" i="3"/>
  <c r="F11017" i="3"/>
  <c r="E11017" i="3"/>
  <c r="G11015" i="3"/>
  <c r="F11015" i="3"/>
  <c r="E11015" i="3"/>
  <c r="G11013" i="3"/>
  <c r="F11013" i="3"/>
  <c r="E11013" i="3"/>
  <c r="G11012" i="3"/>
  <c r="F11012" i="3"/>
  <c r="E11012" i="3"/>
  <c r="G11010" i="3"/>
  <c r="F11010" i="3"/>
  <c r="E11010" i="3"/>
  <c r="G11008" i="3"/>
  <c r="F11008" i="3"/>
  <c r="E11008" i="3"/>
  <c r="G10998" i="3"/>
  <c r="F10998" i="3"/>
  <c r="E10998" i="3"/>
  <c r="G11006" i="3"/>
  <c r="F11006" i="3"/>
  <c r="E11006" i="3"/>
  <c r="G11000" i="3"/>
  <c r="F11000" i="3"/>
  <c r="E11000" i="3"/>
  <c r="G11003" i="3"/>
  <c r="F11003" i="3"/>
  <c r="E11003" i="3"/>
  <c r="G10995" i="3"/>
  <c r="F10995" i="3"/>
  <c r="E10995" i="3"/>
  <c r="G10994" i="3"/>
  <c r="F10994" i="3"/>
  <c r="E10994" i="3"/>
  <c r="G10993" i="3"/>
  <c r="F10993" i="3"/>
  <c r="E10993" i="3"/>
  <c r="G10991" i="3"/>
  <c r="F10991" i="3"/>
  <c r="E10991" i="3"/>
  <c r="G10989" i="3"/>
  <c r="F10989" i="3"/>
  <c r="E10989" i="3"/>
  <c r="G10987" i="3"/>
  <c r="F10987" i="3"/>
  <c r="E10987" i="3"/>
  <c r="G10986" i="3"/>
  <c r="F10986" i="3"/>
  <c r="E10986" i="3"/>
  <c r="G10984" i="3"/>
  <c r="F10984" i="3"/>
  <c r="E10984" i="3"/>
  <c r="G10983" i="3"/>
  <c r="F10983" i="3"/>
  <c r="E10983" i="3"/>
  <c r="G10982" i="3"/>
  <c r="F10982" i="3"/>
  <c r="E10982" i="3"/>
  <c r="G10980" i="3"/>
  <c r="F10980" i="3"/>
  <c r="E10980" i="3"/>
  <c r="G10967" i="3"/>
  <c r="F10967" i="3"/>
  <c r="E10967" i="3"/>
  <c r="G10962" i="3"/>
  <c r="F10962" i="3"/>
  <c r="E10962" i="3"/>
  <c r="G10958" i="3"/>
  <c r="F10958" i="3"/>
  <c r="E10958" i="3"/>
  <c r="G10955" i="3"/>
  <c r="F10955" i="3"/>
  <c r="E10955" i="3"/>
  <c r="G10953" i="3"/>
  <c r="F10953" i="3"/>
  <c r="E10953" i="3"/>
  <c r="G10951" i="3"/>
  <c r="F10951" i="3"/>
  <c r="E10951" i="3"/>
  <c r="G10950" i="3"/>
  <c r="F10950" i="3"/>
  <c r="E10950" i="3"/>
  <c r="G10949" i="3"/>
  <c r="F10949" i="3"/>
  <c r="E10949" i="3"/>
  <c r="G10947" i="3"/>
  <c r="F10947" i="3"/>
  <c r="E10947" i="3"/>
  <c r="G10946" i="3"/>
  <c r="F10946" i="3"/>
  <c r="E10946" i="3"/>
  <c r="G10945" i="3"/>
  <c r="F10945" i="3"/>
  <c r="E10945" i="3"/>
  <c r="G10943" i="3"/>
  <c r="F10943" i="3"/>
  <c r="E10943" i="3"/>
  <c r="G10940" i="3"/>
  <c r="F10940" i="3"/>
  <c r="E10940" i="3"/>
  <c r="G10936" i="3"/>
  <c r="F10936" i="3"/>
  <c r="E10936" i="3"/>
  <c r="G10934" i="3"/>
  <c r="F10934" i="3"/>
  <c r="E10934" i="3"/>
  <c r="G10932" i="3"/>
  <c r="F10932" i="3"/>
  <c r="E10932" i="3"/>
  <c r="G10930" i="3"/>
  <c r="F10930" i="3"/>
  <c r="E10930" i="3"/>
  <c r="G10928" i="3"/>
  <c r="F10928" i="3"/>
  <c r="E10928" i="3"/>
  <c r="G10927" i="3"/>
  <c r="F10927" i="3"/>
  <c r="E10927" i="3"/>
  <c r="G10925" i="3"/>
  <c r="F10925" i="3"/>
  <c r="E10925" i="3"/>
  <c r="G10923" i="3"/>
  <c r="F10923" i="3"/>
  <c r="E10923" i="3"/>
  <c r="G10921" i="3"/>
  <c r="F10921" i="3"/>
  <c r="E10921" i="3"/>
  <c r="G10919" i="3"/>
  <c r="F10919" i="3"/>
  <c r="E10919" i="3"/>
  <c r="G10917" i="3"/>
  <c r="F10917" i="3"/>
  <c r="E10917" i="3"/>
  <c r="G10913" i="3"/>
  <c r="F10913" i="3"/>
  <c r="E10913" i="3"/>
  <c r="G10910" i="3"/>
  <c r="F10910" i="3"/>
  <c r="E10910" i="3"/>
  <c r="G10908" i="3"/>
  <c r="F10908" i="3"/>
  <c r="E10908" i="3"/>
  <c r="G10905" i="3"/>
  <c r="F10905" i="3"/>
  <c r="E10905" i="3"/>
  <c r="G10903" i="3"/>
  <c r="F10903" i="3"/>
  <c r="E10903" i="3"/>
  <c r="G10901" i="3"/>
  <c r="F10901" i="3"/>
  <c r="E10901" i="3"/>
  <c r="G10899" i="3"/>
  <c r="F10899" i="3"/>
  <c r="E10899" i="3"/>
  <c r="G10897" i="3"/>
  <c r="F10897" i="3"/>
  <c r="E10897" i="3"/>
  <c r="G10896" i="3"/>
  <c r="F10896" i="3"/>
  <c r="E10896" i="3"/>
  <c r="G10894" i="3"/>
  <c r="F10894" i="3"/>
  <c r="E10894" i="3"/>
  <c r="G10892" i="3"/>
  <c r="F10892" i="3"/>
  <c r="E10892" i="3"/>
  <c r="G10890" i="3"/>
  <c r="F10890" i="3"/>
  <c r="E10890" i="3"/>
  <c r="G10887" i="3"/>
  <c r="F10887" i="3"/>
  <c r="E10887" i="3"/>
  <c r="G10885" i="3"/>
  <c r="F10885" i="3"/>
  <c r="E10885" i="3"/>
  <c r="G10883" i="3"/>
  <c r="F10883" i="3"/>
  <c r="E10883" i="3"/>
  <c r="G10882" i="3"/>
  <c r="F10882" i="3"/>
  <c r="E10882" i="3"/>
  <c r="G10880" i="3"/>
  <c r="F10880" i="3"/>
  <c r="E10880" i="3"/>
  <c r="G10878" i="3"/>
  <c r="F10878" i="3"/>
  <c r="E10878" i="3"/>
  <c r="G10877" i="3"/>
  <c r="F10877" i="3"/>
  <c r="E10877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4" i="3"/>
  <c r="F10854" i="3"/>
  <c r="E10854" i="3"/>
  <c r="G10853" i="3"/>
  <c r="F10853" i="3"/>
  <c r="E10853" i="3"/>
  <c r="F10839" i="3"/>
  <c r="E10839" i="3"/>
  <c r="F10834" i="3"/>
  <c r="E10834" i="3"/>
  <c r="F10830" i="3"/>
  <c r="E10830" i="3"/>
  <c r="F10829" i="3"/>
  <c r="E10829" i="3"/>
  <c r="F10826" i="3"/>
  <c r="E10826" i="3"/>
  <c r="F10824" i="3"/>
  <c r="E10824" i="3"/>
  <c r="F10822" i="3"/>
  <c r="E10822" i="3"/>
  <c r="F10821" i="3"/>
  <c r="E10821" i="3"/>
  <c r="F10820" i="3"/>
  <c r="E10820" i="3"/>
  <c r="F10819" i="3"/>
  <c r="E10819" i="3"/>
  <c r="F10817" i="3"/>
  <c r="E10817" i="3"/>
  <c r="F10816" i="3"/>
  <c r="E10816" i="3"/>
  <c r="F10815" i="3"/>
  <c r="E10815" i="3"/>
  <c r="F10813" i="3"/>
  <c r="E10813" i="3"/>
  <c r="F10810" i="3"/>
  <c r="E10810" i="3"/>
  <c r="F10806" i="3"/>
  <c r="E10806" i="3"/>
  <c r="F10804" i="3"/>
  <c r="E10804" i="3"/>
  <c r="F10802" i="3"/>
  <c r="E10802" i="3"/>
  <c r="F10800" i="3"/>
  <c r="E10800" i="3"/>
  <c r="F10798" i="3"/>
  <c r="E10798" i="3"/>
  <c r="F10797" i="3"/>
  <c r="E10797" i="3"/>
  <c r="F10795" i="3"/>
  <c r="E10795" i="3"/>
  <c r="F10793" i="3"/>
  <c r="E10793" i="3"/>
  <c r="F10791" i="3"/>
  <c r="E10791" i="3"/>
  <c r="F10789" i="3"/>
  <c r="E10789" i="3"/>
  <c r="F10787" i="3"/>
  <c r="E10787" i="3"/>
  <c r="F10782" i="3"/>
  <c r="E10782" i="3"/>
  <c r="F10780" i="3"/>
  <c r="E10780" i="3"/>
  <c r="F10778" i="3"/>
  <c r="E10778" i="3"/>
  <c r="F10776" i="3"/>
  <c r="E10776" i="3"/>
  <c r="F10774" i="3"/>
  <c r="E10774" i="3"/>
  <c r="F10772" i="3"/>
  <c r="E10772" i="3"/>
  <c r="F10770" i="3"/>
  <c r="E10770" i="3"/>
  <c r="F10768" i="3"/>
  <c r="E10768" i="3"/>
  <c r="F10766" i="3"/>
  <c r="E10766" i="3"/>
  <c r="F10764" i="3"/>
  <c r="E10764" i="3"/>
  <c r="F10762" i="3"/>
  <c r="E10762" i="3"/>
  <c r="F10760" i="3"/>
  <c r="E10760" i="3"/>
  <c r="F10757" i="3"/>
  <c r="E10757" i="3"/>
  <c r="F10755" i="3"/>
  <c r="E10755" i="3"/>
  <c r="F10753" i="3"/>
  <c r="E10753" i="3"/>
  <c r="F10752" i="3"/>
  <c r="E10752" i="3"/>
  <c r="F10750" i="3"/>
  <c r="E10750" i="3"/>
  <c r="F10748" i="3"/>
  <c r="E10748" i="3"/>
  <c r="F10747" i="3"/>
  <c r="E10747" i="3"/>
  <c r="F10746" i="3"/>
  <c r="E10746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3" i="3"/>
  <c r="F10713" i="3"/>
  <c r="E10713" i="3"/>
  <c r="G10706" i="3"/>
  <c r="F10706" i="3"/>
  <c r="E10706" i="3"/>
  <c r="G10704" i="3"/>
  <c r="F10704" i="3"/>
  <c r="E10704" i="3"/>
  <c r="G10702" i="3"/>
  <c r="F10702" i="3"/>
  <c r="E10702" i="3"/>
  <c r="G10701" i="3"/>
  <c r="F10701" i="3"/>
  <c r="E10701" i="3"/>
  <c r="G10699" i="3"/>
  <c r="F10699" i="3"/>
  <c r="E10699" i="3"/>
  <c r="G10696" i="3"/>
  <c r="F10696" i="3"/>
  <c r="E10696" i="3"/>
  <c r="G10695" i="3"/>
  <c r="F10695" i="3"/>
  <c r="E10695" i="3"/>
  <c r="G10694" i="3"/>
  <c r="F10694" i="3"/>
  <c r="E10694" i="3"/>
  <c r="G10685" i="3"/>
  <c r="F10685" i="3"/>
  <c r="E10685" i="3"/>
  <c r="G10682" i="3"/>
  <c r="F10682" i="3"/>
  <c r="E10682" i="3"/>
  <c r="G10675" i="3"/>
  <c r="F10675" i="3"/>
  <c r="E10675" i="3"/>
  <c r="G10674" i="3"/>
  <c r="F10674" i="3"/>
  <c r="E10674" i="3"/>
  <c r="G10672" i="3"/>
  <c r="F10672" i="3"/>
  <c r="E10672" i="3"/>
  <c r="G10671" i="3"/>
  <c r="F10671" i="3"/>
  <c r="E10671" i="3"/>
  <c r="G10669" i="3"/>
  <c r="F10669" i="3"/>
  <c r="E10669" i="3"/>
  <c r="G10668" i="3"/>
  <c r="F10668" i="3"/>
  <c r="E10668" i="3"/>
  <c r="G10664" i="3"/>
  <c r="F10664" i="3"/>
  <c r="E10664" i="3"/>
  <c r="G10661" i="3"/>
  <c r="F10661" i="3"/>
  <c r="E10661" i="3"/>
  <c r="G10656" i="3"/>
  <c r="F10656" i="3"/>
  <c r="E10656" i="3"/>
  <c r="G10653" i="3"/>
  <c r="F10653" i="3"/>
  <c r="E10653" i="3"/>
  <c r="G10651" i="3"/>
  <c r="F10651" i="3"/>
  <c r="E10651" i="3"/>
  <c r="G10649" i="3"/>
  <c r="F10649" i="3"/>
  <c r="E10649" i="3"/>
  <c r="G10648" i="3"/>
  <c r="F10648" i="3"/>
  <c r="E10648" i="3"/>
  <c r="G10645" i="3"/>
  <c r="F10645" i="3"/>
  <c r="E10645" i="3"/>
  <c r="G10643" i="3"/>
  <c r="F10643" i="3"/>
  <c r="E10643" i="3"/>
  <c r="G10641" i="3"/>
  <c r="F10641" i="3"/>
  <c r="E10641" i="3"/>
  <c r="G10638" i="3"/>
  <c r="F10638" i="3"/>
  <c r="E10638" i="3"/>
  <c r="G10634" i="3"/>
  <c r="F10634" i="3"/>
  <c r="E10634" i="3"/>
  <c r="G10633" i="3"/>
  <c r="F10633" i="3"/>
  <c r="E10633" i="3"/>
  <c r="G10629" i="3"/>
  <c r="F10629" i="3"/>
  <c r="E10629" i="3"/>
  <c r="G10626" i="3"/>
  <c r="F10626" i="3"/>
  <c r="E10626" i="3"/>
  <c r="G10625" i="3"/>
  <c r="F10625" i="3"/>
  <c r="E10625" i="3"/>
  <c r="G10623" i="3"/>
  <c r="F10623" i="3"/>
  <c r="E10623" i="3"/>
  <c r="G10622" i="3"/>
  <c r="F10622" i="3"/>
  <c r="E10622" i="3"/>
  <c r="G10621" i="3"/>
  <c r="F10621" i="3"/>
  <c r="E10621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8" i="3"/>
  <c r="F10608" i="3"/>
  <c r="E10608" i="3"/>
  <c r="G10602" i="3"/>
  <c r="F10602" i="3"/>
  <c r="E10602" i="3"/>
  <c r="G10598" i="3"/>
  <c r="F10598" i="3"/>
  <c r="E10598" i="3"/>
  <c r="G10597" i="3"/>
  <c r="F10597" i="3"/>
  <c r="E10597" i="3"/>
  <c r="G10587" i="3"/>
  <c r="F10587" i="3"/>
  <c r="E10587" i="3"/>
  <c r="G10584" i="3"/>
  <c r="F10584" i="3"/>
  <c r="E10584" i="3"/>
  <c r="G10579" i="3"/>
  <c r="F10579" i="3"/>
  <c r="E10579" i="3"/>
  <c r="G10575" i="3"/>
  <c r="F10575" i="3"/>
  <c r="E10575" i="3"/>
  <c r="G10574" i="3"/>
  <c r="F10574" i="3"/>
  <c r="E10574" i="3"/>
  <c r="G10571" i="3"/>
  <c r="F10571" i="3"/>
  <c r="E10571" i="3"/>
  <c r="G10569" i="3"/>
  <c r="F10569" i="3"/>
  <c r="E10569" i="3"/>
  <c r="G10567" i="3"/>
  <c r="F10567" i="3"/>
  <c r="E10567" i="3"/>
  <c r="G10566" i="3"/>
  <c r="F10566" i="3"/>
  <c r="E10566" i="3"/>
  <c r="G10565" i="3"/>
  <c r="F10565" i="3"/>
  <c r="E10565" i="3"/>
  <c r="G10563" i="3"/>
  <c r="F10563" i="3"/>
  <c r="E10563" i="3"/>
  <c r="G10562" i="3"/>
  <c r="F10562" i="3"/>
  <c r="E10562" i="3"/>
  <c r="G10561" i="3"/>
  <c r="F10561" i="3"/>
  <c r="E10561" i="3"/>
  <c r="G10560" i="3"/>
  <c r="F10560" i="3"/>
  <c r="E10560" i="3"/>
  <c r="G10558" i="3"/>
  <c r="F10558" i="3"/>
  <c r="E10558" i="3"/>
  <c r="G10555" i="3"/>
  <c r="F10555" i="3"/>
  <c r="E10555" i="3"/>
  <c r="G10551" i="3"/>
  <c r="F10551" i="3"/>
  <c r="E10551" i="3"/>
  <c r="G10549" i="3"/>
  <c r="F10549" i="3"/>
  <c r="E10549" i="3"/>
  <c r="G10547" i="3"/>
  <c r="F10547" i="3"/>
  <c r="E10547" i="3"/>
  <c r="G10546" i="3"/>
  <c r="F10546" i="3"/>
  <c r="E10546" i="3"/>
  <c r="G10544" i="3"/>
  <c r="F10544" i="3"/>
  <c r="E10544" i="3"/>
  <c r="G10542" i="3"/>
  <c r="F10542" i="3"/>
  <c r="E10542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1" i="3"/>
  <c r="F10531" i="3"/>
  <c r="E10531" i="3"/>
  <c r="G10528" i="3"/>
  <c r="F10528" i="3"/>
  <c r="E10528" i="3"/>
  <c r="G10526" i="3"/>
  <c r="F10526" i="3"/>
  <c r="E10526" i="3"/>
  <c r="G10524" i="3"/>
  <c r="F10524" i="3"/>
  <c r="E10524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7" i="3"/>
  <c r="F10507" i="3"/>
  <c r="E10507" i="3"/>
  <c r="G10505" i="3"/>
  <c r="F10505" i="3"/>
  <c r="E10505" i="3"/>
  <c r="G10503" i="3"/>
  <c r="F10503" i="3"/>
  <c r="E10503" i="3"/>
  <c r="G10501" i="3"/>
  <c r="F10501" i="3"/>
  <c r="E10501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0" i="3"/>
  <c r="E10460" i="3"/>
  <c r="F10457" i="3"/>
  <c r="E10457" i="3"/>
  <c r="F10456" i="3"/>
  <c r="E10456" i="3"/>
  <c r="F10454" i="3"/>
  <c r="E10454" i="3"/>
  <c r="F10450" i="3"/>
  <c r="E10450" i="3"/>
  <c r="F10448" i="3"/>
  <c r="E10448" i="3"/>
  <c r="F10442" i="3"/>
  <c r="E10442" i="3"/>
  <c r="F10440" i="3"/>
  <c r="E10440" i="3"/>
  <c r="F10438" i="3"/>
  <c r="E10438" i="3"/>
  <c r="F10437" i="3"/>
  <c r="E10437" i="3"/>
  <c r="F10435" i="3"/>
  <c r="E10435" i="3"/>
  <c r="F10434" i="3"/>
  <c r="E10434" i="3"/>
  <c r="F10433" i="3"/>
  <c r="E10433" i="3"/>
  <c r="F10432" i="3"/>
  <c r="E10432" i="3"/>
  <c r="F10430" i="3"/>
  <c r="E10430" i="3"/>
  <c r="F10427" i="3"/>
  <c r="E10427" i="3"/>
  <c r="F10423" i="3"/>
  <c r="E10423" i="3"/>
  <c r="F10421" i="3"/>
  <c r="E10421" i="3"/>
  <c r="F10419" i="3"/>
  <c r="E10419" i="3"/>
  <c r="F10417" i="3"/>
  <c r="E10417" i="3"/>
  <c r="F10415" i="3"/>
  <c r="E10415" i="3"/>
  <c r="F10414" i="3"/>
  <c r="E10414" i="3"/>
  <c r="F10412" i="3"/>
  <c r="E10412" i="3"/>
  <c r="F10410" i="3"/>
  <c r="E10410" i="3"/>
  <c r="F10409" i="3"/>
  <c r="E10409" i="3"/>
  <c r="F10407" i="3"/>
  <c r="E10407" i="3"/>
  <c r="F10405" i="3"/>
  <c r="E10405" i="3"/>
  <c r="F10403" i="3"/>
  <c r="E10403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4" i="3"/>
  <c r="E10384" i="3"/>
  <c r="F10382" i="3"/>
  <c r="E10382" i="3"/>
  <c r="F10381" i="3"/>
  <c r="E10381" i="3"/>
  <c r="F10379" i="3"/>
  <c r="E10379" i="3"/>
  <c r="F10377" i="3"/>
  <c r="E10377" i="3"/>
  <c r="F10375" i="3"/>
  <c r="E10375" i="3"/>
  <c r="F10372" i="3"/>
  <c r="E10372" i="3"/>
  <c r="F10370" i="3"/>
  <c r="E10370" i="3"/>
  <c r="F10368" i="3"/>
  <c r="E10368" i="3"/>
  <c r="F10366" i="3"/>
  <c r="E10366" i="3"/>
  <c r="F10364" i="3"/>
  <c r="E10364" i="3"/>
  <c r="F10363" i="3"/>
  <c r="E10363" i="3"/>
  <c r="F10362" i="3"/>
  <c r="E10362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6" i="3"/>
  <c r="F10236" i="3"/>
  <c r="E10236" i="3"/>
  <c r="G10332" i="3"/>
  <c r="F10332" i="3"/>
  <c r="E10332" i="3"/>
  <c r="G10331" i="3"/>
  <c r="F10331" i="3"/>
  <c r="E10331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4" i="3"/>
  <c r="F10314" i="3"/>
  <c r="E10314" i="3"/>
  <c r="G10313" i="3"/>
  <c r="F10313" i="3"/>
  <c r="E10313" i="3"/>
  <c r="G10312" i="3"/>
  <c r="F10312" i="3"/>
  <c r="E10312" i="3"/>
  <c r="G10310" i="3"/>
  <c r="F10310" i="3"/>
  <c r="E10310" i="3"/>
  <c r="G10309" i="3"/>
  <c r="F10309" i="3"/>
  <c r="E10309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2" i="3"/>
  <c r="F10282" i="3"/>
  <c r="E10282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7" i="3"/>
  <c r="F10247" i="3"/>
  <c r="E10247" i="3"/>
  <c r="G10246" i="3"/>
  <c r="F10246" i="3"/>
  <c r="E10246" i="3"/>
  <c r="G10244" i="3"/>
  <c r="F10244" i="3"/>
  <c r="E10244" i="3"/>
  <c r="G10243" i="3"/>
  <c r="F10243" i="3"/>
  <c r="E10243" i="3"/>
  <c r="G10241" i="3"/>
  <c r="F10241" i="3"/>
  <c r="E10241" i="3"/>
  <c r="G10239" i="3"/>
  <c r="F10239" i="3"/>
  <c r="E10239" i="3"/>
  <c r="G10238" i="3"/>
  <c r="F10238" i="3"/>
  <c r="E10238" i="3"/>
  <c r="G10235" i="3"/>
  <c r="F10235" i="3"/>
  <c r="E10235" i="3"/>
  <c r="G10233" i="3"/>
  <c r="F10233" i="3"/>
  <c r="E10233" i="3"/>
  <c r="G10232" i="3"/>
  <c r="F10232" i="3"/>
  <c r="E10232" i="3"/>
  <c r="G10230" i="3"/>
  <c r="F10230" i="3"/>
  <c r="E10230" i="3"/>
  <c r="G10229" i="3"/>
  <c r="F10229" i="3"/>
  <c r="E10229" i="3"/>
  <c r="G10227" i="3"/>
  <c r="F10227" i="3"/>
  <c r="E10227" i="3"/>
  <c r="G10226" i="3"/>
  <c r="F10226" i="3"/>
  <c r="E10226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1" i="3"/>
  <c r="F10211" i="3"/>
  <c r="E10211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1" i="3"/>
  <c r="F10201" i="3"/>
  <c r="E10201" i="3"/>
  <c r="G10200" i="3"/>
  <c r="F10200" i="3"/>
  <c r="E10200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80" i="3"/>
  <c r="F10180" i="3"/>
  <c r="E10180" i="3"/>
  <c r="G10179" i="3"/>
  <c r="F10179" i="3"/>
  <c r="E10179" i="3"/>
  <c r="G10178" i="3"/>
  <c r="F10178" i="3"/>
  <c r="E10178" i="3"/>
  <c r="G10177" i="3"/>
  <c r="F10177" i="3"/>
  <c r="E10177" i="3"/>
  <c r="G10176" i="3"/>
  <c r="F10176" i="3"/>
  <c r="E10176" i="3"/>
  <c r="G10175" i="3"/>
  <c r="F10175" i="3"/>
  <c r="E10175" i="3"/>
  <c r="G10174" i="3"/>
  <c r="F10174" i="3"/>
  <c r="E10174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6" i="3"/>
  <c r="F10166" i="3"/>
  <c r="E10166" i="3"/>
  <c r="G10165" i="3"/>
  <c r="F10165" i="3"/>
  <c r="E10165" i="3"/>
  <c r="G10164" i="3"/>
  <c r="F10164" i="3"/>
  <c r="E10164" i="3"/>
  <c r="G10163" i="3"/>
  <c r="F10163" i="3"/>
  <c r="E10163" i="3"/>
  <c r="G10162" i="3"/>
  <c r="F10162" i="3"/>
  <c r="E10162" i="3"/>
  <c r="G10161" i="3"/>
  <c r="F10161" i="3"/>
  <c r="E10161" i="3"/>
  <c r="G10160" i="3"/>
  <c r="F10160" i="3"/>
  <c r="E10160" i="3"/>
  <c r="G10159" i="3"/>
  <c r="F10159" i="3"/>
  <c r="E10159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2" i="3"/>
  <c r="F10152" i="3"/>
  <c r="E10152" i="3"/>
  <c r="G10151" i="3"/>
  <c r="F10151" i="3"/>
  <c r="E10151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2" i="3"/>
  <c r="F10122" i="3"/>
  <c r="E10122" i="3"/>
  <c r="G10121" i="3"/>
  <c r="F10121" i="3"/>
  <c r="E10121" i="3"/>
  <c r="G10120" i="3"/>
  <c r="F10120" i="3"/>
  <c r="E10120" i="3"/>
  <c r="G10119" i="3"/>
  <c r="F10119" i="3"/>
  <c r="E10119" i="3"/>
  <c r="G10118" i="3"/>
  <c r="F10118" i="3"/>
  <c r="E10118" i="3"/>
  <c r="G10117" i="3"/>
  <c r="F10117" i="3"/>
  <c r="E10117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10" i="3"/>
  <c r="F10110" i="3"/>
  <c r="E10110" i="3"/>
  <c r="G10109" i="3"/>
  <c r="F10109" i="3"/>
  <c r="E10109" i="3"/>
  <c r="G10108" i="3"/>
  <c r="F10108" i="3"/>
  <c r="E10108" i="3"/>
  <c r="G10107" i="3"/>
  <c r="F10107" i="3"/>
  <c r="E10107" i="3"/>
  <c r="G10106" i="3"/>
  <c r="F10106" i="3"/>
  <c r="E10106" i="3"/>
  <c r="G10105" i="3"/>
  <c r="F10105" i="3"/>
  <c r="E10105" i="3"/>
  <c r="G10104" i="3"/>
  <c r="F10104" i="3"/>
  <c r="E10104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4" i="3"/>
  <c r="F10084" i="3"/>
  <c r="E10084" i="3"/>
  <c r="G10083" i="3"/>
  <c r="F10083" i="3"/>
  <c r="E10083" i="3"/>
  <c r="G10082" i="3"/>
  <c r="F10082" i="3"/>
  <c r="E10082" i="3"/>
  <c r="G10081" i="3"/>
  <c r="F10081" i="3"/>
  <c r="E10081" i="3"/>
  <c r="G10080" i="3"/>
  <c r="F10080" i="3"/>
  <c r="E10080" i="3"/>
  <c r="G10079" i="3"/>
  <c r="F10079" i="3"/>
  <c r="E10079" i="3"/>
  <c r="G10157" i="3"/>
  <c r="F10157" i="3"/>
  <c r="E10157" i="3"/>
  <c r="G10141" i="3"/>
  <c r="F10141" i="3"/>
  <c r="E10141" i="3"/>
  <c r="G10115" i="3"/>
  <c r="F10115" i="3"/>
  <c r="E10115" i="3"/>
  <c r="G3752" i="3"/>
  <c r="F3752" i="3"/>
  <c r="E3752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7" i="3"/>
  <c r="F10067" i="3"/>
  <c r="E10067" i="3"/>
  <c r="G10066" i="3"/>
  <c r="F10066" i="3"/>
  <c r="E10066" i="3"/>
  <c r="G10065" i="3"/>
  <c r="F10065" i="3"/>
  <c r="E10065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6" i="3"/>
  <c r="F10056" i="3"/>
  <c r="E10056" i="3"/>
  <c r="G10055" i="3"/>
  <c r="F10055" i="3"/>
  <c r="E10055" i="3"/>
  <c r="G10054" i="3"/>
  <c r="F10054" i="3"/>
  <c r="E10054" i="3"/>
  <c r="G10053" i="3"/>
  <c r="F10053" i="3"/>
  <c r="E10053" i="3"/>
  <c r="G10052" i="3"/>
  <c r="F10052" i="3"/>
  <c r="E10052" i="3"/>
  <c r="G10051" i="3"/>
  <c r="F10051" i="3"/>
  <c r="E10051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4" i="3"/>
  <c r="F10044" i="3"/>
  <c r="E10044" i="3"/>
  <c r="G10043" i="3"/>
  <c r="F10043" i="3"/>
  <c r="E10043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7" i="3"/>
  <c r="F10037" i="3"/>
  <c r="E10037" i="3"/>
  <c r="G10036" i="3"/>
  <c r="F10036" i="3"/>
  <c r="E10036" i="3"/>
  <c r="G10035" i="3"/>
  <c r="F10035" i="3"/>
  <c r="E10035" i="3"/>
  <c r="G10034" i="3"/>
  <c r="F10034" i="3"/>
  <c r="E10034" i="3"/>
  <c r="G10033" i="3"/>
  <c r="F10033" i="3"/>
  <c r="E10033" i="3"/>
  <c r="G10032" i="3"/>
  <c r="F10032" i="3"/>
  <c r="E10032" i="3"/>
  <c r="G10031" i="3"/>
  <c r="F10031" i="3"/>
  <c r="E10031" i="3"/>
  <c r="G10030" i="3"/>
  <c r="F10030" i="3"/>
  <c r="E10030" i="3"/>
  <c r="G10029" i="3"/>
  <c r="F10029" i="3"/>
  <c r="E10029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3" i="3"/>
  <c r="F10003" i="3"/>
  <c r="E10003" i="3"/>
  <c r="G10002" i="3"/>
  <c r="F10002" i="3"/>
  <c r="E10002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4" i="3"/>
  <c r="F9994" i="3"/>
  <c r="E9994" i="3"/>
  <c r="G9993" i="3"/>
  <c r="F9993" i="3"/>
  <c r="E9993" i="3"/>
  <c r="G9992" i="3"/>
  <c r="F9992" i="3"/>
  <c r="E9992" i="3"/>
  <c r="G9991" i="3"/>
  <c r="F9991" i="3"/>
  <c r="E9991" i="3"/>
  <c r="G9990" i="3"/>
  <c r="F9990" i="3"/>
  <c r="E9990" i="3"/>
  <c r="G9989" i="3"/>
  <c r="F9989" i="3"/>
  <c r="E9989" i="3"/>
  <c r="G9988" i="3"/>
  <c r="F9988" i="3"/>
  <c r="E9988" i="3"/>
  <c r="G9987" i="3"/>
  <c r="F9987" i="3"/>
  <c r="E9987" i="3"/>
  <c r="G9986" i="3"/>
  <c r="F9986" i="3"/>
  <c r="E9986" i="3"/>
  <c r="G9985" i="3"/>
  <c r="F9985" i="3"/>
  <c r="E9985" i="3"/>
  <c r="G9984" i="3"/>
  <c r="F9984" i="3"/>
  <c r="E9984" i="3"/>
  <c r="G9983" i="3"/>
  <c r="F9983" i="3"/>
  <c r="E9983" i="3"/>
  <c r="G9982" i="3"/>
  <c r="F9982" i="3"/>
  <c r="E9982" i="3"/>
  <c r="G9981" i="3"/>
  <c r="F9981" i="3"/>
  <c r="E9981" i="3"/>
  <c r="G9980" i="3"/>
  <c r="F9980" i="3"/>
  <c r="E9980" i="3"/>
  <c r="G9979" i="3"/>
  <c r="F9979" i="3"/>
  <c r="E9979" i="3"/>
  <c r="G9978" i="3"/>
  <c r="F9978" i="3"/>
  <c r="E9978" i="3"/>
  <c r="G9977" i="3"/>
  <c r="F9977" i="3"/>
  <c r="E9977" i="3"/>
  <c r="G9976" i="3"/>
  <c r="F9976" i="3"/>
  <c r="E9976" i="3"/>
  <c r="G9975" i="3"/>
  <c r="F9975" i="3"/>
  <c r="E9975" i="3"/>
  <c r="G9974" i="3"/>
  <c r="F9974" i="3"/>
  <c r="E9974" i="3"/>
  <c r="G9973" i="3"/>
  <c r="F9973" i="3"/>
  <c r="E9973" i="3"/>
  <c r="G9972" i="3"/>
  <c r="F9972" i="3"/>
  <c r="E9972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2" i="3"/>
  <c r="F9952" i="3"/>
  <c r="E9952" i="3"/>
  <c r="G9951" i="3"/>
  <c r="F9951" i="3"/>
  <c r="E9951" i="3"/>
  <c r="G9950" i="3"/>
  <c r="F9950" i="3"/>
  <c r="E9950" i="3"/>
  <c r="G9949" i="3"/>
  <c r="F9949" i="3"/>
  <c r="E9949" i="3"/>
  <c r="G9948" i="3"/>
  <c r="F9948" i="3"/>
  <c r="E9948" i="3"/>
  <c r="G9947" i="3"/>
  <c r="F9947" i="3"/>
  <c r="E9947" i="3"/>
  <c r="G9946" i="3"/>
  <c r="F9946" i="3"/>
  <c r="E9946" i="3"/>
  <c r="G9945" i="3"/>
  <c r="F9945" i="3"/>
  <c r="E9945" i="3"/>
  <c r="G9944" i="3"/>
  <c r="F9944" i="3"/>
  <c r="E9944" i="3"/>
  <c r="G9943" i="3"/>
  <c r="F9943" i="3"/>
  <c r="E9943" i="3"/>
  <c r="G9942" i="3"/>
  <c r="F9942" i="3"/>
  <c r="E9942" i="3"/>
  <c r="G9941" i="3"/>
  <c r="F9941" i="3"/>
  <c r="E9941" i="3"/>
  <c r="G9940" i="3"/>
  <c r="F9940" i="3"/>
  <c r="E9940" i="3"/>
  <c r="G9939" i="3"/>
  <c r="F9939" i="3"/>
  <c r="E9939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3" i="3"/>
  <c r="F9933" i="3"/>
  <c r="E9933" i="3"/>
  <c r="G9932" i="3"/>
  <c r="F9932" i="3"/>
  <c r="E9932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20" i="3"/>
  <c r="F9920" i="3"/>
  <c r="E9920" i="3"/>
  <c r="G9919" i="3"/>
  <c r="F9919" i="3"/>
  <c r="E9919" i="3"/>
  <c r="G9918" i="3"/>
  <c r="F9918" i="3"/>
  <c r="E9918" i="3"/>
  <c r="G9917" i="3"/>
  <c r="F9917" i="3"/>
  <c r="E9917" i="3"/>
  <c r="G9916" i="3"/>
  <c r="F9916" i="3"/>
  <c r="E9916" i="3"/>
  <c r="G9915" i="3"/>
  <c r="F9915" i="3"/>
  <c r="E9915" i="3"/>
  <c r="G9914" i="3"/>
  <c r="F9914" i="3"/>
  <c r="E9914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8" i="3"/>
  <c r="F9908" i="3"/>
  <c r="E9908" i="3"/>
  <c r="G9907" i="3"/>
  <c r="F9907" i="3"/>
  <c r="E9907" i="3"/>
  <c r="G9906" i="3"/>
  <c r="F9906" i="3"/>
  <c r="E9906" i="3"/>
  <c r="G9905" i="3"/>
  <c r="F9905" i="3"/>
  <c r="E9905" i="3"/>
  <c r="G9904" i="3"/>
  <c r="F9904" i="3"/>
  <c r="E9904" i="3"/>
  <c r="G9903" i="3"/>
  <c r="F9903" i="3"/>
  <c r="E9903" i="3"/>
  <c r="G9902" i="3"/>
  <c r="F9902" i="3"/>
  <c r="E9902" i="3"/>
  <c r="G9901" i="3"/>
  <c r="F9901" i="3"/>
  <c r="E9901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4" i="3"/>
  <c r="F9894" i="3"/>
  <c r="E9894" i="3"/>
  <c r="G9893" i="3"/>
  <c r="F9893" i="3"/>
  <c r="E9893" i="3"/>
  <c r="G9892" i="3"/>
  <c r="F9892" i="3"/>
  <c r="E9892" i="3"/>
  <c r="G9891" i="3"/>
  <c r="F9891" i="3"/>
  <c r="E9891" i="3"/>
  <c r="G9890" i="3"/>
  <c r="F9890" i="3"/>
  <c r="E9890" i="3"/>
  <c r="G9889" i="3"/>
  <c r="F9889" i="3"/>
  <c r="E9889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5" i="3"/>
  <c r="F9875" i="3"/>
  <c r="E9875" i="3"/>
  <c r="G9874" i="3"/>
  <c r="F9874" i="3"/>
  <c r="E9874" i="3"/>
  <c r="G9873" i="3"/>
  <c r="F9873" i="3"/>
  <c r="E9873" i="3"/>
  <c r="G9872" i="3"/>
  <c r="F9872" i="3"/>
  <c r="E9872" i="3"/>
  <c r="G9871" i="3"/>
  <c r="F9871" i="3"/>
  <c r="E9871" i="3"/>
  <c r="G9870" i="3"/>
  <c r="F9870" i="3"/>
  <c r="E9870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2" i="3"/>
  <c r="F9862" i="3"/>
  <c r="E9862" i="3"/>
  <c r="G9861" i="3"/>
  <c r="F9861" i="3"/>
  <c r="E9861" i="3"/>
  <c r="G9860" i="3"/>
  <c r="F9860" i="3"/>
  <c r="E9860" i="3"/>
  <c r="G9859" i="3"/>
  <c r="F9859" i="3"/>
  <c r="E9859" i="3"/>
  <c r="G9858" i="3"/>
  <c r="F9858" i="3"/>
  <c r="E9858" i="3"/>
  <c r="G9857" i="3"/>
  <c r="F9857" i="3"/>
  <c r="E9857" i="3"/>
  <c r="G9856" i="3"/>
  <c r="F9856" i="3"/>
  <c r="E9856" i="3"/>
  <c r="G9855" i="3"/>
  <c r="F9855" i="3"/>
  <c r="E9855" i="3"/>
  <c r="G9854" i="3"/>
  <c r="F9854" i="3"/>
  <c r="E9854" i="3"/>
  <c r="G9853" i="3"/>
  <c r="F9853" i="3"/>
  <c r="E9853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3" i="3"/>
  <c r="F9843" i="3"/>
  <c r="E9843" i="3"/>
  <c r="G9842" i="3"/>
  <c r="F9842" i="3"/>
  <c r="E9842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4" i="3"/>
  <c r="F9824" i="3"/>
  <c r="E9824" i="3"/>
  <c r="G9823" i="3"/>
  <c r="F9823" i="3"/>
  <c r="E9823" i="3"/>
  <c r="G9822" i="3"/>
  <c r="F9822" i="3"/>
  <c r="E9822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5" i="3"/>
  <c r="F9815" i="3"/>
  <c r="E9815" i="3"/>
  <c r="G9814" i="3"/>
  <c r="F9814" i="3"/>
  <c r="E9814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6" i="3"/>
  <c r="F9796" i="3"/>
  <c r="E9796" i="3"/>
  <c r="G9795" i="3"/>
  <c r="F9795" i="3"/>
  <c r="E9795" i="3"/>
  <c r="G9794" i="3"/>
  <c r="F9794" i="3"/>
  <c r="E9794" i="3"/>
  <c r="G9793" i="3"/>
  <c r="F9793" i="3"/>
  <c r="E9793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3" i="3"/>
  <c r="F9783" i="3"/>
  <c r="E9783" i="3"/>
  <c r="G9782" i="3"/>
  <c r="F9782" i="3"/>
  <c r="E9782" i="3"/>
  <c r="G9781" i="3"/>
  <c r="F9781" i="3"/>
  <c r="E9781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5" i="3"/>
  <c r="F9775" i="3"/>
  <c r="E9775" i="3"/>
  <c r="G9774" i="3"/>
  <c r="F9774" i="3"/>
  <c r="E9774" i="3"/>
  <c r="G9773" i="3"/>
  <c r="F9773" i="3"/>
  <c r="E9773" i="3"/>
  <c r="G9772" i="3"/>
  <c r="F9772" i="3"/>
  <c r="E9772" i="3"/>
  <c r="G9771" i="3"/>
  <c r="F9771" i="3"/>
  <c r="E9771" i="3"/>
  <c r="G9770" i="3"/>
  <c r="F9770" i="3"/>
  <c r="E9770" i="3"/>
  <c r="G9769" i="3"/>
  <c r="F9769" i="3"/>
  <c r="E9769" i="3"/>
  <c r="G9768" i="3"/>
  <c r="F9768" i="3"/>
  <c r="E9768" i="3"/>
  <c r="G9767" i="3"/>
  <c r="F9767" i="3"/>
  <c r="E9767" i="3"/>
  <c r="G9766" i="3"/>
  <c r="F9766" i="3"/>
  <c r="E9766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1" i="3"/>
  <c r="F9761" i="3"/>
  <c r="E9761" i="3"/>
  <c r="G9760" i="3"/>
  <c r="F9760" i="3"/>
  <c r="E9760" i="3"/>
  <c r="G9759" i="3"/>
  <c r="F9759" i="3"/>
  <c r="E9759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2" i="3"/>
  <c r="F9742" i="3"/>
  <c r="E9742" i="3"/>
  <c r="G9741" i="3"/>
  <c r="F9741" i="3"/>
  <c r="E9741" i="3"/>
  <c r="G9740" i="3"/>
  <c r="F9740" i="3"/>
  <c r="E9740" i="3"/>
  <c r="G9739" i="3"/>
  <c r="F9739" i="3"/>
  <c r="E9739" i="3"/>
  <c r="G9738" i="3"/>
  <c r="F9738" i="3"/>
  <c r="E9738" i="3"/>
  <c r="G9737" i="3"/>
  <c r="F9737" i="3"/>
  <c r="E9737" i="3"/>
  <c r="G9736" i="3"/>
  <c r="F9736" i="3"/>
  <c r="E9736" i="3"/>
  <c r="G9735" i="3"/>
  <c r="F9735" i="3"/>
  <c r="E9735" i="3"/>
  <c r="G9734" i="3"/>
  <c r="F9734" i="3"/>
  <c r="E9734" i="3"/>
  <c r="G9733" i="3"/>
  <c r="F9733" i="3"/>
  <c r="E9733" i="3"/>
  <c r="G9732" i="3"/>
  <c r="F9732" i="3"/>
  <c r="E9732" i="3"/>
  <c r="G9731" i="3"/>
  <c r="F9731" i="3"/>
  <c r="E9731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5" i="3"/>
  <c r="F9725" i="3"/>
  <c r="E9725" i="3"/>
  <c r="G9724" i="3"/>
  <c r="F9724" i="3"/>
  <c r="E9724" i="3"/>
  <c r="G9723" i="3"/>
  <c r="F9723" i="3"/>
  <c r="E9723" i="3"/>
  <c r="G9722" i="3"/>
  <c r="F9722" i="3"/>
  <c r="E9722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5" i="3"/>
  <c r="F9715" i="3"/>
  <c r="E9715" i="3"/>
  <c r="G9714" i="3"/>
  <c r="F9714" i="3"/>
  <c r="E9714" i="3"/>
  <c r="G9713" i="3"/>
  <c r="F9713" i="3"/>
  <c r="E9713" i="3"/>
  <c r="G9712" i="3"/>
  <c r="F9712" i="3"/>
  <c r="E9712" i="3"/>
  <c r="G9711" i="3"/>
  <c r="F9711" i="3"/>
  <c r="E9711" i="3"/>
  <c r="G9710" i="3"/>
  <c r="F9710" i="3"/>
  <c r="E9710" i="3"/>
  <c r="G9709" i="3"/>
  <c r="F9709" i="3"/>
  <c r="E9709" i="3"/>
  <c r="G9708" i="3"/>
  <c r="F9708" i="3"/>
  <c r="E9708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6" i="3"/>
  <c r="F9686" i="3"/>
  <c r="E9686" i="3"/>
  <c r="G9685" i="3"/>
  <c r="F9685" i="3"/>
  <c r="E9685" i="3"/>
  <c r="G9684" i="3"/>
  <c r="F9684" i="3"/>
  <c r="E9684" i="3"/>
  <c r="G9683" i="3"/>
  <c r="F9683" i="3"/>
  <c r="E9683" i="3"/>
  <c r="G9682" i="3"/>
  <c r="F9682" i="3"/>
  <c r="E9682" i="3"/>
  <c r="G9639" i="3"/>
  <c r="F9639" i="3"/>
  <c r="E9639" i="3"/>
  <c r="G9681" i="3"/>
  <c r="F9681" i="3"/>
  <c r="E9681" i="3"/>
  <c r="G9680" i="3"/>
  <c r="F9680" i="3"/>
  <c r="E9680" i="3"/>
  <c r="G9679" i="3"/>
  <c r="F9679" i="3"/>
  <c r="E9679" i="3"/>
  <c r="G9678" i="3"/>
  <c r="F9678" i="3"/>
  <c r="E9678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70" i="3"/>
  <c r="F9670" i="3"/>
  <c r="E9670" i="3"/>
  <c r="G9669" i="3"/>
  <c r="F9669" i="3"/>
  <c r="E9669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1" i="3"/>
  <c r="F9661" i="3"/>
  <c r="E9661" i="3"/>
  <c r="G9660" i="3"/>
  <c r="F9660" i="3"/>
  <c r="E9660" i="3"/>
  <c r="G9659" i="3"/>
  <c r="F9659" i="3"/>
  <c r="E9659" i="3"/>
  <c r="G9658" i="3"/>
  <c r="F9658" i="3"/>
  <c r="E9658" i="3"/>
  <c r="G9657" i="3"/>
  <c r="F9657" i="3"/>
  <c r="E9657" i="3"/>
  <c r="G9656" i="3"/>
  <c r="F9656" i="3"/>
  <c r="E9656" i="3"/>
  <c r="G9655" i="3"/>
  <c r="F9655" i="3"/>
  <c r="E9655" i="3"/>
  <c r="G9654" i="3"/>
  <c r="F9654" i="3"/>
  <c r="E9654" i="3"/>
  <c r="G9653" i="3"/>
  <c r="F9653" i="3"/>
  <c r="E9653" i="3"/>
  <c r="G9652" i="3"/>
  <c r="F9652" i="3"/>
  <c r="E9652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8" i="3"/>
  <c r="F9638" i="3"/>
  <c r="E9638" i="3"/>
  <c r="G9637" i="3"/>
  <c r="F9637" i="3"/>
  <c r="E9637" i="3"/>
  <c r="G9636" i="3"/>
  <c r="F9636" i="3"/>
  <c r="E9636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1" i="3"/>
  <c r="F9631" i="3"/>
  <c r="E9631" i="3"/>
  <c r="G9630" i="3"/>
  <c r="F9630" i="3"/>
  <c r="E9630" i="3"/>
  <c r="G9629" i="3"/>
  <c r="F9629" i="3"/>
  <c r="E9629" i="3"/>
  <c r="G9628" i="3"/>
  <c r="F9628" i="3"/>
  <c r="E9628" i="3"/>
  <c r="G9627" i="3"/>
  <c r="F9627" i="3"/>
  <c r="E9627" i="3"/>
  <c r="G9626" i="3"/>
  <c r="F9626" i="3"/>
  <c r="E9626" i="3"/>
  <c r="G9625" i="3"/>
  <c r="F9625" i="3"/>
  <c r="E9625" i="3"/>
  <c r="G9624" i="3"/>
  <c r="F9624" i="3"/>
  <c r="E9624" i="3"/>
  <c r="G9623" i="3"/>
  <c r="F9623" i="3"/>
  <c r="E9623" i="3"/>
  <c r="G9622" i="3"/>
  <c r="F9622" i="3"/>
  <c r="E9622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7" i="3"/>
  <c r="F9597" i="3"/>
  <c r="E9597" i="3"/>
  <c r="G9596" i="3"/>
  <c r="F9596" i="3"/>
  <c r="E9596" i="3"/>
  <c r="G9595" i="3"/>
  <c r="F9595" i="3"/>
  <c r="E9595" i="3"/>
  <c r="G9594" i="3"/>
  <c r="F9594" i="3"/>
  <c r="E9594" i="3"/>
  <c r="G9593" i="3"/>
  <c r="F9593" i="3"/>
  <c r="E9593" i="3"/>
  <c r="G9592" i="3"/>
  <c r="F9592" i="3"/>
  <c r="E9592" i="3"/>
  <c r="G9591" i="3"/>
  <c r="F9591" i="3"/>
  <c r="E9591" i="3"/>
  <c r="G9590" i="3"/>
  <c r="F9590" i="3"/>
  <c r="E9590" i="3"/>
  <c r="G9589" i="3"/>
  <c r="F9589" i="3"/>
  <c r="E9589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2" i="3"/>
  <c r="F9582" i="3"/>
  <c r="E9582" i="3"/>
  <c r="G9581" i="3"/>
  <c r="F9581" i="3"/>
  <c r="E9581" i="3"/>
  <c r="G9580" i="3"/>
  <c r="F9580" i="3"/>
  <c r="E9580" i="3"/>
  <c r="G9579" i="3"/>
  <c r="F9579" i="3"/>
  <c r="E9579" i="3"/>
  <c r="G9578" i="3"/>
  <c r="F9578" i="3"/>
  <c r="E9578" i="3"/>
  <c r="G9577" i="3"/>
  <c r="F9577" i="3"/>
  <c r="E9577" i="3"/>
  <c r="G9576" i="3"/>
  <c r="F9576" i="3"/>
  <c r="E9576" i="3"/>
  <c r="G9575" i="3"/>
  <c r="F9575" i="3"/>
  <c r="E9575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9" i="3"/>
  <c r="F9549" i="3"/>
  <c r="E9549" i="3"/>
  <c r="G9548" i="3"/>
  <c r="F9548" i="3"/>
  <c r="E9548" i="3"/>
  <c r="G9547" i="3"/>
  <c r="F9547" i="3"/>
  <c r="E9547" i="3"/>
  <c r="G9546" i="3"/>
  <c r="F9546" i="3"/>
  <c r="E9546" i="3"/>
  <c r="G9545" i="3"/>
  <c r="F9545" i="3"/>
  <c r="E9545" i="3"/>
  <c r="G9544" i="3"/>
  <c r="F9544" i="3"/>
  <c r="E9544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3" i="3"/>
  <c r="F9523" i="3"/>
  <c r="E9523" i="3"/>
  <c r="G9522" i="3"/>
  <c r="F9522" i="3"/>
  <c r="E9522" i="3"/>
  <c r="G9521" i="3"/>
  <c r="F9521" i="3"/>
  <c r="E9521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6" i="3"/>
  <c r="F9506" i="3"/>
  <c r="E9506" i="3"/>
  <c r="G9505" i="3"/>
  <c r="F9505" i="3"/>
  <c r="E9505" i="3"/>
  <c r="G9504" i="3"/>
  <c r="F9504" i="3"/>
  <c r="E9504" i="3"/>
  <c r="G9503" i="3"/>
  <c r="F9503" i="3"/>
  <c r="E9503" i="3"/>
  <c r="G9502" i="3"/>
  <c r="F9502" i="3"/>
  <c r="E9502" i="3"/>
  <c r="G9501" i="3"/>
  <c r="F9501" i="3"/>
  <c r="E9501" i="3"/>
  <c r="G9500" i="3"/>
  <c r="F9500" i="3"/>
  <c r="E9500" i="3"/>
  <c r="G9499" i="3"/>
  <c r="F9499" i="3"/>
  <c r="E9499" i="3"/>
  <c r="G9498" i="3"/>
  <c r="F9498" i="3"/>
  <c r="E9498" i="3"/>
  <c r="G9497" i="3"/>
  <c r="F9497" i="3"/>
  <c r="E9497" i="3"/>
  <c r="G9496" i="3"/>
  <c r="F9496" i="3"/>
  <c r="E9496" i="3"/>
  <c r="G9495" i="3"/>
  <c r="F9495" i="3"/>
  <c r="E9495" i="3"/>
  <c r="G9494" i="3"/>
  <c r="F9494" i="3"/>
  <c r="E9494" i="3"/>
  <c r="G9493" i="3"/>
  <c r="F9493" i="3"/>
  <c r="E9493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2" i="3"/>
  <c r="F9472" i="3"/>
  <c r="E9472" i="3"/>
  <c r="G9471" i="3"/>
  <c r="F9471" i="3"/>
  <c r="E9471" i="3"/>
  <c r="G9470" i="3"/>
  <c r="F9470" i="3"/>
  <c r="E9470" i="3"/>
  <c r="G9469" i="3"/>
  <c r="F9469" i="3"/>
  <c r="E9469" i="3"/>
  <c r="G9468" i="3"/>
  <c r="F9468" i="3"/>
  <c r="E9468" i="3"/>
  <c r="G9467" i="3"/>
  <c r="F9467" i="3"/>
  <c r="E9467" i="3"/>
  <c r="G9466" i="3"/>
  <c r="F9466" i="3"/>
  <c r="E9466" i="3"/>
  <c r="G9465" i="3"/>
  <c r="F9465" i="3"/>
  <c r="E9465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60" i="3"/>
  <c r="F9460" i="3"/>
  <c r="E9460" i="3"/>
  <c r="G9459" i="3"/>
  <c r="F9459" i="3"/>
  <c r="E9459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4" i="3"/>
  <c r="F9454" i="3"/>
  <c r="E9454" i="3"/>
  <c r="G9453" i="3"/>
  <c r="F9453" i="3"/>
  <c r="E9453" i="3"/>
  <c r="G9452" i="3"/>
  <c r="F9452" i="3"/>
  <c r="E9452" i="3"/>
  <c r="G9451" i="3"/>
  <c r="F9451" i="3"/>
  <c r="E9451" i="3"/>
  <c r="G9450" i="3"/>
  <c r="F9450" i="3"/>
  <c r="E9450" i="3"/>
  <c r="G9449" i="3"/>
  <c r="F9449" i="3"/>
  <c r="E9449" i="3"/>
  <c r="G9448" i="3"/>
  <c r="F9448" i="3"/>
  <c r="E9448" i="3"/>
  <c r="G9447" i="3"/>
  <c r="F9447" i="3"/>
  <c r="E9447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8" i="3"/>
  <c r="F9418" i="3"/>
  <c r="E9418" i="3"/>
  <c r="G9417" i="3"/>
  <c r="F9417" i="3"/>
  <c r="E9417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400" i="3"/>
  <c r="F9400" i="3"/>
  <c r="E9400" i="3"/>
  <c r="G9399" i="3"/>
  <c r="F9399" i="3"/>
  <c r="E9399" i="3"/>
  <c r="G9398" i="3"/>
  <c r="F9398" i="3"/>
  <c r="E9398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2" i="3"/>
  <c r="F9382" i="3"/>
  <c r="E9382" i="3"/>
  <c r="G9381" i="3"/>
  <c r="F9381" i="3"/>
  <c r="E9381" i="3"/>
  <c r="G9380" i="3"/>
  <c r="F9380" i="3"/>
  <c r="E9380" i="3"/>
  <c r="G9379" i="3"/>
  <c r="F9379" i="3"/>
  <c r="E9379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3" i="3"/>
  <c r="F9373" i="3"/>
  <c r="E9373" i="3"/>
  <c r="G9372" i="3"/>
  <c r="F9372" i="3"/>
  <c r="E9372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5" i="3"/>
  <c r="F9355" i="3"/>
  <c r="E9355" i="3"/>
  <c r="G9354" i="3"/>
  <c r="F9354" i="3"/>
  <c r="E9354" i="3"/>
  <c r="G9353" i="3"/>
  <c r="F9353" i="3"/>
  <c r="E9353" i="3"/>
  <c r="G9352" i="3"/>
  <c r="F9352" i="3"/>
  <c r="E9352" i="3"/>
  <c r="G9351" i="3"/>
  <c r="F9351" i="3"/>
  <c r="E9351" i="3"/>
  <c r="G9350" i="3"/>
  <c r="F9350" i="3"/>
  <c r="E9350" i="3"/>
  <c r="G9349" i="3"/>
  <c r="F9349" i="3"/>
  <c r="E9349" i="3"/>
  <c r="G9348" i="3"/>
  <c r="F9348" i="3"/>
  <c r="E9348" i="3"/>
  <c r="G9347" i="3"/>
  <c r="F9347" i="3"/>
  <c r="E9347" i="3"/>
  <c r="G9346" i="3"/>
  <c r="F9346" i="3"/>
  <c r="E9346" i="3"/>
  <c r="G9345" i="3"/>
  <c r="F9345" i="3"/>
  <c r="E9345" i="3"/>
  <c r="G9344" i="3"/>
  <c r="F9344" i="3"/>
  <c r="E9344" i="3"/>
  <c r="G9343" i="3"/>
  <c r="F9343" i="3"/>
  <c r="E9343" i="3"/>
  <c r="G9342" i="3"/>
  <c r="F9342" i="3"/>
  <c r="E9342" i="3"/>
  <c r="G9341" i="3"/>
  <c r="F9341" i="3"/>
  <c r="E9341" i="3"/>
  <c r="G9340" i="3"/>
  <c r="F9340" i="3"/>
  <c r="E9340" i="3"/>
  <c r="G9339" i="3"/>
  <c r="F9339" i="3"/>
  <c r="E9339" i="3"/>
  <c r="G9338" i="3"/>
  <c r="F9338" i="3"/>
  <c r="E9338" i="3"/>
  <c r="G9337" i="3"/>
  <c r="F9337" i="3"/>
  <c r="E9337" i="3"/>
  <c r="G9336" i="3"/>
  <c r="F9336" i="3"/>
  <c r="E9336" i="3"/>
  <c r="G9335" i="3"/>
  <c r="F9335" i="3"/>
  <c r="E9335" i="3"/>
  <c r="G9334" i="3"/>
  <c r="F9334" i="3"/>
  <c r="E9334" i="3"/>
  <c r="G9333" i="3"/>
  <c r="F9333" i="3"/>
  <c r="E9333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2" i="3"/>
  <c r="F9312" i="3"/>
  <c r="E9312" i="3"/>
  <c r="G9311" i="3"/>
  <c r="F9311" i="3"/>
  <c r="E9311" i="3"/>
  <c r="G9310" i="3"/>
  <c r="F9310" i="3"/>
  <c r="E9310" i="3"/>
  <c r="G9309" i="3"/>
  <c r="F9309" i="3"/>
  <c r="E9309" i="3"/>
  <c r="G9308" i="3"/>
  <c r="F9308" i="3"/>
  <c r="E9308" i="3"/>
  <c r="G9307" i="3"/>
  <c r="F9307" i="3"/>
  <c r="E9307" i="3"/>
  <c r="G9269" i="3"/>
  <c r="F9269" i="3"/>
  <c r="E9269" i="3"/>
  <c r="G9267" i="3"/>
  <c r="F9267" i="3"/>
  <c r="E9267" i="3"/>
  <c r="G9222" i="3"/>
  <c r="F9222" i="3"/>
  <c r="E9222" i="3"/>
  <c r="G9219" i="3"/>
  <c r="F9219" i="3"/>
  <c r="E9219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2" i="3"/>
  <c r="F9302" i="3"/>
  <c r="E9302" i="3"/>
  <c r="G9301" i="3"/>
  <c r="F9301" i="3"/>
  <c r="E9301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1" i="3"/>
  <c r="F9281" i="3"/>
  <c r="E9281" i="3"/>
  <c r="G9280" i="3"/>
  <c r="F9280" i="3"/>
  <c r="E9280" i="3"/>
  <c r="G9279" i="3"/>
  <c r="F9279" i="3"/>
  <c r="E9279" i="3"/>
  <c r="G9278" i="3"/>
  <c r="F9278" i="3"/>
  <c r="E9278" i="3"/>
  <c r="G9277" i="3"/>
  <c r="F9277" i="3"/>
  <c r="E9277" i="3"/>
  <c r="G9276" i="3"/>
  <c r="F9276" i="3"/>
  <c r="E9276" i="3"/>
  <c r="G9275" i="3"/>
  <c r="F9275" i="3"/>
  <c r="E9275" i="3"/>
  <c r="G9274" i="3"/>
  <c r="F9274" i="3"/>
  <c r="E9274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8" i="3"/>
  <c r="F9268" i="3"/>
  <c r="E9268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6" i="3"/>
  <c r="F9256" i="3"/>
  <c r="E9256" i="3"/>
  <c r="G9255" i="3"/>
  <c r="F9255" i="3"/>
  <c r="E9255" i="3"/>
  <c r="G9254" i="3"/>
  <c r="F9254" i="3"/>
  <c r="E9254" i="3"/>
  <c r="G9253" i="3"/>
  <c r="F9253" i="3"/>
  <c r="E9253" i="3"/>
  <c r="G9252" i="3"/>
  <c r="F9252" i="3"/>
  <c r="E9252" i="3"/>
  <c r="G9251" i="3"/>
  <c r="F9251" i="3"/>
  <c r="E9251" i="3"/>
  <c r="G9250" i="3"/>
  <c r="F9250" i="3"/>
  <c r="E9250" i="3"/>
  <c r="G9249" i="3"/>
  <c r="F9249" i="3"/>
  <c r="E9249" i="3"/>
  <c r="G9248" i="3"/>
  <c r="F9248" i="3"/>
  <c r="E9248" i="3"/>
  <c r="G9247" i="3"/>
  <c r="F9247" i="3"/>
  <c r="E9247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1" i="3"/>
  <c r="F9221" i="3"/>
  <c r="E9221" i="3"/>
  <c r="G9220" i="3"/>
  <c r="F9220" i="3"/>
  <c r="E9220" i="3"/>
  <c r="G9218" i="3"/>
  <c r="F9218" i="3"/>
  <c r="E9218" i="3"/>
  <c r="G9217" i="3"/>
  <c r="F9217" i="3"/>
  <c r="E9217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6" i="3"/>
  <c r="F9206" i="3"/>
  <c r="E9206" i="3"/>
  <c r="G9205" i="3"/>
  <c r="F9205" i="3"/>
  <c r="E9205" i="3"/>
  <c r="G9204" i="3"/>
  <c r="F9204" i="3"/>
  <c r="E9204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5" i="3"/>
  <c r="F9175" i="3"/>
  <c r="E9175" i="3"/>
  <c r="G9174" i="3"/>
  <c r="F9174" i="3"/>
  <c r="E9174" i="3"/>
  <c r="G9173" i="3"/>
  <c r="F9173" i="3"/>
  <c r="E9173" i="3"/>
  <c r="G9172" i="3"/>
  <c r="F9172" i="3"/>
  <c r="E9172" i="3"/>
  <c r="G9171" i="3"/>
  <c r="F9171" i="3"/>
  <c r="E9171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6" i="3"/>
  <c r="F9156" i="3"/>
  <c r="E9156" i="3"/>
  <c r="G9155" i="3"/>
  <c r="F9155" i="3"/>
  <c r="E9155" i="3"/>
  <c r="G9154" i="3"/>
  <c r="F9154" i="3"/>
  <c r="E9154" i="3"/>
  <c r="G9153" i="3"/>
  <c r="F9153" i="3"/>
  <c r="E9153" i="3"/>
  <c r="G9152" i="3"/>
  <c r="F9152" i="3"/>
  <c r="E9152" i="3"/>
  <c r="G9151" i="3"/>
  <c r="F9151" i="3"/>
  <c r="E9151" i="3"/>
  <c r="G9150" i="3"/>
  <c r="F9150" i="3"/>
  <c r="E9150" i="3"/>
  <c r="G9149" i="3"/>
  <c r="F9149" i="3"/>
  <c r="E9149" i="3"/>
  <c r="G9148" i="3"/>
  <c r="F9148" i="3"/>
  <c r="E9148" i="3"/>
  <c r="G9147" i="3"/>
  <c r="F9147" i="3"/>
  <c r="E9147" i="3"/>
  <c r="G9146" i="3"/>
  <c r="F9146" i="3"/>
  <c r="E9146" i="3"/>
  <c r="G9145" i="3"/>
  <c r="F9145" i="3"/>
  <c r="E9145" i="3"/>
  <c r="G9144" i="3"/>
  <c r="F9144" i="3"/>
  <c r="E9144" i="3"/>
  <c r="G9143" i="3"/>
  <c r="F9143" i="3"/>
  <c r="E9143" i="3"/>
  <c r="G9142" i="3"/>
  <c r="F9142" i="3"/>
  <c r="E9142" i="3"/>
  <c r="G9141" i="3"/>
  <c r="F9141" i="3"/>
  <c r="E9141" i="3"/>
  <c r="G9140" i="3"/>
  <c r="F9140" i="3"/>
  <c r="E9140" i="3"/>
  <c r="G9139" i="3"/>
  <c r="F9139" i="3"/>
  <c r="E9139" i="3"/>
  <c r="G9138" i="3"/>
  <c r="F9138" i="3"/>
  <c r="E9138" i="3"/>
  <c r="G9137" i="3"/>
  <c r="F9137" i="3"/>
  <c r="E9137" i="3"/>
  <c r="G9136" i="3"/>
  <c r="F9136" i="3"/>
  <c r="E9136" i="3"/>
  <c r="G9135" i="3"/>
  <c r="F9135" i="3"/>
  <c r="E9135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5" i="3"/>
  <c r="F9125" i="3"/>
  <c r="E9125" i="3"/>
  <c r="G9124" i="3"/>
  <c r="F9124" i="3"/>
  <c r="E9124" i="3"/>
  <c r="G9123" i="3"/>
  <c r="F9123" i="3"/>
  <c r="E9123" i="3"/>
  <c r="G9122" i="3"/>
  <c r="F9122" i="3"/>
  <c r="E9122" i="3"/>
  <c r="G9121" i="3"/>
  <c r="F9121" i="3"/>
  <c r="E9121" i="3"/>
  <c r="G9120" i="3"/>
  <c r="F9120" i="3"/>
  <c r="E9120" i="3"/>
  <c r="G9119" i="3"/>
  <c r="F9119" i="3"/>
  <c r="E9119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3" i="3"/>
  <c r="F9113" i="3"/>
  <c r="E9113" i="3"/>
  <c r="G9112" i="3"/>
  <c r="F9112" i="3"/>
  <c r="E9112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3" i="3"/>
  <c r="F9093" i="3"/>
  <c r="E9093" i="3"/>
  <c r="G9092" i="3"/>
  <c r="F9092" i="3"/>
  <c r="E9092" i="3"/>
  <c r="G9091" i="3"/>
  <c r="F9091" i="3"/>
  <c r="E9091" i="3"/>
  <c r="G9090" i="3"/>
  <c r="F9090" i="3"/>
  <c r="E9090" i="3"/>
  <c r="G9089" i="3"/>
  <c r="F9089" i="3"/>
  <c r="E9089" i="3"/>
  <c r="G9088" i="3"/>
  <c r="F9088" i="3"/>
  <c r="E9088" i="3"/>
  <c r="G9087" i="3"/>
  <c r="F9087" i="3"/>
  <c r="E9087" i="3"/>
  <c r="G9086" i="3"/>
  <c r="F9086" i="3"/>
  <c r="E9086" i="3"/>
  <c r="G9085" i="3"/>
  <c r="F9085" i="3"/>
  <c r="E9085" i="3"/>
  <c r="G9084" i="3"/>
  <c r="F9084" i="3"/>
  <c r="E9084" i="3"/>
  <c r="G9083" i="3"/>
  <c r="F9083" i="3"/>
  <c r="E9083" i="3"/>
  <c r="G9082" i="3"/>
  <c r="F9082" i="3"/>
  <c r="E9082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7" i="3"/>
  <c r="F9077" i="3"/>
  <c r="E9077" i="3"/>
  <c r="G9076" i="3"/>
  <c r="F9076" i="3"/>
  <c r="E9076" i="3"/>
  <c r="G9075" i="3"/>
  <c r="F9075" i="3"/>
  <c r="E9075" i="3"/>
  <c r="G9074" i="3"/>
  <c r="F9074" i="3"/>
  <c r="E9074" i="3"/>
  <c r="G9073" i="3"/>
  <c r="F9073" i="3"/>
  <c r="E9073" i="3"/>
  <c r="G9072" i="3"/>
  <c r="F9072" i="3"/>
  <c r="E9072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7" i="3"/>
  <c r="F9067" i="3"/>
  <c r="E9067" i="3"/>
  <c r="G9066" i="3"/>
  <c r="F9066" i="3"/>
  <c r="E9066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7" i="3"/>
  <c r="F9057" i="3"/>
  <c r="E9057" i="3"/>
  <c r="G9056" i="3"/>
  <c r="F9056" i="3"/>
  <c r="E9056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5" i="3"/>
  <c r="F9025" i="3"/>
  <c r="E9025" i="3"/>
  <c r="G9024" i="3"/>
  <c r="F9024" i="3"/>
  <c r="E9024" i="3"/>
  <c r="G9023" i="3"/>
  <c r="F9023" i="3"/>
  <c r="E9023" i="3"/>
  <c r="G9022" i="3"/>
  <c r="F9022" i="3"/>
  <c r="E9022" i="3"/>
  <c r="G9021" i="3"/>
  <c r="F9021" i="3"/>
  <c r="E9021" i="3"/>
  <c r="G9020" i="3"/>
  <c r="F9020" i="3"/>
  <c r="E9020" i="3"/>
  <c r="G9019" i="3"/>
  <c r="F9019" i="3"/>
  <c r="E9019" i="3"/>
  <c r="G9018" i="3"/>
  <c r="F9018" i="3"/>
  <c r="E9018" i="3"/>
  <c r="G9017" i="3"/>
  <c r="F9017" i="3"/>
  <c r="E9017" i="3"/>
  <c r="G9016" i="3"/>
  <c r="F9016" i="3"/>
  <c r="E9016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10" i="3"/>
  <c r="F9010" i="3"/>
  <c r="E9010" i="3"/>
  <c r="G9009" i="3"/>
  <c r="F9009" i="3"/>
  <c r="E9009" i="3"/>
  <c r="G9008" i="3"/>
  <c r="F9008" i="3"/>
  <c r="E9008" i="3"/>
  <c r="G9007" i="3"/>
  <c r="F9007" i="3"/>
  <c r="E9007" i="3"/>
  <c r="G9006" i="3"/>
  <c r="F9006" i="3"/>
  <c r="E9006" i="3"/>
  <c r="G9005" i="3"/>
  <c r="F9005" i="3"/>
  <c r="E9005" i="3"/>
  <c r="G9004" i="3"/>
  <c r="F9004" i="3"/>
  <c r="E9004" i="3"/>
  <c r="G9003" i="3"/>
  <c r="F9003" i="3"/>
  <c r="E9003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6" i="3"/>
  <c r="F8986" i="3"/>
  <c r="E8986" i="3"/>
  <c r="G8985" i="3"/>
  <c r="F8985" i="3"/>
  <c r="E8985" i="3"/>
  <c r="G8984" i="3"/>
  <c r="F8984" i="3"/>
  <c r="E8984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2" i="3"/>
  <c r="F8962" i="3"/>
  <c r="E8962" i="3"/>
  <c r="G8961" i="3"/>
  <c r="F8961" i="3"/>
  <c r="E8961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9" i="3"/>
  <c r="F8949" i="3"/>
  <c r="E8949" i="3"/>
  <c r="G8948" i="3"/>
  <c r="F8948" i="3"/>
  <c r="E8948" i="3"/>
  <c r="G8947" i="3"/>
  <c r="F8947" i="3"/>
  <c r="E8947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3" i="3"/>
  <c r="F8903" i="3"/>
  <c r="E8903" i="3"/>
  <c r="G8902" i="3"/>
  <c r="F8902" i="3"/>
  <c r="E8902" i="3"/>
  <c r="G8901" i="3"/>
  <c r="F8901" i="3"/>
  <c r="E8901" i="3"/>
  <c r="G8900" i="3"/>
  <c r="F8900" i="3"/>
  <c r="E8900" i="3"/>
  <c r="G8899" i="3"/>
  <c r="F8899" i="3"/>
  <c r="E8899" i="3"/>
  <c r="G8898" i="3"/>
  <c r="F8898" i="3"/>
  <c r="E8898" i="3"/>
  <c r="G8897" i="3"/>
  <c r="F8897" i="3"/>
  <c r="E8897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8" i="3"/>
  <c r="F8888" i="3"/>
  <c r="E8888" i="3"/>
  <c r="G8887" i="3"/>
  <c r="F8887" i="3"/>
  <c r="E8887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7" i="3"/>
  <c r="F8877" i="3"/>
  <c r="E8877" i="3"/>
  <c r="G8876" i="3"/>
  <c r="F8876" i="3"/>
  <c r="E8876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3" i="3"/>
  <c r="F8853" i="3"/>
  <c r="E8853" i="3"/>
  <c r="G8852" i="3"/>
  <c r="F8852" i="3"/>
  <c r="E8852" i="3"/>
  <c r="G8851" i="3"/>
  <c r="F8851" i="3"/>
  <c r="E8851" i="3"/>
  <c r="G8850" i="3"/>
  <c r="F8850" i="3"/>
  <c r="E8850" i="3"/>
  <c r="G8849" i="3"/>
  <c r="F8849" i="3"/>
  <c r="E8849" i="3"/>
  <c r="G8848" i="3"/>
  <c r="F8848" i="3"/>
  <c r="E8848" i="3"/>
  <c r="G8847" i="3"/>
  <c r="F8847" i="3"/>
  <c r="E8847" i="3"/>
  <c r="G8846" i="3"/>
  <c r="F8846" i="3"/>
  <c r="E8846" i="3"/>
  <c r="G8845" i="3"/>
  <c r="F8845" i="3"/>
  <c r="E8845" i="3"/>
  <c r="G8844" i="3"/>
  <c r="F8844" i="3"/>
  <c r="E8844" i="3"/>
  <c r="G8843" i="3"/>
  <c r="F8843" i="3"/>
  <c r="E8843" i="3"/>
  <c r="G8842" i="3"/>
  <c r="F8842" i="3"/>
  <c r="E8842" i="3"/>
  <c r="G8841" i="3"/>
  <c r="F8841" i="3"/>
  <c r="E8841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2" i="3"/>
  <c r="F8832" i="3"/>
  <c r="E8832" i="3"/>
  <c r="G8831" i="3"/>
  <c r="F8831" i="3"/>
  <c r="E8831" i="3"/>
  <c r="G8830" i="3"/>
  <c r="F8830" i="3"/>
  <c r="E8830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9" i="3"/>
  <c r="F8799" i="3"/>
  <c r="E8799" i="3"/>
  <c r="G8798" i="3"/>
  <c r="F8798" i="3"/>
  <c r="E8798" i="3"/>
  <c r="G8797" i="3"/>
  <c r="F8797" i="3"/>
  <c r="E8797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9" i="3"/>
  <c r="F8779" i="3"/>
  <c r="E8779" i="3"/>
  <c r="G8778" i="3"/>
  <c r="F8778" i="3"/>
  <c r="E8778" i="3"/>
  <c r="G8777" i="3"/>
  <c r="F8777" i="3"/>
  <c r="E8777" i="3"/>
  <c r="G8776" i="3"/>
  <c r="F8776" i="3"/>
  <c r="E8776" i="3"/>
  <c r="G8775" i="3"/>
  <c r="F8775" i="3"/>
  <c r="E8775" i="3"/>
  <c r="G8774" i="3"/>
  <c r="F8774" i="3"/>
  <c r="E8774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60" i="3"/>
  <c r="F8760" i="3"/>
  <c r="E8760" i="3"/>
  <c r="G8759" i="3"/>
  <c r="F8759" i="3"/>
  <c r="E8759" i="3"/>
  <c r="G8758" i="3"/>
  <c r="F8758" i="3"/>
  <c r="E8758" i="3"/>
  <c r="G8757" i="3"/>
  <c r="F8757" i="3"/>
  <c r="E8757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50" i="3"/>
  <c r="F8750" i="3"/>
  <c r="E8750" i="3"/>
  <c r="G8749" i="3"/>
  <c r="F8749" i="3"/>
  <c r="E8749" i="3"/>
  <c r="G8748" i="3"/>
  <c r="F8748" i="3"/>
  <c r="E8748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4" i="3"/>
  <c r="F8714" i="3"/>
  <c r="E8714" i="3"/>
  <c r="G8713" i="3"/>
  <c r="F8713" i="3"/>
  <c r="E8713" i="3"/>
  <c r="G8712" i="3"/>
  <c r="F8712" i="3"/>
  <c r="E8712" i="3"/>
  <c r="G8711" i="3"/>
  <c r="F8711" i="3"/>
  <c r="E8711" i="3"/>
  <c r="G8710" i="3"/>
  <c r="F8710" i="3"/>
  <c r="E8710" i="3"/>
  <c r="G8709" i="3"/>
  <c r="F8709" i="3"/>
  <c r="E8709" i="3"/>
  <c r="G8708" i="3"/>
  <c r="F8708" i="3"/>
  <c r="E8708" i="3"/>
  <c r="G8707" i="3"/>
  <c r="F8707" i="3"/>
  <c r="E8707" i="3"/>
  <c r="G8706" i="3"/>
  <c r="F8706" i="3"/>
  <c r="E8706" i="3"/>
  <c r="G8705" i="3"/>
  <c r="F8705" i="3"/>
  <c r="E8705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5" i="3"/>
  <c r="F8695" i="3"/>
  <c r="E8695" i="3"/>
  <c r="G8694" i="3"/>
  <c r="F8694" i="3"/>
  <c r="E8694" i="3"/>
  <c r="G8693" i="3"/>
  <c r="F8693" i="3"/>
  <c r="E8693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2" i="3"/>
  <c r="F8682" i="3"/>
  <c r="E8682" i="3"/>
  <c r="G8681" i="3"/>
  <c r="F8681" i="3"/>
  <c r="E8681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7" i="3"/>
  <c r="F8667" i="3"/>
  <c r="E8667" i="3"/>
  <c r="G8666" i="3"/>
  <c r="F8666" i="3"/>
  <c r="E8666" i="3"/>
  <c r="G8665" i="3"/>
  <c r="F8665" i="3"/>
  <c r="E8665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8" i="3"/>
  <c r="F8658" i="3"/>
  <c r="E8658" i="3"/>
  <c r="G8657" i="3"/>
  <c r="F8657" i="3"/>
  <c r="E8657" i="3"/>
  <c r="G8656" i="3"/>
  <c r="F8656" i="3"/>
  <c r="E8656" i="3"/>
  <c r="G8655" i="3"/>
  <c r="F8655" i="3"/>
  <c r="E8655" i="3"/>
  <c r="G8654" i="3"/>
  <c r="F8654" i="3"/>
  <c r="E8654" i="3"/>
  <c r="G8653" i="3"/>
  <c r="F8653" i="3"/>
  <c r="E8653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3" i="3"/>
  <c r="F8643" i="3"/>
  <c r="E8643" i="3"/>
  <c r="G8642" i="3"/>
  <c r="F8642" i="3"/>
  <c r="E8642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5" i="3"/>
  <c r="F8635" i="3"/>
  <c r="E8635" i="3"/>
  <c r="G8634" i="3"/>
  <c r="F8634" i="3"/>
  <c r="E8634" i="3"/>
  <c r="G8633" i="3"/>
  <c r="F8633" i="3"/>
  <c r="E8633" i="3"/>
  <c r="G8632" i="3"/>
  <c r="F8632" i="3"/>
  <c r="E8632" i="3"/>
  <c r="G8631" i="3"/>
  <c r="F8631" i="3"/>
  <c r="E8631" i="3"/>
  <c r="G8630" i="3"/>
  <c r="F8630" i="3"/>
  <c r="E8630" i="3"/>
  <c r="G8629" i="3"/>
  <c r="F8629" i="3"/>
  <c r="E8629" i="3"/>
  <c r="G8628" i="3"/>
  <c r="F8628" i="3"/>
  <c r="E8628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2" i="3"/>
  <c r="F8622" i="3"/>
  <c r="E8622" i="3"/>
  <c r="G8621" i="3"/>
  <c r="F8621" i="3"/>
  <c r="E8621" i="3"/>
  <c r="G8620" i="3"/>
  <c r="F8620" i="3"/>
  <c r="E8620" i="3"/>
  <c r="G8619" i="3"/>
  <c r="F8619" i="3"/>
  <c r="E8619" i="3"/>
  <c r="G8618" i="3"/>
  <c r="F8618" i="3"/>
  <c r="E8618" i="3"/>
  <c r="G8617" i="3"/>
  <c r="F8617" i="3"/>
  <c r="E8617" i="3"/>
  <c r="G8616" i="3"/>
  <c r="F8616" i="3"/>
  <c r="E8616" i="3"/>
  <c r="G8614" i="3"/>
  <c r="F8614" i="3"/>
  <c r="E8614" i="3"/>
  <c r="G8613" i="3"/>
  <c r="F8613" i="3"/>
  <c r="E8613" i="3"/>
  <c r="G8612" i="3"/>
  <c r="F8612" i="3"/>
  <c r="E8612" i="3"/>
  <c r="G8611" i="3"/>
  <c r="F8611" i="3"/>
  <c r="E8611" i="3"/>
  <c r="G8610" i="3"/>
  <c r="F8610" i="3"/>
  <c r="E8610" i="3"/>
  <c r="G8609" i="3"/>
  <c r="F8609" i="3"/>
  <c r="E8609" i="3"/>
  <c r="G8608" i="3"/>
  <c r="F8608" i="3"/>
  <c r="E8608" i="3"/>
  <c r="G8607" i="3"/>
  <c r="F8607" i="3"/>
  <c r="E8607" i="3"/>
  <c r="G8606" i="3"/>
  <c r="F8606" i="3"/>
  <c r="E8606" i="3"/>
  <c r="G8605" i="3"/>
  <c r="F8605" i="3"/>
  <c r="E8605" i="3"/>
  <c r="G8604" i="3"/>
  <c r="F8604" i="3"/>
  <c r="E8604" i="3"/>
  <c r="G8603" i="3"/>
  <c r="F8603" i="3"/>
  <c r="E8603" i="3"/>
  <c r="G8602" i="3"/>
  <c r="F8602" i="3"/>
  <c r="E8602" i="3"/>
  <c r="G8601" i="3"/>
  <c r="F8601" i="3"/>
  <c r="E8601" i="3"/>
  <c r="G8600" i="3"/>
  <c r="F8600" i="3"/>
  <c r="E8600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2" i="3"/>
  <c r="F8572" i="3"/>
  <c r="E8572" i="3"/>
  <c r="G8571" i="3"/>
  <c r="F8571" i="3"/>
  <c r="E8571" i="3"/>
  <c r="G8570" i="3"/>
  <c r="F8570" i="3"/>
  <c r="E8570" i="3"/>
  <c r="G8569" i="3"/>
  <c r="F8569" i="3"/>
  <c r="E8569" i="3"/>
  <c r="G8568" i="3"/>
  <c r="F8568" i="3"/>
  <c r="E8568" i="3"/>
  <c r="G8567" i="3"/>
  <c r="F8567" i="3"/>
  <c r="E8567" i="3"/>
  <c r="G8566" i="3"/>
  <c r="F8566" i="3"/>
  <c r="E8566" i="3"/>
  <c r="G8565" i="3"/>
  <c r="F8565" i="3"/>
  <c r="E8565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60" i="3"/>
  <c r="F8560" i="3"/>
  <c r="E8560" i="3"/>
  <c r="G8559" i="3"/>
  <c r="F8559" i="3"/>
  <c r="E8559" i="3"/>
  <c r="G8558" i="3"/>
  <c r="F8558" i="3"/>
  <c r="E8558" i="3"/>
  <c r="G8557" i="3"/>
  <c r="F8557" i="3"/>
  <c r="E8557" i="3"/>
  <c r="G8556" i="3"/>
  <c r="F8556" i="3"/>
  <c r="E8556" i="3"/>
  <c r="G8555" i="3"/>
  <c r="F8555" i="3"/>
  <c r="E8555" i="3"/>
  <c r="G8554" i="3"/>
  <c r="F8554" i="3"/>
  <c r="E8554" i="3"/>
  <c r="G8553" i="3"/>
  <c r="F8553" i="3"/>
  <c r="E8553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1" i="3"/>
  <c r="F8541" i="3"/>
  <c r="E8541" i="3"/>
  <c r="G8540" i="3"/>
  <c r="F8540" i="3"/>
  <c r="E8540" i="3"/>
  <c r="G8539" i="3"/>
  <c r="F8539" i="3"/>
  <c r="E8539" i="3"/>
  <c r="G8538" i="3"/>
  <c r="F8538" i="3"/>
  <c r="E8538" i="3"/>
  <c r="G8537" i="3"/>
  <c r="F8537" i="3"/>
  <c r="E8537" i="3"/>
  <c r="G8536" i="3"/>
  <c r="F8536" i="3"/>
  <c r="E8536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9" i="3"/>
  <c r="F8529" i="3"/>
  <c r="E8529" i="3"/>
  <c r="G8528" i="3"/>
  <c r="F8528" i="3"/>
  <c r="E8528" i="3"/>
  <c r="G8527" i="3"/>
  <c r="F8527" i="3"/>
  <c r="E8527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500" i="3"/>
  <c r="F8500" i="3"/>
  <c r="E8500" i="3"/>
  <c r="G8499" i="3"/>
  <c r="F8499" i="3"/>
  <c r="E8499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4" i="3"/>
  <c r="F8494" i="3"/>
  <c r="E8494" i="3"/>
  <c r="G8493" i="3"/>
  <c r="F8493" i="3"/>
  <c r="E8493" i="3"/>
  <c r="G8492" i="3"/>
  <c r="F8492" i="3"/>
  <c r="E8492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7" i="3"/>
  <c r="F8487" i="3"/>
  <c r="E8487" i="3"/>
  <c r="G8486" i="3"/>
  <c r="F8486" i="3"/>
  <c r="E8486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3" i="3"/>
  <c r="F8473" i="3"/>
  <c r="E8473" i="3"/>
  <c r="G8472" i="3"/>
  <c r="F8472" i="3"/>
  <c r="E8472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4" i="3"/>
  <c r="F8444" i="3"/>
  <c r="E8444" i="3"/>
  <c r="G8443" i="3"/>
  <c r="F8443" i="3"/>
  <c r="E8443" i="3"/>
  <c r="G8442" i="3"/>
  <c r="F8442" i="3"/>
  <c r="E8442" i="3"/>
  <c r="G8441" i="3"/>
  <c r="F8441" i="3"/>
  <c r="E8441" i="3"/>
  <c r="G8440" i="3"/>
  <c r="F8440" i="3"/>
  <c r="E8440" i="3"/>
  <c r="G8439" i="3"/>
  <c r="F8439" i="3"/>
  <c r="E8439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3" i="3"/>
  <c r="F8433" i="3"/>
  <c r="E8433" i="3"/>
  <c r="G8432" i="3"/>
  <c r="F8432" i="3"/>
  <c r="E8432" i="3"/>
  <c r="G8431" i="3"/>
  <c r="F8431" i="3"/>
  <c r="E8431" i="3"/>
  <c r="G8430" i="3"/>
  <c r="F8430" i="3"/>
  <c r="E8430" i="3"/>
  <c r="G8429" i="3"/>
  <c r="F8429" i="3"/>
  <c r="E8429" i="3"/>
  <c r="G8428" i="3"/>
  <c r="F8428" i="3"/>
  <c r="E8428" i="3"/>
  <c r="G8427" i="3"/>
  <c r="F8427" i="3"/>
  <c r="E8427" i="3"/>
  <c r="G8426" i="3"/>
  <c r="F8426" i="3"/>
  <c r="E8426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8" i="3"/>
  <c r="F8398" i="3"/>
  <c r="E8398" i="3"/>
  <c r="G8397" i="3"/>
  <c r="F8397" i="3"/>
  <c r="E8397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5" i="3"/>
  <c r="F8385" i="3"/>
  <c r="E8385" i="3"/>
  <c r="G8384" i="3"/>
  <c r="F8384" i="3"/>
  <c r="E8384" i="3"/>
  <c r="G8383" i="3"/>
  <c r="F8383" i="3"/>
  <c r="E8383" i="3"/>
  <c r="G8382" i="3"/>
  <c r="F8382" i="3"/>
  <c r="E8382" i="3"/>
  <c r="G8381" i="3"/>
  <c r="F8381" i="3"/>
  <c r="E8381" i="3"/>
  <c r="G8380" i="3"/>
  <c r="F8380" i="3"/>
  <c r="E8380" i="3"/>
  <c r="G8379" i="3"/>
  <c r="F8379" i="3"/>
  <c r="E8379" i="3"/>
  <c r="G8378" i="3"/>
  <c r="F8378" i="3"/>
  <c r="E8378" i="3"/>
  <c r="G8377" i="3"/>
  <c r="F8377" i="3"/>
  <c r="E8377" i="3"/>
  <c r="G8376" i="3"/>
  <c r="F8376" i="3"/>
  <c r="E8376" i="3"/>
  <c r="G8375" i="3"/>
  <c r="F8375" i="3"/>
  <c r="E8375" i="3"/>
  <c r="G8374" i="3"/>
  <c r="F8374" i="3"/>
  <c r="E8374" i="3"/>
  <c r="G8373" i="3"/>
  <c r="F8373" i="3"/>
  <c r="E8373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9" i="3"/>
  <c r="F8359" i="3"/>
  <c r="E8359" i="3"/>
  <c r="G8358" i="3"/>
  <c r="F8358" i="3"/>
  <c r="E8358" i="3"/>
  <c r="G8357" i="3"/>
  <c r="F8357" i="3"/>
  <c r="E8357" i="3"/>
  <c r="G8356" i="3"/>
  <c r="F8356" i="3"/>
  <c r="E8356" i="3"/>
  <c r="G8355" i="3"/>
  <c r="F8355" i="3"/>
  <c r="E8355" i="3"/>
  <c r="G8354" i="3"/>
  <c r="F8354" i="3"/>
  <c r="E8354" i="3"/>
  <c r="G8353" i="3"/>
  <c r="F8353" i="3"/>
  <c r="E8353" i="3"/>
  <c r="G8352" i="3"/>
  <c r="F8352" i="3"/>
  <c r="E8352" i="3"/>
  <c r="G8351" i="3"/>
  <c r="F8351" i="3"/>
  <c r="E8351" i="3"/>
  <c r="G8350" i="3"/>
  <c r="F8350" i="3"/>
  <c r="E8350" i="3"/>
  <c r="G8349" i="3"/>
  <c r="F8349" i="3"/>
  <c r="E8349" i="3"/>
  <c r="G8348" i="3"/>
  <c r="F8348" i="3"/>
  <c r="E8348" i="3"/>
  <c r="G8347" i="3"/>
  <c r="F8347" i="3"/>
  <c r="E8347" i="3"/>
  <c r="G8346" i="3"/>
  <c r="F8346" i="3"/>
  <c r="E8346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7" i="3"/>
  <c r="F8317" i="3"/>
  <c r="E8317" i="3"/>
  <c r="G8316" i="3"/>
  <c r="F8316" i="3"/>
  <c r="E8316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10" i="3"/>
  <c r="F8310" i="3"/>
  <c r="E8310" i="3"/>
  <c r="G8309" i="3"/>
  <c r="F8309" i="3"/>
  <c r="E8309" i="3"/>
  <c r="G8308" i="3"/>
  <c r="F8308" i="3"/>
  <c r="E8308" i="3"/>
  <c r="G8307" i="3"/>
  <c r="F8307" i="3"/>
  <c r="E8307" i="3"/>
  <c r="G8306" i="3"/>
  <c r="F8306" i="3"/>
  <c r="E8306" i="3"/>
  <c r="G8305" i="3"/>
  <c r="F8305" i="3"/>
  <c r="E8305" i="3"/>
  <c r="G8304" i="3"/>
  <c r="F8304" i="3"/>
  <c r="E8304" i="3"/>
  <c r="G8303" i="3"/>
  <c r="F8303" i="3"/>
  <c r="E8303" i="3"/>
  <c r="G8302" i="3"/>
  <c r="F8302" i="3"/>
  <c r="E8302" i="3"/>
  <c r="G8301" i="3"/>
  <c r="F8301" i="3"/>
  <c r="E8301" i="3"/>
  <c r="G8300" i="3"/>
  <c r="F8300" i="3"/>
  <c r="E8300" i="3"/>
  <c r="G8299" i="3"/>
  <c r="F8299" i="3"/>
  <c r="E8299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8" i="3"/>
  <c r="F8288" i="3"/>
  <c r="E8288" i="3"/>
  <c r="G8287" i="3"/>
  <c r="F8287" i="3"/>
  <c r="E8287" i="3"/>
  <c r="G8286" i="3"/>
  <c r="F8286" i="3"/>
  <c r="E8286" i="3"/>
  <c r="G8285" i="3"/>
  <c r="F8285" i="3"/>
  <c r="E8285" i="3"/>
  <c r="G8284" i="3"/>
  <c r="F8284" i="3"/>
  <c r="E8284" i="3"/>
  <c r="G8283" i="3"/>
  <c r="F8283" i="3"/>
  <c r="E8283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50" i="3"/>
  <c r="F8250" i="3"/>
  <c r="E8250" i="3"/>
  <c r="G8249" i="3"/>
  <c r="F8249" i="3"/>
  <c r="E8249" i="3"/>
  <c r="G8248" i="3"/>
  <c r="F8248" i="3"/>
  <c r="E8248" i="3"/>
  <c r="G8247" i="3"/>
  <c r="F8247" i="3"/>
  <c r="E8247" i="3"/>
  <c r="G8246" i="3"/>
  <c r="F8246" i="3"/>
  <c r="E8246" i="3"/>
  <c r="G8245" i="3"/>
  <c r="F8245" i="3"/>
  <c r="E8245" i="3"/>
  <c r="G8244" i="3"/>
  <c r="F8244" i="3"/>
  <c r="E8244" i="3"/>
  <c r="G8243" i="3"/>
  <c r="F8243" i="3"/>
  <c r="E8243" i="3"/>
  <c r="G8242" i="3"/>
  <c r="F8242" i="3"/>
  <c r="E8242" i="3"/>
  <c r="G8241" i="3"/>
  <c r="F8241" i="3"/>
  <c r="E8241" i="3"/>
  <c r="G8240" i="3"/>
  <c r="F8240" i="3"/>
  <c r="E8240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4" i="3"/>
  <c r="F8234" i="3"/>
  <c r="E8234" i="3"/>
  <c r="G8233" i="3"/>
  <c r="F8233" i="3"/>
  <c r="E8233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7" i="3"/>
  <c r="F8227" i="3"/>
  <c r="E8227" i="3"/>
  <c r="G8226" i="3"/>
  <c r="F8226" i="3"/>
  <c r="E8226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1" i="3"/>
  <c r="F8221" i="3"/>
  <c r="E8221" i="3"/>
  <c r="G8220" i="3"/>
  <c r="F8220" i="3"/>
  <c r="E8220" i="3"/>
  <c r="G8219" i="3"/>
  <c r="F8219" i="3"/>
  <c r="E8219" i="3"/>
  <c r="G8218" i="3"/>
  <c r="F8218" i="3"/>
  <c r="E8218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3" i="3"/>
  <c r="F8193" i="3"/>
  <c r="E8193" i="3"/>
  <c r="G8192" i="3"/>
  <c r="F8192" i="3"/>
  <c r="E8192" i="3"/>
  <c r="G8191" i="3"/>
  <c r="F8191" i="3"/>
  <c r="E8191" i="3"/>
  <c r="G8190" i="3"/>
  <c r="F8190" i="3"/>
  <c r="E8190" i="3"/>
  <c r="G8189" i="3"/>
  <c r="F8189" i="3"/>
  <c r="E8189" i="3"/>
  <c r="G8188" i="3"/>
  <c r="F8188" i="3"/>
  <c r="E8188" i="3"/>
  <c r="G8187" i="3"/>
  <c r="F8187" i="3"/>
  <c r="E8187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2" i="3"/>
  <c r="F8182" i="3"/>
  <c r="E8182" i="3"/>
  <c r="G8181" i="3"/>
  <c r="F8181" i="3"/>
  <c r="E8181" i="3"/>
  <c r="G8180" i="3"/>
  <c r="F8180" i="3"/>
  <c r="E8180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9" i="3"/>
  <c r="F8169" i="3"/>
  <c r="E8169" i="3"/>
  <c r="G8168" i="3"/>
  <c r="F8168" i="3"/>
  <c r="E8168" i="3"/>
  <c r="G8167" i="3"/>
  <c r="F8167" i="3"/>
  <c r="E8167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9" i="3"/>
  <c r="F8139" i="3"/>
  <c r="E8139" i="3"/>
  <c r="G8138" i="3"/>
  <c r="F8138" i="3"/>
  <c r="E8138" i="3"/>
  <c r="G8137" i="3"/>
  <c r="F8137" i="3"/>
  <c r="E8137" i="3"/>
  <c r="G8136" i="3"/>
  <c r="F8136" i="3"/>
  <c r="E8136" i="3"/>
  <c r="G8135" i="3"/>
  <c r="F8135" i="3"/>
  <c r="E8135" i="3"/>
  <c r="G8134" i="3"/>
  <c r="F8134" i="3"/>
  <c r="E8134" i="3"/>
  <c r="G8133" i="3"/>
  <c r="F8133" i="3"/>
  <c r="E8133" i="3"/>
  <c r="G8132" i="3"/>
  <c r="F8132" i="3"/>
  <c r="E8132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7" i="3"/>
  <c r="F8117" i="3"/>
  <c r="E8117" i="3"/>
  <c r="G8116" i="3"/>
  <c r="F8116" i="3"/>
  <c r="E8116" i="3"/>
  <c r="G8115" i="3"/>
  <c r="F8115" i="3"/>
  <c r="E8115" i="3"/>
  <c r="G8114" i="3"/>
  <c r="F8114" i="3"/>
  <c r="E8114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7" i="3"/>
  <c r="F8107" i="3"/>
  <c r="E8107" i="3"/>
  <c r="G8106" i="3"/>
  <c r="F8106" i="3"/>
  <c r="E8106" i="3"/>
  <c r="G8105" i="3"/>
  <c r="F8105" i="3"/>
  <c r="E8105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7" i="3"/>
  <c r="F8097" i="3"/>
  <c r="E8097" i="3"/>
  <c r="G8096" i="3"/>
  <c r="F8096" i="3"/>
  <c r="E8096" i="3"/>
  <c r="G8095" i="3"/>
  <c r="F8095" i="3"/>
  <c r="E8095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6" i="3"/>
  <c r="F8086" i="3"/>
  <c r="E8086" i="3"/>
  <c r="G8085" i="3"/>
  <c r="F8085" i="3"/>
  <c r="E8085" i="3"/>
  <c r="G8084" i="3"/>
  <c r="F8084" i="3"/>
  <c r="E8084" i="3"/>
  <c r="G8083" i="3"/>
  <c r="F8083" i="3"/>
  <c r="E8083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8" i="3"/>
  <c r="F8078" i="3"/>
  <c r="E8078" i="3"/>
  <c r="G8077" i="3"/>
  <c r="F8077" i="3"/>
  <c r="E8077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6" i="3"/>
  <c r="F8056" i="3"/>
  <c r="E8056" i="3"/>
  <c r="G8055" i="3"/>
  <c r="F8055" i="3"/>
  <c r="E8055" i="3"/>
  <c r="G8054" i="3"/>
  <c r="F8054" i="3"/>
  <c r="E8054" i="3"/>
  <c r="G8053" i="3"/>
  <c r="F8053" i="3"/>
  <c r="E8053" i="3"/>
  <c r="G8052" i="3"/>
  <c r="F8052" i="3"/>
  <c r="E8052" i="3"/>
  <c r="G8051" i="3"/>
  <c r="F8051" i="3"/>
  <c r="E8051" i="3"/>
  <c r="G8050" i="3"/>
  <c r="F8050" i="3"/>
  <c r="E8050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40" i="3"/>
  <c r="F8040" i="3"/>
  <c r="E8040" i="3"/>
  <c r="G8039" i="3"/>
  <c r="F8039" i="3"/>
  <c r="E8039" i="3"/>
  <c r="G8038" i="3"/>
  <c r="F8038" i="3"/>
  <c r="E8038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2" i="3"/>
  <c r="F7992" i="3"/>
  <c r="E7992" i="3"/>
  <c r="G7991" i="3"/>
  <c r="F7991" i="3"/>
  <c r="E7991" i="3"/>
  <c r="G7990" i="3"/>
  <c r="F7990" i="3"/>
  <c r="E7990" i="3"/>
  <c r="G7989" i="3"/>
  <c r="F7989" i="3"/>
  <c r="E7989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1" i="3"/>
  <c r="F7981" i="3"/>
  <c r="E7981" i="3"/>
  <c r="G7980" i="3"/>
  <c r="F7980" i="3"/>
  <c r="E7980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70" i="3"/>
  <c r="F7970" i="3"/>
  <c r="E7970" i="3"/>
  <c r="G7969" i="3"/>
  <c r="F7969" i="3"/>
  <c r="E7969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2" i="3"/>
  <c r="F7942" i="3"/>
  <c r="E7942" i="3"/>
  <c r="G7941" i="3"/>
  <c r="F7941" i="3"/>
  <c r="E7941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5" i="3"/>
  <c r="F7935" i="3"/>
  <c r="E7935" i="3"/>
  <c r="G7934" i="3"/>
  <c r="F7934" i="3"/>
  <c r="E7934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21" i="3"/>
  <c r="F7921" i="3"/>
  <c r="E7921" i="3"/>
  <c r="G7920" i="3"/>
  <c r="F7920" i="3"/>
  <c r="E7920" i="3"/>
  <c r="G7919" i="3"/>
  <c r="F7919" i="3"/>
  <c r="E7919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2" i="3"/>
  <c r="F7892" i="3"/>
  <c r="E7892" i="3"/>
  <c r="G7891" i="3"/>
  <c r="F7891" i="3"/>
  <c r="E7891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80" i="3"/>
  <c r="F7880" i="3"/>
  <c r="E7880" i="3"/>
  <c r="G7879" i="3"/>
  <c r="F7879" i="3"/>
  <c r="E7879" i="3"/>
  <c r="G7878" i="3"/>
  <c r="F7878" i="3"/>
  <c r="E7878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70" i="3"/>
  <c r="F7870" i="3"/>
  <c r="E7870" i="3"/>
  <c r="G7869" i="3"/>
  <c r="F7869" i="3"/>
  <c r="E7869" i="3"/>
  <c r="G7868" i="3"/>
  <c r="F7868" i="3"/>
  <c r="E7868" i="3"/>
  <c r="G7867" i="3"/>
  <c r="F7867" i="3"/>
  <c r="E7867" i="3"/>
  <c r="G7866" i="3"/>
  <c r="F7866" i="3"/>
  <c r="E7866" i="3"/>
  <c r="G7865" i="3"/>
  <c r="F7865" i="3"/>
  <c r="E7865" i="3"/>
  <c r="G7864" i="3"/>
  <c r="F7864" i="3"/>
  <c r="E7864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6" i="3"/>
  <c r="F7856" i="3"/>
  <c r="E7856" i="3"/>
  <c r="G7855" i="3"/>
  <c r="F7855" i="3"/>
  <c r="E7855" i="3"/>
  <c r="G7854" i="3"/>
  <c r="F7854" i="3"/>
  <c r="E7854" i="3"/>
  <c r="G7853" i="3"/>
  <c r="F7853" i="3"/>
  <c r="E7853" i="3"/>
  <c r="G7852" i="3"/>
  <c r="F7852" i="3"/>
  <c r="E7852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5" i="3"/>
  <c r="F7835" i="3"/>
  <c r="E7835" i="3"/>
  <c r="G7834" i="3"/>
  <c r="F7834" i="3"/>
  <c r="E7834" i="3"/>
  <c r="G7833" i="3"/>
  <c r="F7833" i="3"/>
  <c r="E7833" i="3"/>
  <c r="G7832" i="3"/>
  <c r="F7832" i="3"/>
  <c r="E7832" i="3"/>
  <c r="G7831" i="3"/>
  <c r="F7831" i="3"/>
  <c r="E7831" i="3"/>
  <c r="G7830" i="3"/>
  <c r="F7830" i="3"/>
  <c r="E7830" i="3"/>
  <c r="G7829" i="3"/>
  <c r="F7829" i="3"/>
  <c r="E7829" i="3"/>
  <c r="G7828" i="3"/>
  <c r="F7828" i="3"/>
  <c r="E7828" i="3"/>
  <c r="G7827" i="3"/>
  <c r="F7827" i="3"/>
  <c r="E7827" i="3"/>
  <c r="G7826" i="3"/>
  <c r="F7826" i="3"/>
  <c r="E7826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2" i="3"/>
  <c r="F7812" i="3"/>
  <c r="E7812" i="3"/>
  <c r="G7811" i="3"/>
  <c r="F7811" i="3"/>
  <c r="E7811" i="3"/>
  <c r="G7810" i="3"/>
  <c r="F7810" i="3"/>
  <c r="E7810" i="3"/>
  <c r="G7809" i="3"/>
  <c r="F7809" i="3"/>
  <c r="E7809" i="3"/>
  <c r="G7808" i="3"/>
  <c r="F7808" i="3"/>
  <c r="E7808" i="3"/>
  <c r="G7807" i="3"/>
  <c r="F7807" i="3"/>
  <c r="E7807" i="3"/>
  <c r="G7806" i="3"/>
  <c r="F7806" i="3"/>
  <c r="E7806" i="3"/>
  <c r="G7805" i="3"/>
  <c r="F7805" i="3"/>
  <c r="E7805" i="3"/>
  <c r="G7804" i="3"/>
  <c r="F7804" i="3"/>
  <c r="E7804" i="3"/>
  <c r="G7803" i="3"/>
  <c r="F7803" i="3"/>
  <c r="E7803" i="3"/>
  <c r="G7802" i="3"/>
  <c r="F7802" i="3"/>
  <c r="E7802" i="3"/>
  <c r="G7801" i="3"/>
  <c r="F7801" i="3"/>
  <c r="E7801" i="3"/>
  <c r="G7800" i="3"/>
  <c r="F7800" i="3"/>
  <c r="E7800" i="3"/>
  <c r="G7799" i="3"/>
  <c r="F7799" i="3"/>
  <c r="E7799" i="3"/>
  <c r="G7798" i="3"/>
  <c r="F7798" i="3"/>
  <c r="E7798" i="3"/>
  <c r="G7797" i="3"/>
  <c r="F7797" i="3"/>
  <c r="E7797" i="3"/>
  <c r="G7796" i="3"/>
  <c r="F7796" i="3"/>
  <c r="E7796" i="3"/>
  <c r="G7795" i="3"/>
  <c r="F7795" i="3"/>
  <c r="E7795" i="3"/>
  <c r="G7794" i="3"/>
  <c r="F7794" i="3"/>
  <c r="E7794" i="3"/>
  <c r="G7793" i="3"/>
  <c r="F7793" i="3"/>
  <c r="E7793" i="3"/>
  <c r="G7792" i="3"/>
  <c r="F7792" i="3"/>
  <c r="E7792" i="3"/>
  <c r="G7791" i="3"/>
  <c r="F7791" i="3"/>
  <c r="E7791" i="3"/>
  <c r="G7790" i="3"/>
  <c r="F7790" i="3"/>
  <c r="E7790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7" i="3"/>
  <c r="F7777" i="3"/>
  <c r="E7777" i="3"/>
  <c r="G7776" i="3"/>
  <c r="F7776" i="3"/>
  <c r="E7776" i="3"/>
  <c r="G7775" i="3"/>
  <c r="F7775" i="3"/>
  <c r="E7775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6" i="3"/>
  <c r="F7766" i="3"/>
  <c r="E7766" i="3"/>
  <c r="G7765" i="3"/>
  <c r="F7765" i="3"/>
  <c r="E7765" i="3"/>
  <c r="G7764" i="3"/>
  <c r="F7764" i="3"/>
  <c r="E7764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40" i="3"/>
  <c r="F7740" i="3"/>
  <c r="E7740" i="3"/>
  <c r="G7739" i="3"/>
  <c r="F7739" i="3"/>
  <c r="E7739" i="3"/>
  <c r="G7738" i="3"/>
  <c r="F7738" i="3"/>
  <c r="E7738" i="3"/>
  <c r="G7737" i="3"/>
  <c r="F7737" i="3"/>
  <c r="E7737" i="3"/>
  <c r="G7736" i="3"/>
  <c r="F7736" i="3"/>
  <c r="E7736" i="3"/>
  <c r="G7735" i="3"/>
  <c r="F7735" i="3"/>
  <c r="E7735" i="3"/>
  <c r="G7734" i="3"/>
  <c r="F7734" i="3"/>
  <c r="E7734" i="3"/>
  <c r="G7733" i="3"/>
  <c r="F7733" i="3"/>
  <c r="E7733" i="3"/>
  <c r="G7732" i="3"/>
  <c r="F7732" i="3"/>
  <c r="E7732" i="3"/>
  <c r="G7731" i="3"/>
  <c r="F7731" i="3"/>
  <c r="E7731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8" i="3"/>
  <c r="F7718" i="3"/>
  <c r="E7718" i="3"/>
  <c r="G7717" i="3"/>
  <c r="F7717" i="3"/>
  <c r="E7717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2" i="3"/>
  <c r="F7682" i="3"/>
  <c r="E7682" i="3"/>
  <c r="G7681" i="3"/>
  <c r="F7681" i="3"/>
  <c r="E7681" i="3"/>
  <c r="G7680" i="3"/>
  <c r="F7680" i="3"/>
  <c r="E7680" i="3"/>
  <c r="G7679" i="3"/>
  <c r="F7679" i="3"/>
  <c r="E7679" i="3"/>
  <c r="G7678" i="3"/>
  <c r="F7678" i="3"/>
  <c r="E7678" i="3"/>
  <c r="G7677" i="3"/>
  <c r="F7677" i="3"/>
  <c r="E7677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70" i="3"/>
  <c r="F7670" i="3"/>
  <c r="E7670" i="3"/>
  <c r="G7669" i="3"/>
  <c r="F7669" i="3"/>
  <c r="E7669" i="3"/>
  <c r="G7668" i="3"/>
  <c r="F7668" i="3"/>
  <c r="E7668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5" i="3"/>
  <c r="F7635" i="3"/>
  <c r="E7635" i="3"/>
  <c r="G7634" i="3"/>
  <c r="F7634" i="3"/>
  <c r="E7634" i="3"/>
  <c r="G7633" i="3"/>
  <c r="F7633" i="3"/>
  <c r="E7633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5" i="3"/>
  <c r="F7615" i="3"/>
  <c r="E7615" i="3"/>
  <c r="G7614" i="3"/>
  <c r="F7614" i="3"/>
  <c r="E7614" i="3"/>
  <c r="G7613" i="3"/>
  <c r="F7613" i="3"/>
  <c r="E7613" i="3"/>
  <c r="G7612" i="3"/>
  <c r="F7612" i="3"/>
  <c r="E7612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9" i="3"/>
  <c r="F7599" i="3"/>
  <c r="E7599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4" i="3"/>
  <c r="F7594" i="3"/>
  <c r="E7594" i="3"/>
  <c r="G7593" i="3"/>
  <c r="F7593" i="3"/>
  <c r="E7593" i="3"/>
  <c r="G7592" i="3"/>
  <c r="F7592" i="3"/>
  <c r="E7592" i="3"/>
  <c r="G7591" i="3"/>
  <c r="F7591" i="3"/>
  <c r="E7591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6" i="3"/>
  <c r="F7586" i="3"/>
  <c r="E7586" i="3"/>
  <c r="G7585" i="3"/>
  <c r="F7585" i="3"/>
  <c r="E7585" i="3"/>
  <c r="G7584" i="3"/>
  <c r="F7584" i="3"/>
  <c r="E7584" i="3"/>
  <c r="G7583" i="3"/>
  <c r="F7583" i="3"/>
  <c r="E7583" i="3"/>
  <c r="G7582" i="3"/>
  <c r="F7582" i="3"/>
  <c r="E7582" i="3"/>
  <c r="G7581" i="3"/>
  <c r="F7581" i="3"/>
  <c r="E7581" i="3"/>
  <c r="G7580" i="3"/>
  <c r="F7580" i="3"/>
  <c r="E7580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7" i="3"/>
  <c r="F7567" i="3"/>
  <c r="E7567" i="3"/>
  <c r="G7566" i="3"/>
  <c r="F7566" i="3"/>
  <c r="E7566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8" i="3"/>
  <c r="F7538" i="3"/>
  <c r="E7538" i="3"/>
  <c r="G7537" i="3"/>
  <c r="F7537" i="3"/>
  <c r="E7537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1" i="3"/>
  <c r="F7491" i="3"/>
  <c r="E7491" i="3"/>
  <c r="G7490" i="3"/>
  <c r="F7490" i="3"/>
  <c r="E7490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4" i="3"/>
  <c r="F7484" i="3"/>
  <c r="E7484" i="3"/>
  <c r="G7483" i="3"/>
  <c r="F7483" i="3"/>
  <c r="E7483" i="3"/>
  <c r="G7482" i="3"/>
  <c r="F7482" i="3"/>
  <c r="E7482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71" i="3"/>
  <c r="F7471" i="3"/>
  <c r="E7471" i="3"/>
  <c r="G7470" i="3"/>
  <c r="F7470" i="3"/>
  <c r="E7470" i="3"/>
  <c r="G7469" i="3"/>
  <c r="F7469" i="3"/>
  <c r="E7469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4" i="3"/>
  <c r="F7464" i="3"/>
  <c r="E7464" i="3"/>
  <c r="G7463" i="3"/>
  <c r="F7463" i="3"/>
  <c r="E7463" i="3"/>
  <c r="G7462" i="3"/>
  <c r="F7462" i="3"/>
  <c r="E7462" i="3"/>
  <c r="G7461" i="3"/>
  <c r="F7461" i="3"/>
  <c r="E7461" i="3"/>
  <c r="G7460" i="3"/>
  <c r="F7460" i="3"/>
  <c r="E7460" i="3"/>
  <c r="G7459" i="3"/>
  <c r="F7459" i="3"/>
  <c r="E7459" i="3"/>
  <c r="G7458" i="3"/>
  <c r="F7458" i="3"/>
  <c r="E7458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30" i="3"/>
  <c r="F7430" i="3"/>
  <c r="E7430" i="3"/>
  <c r="G7429" i="3"/>
  <c r="F7429" i="3"/>
  <c r="E7429" i="3"/>
  <c r="G7428" i="3"/>
  <c r="F7428" i="3"/>
  <c r="E7428" i="3"/>
  <c r="G7427" i="3"/>
  <c r="F7427" i="3"/>
  <c r="E7427" i="3"/>
  <c r="G7426" i="3"/>
  <c r="F7426" i="3"/>
  <c r="E7426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6" i="3"/>
  <c r="F7416" i="3"/>
  <c r="E7416" i="3"/>
  <c r="G7415" i="3"/>
  <c r="F7415" i="3"/>
  <c r="E7415" i="3"/>
  <c r="G7414" i="3"/>
  <c r="F7414" i="3"/>
  <c r="E7414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3" i="3"/>
  <c r="F7383" i="3"/>
  <c r="E7383" i="3"/>
  <c r="G7382" i="3"/>
  <c r="F7382" i="3"/>
  <c r="E7382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7" i="3"/>
  <c r="F7367" i="3"/>
  <c r="E7367" i="3"/>
  <c r="G7366" i="3"/>
  <c r="F7366" i="3"/>
  <c r="E7366" i="3"/>
  <c r="G7365" i="3"/>
  <c r="F7365" i="3"/>
  <c r="E7365" i="3"/>
  <c r="G7364" i="3"/>
  <c r="F7364" i="3"/>
  <c r="E7364" i="3"/>
  <c r="G7363" i="3"/>
  <c r="F7363" i="3"/>
  <c r="E7363" i="3"/>
  <c r="G7362" i="3"/>
  <c r="F7362" i="3"/>
  <c r="E7362" i="3"/>
  <c r="G7361" i="3"/>
  <c r="F7361" i="3"/>
  <c r="E7361" i="3"/>
  <c r="G7360" i="3"/>
  <c r="F7360" i="3"/>
  <c r="E7360" i="3"/>
  <c r="G7359" i="3"/>
  <c r="F7359" i="3"/>
  <c r="E7359" i="3"/>
  <c r="G7358" i="3"/>
  <c r="F7358" i="3"/>
  <c r="E7358" i="3"/>
  <c r="G7357" i="3"/>
  <c r="F7357" i="3"/>
  <c r="E7357" i="3"/>
  <c r="G7356" i="3"/>
  <c r="F7356" i="3"/>
  <c r="E7356" i="3"/>
  <c r="G7355" i="3"/>
  <c r="F7355" i="3"/>
  <c r="E7355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50" i="3"/>
  <c r="F7350" i="3"/>
  <c r="E7350" i="3"/>
  <c r="G7349" i="3"/>
  <c r="F7349" i="3"/>
  <c r="E7349" i="3"/>
  <c r="G7348" i="3"/>
  <c r="F7348" i="3"/>
  <c r="E7348" i="3"/>
  <c r="G7347" i="3"/>
  <c r="F7347" i="3"/>
  <c r="E7347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1" i="3"/>
  <c r="F7341" i="3"/>
  <c r="E7341" i="3"/>
  <c r="G7340" i="3"/>
  <c r="F7340" i="3"/>
  <c r="E7340" i="3"/>
  <c r="G7339" i="3"/>
  <c r="F7339" i="3"/>
  <c r="E7339" i="3"/>
  <c r="G7338" i="3"/>
  <c r="F7338" i="3"/>
  <c r="E7338" i="3"/>
  <c r="G7337" i="3"/>
  <c r="F7337" i="3"/>
  <c r="E7337" i="3"/>
  <c r="G7336" i="3"/>
  <c r="F7336" i="3"/>
  <c r="E7336" i="3"/>
  <c r="G7335" i="3"/>
  <c r="F7335" i="3"/>
  <c r="E7335" i="3"/>
  <c r="G7334" i="3"/>
  <c r="F7334" i="3"/>
  <c r="E7334" i="3"/>
  <c r="G7333" i="3"/>
  <c r="F7333" i="3"/>
  <c r="E7333" i="3"/>
  <c r="G7332" i="3"/>
  <c r="F7332" i="3"/>
  <c r="E7332" i="3"/>
  <c r="G7331" i="3"/>
  <c r="F7331" i="3"/>
  <c r="E7331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4" i="3"/>
  <c r="F7324" i="3"/>
  <c r="E7324" i="3"/>
  <c r="G7323" i="3"/>
  <c r="F7323" i="3"/>
  <c r="E7323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8" i="3"/>
  <c r="F7308" i="3"/>
  <c r="E7308" i="3"/>
  <c r="G7307" i="3"/>
  <c r="F7307" i="3"/>
  <c r="E7307" i="3"/>
  <c r="G7306" i="3"/>
  <c r="F7306" i="3"/>
  <c r="E7306" i="3"/>
  <c r="G7305" i="3"/>
  <c r="F7305" i="3"/>
  <c r="E7305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300" i="3"/>
  <c r="F7300" i="3"/>
  <c r="E7300" i="3"/>
  <c r="G7299" i="3"/>
  <c r="F7299" i="3"/>
  <c r="E7299" i="3"/>
  <c r="G7298" i="3"/>
  <c r="F7298" i="3"/>
  <c r="E7298" i="3"/>
  <c r="G7297" i="3"/>
  <c r="F7297" i="3"/>
  <c r="E7297" i="3"/>
  <c r="G7296" i="3"/>
  <c r="F7296" i="3"/>
  <c r="E7296" i="3"/>
  <c r="G7295" i="3"/>
  <c r="F7295" i="3"/>
  <c r="E7295" i="3"/>
  <c r="G7294" i="3"/>
  <c r="F7294" i="3"/>
  <c r="E7294" i="3"/>
  <c r="G7293" i="3"/>
  <c r="F7293" i="3"/>
  <c r="E7293" i="3"/>
  <c r="G7292" i="3"/>
  <c r="F7292" i="3"/>
  <c r="E7292" i="3"/>
  <c r="G7291" i="3"/>
  <c r="F7291" i="3"/>
  <c r="E7291" i="3"/>
  <c r="G7290" i="3"/>
  <c r="F7290" i="3"/>
  <c r="E7290" i="3"/>
  <c r="G7289" i="3"/>
  <c r="F7289" i="3"/>
  <c r="E7289" i="3"/>
  <c r="G7288" i="3"/>
  <c r="F7288" i="3"/>
  <c r="E7288" i="3"/>
  <c r="G7287" i="3"/>
  <c r="F7287" i="3"/>
  <c r="E7287" i="3"/>
  <c r="G7286" i="3"/>
  <c r="F7286" i="3"/>
  <c r="E7286" i="3"/>
  <c r="G7285" i="3"/>
  <c r="F7285" i="3"/>
  <c r="E7285" i="3"/>
  <c r="G7284" i="3"/>
  <c r="F7284" i="3"/>
  <c r="E7284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6" i="3"/>
  <c r="F7256" i="3"/>
  <c r="E7256" i="3"/>
  <c r="G7255" i="3"/>
  <c r="F7255" i="3"/>
  <c r="E7255" i="3"/>
  <c r="G7254" i="3"/>
  <c r="F7254" i="3"/>
  <c r="E7254" i="3"/>
  <c r="G7253" i="3"/>
  <c r="F7253" i="3"/>
  <c r="E7253" i="3"/>
  <c r="G7252" i="3"/>
  <c r="F7252" i="3"/>
  <c r="E7252" i="3"/>
  <c r="G7251" i="3"/>
  <c r="F7251" i="3"/>
  <c r="E7251" i="3"/>
  <c r="G7250" i="3"/>
  <c r="F7250" i="3"/>
  <c r="E7250" i="3"/>
  <c r="G7249" i="3"/>
  <c r="F7249" i="3"/>
  <c r="E7249" i="3"/>
  <c r="G7248" i="3"/>
  <c r="F7248" i="3"/>
  <c r="E7248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5" i="3"/>
  <c r="F7235" i="3"/>
  <c r="E7235" i="3"/>
  <c r="G7234" i="3"/>
  <c r="F7234" i="3"/>
  <c r="E7234" i="3"/>
  <c r="G7233" i="3"/>
  <c r="F7233" i="3"/>
  <c r="E7233" i="3"/>
  <c r="G7232" i="3"/>
  <c r="F7232" i="3"/>
  <c r="E7232" i="3"/>
  <c r="G7231" i="3"/>
  <c r="F7231" i="3"/>
  <c r="E7231" i="3"/>
  <c r="G7230" i="3"/>
  <c r="F7230" i="3"/>
  <c r="E7230" i="3"/>
  <c r="G7229" i="3"/>
  <c r="F7229" i="3"/>
  <c r="E7229" i="3"/>
  <c r="G7228" i="3"/>
  <c r="F7228" i="3"/>
  <c r="E7228" i="3"/>
  <c r="G7227" i="3"/>
  <c r="F7227" i="3"/>
  <c r="E7227" i="3"/>
  <c r="G7226" i="3"/>
  <c r="F7226" i="3"/>
  <c r="E7226" i="3"/>
  <c r="G7225" i="3"/>
  <c r="F7225" i="3"/>
  <c r="E7225" i="3"/>
  <c r="G7224" i="3"/>
  <c r="F7224" i="3"/>
  <c r="E7224" i="3"/>
  <c r="G7223" i="3"/>
  <c r="F7223" i="3"/>
  <c r="E7223" i="3"/>
  <c r="G7222" i="3"/>
  <c r="F7222" i="3"/>
  <c r="E7222" i="3"/>
  <c r="G7221" i="3"/>
  <c r="F7221" i="3"/>
  <c r="E7221" i="3"/>
  <c r="G7220" i="3"/>
  <c r="F7220" i="3"/>
  <c r="E7220" i="3"/>
  <c r="G7219" i="3"/>
  <c r="F7219" i="3"/>
  <c r="E7219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4" i="3"/>
  <c r="F7214" i="3"/>
  <c r="E7214" i="3"/>
  <c r="G7213" i="3"/>
  <c r="F7213" i="3"/>
  <c r="E7213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6" i="3"/>
  <c r="F7206" i="3"/>
  <c r="E7206" i="3"/>
  <c r="G7205" i="3"/>
  <c r="F7205" i="3"/>
  <c r="E7205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7" i="3"/>
  <c r="F7197" i="3"/>
  <c r="E7197" i="3"/>
  <c r="G7196" i="3"/>
  <c r="F7196" i="3"/>
  <c r="E7196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6" i="3"/>
  <c r="F7186" i="3"/>
  <c r="E7186" i="3"/>
  <c r="G7185" i="3"/>
  <c r="F7185" i="3"/>
  <c r="E7185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60" i="3"/>
  <c r="F7160" i="3"/>
  <c r="E7160" i="3"/>
  <c r="G7159" i="3"/>
  <c r="F7159" i="3"/>
  <c r="E7159" i="3"/>
  <c r="G7158" i="3"/>
  <c r="F7158" i="3"/>
  <c r="E7158" i="3"/>
  <c r="G7157" i="3"/>
  <c r="F7157" i="3"/>
  <c r="E7157" i="3"/>
  <c r="G7156" i="3"/>
  <c r="F7156" i="3"/>
  <c r="E7156" i="3"/>
  <c r="G7155" i="3"/>
  <c r="F7155" i="3"/>
  <c r="E7155" i="3"/>
  <c r="G7154" i="3"/>
  <c r="F7154" i="3"/>
  <c r="E7154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4" i="3"/>
  <c r="F7144" i="3"/>
  <c r="E7144" i="3"/>
  <c r="G7143" i="3"/>
  <c r="F7143" i="3"/>
  <c r="E7143" i="3"/>
  <c r="G7142" i="3"/>
  <c r="F7142" i="3"/>
  <c r="E7142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7" i="3"/>
  <c r="F7117" i="3"/>
  <c r="E7117" i="3"/>
  <c r="G7116" i="3"/>
  <c r="F7116" i="3"/>
  <c r="E7116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1" i="3"/>
  <c r="F7111" i="3"/>
  <c r="E7111" i="3"/>
  <c r="G7110" i="3"/>
  <c r="F7110" i="3"/>
  <c r="E7110" i="3"/>
  <c r="G7109" i="3"/>
  <c r="F7109" i="3"/>
  <c r="E7109" i="3"/>
  <c r="G7108" i="3"/>
  <c r="F7108" i="3"/>
  <c r="E7108" i="3"/>
  <c r="G7107" i="3"/>
  <c r="F7107" i="3"/>
  <c r="E7107" i="3"/>
  <c r="G7106" i="3"/>
  <c r="F7106" i="3"/>
  <c r="E7106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9" i="3"/>
  <c r="F7089" i="3"/>
  <c r="E7089" i="3"/>
  <c r="G7088" i="3"/>
  <c r="F7088" i="3"/>
  <c r="E7088" i="3"/>
  <c r="G7087" i="3"/>
  <c r="F7087" i="3"/>
  <c r="E7087" i="3"/>
  <c r="G7086" i="3"/>
  <c r="F7086" i="3"/>
  <c r="E7086" i="3"/>
  <c r="G7085" i="3"/>
  <c r="F7085" i="3"/>
  <c r="E7085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5" i="3"/>
  <c r="F7075" i="3"/>
  <c r="E7075" i="3"/>
  <c r="G7074" i="3"/>
  <c r="F7074" i="3"/>
  <c r="E7074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1" i="3"/>
  <c r="F7061" i="3"/>
  <c r="E7061" i="3"/>
  <c r="G7060" i="3"/>
  <c r="F7060" i="3"/>
  <c r="E7060" i="3"/>
  <c r="G7059" i="3"/>
  <c r="F7059" i="3"/>
  <c r="E7059" i="3"/>
  <c r="G7058" i="3"/>
  <c r="F7058" i="3"/>
  <c r="E7058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1" i="3"/>
  <c r="F7051" i="3"/>
  <c r="E7051" i="3"/>
  <c r="G7050" i="3"/>
  <c r="F7050" i="3"/>
  <c r="E7050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9" i="3"/>
  <c r="F7029" i="3"/>
  <c r="E7029" i="3"/>
  <c r="G7028" i="3"/>
  <c r="F7028" i="3"/>
  <c r="E7028" i="3"/>
  <c r="G7027" i="3"/>
  <c r="F7027" i="3"/>
  <c r="E7027" i="3"/>
  <c r="G7026" i="3"/>
  <c r="F7026" i="3"/>
  <c r="E7026" i="3"/>
  <c r="G7025" i="3"/>
  <c r="F7025" i="3"/>
  <c r="E7025" i="3"/>
  <c r="G7024" i="3"/>
  <c r="F7024" i="3"/>
  <c r="E7024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3" i="3"/>
  <c r="F7013" i="3"/>
  <c r="E7013" i="3"/>
  <c r="G7012" i="3"/>
  <c r="F7012" i="3"/>
  <c r="E7012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4" i="3"/>
  <c r="F6974" i="3"/>
  <c r="E6974" i="3"/>
  <c r="G6973" i="3"/>
  <c r="F6973" i="3"/>
  <c r="E6973" i="3"/>
  <c r="G6972" i="3"/>
  <c r="F6972" i="3"/>
  <c r="E6972" i="3"/>
  <c r="G6971" i="3"/>
  <c r="F6971" i="3"/>
  <c r="E6971" i="3"/>
  <c r="G6970" i="3"/>
  <c r="F6970" i="3"/>
  <c r="E6970" i="3"/>
  <c r="G6969" i="3"/>
  <c r="F6969" i="3"/>
  <c r="E6969" i="3"/>
  <c r="G6968" i="3"/>
  <c r="F6968" i="3"/>
  <c r="E6968" i="3"/>
  <c r="G6967" i="3"/>
  <c r="F6967" i="3"/>
  <c r="E6967" i="3"/>
  <c r="G6966" i="3"/>
  <c r="F6966" i="3"/>
  <c r="E6966" i="3"/>
  <c r="G6965" i="3"/>
  <c r="F6965" i="3"/>
  <c r="E6965" i="3"/>
  <c r="G6964" i="3"/>
  <c r="F6964" i="3"/>
  <c r="E6964" i="3"/>
  <c r="G6963" i="3"/>
  <c r="F6963" i="3"/>
  <c r="E6963" i="3"/>
  <c r="G6962" i="3"/>
  <c r="F6962" i="3"/>
  <c r="E6962" i="3"/>
  <c r="G6961" i="3"/>
  <c r="F6961" i="3"/>
  <c r="E6961" i="3"/>
  <c r="G6960" i="3"/>
  <c r="F6960" i="3"/>
  <c r="E6960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5" i="3"/>
  <c r="F6955" i="3"/>
  <c r="E6955" i="3"/>
  <c r="G6954" i="3"/>
  <c r="F6954" i="3"/>
  <c r="E6954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7" i="3"/>
  <c r="F6947" i="3"/>
  <c r="E6947" i="3"/>
  <c r="G6946" i="3"/>
  <c r="F6946" i="3"/>
  <c r="E6946" i="3"/>
  <c r="G6945" i="3"/>
  <c r="F6945" i="3"/>
  <c r="E6945" i="3"/>
  <c r="G6944" i="3"/>
  <c r="F6944" i="3"/>
  <c r="E6944" i="3"/>
  <c r="G6943" i="3"/>
  <c r="F6943" i="3"/>
  <c r="E6943" i="3"/>
  <c r="G6942" i="3"/>
  <c r="F6942" i="3"/>
  <c r="E6942" i="3"/>
  <c r="G6941" i="3"/>
  <c r="F6941" i="3"/>
  <c r="E6941" i="3"/>
  <c r="G6940" i="3"/>
  <c r="F6940" i="3"/>
  <c r="E6940" i="3"/>
  <c r="G6939" i="3"/>
  <c r="F6939" i="3"/>
  <c r="E6939" i="3"/>
  <c r="G6938" i="3"/>
  <c r="F6938" i="3"/>
  <c r="E6938" i="3"/>
  <c r="G6937" i="3"/>
  <c r="F6937" i="3"/>
  <c r="E6937" i="3"/>
  <c r="G6936" i="3"/>
  <c r="F6936" i="3"/>
  <c r="E6936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9" i="3"/>
  <c r="F6929" i="3"/>
  <c r="E6929" i="3"/>
  <c r="G6928" i="3"/>
  <c r="F6928" i="3"/>
  <c r="E6928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3" i="3"/>
  <c r="F6923" i="3"/>
  <c r="E6923" i="3"/>
  <c r="G6922" i="3"/>
  <c r="F6922" i="3"/>
  <c r="E6922" i="3"/>
  <c r="G6921" i="3"/>
  <c r="F6921" i="3"/>
  <c r="E6921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4" i="3"/>
  <c r="F6904" i="3"/>
  <c r="E6904" i="3"/>
  <c r="G6903" i="3"/>
  <c r="F6903" i="3"/>
  <c r="E6903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8" i="3"/>
  <c r="F6898" i="3"/>
  <c r="E6898" i="3"/>
  <c r="G6897" i="3"/>
  <c r="F6897" i="3"/>
  <c r="E6897" i="3"/>
  <c r="G6896" i="3"/>
  <c r="F6896" i="3"/>
  <c r="E6896" i="3"/>
  <c r="G6895" i="3"/>
  <c r="F6895" i="3"/>
  <c r="E6895" i="3"/>
  <c r="G6894" i="3"/>
  <c r="F6894" i="3"/>
  <c r="E6894" i="3"/>
  <c r="G6893" i="3"/>
  <c r="F6893" i="3"/>
  <c r="E6893" i="3"/>
  <c r="G6892" i="3"/>
  <c r="F6892" i="3"/>
  <c r="E6892" i="3"/>
  <c r="G6891" i="3"/>
  <c r="F6891" i="3"/>
  <c r="E6891" i="3"/>
  <c r="G6890" i="3"/>
  <c r="F6890" i="3"/>
  <c r="E6890" i="3"/>
  <c r="G6889" i="3"/>
  <c r="F6889" i="3"/>
  <c r="E6889" i="3"/>
  <c r="G6888" i="3"/>
  <c r="F6888" i="3"/>
  <c r="E6888" i="3"/>
  <c r="G6887" i="3"/>
  <c r="F6887" i="3"/>
  <c r="E6887" i="3"/>
  <c r="G6886" i="3"/>
  <c r="F6886" i="3"/>
  <c r="E6886" i="3"/>
  <c r="G6885" i="3"/>
  <c r="F6885" i="3"/>
  <c r="E6885" i="3"/>
  <c r="G6884" i="3"/>
  <c r="F6884" i="3"/>
  <c r="E6884" i="3"/>
  <c r="G6883" i="3"/>
  <c r="F6883" i="3"/>
  <c r="E6883" i="3"/>
  <c r="G6882" i="3"/>
  <c r="F6882" i="3"/>
  <c r="E6882" i="3"/>
  <c r="G6881" i="3"/>
  <c r="F6881" i="3"/>
  <c r="E6881" i="3"/>
  <c r="G6880" i="3"/>
  <c r="F6880" i="3"/>
  <c r="E6880" i="3"/>
  <c r="G6879" i="3"/>
  <c r="F6879" i="3"/>
  <c r="E6879" i="3"/>
  <c r="G6878" i="3"/>
  <c r="F6878" i="3"/>
  <c r="E6878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2" i="3"/>
  <c r="F6862" i="3"/>
  <c r="E6862" i="3"/>
  <c r="G6861" i="3"/>
  <c r="F6861" i="3"/>
  <c r="E6861" i="3"/>
  <c r="G6860" i="3"/>
  <c r="F6860" i="3"/>
  <c r="E6860" i="3"/>
  <c r="G6859" i="3"/>
  <c r="F6859" i="3"/>
  <c r="E6859" i="3"/>
  <c r="G6858" i="3"/>
  <c r="F6858" i="3"/>
  <c r="E6858" i="3"/>
  <c r="G6857" i="3"/>
  <c r="F6857" i="3"/>
  <c r="E6857" i="3"/>
  <c r="G6856" i="3"/>
  <c r="F6856" i="3"/>
  <c r="E6856" i="3"/>
  <c r="G6855" i="3"/>
  <c r="F6855" i="3"/>
  <c r="E6855" i="3"/>
  <c r="G6854" i="3"/>
  <c r="F6854" i="3"/>
  <c r="E6854" i="3"/>
  <c r="G6853" i="3"/>
  <c r="F6853" i="3"/>
  <c r="E6853" i="3"/>
  <c r="G6852" i="3"/>
  <c r="F6852" i="3"/>
  <c r="E6852" i="3"/>
  <c r="G6851" i="3"/>
  <c r="F6851" i="3"/>
  <c r="E6851" i="3"/>
  <c r="G6850" i="3"/>
  <c r="F6850" i="3"/>
  <c r="E6850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4" i="3"/>
  <c r="F6844" i="3"/>
  <c r="E6844" i="3"/>
  <c r="G6843" i="3"/>
  <c r="F6843" i="3"/>
  <c r="E6843" i="3"/>
  <c r="G6842" i="3"/>
  <c r="F6842" i="3"/>
  <c r="E6842" i="3"/>
  <c r="G6841" i="3"/>
  <c r="F6841" i="3"/>
  <c r="E6841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4" i="3"/>
  <c r="F6834" i="3"/>
  <c r="E6834" i="3"/>
  <c r="G6833" i="3"/>
  <c r="F6833" i="3"/>
  <c r="E6833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8" i="3"/>
  <c r="F6828" i="3"/>
  <c r="E6828" i="3"/>
  <c r="G6827" i="3"/>
  <c r="F6827" i="3"/>
  <c r="E6827" i="3"/>
  <c r="G6826" i="3"/>
  <c r="F6826" i="3"/>
  <c r="E6826" i="3"/>
  <c r="G6825" i="3"/>
  <c r="F6825" i="3"/>
  <c r="E6825" i="3"/>
  <c r="G6824" i="3"/>
  <c r="F6824" i="3"/>
  <c r="E6824" i="3"/>
  <c r="G6823" i="3"/>
  <c r="F6823" i="3"/>
  <c r="E6823" i="3"/>
  <c r="G6822" i="3"/>
  <c r="F6822" i="3"/>
  <c r="E6822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2" i="3"/>
  <c r="F6812" i="3"/>
  <c r="E6812" i="3"/>
  <c r="G6811" i="3"/>
  <c r="F6811" i="3"/>
  <c r="E6811" i="3"/>
  <c r="G6810" i="3"/>
  <c r="F6810" i="3"/>
  <c r="E6810" i="3"/>
  <c r="G6809" i="3"/>
  <c r="F6809" i="3"/>
  <c r="E6809" i="3"/>
  <c r="G6808" i="3"/>
  <c r="F6808" i="3"/>
  <c r="E6808" i="3"/>
  <c r="G6807" i="3"/>
  <c r="F6807" i="3"/>
  <c r="E6807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8" i="3"/>
  <c r="F6798" i="3"/>
  <c r="E6798" i="3"/>
  <c r="G6797" i="3"/>
  <c r="F6797" i="3"/>
  <c r="E6797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8" i="3"/>
  <c r="F6788" i="3"/>
  <c r="E6788" i="3"/>
  <c r="G6787" i="3"/>
  <c r="F6787" i="3"/>
  <c r="E6787" i="3"/>
  <c r="G6786" i="3"/>
  <c r="F6786" i="3"/>
  <c r="E6786" i="3"/>
  <c r="G6785" i="3"/>
  <c r="F6785" i="3"/>
  <c r="E6785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71" i="3"/>
  <c r="F6771" i="3"/>
  <c r="E6771" i="3"/>
  <c r="G6770" i="3"/>
  <c r="F6770" i="3"/>
  <c r="E6770" i="3"/>
  <c r="G6769" i="3"/>
  <c r="F6769" i="3"/>
  <c r="E6769" i="3"/>
  <c r="G6768" i="3"/>
  <c r="F6768" i="3"/>
  <c r="E6768" i="3"/>
  <c r="G6767" i="3"/>
  <c r="F6767" i="3"/>
  <c r="E6767" i="3"/>
  <c r="G6766" i="3"/>
  <c r="F6766" i="3"/>
  <c r="E6766" i="3"/>
  <c r="G6765" i="3"/>
  <c r="F6765" i="3"/>
  <c r="E6765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6" i="3"/>
  <c r="F6756" i="3"/>
  <c r="E6756" i="3"/>
  <c r="G6755" i="3"/>
  <c r="F6755" i="3"/>
  <c r="E6755" i="3"/>
  <c r="G6754" i="3"/>
  <c r="F6754" i="3"/>
  <c r="E6754" i="3"/>
  <c r="G6753" i="3"/>
  <c r="F6753" i="3"/>
  <c r="E6753" i="3"/>
  <c r="G6752" i="3"/>
  <c r="F6752" i="3"/>
  <c r="E6752" i="3"/>
  <c r="G6751" i="3"/>
  <c r="F6751" i="3"/>
  <c r="E6751" i="3"/>
  <c r="G6750" i="3"/>
  <c r="F6750" i="3"/>
  <c r="E6750" i="3"/>
  <c r="G6749" i="3"/>
  <c r="F6749" i="3"/>
  <c r="E6749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4" i="3"/>
  <c r="F6714" i="3"/>
  <c r="E6714" i="3"/>
  <c r="G6713" i="3"/>
  <c r="F6713" i="3"/>
  <c r="E6713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7" i="3"/>
  <c r="F6697" i="3"/>
  <c r="E6697" i="3"/>
  <c r="G6696" i="3"/>
  <c r="F6696" i="3"/>
  <c r="E6696" i="3"/>
  <c r="G6695" i="3"/>
  <c r="F6695" i="3"/>
  <c r="E6695" i="3"/>
  <c r="G6694" i="3"/>
  <c r="F6694" i="3"/>
  <c r="E6694" i="3"/>
  <c r="G6693" i="3"/>
  <c r="F6693" i="3"/>
  <c r="E6693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7" i="3"/>
  <c r="F6687" i="3"/>
  <c r="E6687" i="3"/>
  <c r="G6686" i="3"/>
  <c r="F6686" i="3"/>
  <c r="E6686" i="3"/>
  <c r="G6685" i="3"/>
  <c r="F6685" i="3"/>
  <c r="E6685" i="3"/>
  <c r="G6684" i="3"/>
  <c r="F6684" i="3"/>
  <c r="E6684" i="3"/>
  <c r="G6683" i="3"/>
  <c r="F6683" i="3"/>
  <c r="E6683" i="3"/>
  <c r="G6682" i="3"/>
  <c r="F6682" i="3"/>
  <c r="E6682" i="3"/>
  <c r="G6681" i="3"/>
  <c r="F6681" i="3"/>
  <c r="E6681" i="3"/>
  <c r="G6680" i="3"/>
  <c r="F6680" i="3"/>
  <c r="E6680" i="3"/>
  <c r="G6679" i="3"/>
  <c r="F6679" i="3"/>
  <c r="E6679" i="3"/>
  <c r="G6678" i="3"/>
  <c r="F6678" i="3"/>
  <c r="E6678" i="3"/>
  <c r="G6677" i="3"/>
  <c r="F6677" i="3"/>
  <c r="E6677" i="3"/>
  <c r="G6676" i="3"/>
  <c r="F6676" i="3"/>
  <c r="E6676" i="3"/>
  <c r="G6675" i="3"/>
  <c r="F6675" i="3"/>
  <c r="E6675" i="3"/>
  <c r="G6674" i="3"/>
  <c r="F6674" i="3"/>
  <c r="E6674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7" i="3"/>
  <c r="F6667" i="3"/>
  <c r="E6667" i="3"/>
  <c r="G6666" i="3"/>
  <c r="F6666" i="3"/>
  <c r="E6666" i="3"/>
  <c r="G6665" i="3"/>
  <c r="F6665" i="3"/>
  <c r="E6665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41" i="3"/>
  <c r="F6641" i="3"/>
  <c r="E6641" i="3"/>
  <c r="G6640" i="3"/>
  <c r="F6640" i="3"/>
  <c r="E6640" i="3"/>
  <c r="G6639" i="3"/>
  <c r="F6639" i="3"/>
  <c r="E6639" i="3"/>
  <c r="G6638" i="3"/>
  <c r="F6638" i="3"/>
  <c r="E6638" i="3"/>
  <c r="G6637" i="3"/>
  <c r="F6637" i="3"/>
  <c r="E6637" i="3"/>
  <c r="G6636" i="3"/>
  <c r="F6636" i="3"/>
  <c r="E6636" i="3"/>
  <c r="G6635" i="3"/>
  <c r="F6635" i="3"/>
  <c r="E6635" i="3"/>
  <c r="G6634" i="3"/>
  <c r="F6634" i="3"/>
  <c r="E6634" i="3"/>
  <c r="G6633" i="3"/>
  <c r="F6633" i="3"/>
  <c r="E6633" i="3"/>
  <c r="G6632" i="3"/>
  <c r="F6632" i="3"/>
  <c r="E6632" i="3"/>
  <c r="G6631" i="3"/>
  <c r="F6631" i="3"/>
  <c r="E6631" i="3"/>
  <c r="G6630" i="3"/>
  <c r="F6630" i="3"/>
  <c r="E6630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3" i="3"/>
  <c r="F6623" i="3"/>
  <c r="E6623" i="3"/>
  <c r="G6622" i="3"/>
  <c r="F6622" i="3"/>
  <c r="E6622" i="3"/>
  <c r="G6621" i="3"/>
  <c r="F6621" i="3"/>
  <c r="E6621" i="3"/>
  <c r="G6620" i="3"/>
  <c r="F6620" i="3"/>
  <c r="E6620" i="3"/>
  <c r="G6619" i="3"/>
  <c r="F6619" i="3"/>
  <c r="E6619" i="3"/>
  <c r="G6618" i="3"/>
  <c r="F6618" i="3"/>
  <c r="E6618" i="3"/>
  <c r="G6617" i="3"/>
  <c r="F6617" i="3"/>
  <c r="E6617" i="3"/>
  <c r="G6616" i="3"/>
  <c r="F6616" i="3"/>
  <c r="E6616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8" i="3"/>
  <c r="F6568" i="3"/>
  <c r="E6568" i="3"/>
  <c r="G6567" i="3"/>
  <c r="F6567" i="3"/>
  <c r="E6567" i="3"/>
  <c r="G6566" i="3"/>
  <c r="F6566" i="3"/>
  <c r="E6566" i="3"/>
  <c r="G6565" i="3"/>
  <c r="F6565" i="3"/>
  <c r="E6565" i="3"/>
  <c r="G6564" i="3"/>
  <c r="F6564" i="3"/>
  <c r="E6564" i="3"/>
  <c r="G6563" i="3"/>
  <c r="F6563" i="3"/>
  <c r="E6563" i="3"/>
  <c r="G6562" i="3"/>
  <c r="F6562" i="3"/>
  <c r="E6562" i="3"/>
  <c r="G6561" i="3"/>
  <c r="F6561" i="3"/>
  <c r="E6561" i="3"/>
  <c r="G6560" i="3"/>
  <c r="F6560" i="3"/>
  <c r="E6560" i="3"/>
  <c r="G6559" i="3"/>
  <c r="F6559" i="3"/>
  <c r="E6559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3" i="3"/>
  <c r="F6553" i="3"/>
  <c r="E6553" i="3"/>
  <c r="G6552" i="3"/>
  <c r="F6552" i="3"/>
  <c r="E6552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3" i="3"/>
  <c r="F6543" i="3"/>
  <c r="E6543" i="3"/>
  <c r="G6542" i="3"/>
  <c r="F6542" i="3"/>
  <c r="E6542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1" i="3"/>
  <c r="F6511" i="3"/>
  <c r="E6511" i="3"/>
  <c r="G6510" i="3"/>
  <c r="F6510" i="3"/>
  <c r="E6510" i="3"/>
  <c r="G6509" i="3"/>
  <c r="F6509" i="3"/>
  <c r="E6509" i="3"/>
  <c r="G6508" i="3"/>
  <c r="F6508" i="3"/>
  <c r="E6508" i="3"/>
  <c r="G6507" i="3"/>
  <c r="F6507" i="3"/>
  <c r="E6507" i="3"/>
  <c r="G6506" i="3"/>
  <c r="F6506" i="3"/>
  <c r="E6506" i="3"/>
  <c r="G6505" i="3"/>
  <c r="F6505" i="3"/>
  <c r="E6505" i="3"/>
  <c r="G6504" i="3"/>
  <c r="F6504" i="3"/>
  <c r="E6504" i="3"/>
  <c r="G6503" i="3"/>
  <c r="F6503" i="3"/>
  <c r="E6503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4" i="3"/>
  <c r="F6494" i="3"/>
  <c r="E6494" i="3"/>
  <c r="G6493" i="3"/>
  <c r="F6493" i="3"/>
  <c r="E6493" i="3"/>
  <c r="G6492" i="3"/>
  <c r="F6492" i="3"/>
  <c r="E6492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60" i="3"/>
  <c r="F6460" i="3"/>
  <c r="E6460" i="3"/>
  <c r="G6459" i="3"/>
  <c r="F6459" i="3"/>
  <c r="E6459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2" i="3"/>
  <c r="F6442" i="3"/>
  <c r="E6442" i="3"/>
  <c r="G6441" i="3"/>
  <c r="F6441" i="3"/>
  <c r="E6441" i="3"/>
  <c r="G6440" i="3"/>
  <c r="F6440" i="3"/>
  <c r="E6440" i="3"/>
  <c r="G6439" i="3"/>
  <c r="F6439" i="3"/>
  <c r="E6439" i="3"/>
  <c r="G6438" i="3"/>
  <c r="F6438" i="3"/>
  <c r="E6438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30" i="3"/>
  <c r="F6430" i="3"/>
  <c r="E6430" i="3"/>
  <c r="G6429" i="3"/>
  <c r="F6429" i="3"/>
  <c r="E6429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4" i="3"/>
  <c r="F6424" i="3"/>
  <c r="E6424" i="3"/>
  <c r="G6423" i="3"/>
  <c r="F6423" i="3"/>
  <c r="E6423" i="3"/>
  <c r="G6422" i="3"/>
  <c r="F6422" i="3"/>
  <c r="E6422" i="3"/>
  <c r="G6421" i="3"/>
  <c r="F6421" i="3"/>
  <c r="E6421" i="3"/>
  <c r="G6420" i="3"/>
  <c r="F6420" i="3"/>
  <c r="E6420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9" i="3"/>
  <c r="F6409" i="3"/>
  <c r="E6409" i="3"/>
  <c r="G6408" i="3"/>
  <c r="F6408" i="3"/>
  <c r="E6408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3" i="3"/>
  <c r="F6403" i="3"/>
  <c r="E6403" i="3"/>
  <c r="G6402" i="3"/>
  <c r="F6402" i="3"/>
  <c r="E6402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6" i="3"/>
  <c r="F6376" i="3"/>
  <c r="E6376" i="3"/>
  <c r="G6375" i="3"/>
  <c r="F6375" i="3"/>
  <c r="E6375" i="3"/>
  <c r="G6374" i="3"/>
  <c r="F6374" i="3"/>
  <c r="E6374" i="3"/>
  <c r="G6373" i="3"/>
  <c r="F6373" i="3"/>
  <c r="E6373" i="3"/>
  <c r="G6372" i="3"/>
  <c r="F6372" i="3"/>
  <c r="E6372" i="3"/>
  <c r="G6371" i="3"/>
  <c r="F6371" i="3"/>
  <c r="E6371" i="3"/>
  <c r="G6370" i="3"/>
  <c r="F6370" i="3"/>
  <c r="E6370" i="3"/>
  <c r="G6369" i="3"/>
  <c r="F6369" i="3"/>
  <c r="E6369" i="3"/>
  <c r="G6368" i="3"/>
  <c r="F6368" i="3"/>
  <c r="E6368" i="3"/>
  <c r="G6367" i="3"/>
  <c r="F6367" i="3"/>
  <c r="E6367" i="3"/>
  <c r="G6366" i="3"/>
  <c r="F6366" i="3"/>
  <c r="E6366" i="3"/>
  <c r="G6365" i="3"/>
  <c r="F6365" i="3"/>
  <c r="E6365" i="3"/>
  <c r="G6364" i="3"/>
  <c r="F6364" i="3"/>
  <c r="E6364" i="3"/>
  <c r="G6363" i="3"/>
  <c r="F6363" i="3"/>
  <c r="E6363" i="3"/>
  <c r="G6362" i="3"/>
  <c r="F6362" i="3"/>
  <c r="E6362" i="3"/>
  <c r="G6361" i="3"/>
  <c r="F6361" i="3"/>
  <c r="E6361" i="3"/>
  <c r="G6360" i="3"/>
  <c r="F6360" i="3"/>
  <c r="E6360" i="3"/>
  <c r="G6359" i="3"/>
  <c r="F6359" i="3"/>
  <c r="E6359" i="3"/>
  <c r="G6358" i="3"/>
  <c r="F6358" i="3"/>
  <c r="E6358" i="3"/>
  <c r="G6357" i="3"/>
  <c r="F6357" i="3"/>
  <c r="E6357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6" i="3"/>
  <c r="F6336" i="3"/>
  <c r="E6336" i="3"/>
  <c r="G6335" i="3"/>
  <c r="F6335" i="3"/>
  <c r="E6335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6" i="3"/>
  <c r="F6316" i="3"/>
  <c r="E6316" i="3"/>
  <c r="G6315" i="3"/>
  <c r="F6315" i="3"/>
  <c r="E6315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10" i="3"/>
  <c r="F6310" i="3"/>
  <c r="E6310" i="3"/>
  <c r="G6309" i="3"/>
  <c r="F6309" i="3"/>
  <c r="E6309" i="3"/>
  <c r="G6308" i="3"/>
  <c r="F6308" i="3"/>
  <c r="E6308" i="3"/>
  <c r="G6307" i="3"/>
  <c r="F6307" i="3"/>
  <c r="E6307" i="3"/>
  <c r="G6306" i="3"/>
  <c r="F6306" i="3"/>
  <c r="E6306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5" i="3"/>
  <c r="F6295" i="3"/>
  <c r="E6295" i="3"/>
  <c r="G6294" i="3"/>
  <c r="F6294" i="3"/>
  <c r="E6294" i="3"/>
  <c r="G6293" i="3"/>
  <c r="F6293" i="3"/>
  <c r="E6293" i="3"/>
  <c r="G6292" i="3"/>
  <c r="F6292" i="3"/>
  <c r="E6292" i="3"/>
  <c r="G6291" i="3"/>
  <c r="F6291" i="3"/>
  <c r="E6291" i="3"/>
  <c r="G6290" i="3"/>
  <c r="F6290" i="3"/>
  <c r="E6290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4" i="3"/>
  <c r="F6284" i="3"/>
  <c r="E6284" i="3"/>
  <c r="G6283" i="3"/>
  <c r="F6283" i="3"/>
  <c r="E6283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54" i="3"/>
  <c r="F6254" i="3"/>
  <c r="E6254" i="3"/>
  <c r="G6253" i="3"/>
  <c r="F6253" i="3"/>
  <c r="E6253" i="3"/>
  <c r="G6252" i="3"/>
  <c r="F6252" i="3"/>
  <c r="E6252" i="3"/>
  <c r="G6251" i="3"/>
  <c r="F6251" i="3"/>
  <c r="E6251" i="3"/>
  <c r="G6250" i="3"/>
  <c r="F6250" i="3"/>
  <c r="E6250" i="3"/>
  <c r="G6249" i="3"/>
  <c r="F6249" i="3"/>
  <c r="E6249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3" i="3"/>
  <c r="F6243" i="3"/>
  <c r="E6243" i="3"/>
  <c r="G6242" i="3"/>
  <c r="F6242" i="3"/>
  <c r="E6242" i="3"/>
  <c r="G6241" i="3"/>
  <c r="F6241" i="3"/>
  <c r="E6241" i="3"/>
  <c r="G6240" i="3"/>
  <c r="F6240" i="3"/>
  <c r="E6240" i="3"/>
  <c r="G6239" i="3"/>
  <c r="F6239" i="3"/>
  <c r="E6239" i="3"/>
  <c r="G6238" i="3"/>
  <c r="F6238" i="3"/>
  <c r="E6238" i="3"/>
  <c r="G6237" i="3"/>
  <c r="F6237" i="3"/>
  <c r="E6237" i="3"/>
  <c r="G6236" i="3"/>
  <c r="F6236" i="3"/>
  <c r="E6236" i="3"/>
  <c r="G6235" i="3"/>
  <c r="F6235" i="3"/>
  <c r="E6235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9" i="3"/>
  <c r="F6199" i="3"/>
  <c r="E6199" i="3"/>
  <c r="G6198" i="3"/>
  <c r="F6198" i="3"/>
  <c r="E6198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3" i="3"/>
  <c r="F6193" i="3"/>
  <c r="E6193" i="3"/>
  <c r="G6192" i="3"/>
  <c r="F6192" i="3"/>
  <c r="E6192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5" i="3"/>
  <c r="F6185" i="3"/>
  <c r="E6185" i="3"/>
  <c r="G6184" i="3"/>
  <c r="F6184" i="3"/>
  <c r="E6184" i="3"/>
  <c r="G6183" i="3"/>
  <c r="F6183" i="3"/>
  <c r="E6183" i="3"/>
  <c r="G6182" i="3"/>
  <c r="F6182" i="3"/>
  <c r="E6182" i="3"/>
  <c r="G6181" i="3"/>
  <c r="F6181" i="3"/>
  <c r="E6181" i="3"/>
  <c r="G6180" i="3"/>
  <c r="F6180" i="3"/>
  <c r="E6180" i="3"/>
  <c r="G6179" i="3"/>
  <c r="F6179" i="3"/>
  <c r="E6179" i="3"/>
  <c r="G6178" i="3"/>
  <c r="F6178" i="3"/>
  <c r="E6178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2" i="3"/>
  <c r="F6172" i="3"/>
  <c r="E6172" i="3"/>
  <c r="G6171" i="3"/>
  <c r="F6171" i="3"/>
  <c r="E6171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6" i="3"/>
  <c r="F6166" i="3"/>
  <c r="E6166" i="3"/>
  <c r="G6165" i="3"/>
  <c r="F6165" i="3"/>
  <c r="E6165" i="3"/>
  <c r="G6164" i="3"/>
  <c r="F6164" i="3"/>
  <c r="E6164" i="3"/>
  <c r="G6163" i="3"/>
  <c r="F6163" i="3"/>
  <c r="E6163" i="3"/>
  <c r="G6162" i="3"/>
  <c r="F6162" i="3"/>
  <c r="E6162" i="3"/>
  <c r="G6161" i="3"/>
  <c r="F6161" i="3"/>
  <c r="E6161" i="3"/>
  <c r="G6160" i="3"/>
  <c r="F6160" i="3"/>
  <c r="E6160" i="3"/>
  <c r="G6159" i="3"/>
  <c r="F6159" i="3"/>
  <c r="E6159" i="3"/>
  <c r="G6158" i="3"/>
  <c r="F6158" i="3"/>
  <c r="E6158" i="3"/>
  <c r="G6157" i="3"/>
  <c r="F6157" i="3"/>
  <c r="E6157" i="3"/>
  <c r="G6156" i="3"/>
  <c r="F6156" i="3"/>
  <c r="E6156" i="3"/>
  <c r="G6155" i="3"/>
  <c r="F6155" i="3"/>
  <c r="E6155" i="3"/>
  <c r="G6154" i="3"/>
  <c r="F6154" i="3"/>
  <c r="E6154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4" i="3"/>
  <c r="F6114" i="3"/>
  <c r="E6114" i="3"/>
  <c r="G6113" i="3"/>
  <c r="F6113" i="3"/>
  <c r="E6113" i="3"/>
  <c r="G6112" i="3"/>
  <c r="F6112" i="3"/>
  <c r="E6112" i="3"/>
  <c r="G6111" i="3"/>
  <c r="F6111" i="3"/>
  <c r="E6111" i="3"/>
  <c r="G6110" i="3"/>
  <c r="F6110" i="3"/>
  <c r="E6110" i="3"/>
  <c r="G6109" i="3"/>
  <c r="F6109" i="3"/>
  <c r="E6109" i="3"/>
  <c r="G6108" i="3"/>
  <c r="F6108" i="3"/>
  <c r="E6108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6" i="3"/>
  <c r="F6066" i="3"/>
  <c r="E6066" i="3"/>
  <c r="G6065" i="3"/>
  <c r="F6065" i="3"/>
  <c r="E6065" i="3"/>
  <c r="G6064" i="3"/>
  <c r="F6064" i="3"/>
  <c r="E6064" i="3"/>
  <c r="G6063" i="3"/>
  <c r="F6063" i="3"/>
  <c r="E6063" i="3"/>
  <c r="G6062" i="3"/>
  <c r="F6062" i="3"/>
  <c r="E6062" i="3"/>
  <c r="G6061" i="3"/>
  <c r="F6061" i="3"/>
  <c r="E6061" i="3"/>
  <c r="G6060" i="3"/>
  <c r="F6060" i="3"/>
  <c r="E6060" i="3"/>
  <c r="G6059" i="3"/>
  <c r="F6059" i="3"/>
  <c r="E6059" i="3"/>
  <c r="G6058" i="3"/>
  <c r="F6058" i="3"/>
  <c r="E6058" i="3"/>
  <c r="G6057" i="3"/>
  <c r="F6057" i="3"/>
  <c r="E6057" i="3"/>
  <c r="G6056" i="3"/>
  <c r="F6056" i="3"/>
  <c r="E6056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9" i="3"/>
  <c r="F6049" i="3"/>
  <c r="E6049" i="3"/>
  <c r="G6048" i="3"/>
  <c r="F6048" i="3"/>
  <c r="E6048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40" i="3"/>
  <c r="F6040" i="3"/>
  <c r="E6040" i="3"/>
  <c r="G6039" i="3"/>
  <c r="F6039" i="3"/>
  <c r="E6039" i="3"/>
  <c r="G6038" i="3"/>
  <c r="F6038" i="3"/>
  <c r="E6038" i="3"/>
  <c r="G6037" i="3"/>
  <c r="F6037" i="3"/>
  <c r="E6037" i="3"/>
  <c r="G6036" i="3"/>
  <c r="F6036" i="3"/>
  <c r="E6036" i="3"/>
  <c r="G6035" i="3"/>
  <c r="F6035" i="3"/>
  <c r="E6035" i="3"/>
  <c r="G6034" i="3"/>
  <c r="F6034" i="3"/>
  <c r="E6034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4" i="3"/>
  <c r="F6024" i="3"/>
  <c r="E6024" i="3"/>
  <c r="G6023" i="3"/>
  <c r="F6023" i="3"/>
  <c r="E6023" i="3"/>
  <c r="G6022" i="3"/>
  <c r="F6022" i="3"/>
  <c r="E6022" i="3"/>
  <c r="G6021" i="3"/>
  <c r="F6021" i="3"/>
  <c r="E6021" i="3"/>
  <c r="G6020" i="3"/>
  <c r="F6020" i="3"/>
  <c r="E6020" i="3"/>
  <c r="G6019" i="3"/>
  <c r="F6019" i="3"/>
  <c r="E6019" i="3"/>
  <c r="G6018" i="3"/>
  <c r="F6018" i="3"/>
  <c r="E6018" i="3"/>
  <c r="G6017" i="3"/>
  <c r="F6017" i="3"/>
  <c r="E6017" i="3"/>
  <c r="G6016" i="3"/>
  <c r="F6016" i="3"/>
  <c r="E6016" i="3"/>
  <c r="G6015" i="3"/>
  <c r="F6015" i="3"/>
  <c r="E6015" i="3"/>
  <c r="G6014" i="3"/>
  <c r="F6014" i="3"/>
  <c r="E6014" i="3"/>
  <c r="G6013" i="3"/>
  <c r="F6013" i="3"/>
  <c r="E6013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6" i="3"/>
  <c r="F6006" i="3"/>
  <c r="E6006" i="3"/>
  <c r="G6005" i="3"/>
  <c r="F6005" i="3"/>
  <c r="E6005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8" i="3"/>
  <c r="F5998" i="3"/>
  <c r="E5998" i="3"/>
  <c r="G5997" i="3"/>
  <c r="F5997" i="3"/>
  <c r="E5997" i="3"/>
  <c r="G5996" i="3"/>
  <c r="F5996" i="3"/>
  <c r="E5996" i="3"/>
  <c r="G5995" i="3"/>
  <c r="F5995" i="3"/>
  <c r="E5995" i="3"/>
  <c r="G5994" i="3"/>
  <c r="F5994" i="3"/>
  <c r="E5994" i="3"/>
  <c r="G5993" i="3"/>
  <c r="F5993" i="3"/>
  <c r="E5993" i="3"/>
  <c r="G5992" i="3"/>
  <c r="F5992" i="3"/>
  <c r="E5992" i="3"/>
  <c r="G5991" i="3"/>
  <c r="F5991" i="3"/>
  <c r="E5991" i="3"/>
  <c r="G5990" i="3"/>
  <c r="F5990" i="3"/>
  <c r="E5990" i="3"/>
  <c r="G5989" i="3"/>
  <c r="F5989" i="3"/>
  <c r="E5989" i="3"/>
  <c r="G5988" i="3"/>
  <c r="F5988" i="3"/>
  <c r="E5988" i="3"/>
  <c r="G5987" i="3"/>
  <c r="F5987" i="3"/>
  <c r="E5987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5" i="3"/>
  <c r="F5955" i="3"/>
  <c r="E5955" i="3"/>
  <c r="G5954" i="3"/>
  <c r="F5954" i="3"/>
  <c r="E5954" i="3"/>
  <c r="G5953" i="3"/>
  <c r="F5953" i="3"/>
  <c r="E5953" i="3"/>
  <c r="G5952" i="3"/>
  <c r="F5952" i="3"/>
  <c r="E5952" i="3"/>
  <c r="G5951" i="3"/>
  <c r="F5951" i="3"/>
  <c r="E5951" i="3"/>
  <c r="G5950" i="3"/>
  <c r="F5950" i="3"/>
  <c r="E5950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4" i="3"/>
  <c r="F5934" i="3"/>
  <c r="E5934" i="3"/>
  <c r="G5933" i="3"/>
  <c r="F5933" i="3"/>
  <c r="E5933" i="3"/>
  <c r="G5932" i="3"/>
  <c r="F5932" i="3"/>
  <c r="E5932" i="3"/>
  <c r="G5931" i="3"/>
  <c r="F5931" i="3"/>
  <c r="E5931" i="3"/>
  <c r="G5930" i="3"/>
  <c r="F5930" i="3"/>
  <c r="E5930" i="3"/>
  <c r="G5929" i="3"/>
  <c r="F5929" i="3"/>
  <c r="E5929" i="3"/>
  <c r="G5928" i="3"/>
  <c r="F5928" i="3"/>
  <c r="E5928" i="3"/>
  <c r="G5927" i="3"/>
  <c r="F5927" i="3"/>
  <c r="E5927" i="3"/>
  <c r="G5926" i="3"/>
  <c r="F5926" i="3"/>
  <c r="E5926" i="3"/>
  <c r="G5925" i="3"/>
  <c r="F5925" i="3"/>
  <c r="E5925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4" i="3"/>
  <c r="F5914" i="3"/>
  <c r="E5914" i="3"/>
  <c r="G5913" i="3"/>
  <c r="F5913" i="3"/>
  <c r="E5913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8" i="3"/>
  <c r="F5908" i="3"/>
  <c r="E5908" i="3"/>
  <c r="G5907" i="3"/>
  <c r="F5907" i="3"/>
  <c r="E5907" i="3"/>
  <c r="G5906" i="3"/>
  <c r="F5906" i="3"/>
  <c r="E5906" i="3"/>
  <c r="G5905" i="3"/>
  <c r="F5905" i="3"/>
  <c r="E5905" i="3"/>
  <c r="G5904" i="3"/>
  <c r="F5904" i="3"/>
  <c r="E5904" i="3"/>
  <c r="G5903" i="3"/>
  <c r="F5903" i="3"/>
  <c r="E5903" i="3"/>
  <c r="G5902" i="3"/>
  <c r="F5902" i="3"/>
  <c r="E5902" i="3"/>
  <c r="G5901" i="3"/>
  <c r="F5901" i="3"/>
  <c r="E5901" i="3"/>
  <c r="G5900" i="3"/>
  <c r="F5900" i="3"/>
  <c r="E5900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3" i="3"/>
  <c r="F5893" i="3"/>
  <c r="E5893" i="3"/>
  <c r="G5892" i="3"/>
  <c r="F5892" i="3"/>
  <c r="E5892" i="3"/>
  <c r="G5891" i="3"/>
  <c r="F5891" i="3"/>
  <c r="E5891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80" i="3"/>
  <c r="F5880" i="3"/>
  <c r="E5880" i="3"/>
  <c r="G5879" i="3"/>
  <c r="F5879" i="3"/>
  <c r="E5879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2" i="3"/>
  <c r="F5872" i="3"/>
  <c r="E5872" i="3"/>
  <c r="G5871" i="3"/>
  <c r="F5871" i="3"/>
  <c r="E5871" i="3"/>
  <c r="G5870" i="3"/>
  <c r="F5870" i="3"/>
  <c r="E5870" i="3"/>
  <c r="G5869" i="3"/>
  <c r="F5869" i="3"/>
  <c r="E5869" i="3"/>
  <c r="G5868" i="3"/>
  <c r="F5868" i="3"/>
  <c r="E5868" i="3"/>
  <c r="G5867" i="3"/>
  <c r="F5867" i="3"/>
  <c r="E5867" i="3"/>
  <c r="G5866" i="3"/>
  <c r="F5866" i="3"/>
  <c r="E5866" i="3"/>
  <c r="G5865" i="3"/>
  <c r="F5865" i="3"/>
  <c r="E5865" i="3"/>
  <c r="G5864" i="3"/>
  <c r="F5864" i="3"/>
  <c r="E5864" i="3"/>
  <c r="G5863" i="3"/>
  <c r="F5863" i="3"/>
  <c r="E5863" i="3"/>
  <c r="G5862" i="3"/>
  <c r="F5862" i="3"/>
  <c r="E5862" i="3"/>
  <c r="G5861" i="3"/>
  <c r="F5861" i="3"/>
  <c r="E5861" i="3"/>
  <c r="G5860" i="3"/>
  <c r="F5860" i="3"/>
  <c r="E5860" i="3"/>
  <c r="G5859" i="3"/>
  <c r="F5859" i="3"/>
  <c r="E5859" i="3"/>
  <c r="G5858" i="3"/>
  <c r="F5858" i="3"/>
  <c r="E5858" i="3"/>
  <c r="G5857" i="3"/>
  <c r="F5857" i="3"/>
  <c r="E5857" i="3"/>
  <c r="G5856" i="3"/>
  <c r="F5856" i="3"/>
  <c r="E5856" i="3"/>
  <c r="G5855" i="3"/>
  <c r="F5855" i="3"/>
  <c r="E5855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7" i="3"/>
  <c r="F5817" i="3"/>
  <c r="E5817" i="3"/>
  <c r="G5816" i="3"/>
  <c r="F5816" i="3"/>
  <c r="E5816" i="3"/>
  <c r="G5815" i="3"/>
  <c r="F5815" i="3"/>
  <c r="E5815" i="3"/>
  <c r="G5814" i="3"/>
  <c r="F5814" i="3"/>
  <c r="E5814" i="3"/>
  <c r="G5813" i="3"/>
  <c r="F5813" i="3"/>
  <c r="E5813" i="3"/>
  <c r="G5812" i="3"/>
  <c r="F5812" i="3"/>
  <c r="E5812" i="3"/>
  <c r="G5811" i="3"/>
  <c r="F5811" i="3"/>
  <c r="E5811" i="3"/>
  <c r="G5810" i="3"/>
  <c r="F5810" i="3"/>
  <c r="E5810" i="3"/>
  <c r="G5809" i="3"/>
  <c r="F5809" i="3"/>
  <c r="E5809" i="3"/>
  <c r="G5808" i="3"/>
  <c r="F5808" i="3"/>
  <c r="E5808" i="3"/>
  <c r="G5807" i="3"/>
  <c r="F5807" i="3"/>
  <c r="E5807" i="3"/>
  <c r="G5806" i="3"/>
  <c r="F5806" i="3"/>
  <c r="E5806" i="3"/>
  <c r="G5805" i="3"/>
  <c r="F5805" i="3"/>
  <c r="E5805" i="3"/>
  <c r="G5804" i="3"/>
  <c r="F5804" i="3"/>
  <c r="E5804" i="3"/>
  <c r="G5803" i="3"/>
  <c r="F5803" i="3"/>
  <c r="E5803" i="3"/>
  <c r="G5802" i="3"/>
  <c r="F5802" i="3"/>
  <c r="E5802" i="3"/>
  <c r="G5801" i="3"/>
  <c r="F5801" i="3"/>
  <c r="E5801" i="3"/>
  <c r="G5800" i="3"/>
  <c r="F5800" i="3"/>
  <c r="E5800" i="3"/>
  <c r="G5799" i="3"/>
  <c r="F5799" i="3"/>
  <c r="E5799" i="3"/>
  <c r="G5798" i="3"/>
  <c r="F5798" i="3"/>
  <c r="E5798" i="3"/>
  <c r="G5797" i="3"/>
  <c r="F5797" i="3"/>
  <c r="E5797" i="3"/>
  <c r="G5796" i="3"/>
  <c r="F5796" i="3"/>
  <c r="E5796" i="3"/>
  <c r="G5795" i="3"/>
  <c r="F5795" i="3"/>
  <c r="E5795" i="3"/>
  <c r="G5794" i="3"/>
  <c r="F5794" i="3"/>
  <c r="E5794" i="3"/>
  <c r="G5793" i="3"/>
  <c r="F5793" i="3"/>
  <c r="E5793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6" i="3"/>
  <c r="F5776" i="3"/>
  <c r="E5776" i="3"/>
  <c r="G5775" i="3"/>
  <c r="F5775" i="3"/>
  <c r="E5775" i="3"/>
  <c r="G5774" i="3"/>
  <c r="F5774" i="3"/>
  <c r="E5774" i="3"/>
  <c r="G5773" i="3"/>
  <c r="F5773" i="3"/>
  <c r="E5773" i="3"/>
  <c r="G5772" i="3"/>
  <c r="F5772" i="3"/>
  <c r="E5772" i="3"/>
  <c r="G5771" i="3"/>
  <c r="F5771" i="3"/>
  <c r="E5771" i="3"/>
  <c r="G5770" i="3"/>
  <c r="F5770" i="3"/>
  <c r="E5770" i="3"/>
  <c r="G5769" i="3"/>
  <c r="F5769" i="3"/>
  <c r="E5769" i="3"/>
  <c r="G5768" i="3"/>
  <c r="F5768" i="3"/>
  <c r="E5768" i="3"/>
  <c r="G5767" i="3"/>
  <c r="F5767" i="3"/>
  <c r="E5767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9" i="3"/>
  <c r="F5749" i="3"/>
  <c r="E5749" i="3"/>
  <c r="G5748" i="3"/>
  <c r="F5748" i="3"/>
  <c r="E5748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3" i="3"/>
  <c r="F5743" i="3"/>
  <c r="E5743" i="3"/>
  <c r="G5742" i="3"/>
  <c r="F5742" i="3"/>
  <c r="E5742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2" i="3"/>
  <c r="F5732" i="3"/>
  <c r="E5732" i="3"/>
  <c r="G5731" i="3"/>
  <c r="F5731" i="3"/>
  <c r="E5731" i="3"/>
  <c r="G5730" i="3"/>
  <c r="F5730" i="3"/>
  <c r="E5730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6" i="3"/>
  <c r="F5716" i="3"/>
  <c r="E5716" i="3"/>
  <c r="G5715" i="3"/>
  <c r="F5715" i="3"/>
  <c r="E5715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4" i="3"/>
  <c r="F5694" i="3"/>
  <c r="E5694" i="3"/>
  <c r="G5693" i="3"/>
  <c r="F5693" i="3"/>
  <c r="E5693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2" i="3"/>
  <c r="F5682" i="3"/>
  <c r="E5682" i="3"/>
  <c r="G5681" i="3"/>
  <c r="F5681" i="3"/>
  <c r="E5681" i="3"/>
  <c r="G5680" i="3"/>
  <c r="F5680" i="3"/>
  <c r="E5680" i="3"/>
  <c r="G5679" i="3"/>
  <c r="F5679" i="3"/>
  <c r="E5679" i="3"/>
  <c r="G5678" i="3"/>
  <c r="F5678" i="3"/>
  <c r="E5678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5" i="3"/>
  <c r="F5655" i="3"/>
  <c r="E5655" i="3"/>
  <c r="G5654" i="3"/>
  <c r="F5654" i="3"/>
  <c r="E5654" i="3"/>
  <c r="G5653" i="3"/>
  <c r="F5653" i="3"/>
  <c r="E5653" i="3"/>
  <c r="G5652" i="3"/>
  <c r="F5652" i="3"/>
  <c r="E5652" i="3"/>
  <c r="G5651" i="3"/>
  <c r="F5651" i="3"/>
  <c r="E5651" i="3"/>
  <c r="G5650" i="3"/>
  <c r="F5650" i="3"/>
  <c r="E5650" i="3"/>
  <c r="G5649" i="3"/>
  <c r="F5649" i="3"/>
  <c r="E5649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21" i="3"/>
  <c r="F5621" i="3"/>
  <c r="E5621" i="3"/>
  <c r="G5620" i="3"/>
  <c r="F5620" i="3"/>
  <c r="E5620" i="3"/>
  <c r="G5619" i="3"/>
  <c r="F5619" i="3"/>
  <c r="E5619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7" i="3"/>
  <c r="F5607" i="3"/>
  <c r="E5607" i="3"/>
  <c r="G5606" i="3"/>
  <c r="F5606" i="3"/>
  <c r="E5606" i="3"/>
  <c r="G5605" i="3"/>
  <c r="F5605" i="3"/>
  <c r="E5605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1" i="3"/>
  <c r="F5591" i="3"/>
  <c r="E5591" i="3"/>
  <c r="G5590" i="3"/>
  <c r="F5590" i="3"/>
  <c r="E5590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80" i="3"/>
  <c r="F5580" i="3"/>
  <c r="E5580" i="3"/>
  <c r="G5579" i="3"/>
  <c r="F5579" i="3"/>
  <c r="E5579" i="3"/>
  <c r="G5578" i="3"/>
  <c r="F5578" i="3"/>
  <c r="E5578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5" i="3"/>
  <c r="F5565" i="3"/>
  <c r="E5565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4" i="3"/>
  <c r="F5564" i="3"/>
  <c r="E5564" i="3"/>
  <c r="G5556" i="3"/>
  <c r="F5556" i="3"/>
  <c r="E5556" i="3"/>
  <c r="G5555" i="3"/>
  <c r="F5555" i="3"/>
  <c r="E5555" i="3"/>
  <c r="G5554" i="3"/>
  <c r="F5554" i="3"/>
  <c r="E5554" i="3"/>
  <c r="G5553" i="3"/>
  <c r="F5553" i="3"/>
  <c r="E5553" i="3"/>
  <c r="G5552" i="3"/>
  <c r="F5552" i="3"/>
  <c r="E5552" i="3"/>
  <c r="G5551" i="3"/>
  <c r="F5551" i="3"/>
  <c r="E5551" i="3"/>
  <c r="G5550" i="3"/>
  <c r="F5550" i="3"/>
  <c r="E5550" i="3"/>
  <c r="G5549" i="3"/>
  <c r="F5549" i="3"/>
  <c r="E5549" i="3"/>
  <c r="G5548" i="3"/>
  <c r="F5548" i="3"/>
  <c r="E5548" i="3"/>
  <c r="G5547" i="3"/>
  <c r="F5547" i="3"/>
  <c r="E5547" i="3"/>
  <c r="G5546" i="3"/>
  <c r="F5546" i="3"/>
  <c r="E5546" i="3"/>
  <c r="G5545" i="3"/>
  <c r="F5545" i="3"/>
  <c r="E5545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6" i="3"/>
  <c r="F5536" i="3"/>
  <c r="E5536" i="3"/>
  <c r="G5535" i="3"/>
  <c r="F5535" i="3"/>
  <c r="E5535" i="3"/>
  <c r="G5534" i="3"/>
  <c r="F5534" i="3"/>
  <c r="E5534" i="3"/>
  <c r="G5533" i="3"/>
  <c r="F5533" i="3"/>
  <c r="E5533" i="3"/>
  <c r="G5532" i="3"/>
  <c r="F5532" i="3"/>
  <c r="E5532" i="3"/>
  <c r="G5531" i="3"/>
  <c r="F5531" i="3"/>
  <c r="E5531" i="3"/>
  <c r="G5530" i="3"/>
  <c r="F5530" i="3"/>
  <c r="E5530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500" i="3"/>
  <c r="F5500" i="3"/>
  <c r="E5500" i="3"/>
  <c r="G5499" i="3"/>
  <c r="F5499" i="3"/>
  <c r="E5499" i="3"/>
  <c r="G5498" i="3"/>
  <c r="F5498" i="3"/>
  <c r="E5498" i="3"/>
  <c r="G5497" i="3"/>
  <c r="F5497" i="3"/>
  <c r="E5497" i="3"/>
  <c r="G5496" i="3"/>
  <c r="F5496" i="3"/>
  <c r="E5496" i="3"/>
  <c r="G5495" i="3"/>
  <c r="F5495" i="3"/>
  <c r="E5495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90" i="3"/>
  <c r="F5490" i="3"/>
  <c r="E5490" i="3"/>
  <c r="G5489" i="3"/>
  <c r="F5489" i="3"/>
  <c r="E5489" i="3"/>
  <c r="G5488" i="3"/>
  <c r="F5488" i="3"/>
  <c r="E5488" i="3"/>
  <c r="G5487" i="3"/>
  <c r="F5487" i="3"/>
  <c r="E5487" i="3"/>
  <c r="G5486" i="3"/>
  <c r="F5486" i="3"/>
  <c r="E5486" i="3"/>
  <c r="G5485" i="3"/>
  <c r="F5485" i="3"/>
  <c r="E5485" i="3"/>
  <c r="G5484" i="3"/>
  <c r="F5484" i="3"/>
  <c r="E5484" i="3"/>
  <c r="G5483" i="3"/>
  <c r="F5483" i="3"/>
  <c r="E5483" i="3"/>
  <c r="G5482" i="3"/>
  <c r="F5482" i="3"/>
  <c r="E5482" i="3"/>
  <c r="G5481" i="3"/>
  <c r="F5481" i="3"/>
  <c r="E5481" i="3"/>
  <c r="G5480" i="3"/>
  <c r="F5480" i="3"/>
  <c r="E5480" i="3"/>
  <c r="G5479" i="3"/>
  <c r="F5479" i="3"/>
  <c r="E5479" i="3"/>
  <c r="G5478" i="3"/>
  <c r="F5478" i="3"/>
  <c r="E5478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2" i="3"/>
  <c r="F5452" i="3"/>
  <c r="E5452" i="3"/>
  <c r="G5451" i="3"/>
  <c r="F5451" i="3"/>
  <c r="E5451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40" i="3"/>
  <c r="F5440" i="3"/>
  <c r="E5440" i="3"/>
  <c r="G5439" i="3"/>
  <c r="F5439" i="3"/>
  <c r="E5439" i="3"/>
  <c r="G5438" i="3"/>
  <c r="F5438" i="3"/>
  <c r="E5438" i="3"/>
  <c r="G5437" i="3"/>
  <c r="F5437" i="3"/>
  <c r="E5437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7" i="3"/>
  <c r="F5427" i="3"/>
  <c r="E5427" i="3"/>
  <c r="G5426" i="3"/>
  <c r="F5426" i="3"/>
  <c r="E5426" i="3"/>
  <c r="G5425" i="3"/>
  <c r="F5425" i="3"/>
  <c r="E5425" i="3"/>
  <c r="G5424" i="3"/>
  <c r="F5424" i="3"/>
  <c r="E5424" i="3"/>
  <c r="G5423" i="3"/>
  <c r="F5423" i="3"/>
  <c r="E5423" i="3"/>
  <c r="G5422" i="3"/>
  <c r="F5422" i="3"/>
  <c r="E5422" i="3"/>
  <c r="G5421" i="3"/>
  <c r="F5421" i="3"/>
  <c r="E5421" i="3"/>
  <c r="G5420" i="3"/>
  <c r="F5420" i="3"/>
  <c r="E5420" i="3"/>
  <c r="G5419" i="3"/>
  <c r="F5419" i="3"/>
  <c r="E5419" i="3"/>
  <c r="G5418" i="3"/>
  <c r="F5418" i="3"/>
  <c r="E5418" i="3"/>
  <c r="G5417" i="3"/>
  <c r="F5417" i="3"/>
  <c r="E5417" i="3"/>
  <c r="G5416" i="3"/>
  <c r="F5416" i="3"/>
  <c r="E5416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10" i="3"/>
  <c r="F5410" i="3"/>
  <c r="E5410" i="3"/>
  <c r="G5409" i="3"/>
  <c r="F5409" i="3"/>
  <c r="E5409" i="3"/>
  <c r="G5408" i="3"/>
  <c r="F5408" i="3"/>
  <c r="E5408" i="3"/>
  <c r="G5407" i="3"/>
  <c r="F5407" i="3"/>
  <c r="E5407" i="3"/>
  <c r="G5406" i="3"/>
  <c r="F5406" i="3"/>
  <c r="E5406" i="3"/>
  <c r="G5405" i="3"/>
  <c r="F5405" i="3"/>
  <c r="E5405" i="3"/>
  <c r="G5404" i="3"/>
  <c r="F5404" i="3"/>
  <c r="E5404" i="3"/>
  <c r="G5403" i="3"/>
  <c r="F5403" i="3"/>
  <c r="E5403" i="3"/>
  <c r="G5402" i="3"/>
  <c r="F5402" i="3"/>
  <c r="E5402" i="3"/>
  <c r="G5401" i="3"/>
  <c r="F5401" i="3"/>
  <c r="E5401" i="3"/>
  <c r="G5400" i="3"/>
  <c r="F5400" i="3"/>
  <c r="E5400" i="3"/>
  <c r="G5399" i="3"/>
  <c r="F5399" i="3"/>
  <c r="E5399" i="3"/>
  <c r="G5398" i="3"/>
  <c r="F5398" i="3"/>
  <c r="E5398" i="3"/>
  <c r="G5397" i="3"/>
  <c r="F5397" i="3"/>
  <c r="E5397" i="3"/>
  <c r="G5396" i="3"/>
  <c r="F5396" i="3"/>
  <c r="E5396" i="3"/>
  <c r="G5395" i="3"/>
  <c r="F5395" i="3"/>
  <c r="E5395" i="3"/>
  <c r="G5394" i="3"/>
  <c r="F5394" i="3"/>
  <c r="E5394" i="3"/>
  <c r="G5393" i="3"/>
  <c r="F5393" i="3"/>
  <c r="E5393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7" i="3"/>
  <c r="F5387" i="3"/>
  <c r="E5387" i="3"/>
  <c r="G5386" i="3"/>
  <c r="F5386" i="3"/>
  <c r="E5386" i="3"/>
  <c r="G5385" i="3"/>
  <c r="F5385" i="3"/>
  <c r="E5385" i="3"/>
  <c r="G5384" i="3"/>
  <c r="F5384" i="3"/>
  <c r="E5384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3" i="3"/>
  <c r="F5373" i="3"/>
  <c r="E5373" i="3"/>
  <c r="G5372" i="3"/>
  <c r="F5372" i="3"/>
  <c r="E5372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5" i="3"/>
  <c r="F5365" i="3"/>
  <c r="E5365" i="3"/>
  <c r="G5364" i="3"/>
  <c r="F5364" i="3"/>
  <c r="E5364" i="3"/>
  <c r="G5363" i="3"/>
  <c r="F5363" i="3"/>
  <c r="E5363" i="3"/>
  <c r="G5362" i="3"/>
  <c r="F5362" i="3"/>
  <c r="E5362" i="3"/>
  <c r="G5361" i="3"/>
  <c r="F5361" i="3"/>
  <c r="E5361" i="3"/>
  <c r="G5360" i="3"/>
  <c r="F5360" i="3"/>
  <c r="E5360" i="3"/>
  <c r="G5359" i="3"/>
  <c r="F5359" i="3"/>
  <c r="E5359" i="3"/>
  <c r="G5358" i="3"/>
  <c r="F5358" i="3"/>
  <c r="E5358" i="3"/>
  <c r="G5357" i="3"/>
  <c r="F5357" i="3"/>
  <c r="E5357" i="3"/>
  <c r="G5356" i="3"/>
  <c r="F5356" i="3"/>
  <c r="E5356" i="3"/>
  <c r="G5355" i="3"/>
  <c r="F5355" i="3"/>
  <c r="E5355" i="3"/>
  <c r="G5354" i="3"/>
  <c r="F5354" i="3"/>
  <c r="E5354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8" i="3"/>
  <c r="F5348" i="3"/>
  <c r="E5348" i="3"/>
  <c r="G5347" i="3"/>
  <c r="F5347" i="3"/>
  <c r="E5347" i="3"/>
  <c r="G5346" i="3"/>
  <c r="F5346" i="3"/>
  <c r="E5346" i="3"/>
  <c r="G5345" i="3"/>
  <c r="F5345" i="3"/>
  <c r="E5345" i="3"/>
  <c r="G5344" i="3"/>
  <c r="F5344" i="3"/>
  <c r="E5344" i="3"/>
  <c r="G5343" i="3"/>
  <c r="F5343" i="3"/>
  <c r="E5343" i="3"/>
  <c r="G5342" i="3"/>
  <c r="F5342" i="3"/>
  <c r="E5342" i="3"/>
  <c r="G5341" i="3"/>
  <c r="F5341" i="3"/>
  <c r="E5341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8" i="3"/>
  <c r="F5318" i="3"/>
  <c r="E5318" i="3"/>
  <c r="G5317" i="3"/>
  <c r="F5317" i="3"/>
  <c r="E5317" i="3"/>
  <c r="G5316" i="3"/>
  <c r="F5316" i="3"/>
  <c r="E5316" i="3"/>
  <c r="G5315" i="3"/>
  <c r="F5315" i="3"/>
  <c r="E5315" i="3"/>
  <c r="G5314" i="3"/>
  <c r="F5314" i="3"/>
  <c r="E5314" i="3"/>
  <c r="G5269" i="3"/>
  <c r="F5269" i="3"/>
  <c r="E5269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8" i="3"/>
  <c r="F5308" i="3"/>
  <c r="E5308" i="3"/>
  <c r="G5307" i="3"/>
  <c r="F5307" i="3"/>
  <c r="E5307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8" i="3"/>
  <c r="F5298" i="3"/>
  <c r="E5298" i="3"/>
  <c r="G5297" i="3"/>
  <c r="F5297" i="3"/>
  <c r="E5297" i="3"/>
  <c r="G5296" i="3"/>
  <c r="F5296" i="3"/>
  <c r="E5296" i="3"/>
  <c r="G5295" i="3"/>
  <c r="F5295" i="3"/>
  <c r="E5295" i="3"/>
  <c r="G5294" i="3"/>
  <c r="F5294" i="3"/>
  <c r="E5294" i="3"/>
  <c r="G5293" i="3"/>
  <c r="F5293" i="3"/>
  <c r="E5293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5" i="3"/>
  <c r="F5285" i="3"/>
  <c r="E5285" i="3"/>
  <c r="G5284" i="3"/>
  <c r="F5284" i="3"/>
  <c r="E5284" i="3"/>
  <c r="G5283" i="3"/>
  <c r="F5283" i="3"/>
  <c r="E5283" i="3"/>
  <c r="G5282" i="3"/>
  <c r="F5282" i="3"/>
  <c r="E5282" i="3"/>
  <c r="G5281" i="3"/>
  <c r="F5281" i="3"/>
  <c r="E5281" i="3"/>
  <c r="G5280" i="3"/>
  <c r="F5280" i="3"/>
  <c r="E5280" i="3"/>
  <c r="G5279" i="3"/>
  <c r="F5279" i="3"/>
  <c r="E5279" i="3"/>
  <c r="G5278" i="3"/>
  <c r="F5278" i="3"/>
  <c r="E5278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2" i="3"/>
  <c r="F5272" i="3"/>
  <c r="E5272" i="3"/>
  <c r="G5271" i="3"/>
  <c r="F5271" i="3"/>
  <c r="E5271" i="3"/>
  <c r="G5270" i="3"/>
  <c r="F5270" i="3"/>
  <c r="E5270" i="3"/>
  <c r="G5268" i="3"/>
  <c r="F5268" i="3"/>
  <c r="E5268" i="3"/>
  <c r="G5267" i="3"/>
  <c r="F5267" i="3"/>
  <c r="E5267" i="3"/>
  <c r="G5266" i="3"/>
  <c r="F5266" i="3"/>
  <c r="E5266" i="3"/>
  <c r="G5265" i="3"/>
  <c r="F5265" i="3"/>
  <c r="E5265" i="3"/>
  <c r="G5264" i="3"/>
  <c r="F5264" i="3"/>
  <c r="E5264" i="3"/>
  <c r="G5263" i="3"/>
  <c r="F5263" i="3"/>
  <c r="E5263" i="3"/>
  <c r="G5262" i="3"/>
  <c r="F5262" i="3"/>
  <c r="E5262" i="3"/>
  <c r="G5261" i="3"/>
  <c r="F5261" i="3"/>
  <c r="E5261" i="3"/>
  <c r="G5260" i="3"/>
  <c r="F5260" i="3"/>
  <c r="E5260" i="3"/>
  <c r="G5259" i="3"/>
  <c r="F5259" i="3"/>
  <c r="E5259" i="3"/>
  <c r="G5258" i="3"/>
  <c r="F5258" i="3"/>
  <c r="E5258" i="3"/>
  <c r="G5257" i="3"/>
  <c r="F5257" i="3"/>
  <c r="E5257" i="3"/>
  <c r="G5256" i="3"/>
  <c r="F5256" i="3"/>
  <c r="E5256" i="3"/>
  <c r="G5255" i="3"/>
  <c r="F5255" i="3"/>
  <c r="E5255" i="3"/>
  <c r="G5254" i="3"/>
  <c r="F5254" i="3"/>
  <c r="E5254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4" i="3"/>
  <c r="F5244" i="3"/>
  <c r="E5244" i="3"/>
  <c r="G5243" i="3"/>
  <c r="F5243" i="3"/>
  <c r="E5243" i="3"/>
  <c r="G5242" i="3"/>
  <c r="F5242" i="3"/>
  <c r="E5242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20" i="3"/>
  <c r="F5220" i="3"/>
  <c r="E5220" i="3"/>
  <c r="G5219" i="3"/>
  <c r="F5219" i="3"/>
  <c r="E5219" i="3"/>
  <c r="G5218" i="3"/>
  <c r="F5218" i="3"/>
  <c r="E5218" i="3"/>
  <c r="G5217" i="3"/>
  <c r="F5217" i="3"/>
  <c r="E5217" i="3"/>
  <c r="G5216" i="3"/>
  <c r="F5216" i="3"/>
  <c r="E5216" i="3"/>
  <c r="G5215" i="3"/>
  <c r="F5215" i="3"/>
  <c r="E5215" i="3"/>
  <c r="G5214" i="3"/>
  <c r="F5214" i="3"/>
  <c r="E5214" i="3"/>
  <c r="G5213" i="3"/>
  <c r="F5213" i="3"/>
  <c r="E5213" i="3"/>
  <c r="G5212" i="3"/>
  <c r="F5212" i="3"/>
  <c r="E5212" i="3"/>
  <c r="G5211" i="3"/>
  <c r="F5211" i="3"/>
  <c r="E5211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2" i="3"/>
  <c r="F5202" i="3"/>
  <c r="E5202" i="3"/>
  <c r="G5201" i="3"/>
  <c r="F5201" i="3"/>
  <c r="E5201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6" i="3"/>
  <c r="F5196" i="3"/>
  <c r="E5196" i="3"/>
  <c r="G5195" i="3"/>
  <c r="F5195" i="3"/>
  <c r="E5195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8" i="3"/>
  <c r="F5178" i="3"/>
  <c r="E5178" i="3"/>
  <c r="G5177" i="3"/>
  <c r="F5177" i="3"/>
  <c r="E5177" i="3"/>
  <c r="G5176" i="3"/>
  <c r="F5176" i="3"/>
  <c r="E5176" i="3"/>
  <c r="G5175" i="3"/>
  <c r="F5175" i="3"/>
  <c r="E5175" i="3"/>
  <c r="G5174" i="3"/>
  <c r="F5174" i="3"/>
  <c r="E5174" i="3"/>
  <c r="G5173" i="3"/>
  <c r="F5173" i="3"/>
  <c r="E5173" i="3"/>
  <c r="G5172" i="3"/>
  <c r="F5172" i="3"/>
  <c r="E5172" i="3"/>
  <c r="G5171" i="3"/>
  <c r="F5171" i="3"/>
  <c r="E5171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6" i="3"/>
  <c r="F5166" i="3"/>
  <c r="E5166" i="3"/>
  <c r="G5165" i="3"/>
  <c r="F5165" i="3"/>
  <c r="E5165" i="3"/>
  <c r="G5164" i="3"/>
  <c r="F5164" i="3"/>
  <c r="E5164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8" i="3"/>
  <c r="F5148" i="3"/>
  <c r="E5148" i="3"/>
  <c r="G5147" i="3"/>
  <c r="F5147" i="3"/>
  <c r="E5147" i="3"/>
  <c r="G5146" i="3"/>
  <c r="F5146" i="3"/>
  <c r="E5146" i="3"/>
  <c r="G5145" i="3"/>
  <c r="F5145" i="3"/>
  <c r="E5145" i="3"/>
  <c r="G5144" i="3"/>
  <c r="F5144" i="3"/>
  <c r="E5144" i="3"/>
  <c r="G5143" i="3"/>
  <c r="F5143" i="3"/>
  <c r="E5143" i="3"/>
  <c r="G5142" i="3"/>
  <c r="F5142" i="3"/>
  <c r="E5142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1" i="3"/>
  <c r="F5131" i="3"/>
  <c r="E5131" i="3"/>
  <c r="G5130" i="3"/>
  <c r="F5130" i="3"/>
  <c r="E5130" i="3"/>
  <c r="G5129" i="3"/>
  <c r="F5129" i="3"/>
  <c r="E5129" i="3"/>
  <c r="G5128" i="3"/>
  <c r="F5128" i="3"/>
  <c r="E5128" i="3"/>
  <c r="G5127" i="3"/>
  <c r="F5127" i="3"/>
  <c r="E5127" i="3"/>
  <c r="G5126" i="3"/>
  <c r="F5126" i="3"/>
  <c r="E5126" i="3"/>
  <c r="G5125" i="3"/>
  <c r="F5125" i="3"/>
  <c r="E5125" i="3"/>
  <c r="G5124" i="3"/>
  <c r="F5124" i="3"/>
  <c r="E5124" i="3"/>
  <c r="G5123" i="3"/>
  <c r="F5123" i="3"/>
  <c r="E5123" i="3"/>
  <c r="G5122" i="3"/>
  <c r="F5122" i="3"/>
  <c r="E5122" i="3"/>
  <c r="G5121" i="3"/>
  <c r="F5121" i="3"/>
  <c r="E5121" i="3"/>
  <c r="G5120" i="3"/>
  <c r="F5120" i="3"/>
  <c r="E5120" i="3"/>
  <c r="G5119" i="3"/>
  <c r="F5119" i="3"/>
  <c r="E5119" i="3"/>
  <c r="G5118" i="3"/>
  <c r="F5118" i="3"/>
  <c r="E5118" i="3"/>
  <c r="G5117" i="3"/>
  <c r="F5117" i="3"/>
  <c r="E5117" i="3"/>
  <c r="G5116" i="3"/>
  <c r="F5116" i="3"/>
  <c r="E5116" i="3"/>
  <c r="G5115" i="3"/>
  <c r="F5115" i="3"/>
  <c r="E5115" i="3"/>
  <c r="G5114" i="3"/>
  <c r="F5114" i="3"/>
  <c r="E5114" i="3"/>
  <c r="G5113" i="3"/>
  <c r="F5113" i="3"/>
  <c r="E5113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2" i="3"/>
  <c r="F5092" i="3"/>
  <c r="E5092" i="3"/>
  <c r="G5091" i="3"/>
  <c r="F5091" i="3"/>
  <c r="E5091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3" i="3"/>
  <c r="F5083" i="3"/>
  <c r="E5083" i="3"/>
  <c r="G5082" i="3"/>
  <c r="F5082" i="3"/>
  <c r="E5082" i="3"/>
  <c r="G5081" i="3"/>
  <c r="F5081" i="3"/>
  <c r="E5081" i="3"/>
  <c r="G5080" i="3"/>
  <c r="F5080" i="3"/>
  <c r="E5080" i="3"/>
  <c r="G5079" i="3"/>
  <c r="F5079" i="3"/>
  <c r="E5079" i="3"/>
  <c r="G5078" i="3"/>
  <c r="F5078" i="3"/>
  <c r="E5078" i="3"/>
  <c r="G5077" i="3"/>
  <c r="F5077" i="3"/>
  <c r="E5077" i="3"/>
  <c r="G5076" i="3"/>
  <c r="F5076" i="3"/>
  <c r="E5076" i="3"/>
  <c r="G5075" i="3"/>
  <c r="F5075" i="3"/>
  <c r="E5075" i="3"/>
  <c r="G5074" i="3"/>
  <c r="F5074" i="3"/>
  <c r="E5074" i="3"/>
  <c r="G5073" i="3"/>
  <c r="F5073" i="3"/>
  <c r="E5073" i="3"/>
  <c r="G5072" i="3"/>
  <c r="F5072" i="3"/>
  <c r="E5072" i="3"/>
  <c r="G5071" i="3"/>
  <c r="F5071" i="3"/>
  <c r="E5071" i="3"/>
  <c r="G5070" i="3"/>
  <c r="F5070" i="3"/>
  <c r="E5070" i="3"/>
  <c r="G5069" i="3"/>
  <c r="F5069" i="3"/>
  <c r="E5069" i="3"/>
  <c r="G5068" i="3"/>
  <c r="F5068" i="3"/>
  <c r="E5068" i="3"/>
  <c r="G5067" i="3"/>
  <c r="F5067" i="3"/>
  <c r="E5067" i="3"/>
  <c r="G5066" i="3"/>
  <c r="F5066" i="3"/>
  <c r="E5066" i="3"/>
  <c r="G5065" i="3"/>
  <c r="F5065" i="3"/>
  <c r="E5065" i="3"/>
  <c r="G5064" i="3"/>
  <c r="F5064" i="3"/>
  <c r="E5064" i="3"/>
  <c r="G5063" i="3"/>
  <c r="F5063" i="3"/>
  <c r="E5063" i="3"/>
  <c r="G5062" i="3"/>
  <c r="F5062" i="3"/>
  <c r="E5062" i="3"/>
  <c r="G5061" i="3"/>
  <c r="F5061" i="3"/>
  <c r="E5061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8" i="3"/>
  <c r="F5038" i="3"/>
  <c r="E5038" i="3"/>
  <c r="G5037" i="3"/>
  <c r="F5037" i="3"/>
  <c r="E5037" i="3"/>
  <c r="G5036" i="3"/>
  <c r="F5036" i="3"/>
  <c r="E5036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7" i="3"/>
  <c r="F5027" i="3"/>
  <c r="E5027" i="3"/>
  <c r="G5026" i="3"/>
  <c r="F5026" i="3"/>
  <c r="E5026" i="3"/>
  <c r="G5025" i="3"/>
  <c r="F5025" i="3"/>
  <c r="E5025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9" i="3"/>
  <c r="F5019" i="3"/>
  <c r="E5019" i="3"/>
  <c r="G5018" i="3"/>
  <c r="F5018" i="3"/>
  <c r="E5018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12" i="3"/>
  <c r="F5012" i="3"/>
  <c r="E5012" i="3"/>
  <c r="G5011" i="3"/>
  <c r="F5011" i="3"/>
  <c r="E5011" i="3"/>
  <c r="G5010" i="3"/>
  <c r="F5010" i="3"/>
  <c r="E5010" i="3"/>
  <c r="G5009" i="3"/>
  <c r="F5009" i="3"/>
  <c r="E5009" i="3"/>
  <c r="G5008" i="3"/>
  <c r="F5008" i="3"/>
  <c r="E5008" i="3"/>
  <c r="G5007" i="3"/>
  <c r="F5007" i="3"/>
  <c r="E5007" i="3"/>
  <c r="G5006" i="3"/>
  <c r="F5006" i="3"/>
  <c r="E5006" i="3"/>
  <c r="G5005" i="3"/>
  <c r="F5005" i="3"/>
  <c r="E5005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2" i="3"/>
  <c r="F4982" i="3"/>
  <c r="E4982" i="3"/>
  <c r="G4981" i="3"/>
  <c r="F4981" i="3"/>
  <c r="E4981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6" i="3"/>
  <c r="F4956" i="3"/>
  <c r="E4956" i="3"/>
  <c r="G4955" i="3"/>
  <c r="F4955" i="3"/>
  <c r="E4955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50" i="3"/>
  <c r="F4950" i="3"/>
  <c r="E4950" i="3"/>
  <c r="G4949" i="3"/>
  <c r="F4949" i="3"/>
  <c r="E4949" i="3"/>
  <c r="G4948" i="3"/>
  <c r="F4948" i="3"/>
  <c r="E4948" i="3"/>
  <c r="G4947" i="3"/>
  <c r="F4947" i="3"/>
  <c r="E4947" i="3"/>
  <c r="G4946" i="3"/>
  <c r="F4946" i="3"/>
  <c r="E4946" i="3"/>
  <c r="G4945" i="3"/>
  <c r="F4945" i="3"/>
  <c r="E4945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7" i="3"/>
  <c r="F4937" i="3"/>
  <c r="E4937" i="3"/>
  <c r="G4936" i="3"/>
  <c r="F4936" i="3"/>
  <c r="E4936" i="3"/>
  <c r="G4935" i="3"/>
  <c r="F4935" i="3"/>
  <c r="E4935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8" i="3"/>
  <c r="F4898" i="3"/>
  <c r="E4898" i="3"/>
  <c r="G4897" i="3"/>
  <c r="F4897" i="3"/>
  <c r="E4897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5" i="3"/>
  <c r="F4885" i="3"/>
  <c r="E4885" i="3"/>
  <c r="G4884" i="3"/>
  <c r="F4884" i="3"/>
  <c r="E4884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7" i="3"/>
  <c r="F4867" i="3"/>
  <c r="E4867" i="3"/>
  <c r="G4866" i="3"/>
  <c r="F4866" i="3"/>
  <c r="E4866" i="3"/>
  <c r="G4865" i="3"/>
  <c r="F4865" i="3"/>
  <c r="E4865" i="3"/>
  <c r="G4864" i="3"/>
  <c r="F4864" i="3"/>
  <c r="E4864" i="3"/>
  <c r="G4863" i="3"/>
  <c r="F4863" i="3"/>
  <c r="E4863" i="3"/>
  <c r="G4862" i="3"/>
  <c r="F4862" i="3"/>
  <c r="E4862" i="3"/>
  <c r="G4861" i="3"/>
  <c r="F4861" i="3"/>
  <c r="E4861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9" i="3"/>
  <c r="F4839" i="3"/>
  <c r="E4839" i="3"/>
  <c r="G4838" i="3"/>
  <c r="F4838" i="3"/>
  <c r="E4838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21" i="3"/>
  <c r="F4821" i="3"/>
  <c r="E4821" i="3"/>
  <c r="G4820" i="3"/>
  <c r="F4820" i="3"/>
  <c r="E4820" i="3"/>
  <c r="G4819" i="3"/>
  <c r="F4819" i="3"/>
  <c r="E4819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8" i="3"/>
  <c r="F4788" i="3"/>
  <c r="E4788" i="3"/>
  <c r="G4787" i="3"/>
  <c r="F4787" i="3"/>
  <c r="E4787" i="3"/>
  <c r="G4786" i="3"/>
  <c r="F4786" i="3"/>
  <c r="E4786" i="3"/>
  <c r="G4785" i="3"/>
  <c r="F4785" i="3"/>
  <c r="E4785" i="3"/>
  <c r="G4784" i="3"/>
  <c r="F4784" i="3"/>
  <c r="E4784" i="3"/>
  <c r="G4783" i="3"/>
  <c r="F4783" i="3"/>
  <c r="E4783" i="3"/>
  <c r="G4782" i="3"/>
  <c r="F4782" i="3"/>
  <c r="E4782" i="3"/>
  <c r="G4781" i="3"/>
  <c r="F4781" i="3"/>
  <c r="E4781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2" i="3"/>
  <c r="F4762" i="3"/>
  <c r="E4762" i="3"/>
  <c r="G4761" i="3"/>
  <c r="F4761" i="3"/>
  <c r="E4761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9" i="3"/>
  <c r="F4749" i="3"/>
  <c r="E4749" i="3"/>
  <c r="G4748" i="3"/>
  <c r="F4748" i="3"/>
  <c r="E4748" i="3"/>
  <c r="G4747" i="3"/>
  <c r="F4747" i="3"/>
  <c r="E4747" i="3"/>
  <c r="G4746" i="3"/>
  <c r="F4746" i="3"/>
  <c r="E4746" i="3"/>
  <c r="G4745" i="3"/>
  <c r="F4745" i="3"/>
  <c r="E4745" i="3"/>
  <c r="G4744" i="3"/>
  <c r="F4744" i="3"/>
  <c r="E4744" i="3"/>
  <c r="G4743" i="3"/>
  <c r="F4743" i="3"/>
  <c r="E4743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6" i="3"/>
  <c r="F4736" i="3"/>
  <c r="E4736" i="3"/>
  <c r="G4735" i="3"/>
  <c r="F4735" i="3"/>
  <c r="E4735" i="3"/>
  <c r="G4734" i="3"/>
  <c r="F4734" i="3"/>
  <c r="E4734" i="3"/>
  <c r="G4733" i="3"/>
  <c r="F4733" i="3"/>
  <c r="E4733" i="3"/>
  <c r="G4732" i="3"/>
  <c r="F4732" i="3"/>
  <c r="E4732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5" i="3"/>
  <c r="F4725" i="3"/>
  <c r="E4725" i="3"/>
  <c r="G4724" i="3"/>
  <c r="F4724" i="3"/>
  <c r="E4724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3" i="3"/>
  <c r="F4703" i="3"/>
  <c r="E4703" i="3"/>
  <c r="G4702" i="3"/>
  <c r="F4702" i="3"/>
  <c r="E4702" i="3"/>
  <c r="G4701" i="3"/>
  <c r="F4701" i="3"/>
  <c r="E4701" i="3"/>
  <c r="G4700" i="3"/>
  <c r="F4700" i="3"/>
  <c r="E4700" i="3"/>
  <c r="G4699" i="3"/>
  <c r="F4699" i="3"/>
  <c r="E4699" i="3"/>
  <c r="G4698" i="3"/>
  <c r="F4698" i="3"/>
  <c r="E4698" i="3"/>
  <c r="G4697" i="3"/>
  <c r="F4697" i="3"/>
  <c r="E4697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2" i="3"/>
  <c r="F4692" i="3"/>
  <c r="E4692" i="3"/>
  <c r="G4691" i="3"/>
  <c r="F4691" i="3"/>
  <c r="E4691" i="3"/>
  <c r="G4690" i="3"/>
  <c r="F4690" i="3"/>
  <c r="E4690" i="3"/>
  <c r="G4689" i="3"/>
  <c r="F4689" i="3"/>
  <c r="E4689" i="3"/>
  <c r="G4688" i="3"/>
  <c r="F4688" i="3"/>
  <c r="E4688" i="3"/>
  <c r="G4687" i="3"/>
  <c r="F4687" i="3"/>
  <c r="E4687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3" i="3"/>
  <c r="F4663" i="3"/>
  <c r="E4663" i="3"/>
  <c r="G4662" i="3"/>
  <c r="F4662" i="3"/>
  <c r="E4662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7" i="3"/>
  <c r="F4657" i="3"/>
  <c r="E4657" i="3"/>
  <c r="G4656" i="3"/>
  <c r="F4656" i="3"/>
  <c r="E4656" i="3"/>
  <c r="G4655" i="3"/>
  <c r="F4655" i="3"/>
  <c r="E4655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8" i="3"/>
  <c r="F4638" i="3"/>
  <c r="E4638" i="3"/>
  <c r="G4637" i="3"/>
  <c r="F4637" i="3"/>
  <c r="E4637" i="3"/>
  <c r="G4636" i="3"/>
  <c r="F4636" i="3"/>
  <c r="E4636" i="3"/>
  <c r="G4635" i="3"/>
  <c r="F4635" i="3"/>
  <c r="E4635" i="3"/>
  <c r="G4634" i="3"/>
  <c r="F4634" i="3"/>
  <c r="E4634" i="3"/>
  <c r="G4633" i="3"/>
  <c r="F4633" i="3"/>
  <c r="E4633" i="3"/>
  <c r="G4632" i="3"/>
  <c r="F4632" i="3"/>
  <c r="E4632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6" i="3"/>
  <c r="F4626" i="3"/>
  <c r="E4626" i="3"/>
  <c r="G4625" i="3"/>
  <c r="F4625" i="3"/>
  <c r="E4625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2" i="3"/>
  <c r="F4612" i="3"/>
  <c r="E4612" i="3"/>
  <c r="G4611" i="3"/>
  <c r="F4611" i="3"/>
  <c r="E4611" i="3"/>
  <c r="G4610" i="3"/>
  <c r="F4610" i="3"/>
  <c r="E4610" i="3"/>
  <c r="G4609" i="3"/>
  <c r="F4609" i="3"/>
  <c r="E4609" i="3"/>
  <c r="G4608" i="3"/>
  <c r="F4608" i="3"/>
  <c r="E4608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2" i="3"/>
  <c r="F4602" i="3"/>
  <c r="E4602" i="3"/>
  <c r="G4601" i="3"/>
  <c r="F4601" i="3"/>
  <c r="E4601" i="3"/>
  <c r="G4600" i="3"/>
  <c r="F4600" i="3"/>
  <c r="E4600" i="3"/>
  <c r="G4599" i="3"/>
  <c r="F4599" i="3"/>
  <c r="E4599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80" i="3"/>
  <c r="F4580" i="3"/>
  <c r="E4580" i="3"/>
  <c r="G4579" i="3"/>
  <c r="F4579" i="3"/>
  <c r="E4579" i="3"/>
  <c r="G4578" i="3"/>
  <c r="F4578" i="3"/>
  <c r="E4578" i="3"/>
  <c r="G4577" i="3"/>
  <c r="F4577" i="3"/>
  <c r="E4577" i="3"/>
  <c r="G4576" i="3"/>
  <c r="F4576" i="3"/>
  <c r="E4576" i="3"/>
  <c r="G4575" i="3"/>
  <c r="F4575" i="3"/>
  <c r="E4575" i="3"/>
  <c r="G4574" i="3"/>
  <c r="F4574" i="3"/>
  <c r="E4574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6" i="3"/>
  <c r="F4566" i="3"/>
  <c r="E4566" i="3"/>
  <c r="G4565" i="3"/>
  <c r="F4565" i="3"/>
  <c r="E4565" i="3"/>
  <c r="G4564" i="3"/>
  <c r="F4564" i="3"/>
  <c r="E4564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9" i="3"/>
  <c r="F4539" i="3"/>
  <c r="E4539" i="3"/>
  <c r="G4538" i="3"/>
  <c r="F4538" i="3"/>
  <c r="E4538" i="3"/>
  <c r="G4537" i="3"/>
  <c r="F4537" i="3"/>
  <c r="E4537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2" i="3"/>
  <c r="F4532" i="3"/>
  <c r="E4532" i="3"/>
  <c r="G4531" i="3"/>
  <c r="F4531" i="3"/>
  <c r="E4531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2" i="3"/>
  <c r="F4502" i="3"/>
  <c r="E4502" i="3"/>
  <c r="G4501" i="3"/>
  <c r="F4501" i="3"/>
  <c r="E4501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5" i="3"/>
  <c r="F4495" i="3"/>
  <c r="E4495" i="3"/>
  <c r="G4494" i="3"/>
  <c r="F4494" i="3"/>
  <c r="E4494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8" i="3"/>
  <c r="F4488" i="3"/>
  <c r="E4488" i="3"/>
  <c r="G4487" i="3"/>
  <c r="F4487" i="3"/>
  <c r="E4487" i="3"/>
  <c r="G4486" i="3"/>
  <c r="F4486" i="3"/>
  <c r="E4486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80" i="3"/>
  <c r="F4480" i="3"/>
  <c r="E4480" i="3"/>
  <c r="G4479" i="3"/>
  <c r="F4479" i="3"/>
  <c r="E4479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2" i="3"/>
  <c r="F4462" i="3"/>
  <c r="E4462" i="3"/>
  <c r="G4461" i="3"/>
  <c r="F4461" i="3"/>
  <c r="E4461" i="3"/>
  <c r="G4460" i="3"/>
  <c r="F4460" i="3"/>
  <c r="E4460" i="3"/>
  <c r="G4459" i="3"/>
  <c r="F4459" i="3"/>
  <c r="E4459" i="3"/>
  <c r="G4458" i="3"/>
  <c r="F4458" i="3"/>
  <c r="E4458" i="3"/>
  <c r="G4457" i="3"/>
  <c r="F4457" i="3"/>
  <c r="E4457" i="3"/>
  <c r="G4456" i="3"/>
  <c r="F4456" i="3"/>
  <c r="E4456" i="3"/>
  <c r="G4455" i="3"/>
  <c r="F4455" i="3"/>
  <c r="E4455" i="3"/>
  <c r="G4454" i="3"/>
  <c r="F4454" i="3"/>
  <c r="E4454" i="3"/>
  <c r="G4453" i="3"/>
  <c r="F4453" i="3"/>
  <c r="E4453" i="3"/>
  <c r="G4452" i="3"/>
  <c r="F4452" i="3"/>
  <c r="E4452" i="3"/>
  <c r="G4451" i="3"/>
  <c r="F4451" i="3"/>
  <c r="E4451" i="3"/>
  <c r="G4450" i="3"/>
  <c r="F4450" i="3"/>
  <c r="E4450" i="3"/>
  <c r="G4449" i="3"/>
  <c r="F4449" i="3"/>
  <c r="E4449" i="3"/>
  <c r="G4448" i="3"/>
  <c r="F4448" i="3"/>
  <c r="E4448" i="3"/>
  <c r="G4447" i="3"/>
  <c r="F4447" i="3"/>
  <c r="E4447" i="3"/>
  <c r="G4446" i="3"/>
  <c r="F4446" i="3"/>
  <c r="E4446" i="3"/>
  <c r="G4445" i="3"/>
  <c r="F4445" i="3"/>
  <c r="E4445" i="3"/>
  <c r="G4444" i="3"/>
  <c r="F4444" i="3"/>
  <c r="E4444" i="3"/>
  <c r="G4443" i="3"/>
  <c r="F4443" i="3"/>
  <c r="E4443" i="3"/>
  <c r="G4442" i="3"/>
  <c r="F4442" i="3"/>
  <c r="E4442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9" i="3"/>
  <c r="F4419" i="3"/>
  <c r="E4419" i="3"/>
  <c r="G4418" i="3"/>
  <c r="F4418" i="3"/>
  <c r="E4418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6" i="3"/>
  <c r="F4396" i="3"/>
  <c r="E4396" i="3"/>
  <c r="G4395" i="3"/>
  <c r="F4395" i="3"/>
  <c r="E4395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2" i="3"/>
  <c r="F4372" i="3"/>
  <c r="E4372" i="3"/>
  <c r="G4371" i="3"/>
  <c r="F4371" i="3"/>
  <c r="E4371" i="3"/>
  <c r="G4370" i="3"/>
  <c r="F4370" i="3"/>
  <c r="E4370" i="3"/>
  <c r="G4369" i="3"/>
  <c r="F4369" i="3"/>
  <c r="E4369" i="3"/>
  <c r="G4368" i="3"/>
  <c r="F4368" i="3"/>
  <c r="E4368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9" i="3"/>
  <c r="F4349" i="3"/>
  <c r="E4349" i="3"/>
  <c r="G4348" i="3"/>
  <c r="F4348" i="3"/>
  <c r="E4348" i="3"/>
  <c r="G4347" i="3"/>
  <c r="F4347" i="3"/>
  <c r="E4347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9" i="3"/>
  <c r="F4339" i="3"/>
  <c r="E4339" i="3"/>
  <c r="G4338" i="3"/>
  <c r="F4338" i="3"/>
  <c r="E4338" i="3"/>
  <c r="G4337" i="3"/>
  <c r="F4337" i="3"/>
  <c r="E4337" i="3"/>
  <c r="G4336" i="3"/>
  <c r="F4336" i="3"/>
  <c r="E4336" i="3"/>
  <c r="G4335" i="3"/>
  <c r="F4335" i="3"/>
  <c r="E4335" i="3"/>
  <c r="G4334" i="3"/>
  <c r="F4334" i="3"/>
  <c r="E4334" i="3"/>
  <c r="G4333" i="3"/>
  <c r="F4333" i="3"/>
  <c r="E4333" i="3"/>
  <c r="G4332" i="3"/>
  <c r="F4332" i="3"/>
  <c r="E4332" i="3"/>
  <c r="G4331" i="3"/>
  <c r="F4331" i="3"/>
  <c r="E4331" i="3"/>
  <c r="G4330" i="3"/>
  <c r="F4330" i="3"/>
  <c r="E4330" i="3"/>
  <c r="G4329" i="3"/>
  <c r="F4329" i="3"/>
  <c r="E4329" i="3"/>
  <c r="G4328" i="3"/>
  <c r="F4328" i="3"/>
  <c r="E4328" i="3"/>
  <c r="G4327" i="3"/>
  <c r="F4327" i="3"/>
  <c r="E4327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3" i="3"/>
  <c r="F4303" i="3"/>
  <c r="E4303" i="3"/>
  <c r="G4302" i="3"/>
  <c r="F4302" i="3"/>
  <c r="E4302" i="3"/>
  <c r="G4301" i="3"/>
  <c r="F4301" i="3"/>
  <c r="E4301" i="3"/>
  <c r="G4300" i="3"/>
  <c r="F4300" i="3"/>
  <c r="E4300" i="3"/>
  <c r="G4299" i="3"/>
  <c r="F4299" i="3"/>
  <c r="E4299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3" i="3"/>
  <c r="F4293" i="3"/>
  <c r="E4293" i="3"/>
  <c r="G4292" i="3"/>
  <c r="F4292" i="3"/>
  <c r="E4292" i="3"/>
  <c r="G4291" i="3"/>
  <c r="F4291" i="3"/>
  <c r="E4291" i="3"/>
  <c r="G4290" i="3"/>
  <c r="F4290" i="3"/>
  <c r="E4290" i="3"/>
  <c r="G4289" i="3"/>
  <c r="F4289" i="3"/>
  <c r="E4289" i="3"/>
  <c r="G4288" i="3"/>
  <c r="F4288" i="3"/>
  <c r="E4288" i="3"/>
  <c r="G4287" i="3"/>
  <c r="F4287" i="3"/>
  <c r="E4287" i="3"/>
  <c r="G4286" i="3"/>
  <c r="F4286" i="3"/>
  <c r="E4286" i="3"/>
  <c r="G4285" i="3"/>
  <c r="F4285" i="3"/>
  <c r="E4285" i="3"/>
  <c r="G4284" i="3"/>
  <c r="F4284" i="3"/>
  <c r="E4284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7" i="3"/>
  <c r="F4267" i="3"/>
  <c r="E4267" i="3"/>
  <c r="G4266" i="3"/>
  <c r="F4266" i="3"/>
  <c r="E4266" i="3"/>
  <c r="G4265" i="3"/>
  <c r="F4265" i="3"/>
  <c r="E4265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7" i="3"/>
  <c r="F4257" i="3"/>
  <c r="E4257" i="3"/>
  <c r="G4256" i="3"/>
  <c r="F4256" i="3"/>
  <c r="E4256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8" i="3"/>
  <c r="F4248" i="3"/>
  <c r="E4248" i="3"/>
  <c r="G4247" i="3"/>
  <c r="F4247" i="3"/>
  <c r="E4247" i="3"/>
  <c r="G4246" i="3"/>
  <c r="F4246" i="3"/>
  <c r="E4246" i="3"/>
  <c r="G4245" i="3"/>
  <c r="F4245" i="3"/>
  <c r="E4245" i="3"/>
  <c r="G4244" i="3"/>
  <c r="F4244" i="3"/>
  <c r="E4244" i="3"/>
  <c r="G4243" i="3"/>
  <c r="F4243" i="3"/>
  <c r="E4243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3" i="3"/>
  <c r="F4203" i="3"/>
  <c r="E4203" i="3"/>
  <c r="G4202" i="3"/>
  <c r="F4202" i="3"/>
  <c r="E4202" i="3"/>
  <c r="G4201" i="3"/>
  <c r="F4201" i="3"/>
  <c r="E4201" i="3"/>
  <c r="G4200" i="3"/>
  <c r="F4200" i="3"/>
  <c r="E4200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2" i="3"/>
  <c r="F4192" i="3"/>
  <c r="E4192" i="3"/>
  <c r="G4191" i="3"/>
  <c r="F4191" i="3"/>
  <c r="E4191" i="3"/>
  <c r="G4190" i="3"/>
  <c r="F4190" i="3"/>
  <c r="E4190" i="3"/>
  <c r="G4189" i="3"/>
  <c r="F4189" i="3"/>
  <c r="E4189" i="3"/>
  <c r="G4188" i="3"/>
  <c r="F4188" i="3"/>
  <c r="E4188" i="3"/>
  <c r="G4187" i="3"/>
  <c r="F4187" i="3"/>
  <c r="E4187" i="3"/>
  <c r="G4186" i="3"/>
  <c r="F4186" i="3"/>
  <c r="E4186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4" i="3"/>
  <c r="F4174" i="3"/>
  <c r="E4174" i="3"/>
  <c r="G4173" i="3"/>
  <c r="F4173" i="3"/>
  <c r="E4173" i="3"/>
  <c r="G4172" i="3"/>
  <c r="F4172" i="3"/>
  <c r="E4172" i="3"/>
  <c r="G4171" i="3"/>
  <c r="F4171" i="3"/>
  <c r="E4171" i="3"/>
  <c r="G4170" i="3"/>
  <c r="F4170" i="3"/>
  <c r="E4170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7" i="3"/>
  <c r="F4157" i="3"/>
  <c r="E4157" i="3"/>
  <c r="G4156" i="3"/>
  <c r="F4156" i="3"/>
  <c r="E4156" i="3"/>
  <c r="G4155" i="3"/>
  <c r="F4155" i="3"/>
  <c r="E4155" i="3"/>
  <c r="G4154" i="3"/>
  <c r="F4154" i="3"/>
  <c r="E4154" i="3"/>
  <c r="G4153" i="3"/>
  <c r="F4153" i="3"/>
  <c r="E4153" i="3"/>
  <c r="G4152" i="3"/>
  <c r="F4152" i="3"/>
  <c r="E4152" i="3"/>
  <c r="G4151" i="3"/>
  <c r="F4151" i="3"/>
  <c r="E4151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5" i="3"/>
  <c r="F4145" i="3"/>
  <c r="E4145" i="3"/>
  <c r="G4144" i="3"/>
  <c r="F4144" i="3"/>
  <c r="E4144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8" i="3"/>
  <c r="F4138" i="3"/>
  <c r="E4138" i="3"/>
  <c r="G4137" i="3"/>
  <c r="F4137" i="3"/>
  <c r="E4137" i="3"/>
  <c r="G4136" i="3"/>
  <c r="F4136" i="3"/>
  <c r="E4136" i="3"/>
  <c r="G4135" i="3"/>
  <c r="F4135" i="3"/>
  <c r="E4135" i="3"/>
  <c r="G4134" i="3"/>
  <c r="F4134" i="3"/>
  <c r="E4134" i="3"/>
  <c r="G4133" i="3"/>
  <c r="F4133" i="3"/>
  <c r="E4133" i="3"/>
  <c r="G4132" i="3"/>
  <c r="F4132" i="3"/>
  <c r="E4132" i="3"/>
  <c r="G4131" i="3"/>
  <c r="F4131" i="3"/>
  <c r="E4131" i="3"/>
  <c r="G4130" i="3"/>
  <c r="F4130" i="3"/>
  <c r="E4130" i="3"/>
  <c r="G4129" i="3"/>
  <c r="F4129" i="3"/>
  <c r="E4129" i="3"/>
  <c r="G4128" i="3"/>
  <c r="F4128" i="3"/>
  <c r="E4128" i="3"/>
  <c r="G4127" i="3"/>
  <c r="F4127" i="3"/>
  <c r="E4127" i="3"/>
  <c r="G4126" i="3"/>
  <c r="F4126" i="3"/>
  <c r="E4126" i="3"/>
  <c r="G4125" i="3"/>
  <c r="F4125" i="3"/>
  <c r="E4125" i="3"/>
  <c r="G4124" i="3"/>
  <c r="F4124" i="3"/>
  <c r="E4124" i="3"/>
  <c r="G4123" i="3"/>
  <c r="F4123" i="3"/>
  <c r="E4123" i="3"/>
  <c r="G4122" i="3"/>
  <c r="F4122" i="3"/>
  <c r="E4122" i="3"/>
  <c r="G4121" i="3"/>
  <c r="F4121" i="3"/>
  <c r="E4121" i="3"/>
  <c r="G4120" i="3"/>
  <c r="F4120" i="3"/>
  <c r="E4120" i="3"/>
  <c r="G4119" i="3"/>
  <c r="F4119" i="3"/>
  <c r="E4119" i="3"/>
  <c r="G4118" i="3"/>
  <c r="F4118" i="3"/>
  <c r="E4118" i="3"/>
  <c r="G4117" i="3"/>
  <c r="F4117" i="3"/>
  <c r="E4117" i="3"/>
  <c r="G4116" i="3"/>
  <c r="F4116" i="3"/>
  <c r="E4116" i="3"/>
  <c r="G4115" i="3"/>
  <c r="F4115" i="3"/>
  <c r="E4115" i="3"/>
  <c r="G4114" i="3"/>
  <c r="F4114" i="3"/>
  <c r="E4114" i="3"/>
  <c r="G4113" i="3"/>
  <c r="F4113" i="3"/>
  <c r="E4113" i="3"/>
  <c r="G4112" i="3"/>
  <c r="F4112" i="3"/>
  <c r="E4112" i="3"/>
  <c r="G4111" i="3"/>
  <c r="F4111" i="3"/>
  <c r="E4111" i="3"/>
  <c r="G4110" i="3"/>
  <c r="F4110" i="3"/>
  <c r="E4110" i="3"/>
  <c r="G4109" i="3"/>
  <c r="F4109" i="3"/>
  <c r="E4109" i="3"/>
  <c r="G4108" i="3"/>
  <c r="F4108" i="3"/>
  <c r="E4108" i="3"/>
  <c r="G4107" i="3"/>
  <c r="F4107" i="3"/>
  <c r="E4107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6" i="3"/>
  <c r="F4096" i="3"/>
  <c r="E4096" i="3"/>
  <c r="G4095" i="3"/>
  <c r="F4095" i="3"/>
  <c r="E4095" i="3"/>
  <c r="G4094" i="3"/>
  <c r="F4094" i="3"/>
  <c r="E4094" i="3"/>
  <c r="G4093" i="3"/>
  <c r="F4093" i="3"/>
  <c r="E4093" i="3"/>
  <c r="G4092" i="3"/>
  <c r="F4092" i="3"/>
  <c r="E4092" i="3"/>
  <c r="G4091" i="3"/>
  <c r="F4091" i="3"/>
  <c r="E4091" i="3"/>
  <c r="G4090" i="3"/>
  <c r="F4090" i="3"/>
  <c r="E4090" i="3"/>
  <c r="G4089" i="3"/>
  <c r="F4089" i="3"/>
  <c r="E4089" i="3"/>
  <c r="G4088" i="3"/>
  <c r="F4088" i="3"/>
  <c r="E4088" i="3"/>
  <c r="G4087" i="3"/>
  <c r="F4087" i="3"/>
  <c r="E4087" i="3"/>
  <c r="G4086" i="3"/>
  <c r="F4086" i="3"/>
  <c r="E4086" i="3"/>
  <c r="G4085" i="3"/>
  <c r="F4085" i="3"/>
  <c r="E4085" i="3"/>
  <c r="G4084" i="3"/>
  <c r="F4084" i="3"/>
  <c r="E4084" i="3"/>
  <c r="G4083" i="3"/>
  <c r="F4083" i="3"/>
  <c r="E4083" i="3"/>
  <c r="G4082" i="3"/>
  <c r="F4082" i="3"/>
  <c r="E4082" i="3"/>
  <c r="G4081" i="3"/>
  <c r="F4081" i="3"/>
  <c r="E4081" i="3"/>
  <c r="G4080" i="3"/>
  <c r="F4080" i="3"/>
  <c r="E4080" i="3"/>
  <c r="G4079" i="3"/>
  <c r="F4079" i="3"/>
  <c r="E4079" i="3"/>
  <c r="G4078" i="3"/>
  <c r="F4078" i="3"/>
  <c r="E4078" i="3"/>
  <c r="G4077" i="3"/>
  <c r="F4077" i="3"/>
  <c r="E4077" i="3"/>
  <c r="G4076" i="3"/>
  <c r="F4076" i="3"/>
  <c r="E4076" i="3"/>
  <c r="G4075" i="3"/>
  <c r="F4075" i="3"/>
  <c r="E4075" i="3"/>
  <c r="G4074" i="3"/>
  <c r="F4074" i="3"/>
  <c r="E4074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6" i="3"/>
  <c r="F4066" i="3"/>
  <c r="E4066" i="3"/>
  <c r="G4065" i="3"/>
  <c r="F4065" i="3"/>
  <c r="E4065" i="3"/>
  <c r="G4064" i="3"/>
  <c r="F4064" i="3"/>
  <c r="E4064" i="3"/>
  <c r="G4063" i="3"/>
  <c r="F4063" i="3"/>
  <c r="E4063" i="3"/>
  <c r="G4062" i="3"/>
  <c r="F4062" i="3"/>
  <c r="E4062" i="3"/>
  <c r="G4061" i="3"/>
  <c r="F4061" i="3"/>
  <c r="E4061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2" i="3"/>
  <c r="F4052" i="3"/>
  <c r="E4052" i="3"/>
  <c r="G4051" i="3"/>
  <c r="F4051" i="3"/>
  <c r="E4051" i="3"/>
  <c r="G4050" i="3"/>
  <c r="F4050" i="3"/>
  <c r="E4050" i="3"/>
  <c r="G4049" i="3"/>
  <c r="F4049" i="3"/>
  <c r="E4049" i="3"/>
  <c r="G4048" i="3"/>
  <c r="F4048" i="3"/>
  <c r="E4048" i="3"/>
  <c r="G4047" i="3"/>
  <c r="F4047" i="3"/>
  <c r="E4047" i="3"/>
  <c r="G4046" i="3"/>
  <c r="F4046" i="3"/>
  <c r="E4046" i="3"/>
  <c r="G4045" i="3"/>
  <c r="F4045" i="3"/>
  <c r="E4045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6" i="3"/>
  <c r="F4026" i="3"/>
  <c r="E4026" i="3"/>
  <c r="G4025" i="3"/>
  <c r="F4025" i="3"/>
  <c r="E4025" i="3"/>
  <c r="G4024" i="3"/>
  <c r="F4024" i="3"/>
  <c r="E4024" i="3"/>
  <c r="G4023" i="3"/>
  <c r="F4023" i="3"/>
  <c r="E4023" i="3"/>
  <c r="G4022" i="3"/>
  <c r="F4022" i="3"/>
  <c r="E4022" i="3"/>
  <c r="G4021" i="3"/>
  <c r="F4021" i="3"/>
  <c r="E4021" i="3"/>
  <c r="G4020" i="3"/>
  <c r="F4020" i="3"/>
  <c r="E4020" i="3"/>
  <c r="G4019" i="3"/>
  <c r="F4019" i="3"/>
  <c r="E4019" i="3"/>
  <c r="G4018" i="3"/>
  <c r="F4018" i="3"/>
  <c r="E4018" i="3"/>
  <c r="G4017" i="3"/>
  <c r="F4017" i="3"/>
  <c r="E4017" i="3"/>
  <c r="G4016" i="3"/>
  <c r="F4016" i="3"/>
  <c r="E4016" i="3"/>
  <c r="G4015" i="3"/>
  <c r="F4015" i="3"/>
  <c r="E4015" i="3"/>
  <c r="G4014" i="3"/>
  <c r="F4014" i="3"/>
  <c r="E4014" i="3"/>
  <c r="G4013" i="3"/>
  <c r="F4013" i="3"/>
  <c r="E4013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2" i="3"/>
  <c r="F4002" i="3"/>
  <c r="E4002" i="3"/>
  <c r="G4001" i="3"/>
  <c r="F4001" i="3"/>
  <c r="E4001" i="3"/>
  <c r="G4000" i="3"/>
  <c r="F4000" i="3"/>
  <c r="E4000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3" i="3"/>
  <c r="F3993" i="3"/>
  <c r="E3993" i="3"/>
  <c r="G3992" i="3"/>
  <c r="F3992" i="3"/>
  <c r="E3992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2" i="3"/>
  <c r="F3982" i="3"/>
  <c r="E3982" i="3"/>
  <c r="G3981" i="3"/>
  <c r="F3981" i="3"/>
  <c r="E3981" i="3"/>
  <c r="G3980" i="3"/>
  <c r="F3980" i="3"/>
  <c r="E3980" i="3"/>
  <c r="G3979" i="3"/>
  <c r="F3979" i="3"/>
  <c r="E3979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7" i="3"/>
  <c r="F3967" i="3"/>
  <c r="E3967" i="3"/>
  <c r="G3966" i="3"/>
  <c r="F3966" i="3"/>
  <c r="E3966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8" i="3"/>
  <c r="F3958" i="3"/>
  <c r="E3958" i="3"/>
  <c r="G3957" i="3"/>
  <c r="F3957" i="3"/>
  <c r="E3957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1" i="3"/>
  <c r="F3951" i="3"/>
  <c r="E3951" i="3"/>
  <c r="G3950" i="3"/>
  <c r="F3950" i="3"/>
  <c r="E3950" i="3"/>
  <c r="G3949" i="3"/>
  <c r="F3949" i="3"/>
  <c r="E3949" i="3"/>
  <c r="G3948" i="3"/>
  <c r="F3948" i="3"/>
  <c r="E3948" i="3"/>
  <c r="G3947" i="3"/>
  <c r="F3947" i="3"/>
  <c r="E3947" i="3"/>
  <c r="G3946" i="3"/>
  <c r="F3946" i="3"/>
  <c r="E3946" i="3"/>
  <c r="G3945" i="3"/>
  <c r="F3945" i="3"/>
  <c r="E3945" i="3"/>
  <c r="G3944" i="3"/>
  <c r="F3944" i="3"/>
  <c r="E3944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7" i="3"/>
  <c r="F3937" i="3"/>
  <c r="E3937" i="3"/>
  <c r="G3936" i="3"/>
  <c r="F3936" i="3"/>
  <c r="E3936" i="3"/>
  <c r="G3935" i="3"/>
  <c r="F3935" i="3"/>
  <c r="E3935" i="3"/>
  <c r="G3934" i="3"/>
  <c r="F3934" i="3"/>
  <c r="E3934" i="3"/>
  <c r="G3933" i="3"/>
  <c r="F3933" i="3"/>
  <c r="E3933" i="3"/>
  <c r="G3932" i="3"/>
  <c r="F3932" i="3"/>
  <c r="E3932" i="3"/>
  <c r="G3931" i="3"/>
  <c r="F3931" i="3"/>
  <c r="E3931" i="3"/>
  <c r="G3930" i="3"/>
  <c r="F3930" i="3"/>
  <c r="E3930" i="3"/>
  <c r="G3929" i="3"/>
  <c r="F3929" i="3"/>
  <c r="E3929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1" i="3"/>
  <c r="F3921" i="3"/>
  <c r="E3921" i="3"/>
  <c r="G3920" i="3"/>
  <c r="F3920" i="3"/>
  <c r="E3920" i="3"/>
  <c r="G3919" i="3"/>
  <c r="F3919" i="3"/>
  <c r="E3919" i="3"/>
  <c r="G3918" i="3"/>
  <c r="F3918" i="3"/>
  <c r="E3918" i="3"/>
  <c r="G3917" i="3"/>
  <c r="F3917" i="3"/>
  <c r="E3917" i="3"/>
  <c r="G3916" i="3"/>
  <c r="F3916" i="3"/>
  <c r="E3916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9" i="3"/>
  <c r="F3909" i="3"/>
  <c r="E3909" i="3"/>
  <c r="G3908" i="3"/>
  <c r="F3908" i="3"/>
  <c r="E3908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4" i="3"/>
  <c r="F3894" i="3"/>
  <c r="E3894" i="3"/>
  <c r="G3893" i="3"/>
  <c r="F3893" i="3"/>
  <c r="E3893" i="3"/>
  <c r="G3892" i="3"/>
  <c r="F3892" i="3"/>
  <c r="E3892" i="3"/>
  <c r="G3891" i="3"/>
  <c r="F3891" i="3"/>
  <c r="E3891" i="3"/>
  <c r="G3890" i="3"/>
  <c r="F3890" i="3"/>
  <c r="E3890" i="3"/>
  <c r="G3889" i="3"/>
  <c r="F3889" i="3"/>
  <c r="E3889" i="3"/>
  <c r="G3888" i="3"/>
  <c r="F3888" i="3"/>
  <c r="E3888" i="3"/>
  <c r="G3887" i="3"/>
  <c r="F3887" i="3"/>
  <c r="E3887" i="3"/>
  <c r="G3886" i="3"/>
  <c r="F3886" i="3"/>
  <c r="E3886" i="3"/>
  <c r="G3885" i="3"/>
  <c r="F3885" i="3"/>
  <c r="E3885" i="3"/>
  <c r="G3884" i="3"/>
  <c r="F3884" i="3"/>
  <c r="E3884" i="3"/>
  <c r="G3883" i="3"/>
  <c r="F3883" i="3"/>
  <c r="E3883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6" i="3"/>
  <c r="F3866" i="3"/>
  <c r="E3866" i="3"/>
  <c r="G3865" i="3"/>
  <c r="F3865" i="3"/>
  <c r="E3865" i="3"/>
  <c r="G3864" i="3"/>
  <c r="F3864" i="3"/>
  <c r="E3864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3" i="3"/>
  <c r="F3853" i="3"/>
  <c r="E3853" i="3"/>
  <c r="G3852" i="3"/>
  <c r="F3852" i="3"/>
  <c r="E3852" i="3"/>
  <c r="G3851" i="3"/>
  <c r="F3851" i="3"/>
  <c r="E3851" i="3"/>
  <c r="G3850" i="3"/>
  <c r="F3850" i="3"/>
  <c r="E3850" i="3"/>
  <c r="G3849" i="3"/>
  <c r="F3849" i="3"/>
  <c r="E3849" i="3"/>
  <c r="G3848" i="3"/>
  <c r="F3848" i="3"/>
  <c r="E3848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3" i="3"/>
  <c r="F3843" i="3"/>
  <c r="E3843" i="3"/>
  <c r="G3842" i="3"/>
  <c r="F3842" i="3"/>
  <c r="E3842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7" i="3"/>
  <c r="F3837" i="3"/>
  <c r="E3837" i="3"/>
  <c r="G3836" i="3"/>
  <c r="F3836" i="3"/>
  <c r="E3836" i="3"/>
  <c r="G3835" i="3"/>
  <c r="F3835" i="3"/>
  <c r="E3835" i="3"/>
  <c r="G3834" i="3"/>
  <c r="F3834" i="3"/>
  <c r="E3834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8" i="3"/>
  <c r="F3808" i="3"/>
  <c r="E3808" i="3"/>
  <c r="G3807" i="3"/>
  <c r="F3807" i="3"/>
  <c r="E3807" i="3"/>
  <c r="G3806" i="3"/>
  <c r="F3806" i="3"/>
  <c r="E3806" i="3"/>
  <c r="G3805" i="3"/>
  <c r="F3805" i="3"/>
  <c r="E3805" i="3"/>
  <c r="G3804" i="3"/>
  <c r="F3804" i="3"/>
  <c r="E3804" i="3"/>
  <c r="G3803" i="3"/>
  <c r="F3803" i="3"/>
  <c r="E3803" i="3"/>
  <c r="G3802" i="3"/>
  <c r="F3802" i="3"/>
  <c r="E3802" i="3"/>
  <c r="G3801" i="3"/>
  <c r="F3801" i="3"/>
  <c r="E3801" i="3"/>
  <c r="G3800" i="3"/>
  <c r="F3800" i="3"/>
  <c r="E3800" i="3"/>
  <c r="G3799" i="3"/>
  <c r="F3799" i="3"/>
  <c r="E3799" i="3"/>
  <c r="G3798" i="3"/>
  <c r="F3798" i="3"/>
  <c r="E3798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2" i="3"/>
  <c r="F3792" i="3"/>
  <c r="E3792" i="3"/>
  <c r="G3791" i="3"/>
  <c r="F3791" i="3"/>
  <c r="E3791" i="3"/>
  <c r="G3790" i="3"/>
  <c r="F3790" i="3"/>
  <c r="E3790" i="3"/>
  <c r="G3789" i="3"/>
  <c r="F3789" i="3"/>
  <c r="E3789" i="3"/>
  <c r="G3788" i="3"/>
  <c r="F3788" i="3"/>
  <c r="E3788" i="3"/>
  <c r="G3787" i="3"/>
  <c r="F3787" i="3"/>
  <c r="E3787" i="3"/>
  <c r="G3786" i="3"/>
  <c r="F3786" i="3"/>
  <c r="E3786" i="3"/>
  <c r="G3785" i="3"/>
  <c r="F3785" i="3"/>
  <c r="E3785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4" i="3"/>
  <c r="F3754" i="3"/>
  <c r="E3754" i="3"/>
  <c r="G3753" i="3"/>
  <c r="F3753" i="3"/>
  <c r="E3753" i="3"/>
  <c r="G3751" i="3"/>
  <c r="F3751" i="3"/>
  <c r="E3751" i="3"/>
  <c r="G3750" i="3"/>
  <c r="F3750" i="3"/>
  <c r="E3750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6" i="3"/>
  <c r="F3726" i="3"/>
  <c r="E3726" i="3"/>
  <c r="G3725" i="3"/>
  <c r="F3725" i="3"/>
  <c r="E3725" i="3"/>
  <c r="G3724" i="3"/>
  <c r="F3724" i="3"/>
  <c r="E3724" i="3"/>
  <c r="G3723" i="3"/>
  <c r="F3723" i="3"/>
  <c r="E3723" i="3"/>
  <c r="G3722" i="3"/>
  <c r="F3722" i="3"/>
  <c r="E3722" i="3"/>
  <c r="G3721" i="3"/>
  <c r="F3721" i="3"/>
  <c r="E3721" i="3"/>
  <c r="G3720" i="3"/>
  <c r="F3720" i="3"/>
  <c r="E3720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9" i="3"/>
  <c r="F3709" i="3"/>
  <c r="E3709" i="3"/>
  <c r="G3708" i="3"/>
  <c r="F3708" i="3"/>
  <c r="E3708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3" i="3"/>
  <c r="F3703" i="3"/>
  <c r="E3703" i="3"/>
  <c r="G3702" i="3"/>
  <c r="F3702" i="3"/>
  <c r="E3702" i="3"/>
  <c r="G3701" i="3"/>
  <c r="F3701" i="3"/>
  <c r="E3701" i="3"/>
  <c r="G3700" i="3"/>
  <c r="F3700" i="3"/>
  <c r="E3700" i="3"/>
  <c r="G3699" i="3"/>
  <c r="F3699" i="3"/>
  <c r="E3699" i="3"/>
  <c r="G3698" i="3"/>
  <c r="F3698" i="3"/>
  <c r="E3698" i="3"/>
  <c r="G3697" i="3"/>
  <c r="F3697" i="3"/>
  <c r="E3697" i="3"/>
  <c r="G3696" i="3"/>
  <c r="F3696" i="3"/>
  <c r="E3696" i="3"/>
  <c r="G3695" i="3"/>
  <c r="F3695" i="3"/>
  <c r="E3695" i="3"/>
  <c r="G3694" i="3"/>
  <c r="F3694" i="3"/>
  <c r="E3694" i="3"/>
  <c r="G3693" i="3"/>
  <c r="F3693" i="3"/>
  <c r="E3693" i="3"/>
  <c r="G3692" i="3"/>
  <c r="F3692" i="3"/>
  <c r="E3692" i="3"/>
  <c r="G3691" i="3"/>
  <c r="F3691" i="3"/>
  <c r="E3691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4" i="3"/>
  <c r="F3684" i="3"/>
  <c r="E3684" i="3"/>
  <c r="G3683" i="3"/>
  <c r="F3683" i="3"/>
  <c r="E3683" i="3"/>
  <c r="G3682" i="3"/>
  <c r="F3682" i="3"/>
  <c r="E3682" i="3"/>
  <c r="G3681" i="3"/>
  <c r="F3681" i="3"/>
  <c r="E3681" i="3"/>
  <c r="G3680" i="3"/>
  <c r="F3680" i="3"/>
  <c r="E3680" i="3"/>
  <c r="G3679" i="3"/>
  <c r="F3679" i="3"/>
  <c r="E3679" i="3"/>
  <c r="G3678" i="3"/>
  <c r="F3678" i="3"/>
  <c r="E3678" i="3"/>
  <c r="G3677" i="3"/>
  <c r="F3677" i="3"/>
  <c r="E3677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1" i="3"/>
  <c r="F3671" i="3"/>
  <c r="E3671" i="3"/>
  <c r="G3670" i="3"/>
  <c r="F3670" i="3"/>
  <c r="E3670" i="3"/>
  <c r="G3669" i="3"/>
  <c r="F3669" i="3"/>
  <c r="E3669" i="3"/>
  <c r="G3668" i="3"/>
  <c r="F3668" i="3"/>
  <c r="E3668" i="3"/>
  <c r="G3667" i="3"/>
  <c r="F3667" i="3"/>
  <c r="E3667" i="3"/>
  <c r="G3666" i="3"/>
  <c r="F3666" i="3"/>
  <c r="E3666" i="3"/>
  <c r="G3665" i="3"/>
  <c r="F3665" i="3"/>
  <c r="E3665" i="3"/>
  <c r="G3664" i="3"/>
  <c r="F3664" i="3"/>
  <c r="E3664" i="3"/>
  <c r="G3663" i="3"/>
  <c r="F3663" i="3"/>
  <c r="E3663" i="3"/>
  <c r="G3662" i="3"/>
  <c r="F3662" i="3"/>
  <c r="E3662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41" i="3"/>
  <c r="F3641" i="3"/>
  <c r="E3641" i="3"/>
  <c r="G3640" i="3"/>
  <c r="F3640" i="3"/>
  <c r="E3640" i="3"/>
  <c r="G3639" i="3"/>
  <c r="F3639" i="3"/>
  <c r="E3639" i="3"/>
  <c r="G3638" i="3"/>
  <c r="F3638" i="3"/>
  <c r="E3638" i="3"/>
  <c r="G3637" i="3"/>
  <c r="F3637" i="3"/>
  <c r="E3637" i="3"/>
  <c r="G3636" i="3"/>
  <c r="F3636" i="3"/>
  <c r="E3636" i="3"/>
  <c r="G3635" i="3"/>
  <c r="F3635" i="3"/>
  <c r="E3635" i="3"/>
  <c r="G3634" i="3"/>
  <c r="F3634" i="3"/>
  <c r="E3634" i="3"/>
  <c r="G3633" i="3"/>
  <c r="F3633" i="3"/>
  <c r="E3633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7" i="3"/>
  <c r="F3627" i="3"/>
  <c r="E3627" i="3"/>
  <c r="G3626" i="3"/>
  <c r="F3626" i="3"/>
  <c r="E3626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7" i="3"/>
  <c r="F3617" i="3"/>
  <c r="E3617" i="3"/>
  <c r="G3616" i="3"/>
  <c r="F3616" i="3"/>
  <c r="E3616" i="3"/>
  <c r="G3615" i="3"/>
  <c r="F3615" i="3"/>
  <c r="E3615" i="3"/>
  <c r="G3614" i="3"/>
  <c r="F3614" i="3"/>
  <c r="E3614" i="3"/>
  <c r="G3613" i="3"/>
  <c r="F3613" i="3"/>
  <c r="E3613" i="3"/>
  <c r="G3612" i="3"/>
  <c r="F3612" i="3"/>
  <c r="E3612" i="3"/>
  <c r="G3611" i="3"/>
  <c r="F3611" i="3"/>
  <c r="E3611" i="3"/>
  <c r="G3610" i="3"/>
  <c r="F3610" i="3"/>
  <c r="E3610" i="3"/>
  <c r="G3609" i="3"/>
  <c r="F3609" i="3"/>
  <c r="E3609" i="3"/>
  <c r="G3608" i="3"/>
  <c r="F3608" i="3"/>
  <c r="E3608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2" i="3"/>
  <c r="F3602" i="3"/>
  <c r="E3602" i="3"/>
  <c r="G3601" i="3"/>
  <c r="F3601" i="3"/>
  <c r="E3601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4" i="3"/>
  <c r="F3594" i="3"/>
  <c r="E3594" i="3"/>
  <c r="G3593" i="3"/>
  <c r="F3593" i="3"/>
  <c r="E3593" i="3"/>
  <c r="G3592" i="3"/>
  <c r="F3592" i="3"/>
  <c r="E3592" i="3"/>
  <c r="G3591" i="3"/>
  <c r="F3591" i="3"/>
  <c r="E3591" i="3"/>
  <c r="G3590" i="3"/>
  <c r="F3590" i="3"/>
  <c r="E3590" i="3"/>
  <c r="G3589" i="3"/>
  <c r="F3589" i="3"/>
  <c r="E3589" i="3"/>
  <c r="G3588" i="3"/>
  <c r="F3588" i="3"/>
  <c r="E3588" i="3"/>
  <c r="G3587" i="3"/>
  <c r="F3587" i="3"/>
  <c r="E3587" i="3"/>
  <c r="G3586" i="3"/>
  <c r="F3586" i="3"/>
  <c r="E3586" i="3"/>
  <c r="G3585" i="3"/>
  <c r="F3585" i="3"/>
  <c r="E3585" i="3"/>
  <c r="G3584" i="3"/>
  <c r="F3584" i="3"/>
  <c r="E3584" i="3"/>
  <c r="G3583" i="3"/>
  <c r="F3583" i="3"/>
  <c r="E3583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7" i="3"/>
  <c r="F3567" i="3"/>
  <c r="E3567" i="3"/>
  <c r="G3566" i="3"/>
  <c r="F3566" i="3"/>
  <c r="E3566" i="3"/>
  <c r="G3565" i="3"/>
  <c r="F3565" i="3"/>
  <c r="E3565" i="3"/>
  <c r="G3564" i="3"/>
  <c r="F3564" i="3"/>
  <c r="E3564" i="3"/>
  <c r="G3563" i="3"/>
  <c r="F3563" i="3"/>
  <c r="E3563" i="3"/>
  <c r="G3562" i="3"/>
  <c r="F3562" i="3"/>
  <c r="E3562" i="3"/>
  <c r="G3561" i="3"/>
  <c r="F3561" i="3"/>
  <c r="E3561" i="3"/>
  <c r="G3560" i="3"/>
  <c r="F3560" i="3"/>
  <c r="E3560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3" i="3"/>
  <c r="F3553" i="3"/>
  <c r="E3553" i="3"/>
  <c r="G3552" i="3"/>
  <c r="F3552" i="3"/>
  <c r="E3552" i="3"/>
  <c r="G3551" i="3"/>
  <c r="F3551" i="3"/>
  <c r="E3551" i="3"/>
  <c r="G3550" i="3"/>
  <c r="F3550" i="3"/>
  <c r="E3550" i="3"/>
  <c r="G3549" i="3"/>
  <c r="F3549" i="3"/>
  <c r="E3549" i="3"/>
  <c r="G3548" i="3"/>
  <c r="F3548" i="3"/>
  <c r="E3548" i="3"/>
  <c r="G3547" i="3"/>
  <c r="F3547" i="3"/>
  <c r="E3547" i="3"/>
  <c r="G3546" i="3"/>
  <c r="F3546" i="3"/>
  <c r="E3546" i="3"/>
  <c r="G3545" i="3"/>
  <c r="F3545" i="3"/>
  <c r="E3545" i="3"/>
  <c r="G3544" i="3"/>
  <c r="F3544" i="3"/>
  <c r="E3544" i="3"/>
  <c r="G3543" i="3"/>
  <c r="F3543" i="3"/>
  <c r="E3543" i="3"/>
  <c r="G3542" i="3"/>
  <c r="F3542" i="3"/>
  <c r="E3542" i="3"/>
  <c r="G3541" i="3"/>
  <c r="F3541" i="3"/>
  <c r="E3541" i="3"/>
  <c r="G3540" i="3"/>
  <c r="F3540" i="3"/>
  <c r="E3540" i="3"/>
  <c r="G3539" i="3"/>
  <c r="F3539" i="3"/>
  <c r="E3539" i="3"/>
  <c r="G3538" i="3"/>
  <c r="F3538" i="3"/>
  <c r="E3538" i="3"/>
  <c r="G3537" i="3"/>
  <c r="F3537" i="3"/>
  <c r="E3537" i="3"/>
  <c r="G3536" i="3"/>
  <c r="F3536" i="3"/>
  <c r="E3536" i="3"/>
  <c r="G3535" i="3"/>
  <c r="F3535" i="3"/>
  <c r="E3535" i="3"/>
  <c r="G3534" i="3"/>
  <c r="F3534" i="3"/>
  <c r="E3534" i="3"/>
  <c r="G3533" i="3"/>
  <c r="F3533" i="3"/>
  <c r="E3533" i="3"/>
  <c r="G3532" i="3"/>
  <c r="F3532" i="3"/>
  <c r="E3532" i="3"/>
  <c r="G3531" i="3"/>
  <c r="F3531" i="3"/>
  <c r="E3531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3" i="3"/>
  <c r="F3513" i="3"/>
  <c r="E3513" i="3"/>
  <c r="G3512" i="3"/>
  <c r="F3512" i="3"/>
  <c r="E3512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5" i="3"/>
  <c r="F3505" i="3"/>
  <c r="E3505" i="3"/>
  <c r="G3504" i="3"/>
  <c r="F3504" i="3"/>
  <c r="E3504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9" i="3"/>
  <c r="F3499" i="3"/>
  <c r="E3499" i="3"/>
  <c r="G3498" i="3"/>
  <c r="F3498" i="3"/>
  <c r="E3498" i="3"/>
  <c r="G3497" i="3"/>
  <c r="F3497" i="3"/>
  <c r="E3497" i="3"/>
  <c r="G3496" i="3"/>
  <c r="F3496" i="3"/>
  <c r="E3496" i="3"/>
  <c r="G3495" i="3"/>
  <c r="F3495" i="3"/>
  <c r="E3495" i="3"/>
  <c r="G3494" i="3"/>
  <c r="F3494" i="3"/>
  <c r="E3494" i="3"/>
  <c r="G3493" i="3"/>
  <c r="F3493" i="3"/>
  <c r="E3493" i="3"/>
  <c r="G3492" i="3"/>
  <c r="F3492" i="3"/>
  <c r="E3492" i="3"/>
  <c r="G3491" i="3"/>
  <c r="F3491" i="3"/>
  <c r="E3491" i="3"/>
  <c r="G3490" i="3"/>
  <c r="F3490" i="3"/>
  <c r="E3490" i="3"/>
  <c r="G3489" i="3"/>
  <c r="F3489" i="3"/>
  <c r="E3489" i="3"/>
  <c r="G3488" i="3"/>
  <c r="F3488" i="3"/>
  <c r="E3488" i="3"/>
  <c r="G3487" i="3"/>
  <c r="F3487" i="3"/>
  <c r="E3487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80" i="3"/>
  <c r="F3480" i="3"/>
  <c r="E3480" i="3"/>
  <c r="G3479" i="3"/>
  <c r="F3479" i="3"/>
  <c r="E3479" i="3"/>
  <c r="G3478" i="3"/>
  <c r="F3478" i="3"/>
  <c r="E3478" i="3"/>
  <c r="G3477" i="3"/>
  <c r="F3477" i="3"/>
  <c r="E3477" i="3"/>
  <c r="G3476" i="3"/>
  <c r="F3476" i="3"/>
  <c r="E3476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9" i="3"/>
  <c r="F3469" i="3"/>
  <c r="E3469" i="3"/>
  <c r="G3468" i="3"/>
  <c r="F3468" i="3"/>
  <c r="E3468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3" i="3"/>
  <c r="F3463" i="3"/>
  <c r="E3463" i="3"/>
  <c r="G3462" i="3"/>
  <c r="F3462" i="3"/>
  <c r="E3462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9" i="3"/>
  <c r="F3419" i="3"/>
  <c r="E3419" i="3"/>
  <c r="G3418" i="3"/>
  <c r="F3418" i="3"/>
  <c r="E3418" i="3"/>
  <c r="G3417" i="3"/>
  <c r="F3417" i="3"/>
  <c r="E3417" i="3"/>
  <c r="G3416" i="3"/>
  <c r="F3416" i="3"/>
  <c r="E3416" i="3"/>
  <c r="G3415" i="3"/>
  <c r="F3415" i="3"/>
  <c r="E3415" i="3"/>
  <c r="G3414" i="3"/>
  <c r="F3414" i="3"/>
  <c r="E3414" i="3"/>
  <c r="G3413" i="3"/>
  <c r="F3413" i="3"/>
  <c r="E3413" i="3"/>
  <c r="G3412" i="3"/>
  <c r="F3412" i="3"/>
  <c r="E3412" i="3"/>
  <c r="G3411" i="3"/>
  <c r="F3411" i="3"/>
  <c r="E3411" i="3"/>
  <c r="G3410" i="3"/>
  <c r="F3410" i="3"/>
  <c r="E3410" i="3"/>
  <c r="G3409" i="3"/>
  <c r="F3409" i="3"/>
  <c r="E3409" i="3"/>
  <c r="G3408" i="3"/>
  <c r="F3408" i="3"/>
  <c r="E3408" i="3"/>
  <c r="G3407" i="3"/>
  <c r="F3407" i="3"/>
  <c r="E3407" i="3"/>
  <c r="G3406" i="3"/>
  <c r="F3406" i="3"/>
  <c r="E3406" i="3"/>
  <c r="G3405" i="3"/>
  <c r="F3405" i="3"/>
  <c r="E3405" i="3"/>
  <c r="G3404" i="3"/>
  <c r="F3404" i="3"/>
  <c r="E3404" i="3"/>
  <c r="G3403" i="3"/>
  <c r="F3403" i="3"/>
  <c r="E3403" i="3"/>
  <c r="G3402" i="3"/>
  <c r="F3402" i="3"/>
  <c r="E3402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6" i="3"/>
  <c r="F3386" i="3"/>
  <c r="E3386" i="3"/>
  <c r="G3385" i="3"/>
  <c r="F3385" i="3"/>
  <c r="E3385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70" i="3"/>
  <c r="F3370" i="3"/>
  <c r="E3370" i="3"/>
  <c r="G3369" i="3"/>
  <c r="F3369" i="3"/>
  <c r="E3369" i="3"/>
  <c r="G3368" i="3"/>
  <c r="F3368" i="3"/>
  <c r="E3368" i="3"/>
  <c r="G3367" i="3"/>
  <c r="F3367" i="3"/>
  <c r="E3367" i="3"/>
  <c r="G3366" i="3"/>
  <c r="F3366" i="3"/>
  <c r="E3366" i="3"/>
  <c r="G3365" i="3"/>
  <c r="F3365" i="3"/>
  <c r="E3365" i="3"/>
  <c r="G3364" i="3"/>
  <c r="F3364" i="3"/>
  <c r="E3364" i="3"/>
  <c r="G3363" i="3"/>
  <c r="F3363" i="3"/>
  <c r="E3363" i="3"/>
  <c r="G3362" i="3"/>
  <c r="F3362" i="3"/>
  <c r="E3362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1" i="3"/>
  <c r="F3351" i="3"/>
  <c r="E3351" i="3"/>
  <c r="G3350" i="3"/>
  <c r="F3350" i="3"/>
  <c r="E3350" i="3"/>
  <c r="G3349" i="3"/>
  <c r="F3349" i="3"/>
  <c r="E3349" i="3"/>
  <c r="G3348" i="3"/>
  <c r="F3348" i="3"/>
  <c r="E3348" i="3"/>
  <c r="G3347" i="3"/>
  <c r="F3347" i="3"/>
  <c r="E3347" i="3"/>
  <c r="G3346" i="3"/>
  <c r="F3346" i="3"/>
  <c r="E3346" i="3"/>
  <c r="G3345" i="3"/>
  <c r="F3345" i="3"/>
  <c r="E3345" i="3"/>
  <c r="G3344" i="3"/>
  <c r="F3344" i="3"/>
  <c r="E3344" i="3"/>
  <c r="G3343" i="3"/>
  <c r="F3343" i="3"/>
  <c r="E3343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8" i="3"/>
  <c r="F3328" i="3"/>
  <c r="E3328" i="3"/>
  <c r="G3327" i="3"/>
  <c r="F3327" i="3"/>
  <c r="E3327" i="3"/>
  <c r="G3326" i="3"/>
  <c r="F3326" i="3"/>
  <c r="E3326" i="3"/>
  <c r="G3325" i="3"/>
  <c r="F3325" i="3"/>
  <c r="E3325" i="3"/>
  <c r="G3324" i="3"/>
  <c r="F3324" i="3"/>
  <c r="E3324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9" i="3"/>
  <c r="F3319" i="3"/>
  <c r="E3319" i="3"/>
  <c r="G3318" i="3"/>
  <c r="F3318" i="3"/>
  <c r="E3318" i="3"/>
  <c r="G3317" i="3"/>
  <c r="F3317" i="3"/>
  <c r="E3317" i="3"/>
  <c r="G3316" i="3"/>
  <c r="F3316" i="3"/>
  <c r="E3316" i="3"/>
  <c r="G3315" i="3"/>
  <c r="F3315" i="3"/>
  <c r="E3315" i="3"/>
  <c r="G3314" i="3"/>
  <c r="F3314" i="3"/>
  <c r="E3314" i="3"/>
  <c r="G3313" i="3"/>
  <c r="F3313" i="3"/>
  <c r="E3313" i="3"/>
  <c r="G3312" i="3"/>
  <c r="F3312" i="3"/>
  <c r="E3312" i="3"/>
  <c r="G3311" i="3"/>
  <c r="F3311" i="3"/>
  <c r="E3311" i="3"/>
  <c r="G3310" i="3"/>
  <c r="F3310" i="3"/>
  <c r="E3310" i="3"/>
  <c r="G3309" i="3"/>
  <c r="F3309" i="3"/>
  <c r="E3309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4" i="3"/>
  <c r="F3304" i="3"/>
  <c r="E3304" i="3"/>
  <c r="G3303" i="3"/>
  <c r="F3303" i="3"/>
  <c r="E3303" i="3"/>
  <c r="G3302" i="3"/>
  <c r="F3302" i="3"/>
  <c r="E3302" i="3"/>
  <c r="G3301" i="3"/>
  <c r="F3301" i="3"/>
  <c r="E3301" i="3"/>
  <c r="G3300" i="3"/>
  <c r="F3300" i="3"/>
  <c r="E3300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4" i="3"/>
  <c r="F3294" i="3"/>
  <c r="E3294" i="3"/>
  <c r="G3293" i="3"/>
  <c r="F3293" i="3"/>
  <c r="E3293" i="3"/>
  <c r="G3292" i="3"/>
  <c r="F3292" i="3"/>
  <c r="E3292" i="3"/>
  <c r="G3291" i="3"/>
  <c r="F3291" i="3"/>
  <c r="E3291" i="3"/>
  <c r="G3290" i="3"/>
  <c r="F3290" i="3"/>
  <c r="E3290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1" i="3"/>
  <c r="F3281" i="3"/>
  <c r="E3281" i="3"/>
  <c r="G3280" i="3"/>
  <c r="F3280" i="3"/>
  <c r="E3280" i="3"/>
  <c r="G3279" i="3"/>
  <c r="F3279" i="3"/>
  <c r="E3279" i="3"/>
  <c r="G3278" i="3"/>
  <c r="F3278" i="3"/>
  <c r="E3278" i="3"/>
  <c r="G3277" i="3"/>
  <c r="F3277" i="3"/>
  <c r="E3277" i="3"/>
  <c r="G3276" i="3"/>
  <c r="F3276" i="3"/>
  <c r="E3276" i="3"/>
  <c r="G3275" i="3"/>
  <c r="F3275" i="3"/>
  <c r="E3275" i="3"/>
  <c r="G3274" i="3"/>
  <c r="F3274" i="3"/>
  <c r="E3274" i="3"/>
  <c r="G3273" i="3"/>
  <c r="F3273" i="3"/>
  <c r="E3273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8" i="3"/>
  <c r="F3268" i="3"/>
  <c r="E3268" i="3"/>
  <c r="G3267" i="3"/>
  <c r="F3267" i="3"/>
  <c r="E3267" i="3"/>
  <c r="G3266" i="3"/>
  <c r="F3266" i="3"/>
  <c r="E3266" i="3"/>
  <c r="G3265" i="3"/>
  <c r="F3265" i="3"/>
  <c r="E3265" i="3"/>
  <c r="G3264" i="3"/>
  <c r="F3264" i="3"/>
  <c r="E3264" i="3"/>
  <c r="G3263" i="3"/>
  <c r="F3263" i="3"/>
  <c r="E3263" i="3"/>
  <c r="G3262" i="3"/>
  <c r="F3262" i="3"/>
  <c r="E3262" i="3"/>
  <c r="G3261" i="3"/>
  <c r="F3261" i="3"/>
  <c r="E3261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4" i="3"/>
  <c r="F3224" i="3"/>
  <c r="E3224" i="3"/>
  <c r="G3223" i="3"/>
  <c r="F3223" i="3"/>
  <c r="E3223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5" i="3"/>
  <c r="F3215" i="3"/>
  <c r="E3215" i="3"/>
  <c r="G3214" i="3"/>
  <c r="F3214" i="3"/>
  <c r="E3214" i="3"/>
  <c r="G3213" i="3"/>
  <c r="F3213" i="3"/>
  <c r="E3213" i="3"/>
  <c r="G3212" i="3"/>
  <c r="F3212" i="3"/>
  <c r="E3212" i="3"/>
  <c r="G3211" i="3"/>
  <c r="F3211" i="3"/>
  <c r="E3211" i="3"/>
  <c r="G3210" i="3"/>
  <c r="F3210" i="3"/>
  <c r="E3210" i="3"/>
  <c r="G3209" i="3"/>
  <c r="F3209" i="3"/>
  <c r="E3209" i="3"/>
  <c r="G3208" i="3"/>
  <c r="F3208" i="3"/>
  <c r="E3208" i="3"/>
  <c r="G3207" i="3"/>
  <c r="F3207" i="3"/>
  <c r="E3207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8" i="3"/>
  <c r="F3188" i="3"/>
  <c r="E3188" i="3"/>
  <c r="G3187" i="3"/>
  <c r="F3187" i="3"/>
  <c r="E3187" i="3"/>
  <c r="G3186" i="3"/>
  <c r="F3186" i="3"/>
  <c r="E3186" i="3"/>
  <c r="G3185" i="3"/>
  <c r="F3185" i="3"/>
  <c r="E3185" i="3"/>
  <c r="G3184" i="3"/>
  <c r="F3184" i="3"/>
  <c r="E3184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8" i="3"/>
  <c r="F3158" i="3"/>
  <c r="E3158" i="3"/>
  <c r="G3157" i="3"/>
  <c r="F3157" i="3"/>
  <c r="E3157" i="3"/>
  <c r="G3156" i="3"/>
  <c r="F3156" i="3"/>
  <c r="E3156" i="3"/>
  <c r="G3155" i="3"/>
  <c r="F3155" i="3"/>
  <c r="E3155" i="3"/>
  <c r="G3154" i="3"/>
  <c r="F3154" i="3"/>
  <c r="E3154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7" i="3"/>
  <c r="F3147" i="3"/>
  <c r="E3147" i="3"/>
  <c r="G3146" i="3"/>
  <c r="F3146" i="3"/>
  <c r="E3146" i="3"/>
  <c r="G3145" i="3"/>
  <c r="F3145" i="3"/>
  <c r="E3145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2" i="3"/>
  <c r="F3122" i="3"/>
  <c r="E3122" i="3"/>
  <c r="G3121" i="3"/>
  <c r="F3121" i="3"/>
  <c r="E3121" i="3"/>
  <c r="G3120" i="3"/>
  <c r="F3120" i="3"/>
  <c r="E3120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30" i="3"/>
  <c r="F3030" i="3"/>
  <c r="E3030" i="3"/>
  <c r="G3029" i="3"/>
  <c r="F3029" i="3"/>
  <c r="E3029" i="3"/>
  <c r="G3025" i="3"/>
  <c r="F3025" i="3"/>
  <c r="E3025" i="3"/>
  <c r="G3024" i="3"/>
  <c r="F3024" i="3"/>
  <c r="E3024" i="3"/>
  <c r="G3022" i="3"/>
  <c r="F3022" i="3"/>
  <c r="E3022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10" i="3"/>
  <c r="F3110" i="3"/>
  <c r="E3110" i="3"/>
  <c r="G3109" i="3"/>
  <c r="F3109" i="3"/>
  <c r="E3109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3" i="3"/>
  <c r="F3103" i="3"/>
  <c r="E3103" i="3"/>
  <c r="G3102" i="3"/>
  <c r="F3102" i="3"/>
  <c r="E3102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3" i="3"/>
  <c r="F3093" i="3"/>
  <c r="E3093" i="3"/>
  <c r="G3092" i="3"/>
  <c r="F3092" i="3"/>
  <c r="E3092" i="3"/>
  <c r="G3091" i="3"/>
  <c r="F3091" i="3"/>
  <c r="E3091" i="3"/>
  <c r="G3090" i="3"/>
  <c r="F3090" i="3"/>
  <c r="E3090" i="3"/>
  <c r="G3089" i="3"/>
  <c r="F3089" i="3"/>
  <c r="E3089" i="3"/>
  <c r="G3088" i="3"/>
  <c r="F3088" i="3"/>
  <c r="E3088" i="3"/>
  <c r="G3087" i="3"/>
  <c r="F3087" i="3"/>
  <c r="E3087" i="3"/>
  <c r="G3086" i="3"/>
  <c r="F3086" i="3"/>
  <c r="E3086" i="3"/>
  <c r="G3085" i="3"/>
  <c r="F3085" i="3"/>
  <c r="E3085" i="3"/>
  <c r="G3084" i="3"/>
  <c r="F3084" i="3"/>
  <c r="E3084" i="3"/>
  <c r="G3083" i="3"/>
  <c r="F3083" i="3"/>
  <c r="E3083" i="3"/>
  <c r="G3082" i="3"/>
  <c r="F3082" i="3"/>
  <c r="E3082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4" i="3"/>
  <c r="F3054" i="3"/>
  <c r="E3054" i="3"/>
  <c r="G3053" i="3"/>
  <c r="F3053" i="3"/>
  <c r="E3053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8" i="3"/>
  <c r="F3028" i="3"/>
  <c r="E3028" i="3"/>
  <c r="G3027" i="3"/>
  <c r="F3027" i="3"/>
  <c r="E3027" i="3"/>
  <c r="G3026" i="3"/>
  <c r="F3026" i="3"/>
  <c r="E3026" i="3"/>
  <c r="G3023" i="3"/>
  <c r="F3023" i="3"/>
  <c r="E3023" i="3"/>
  <c r="G3021" i="3"/>
  <c r="F3021" i="3"/>
  <c r="E3021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3" i="3"/>
  <c r="F3013" i="3"/>
  <c r="E3013" i="3"/>
  <c r="G3012" i="3"/>
  <c r="F3012" i="3"/>
  <c r="E3012" i="3"/>
  <c r="G3011" i="3"/>
  <c r="F3011" i="3"/>
  <c r="E3011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7" i="3"/>
  <c r="F2977" i="3"/>
  <c r="E2977" i="3"/>
  <c r="G2976" i="3"/>
  <c r="F2976" i="3"/>
  <c r="E2976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1" i="3"/>
  <c r="F2971" i="3"/>
  <c r="E2971" i="3"/>
  <c r="G2970" i="3"/>
  <c r="F2970" i="3"/>
  <c r="E2970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61" i="3"/>
  <c r="F2961" i="3"/>
  <c r="E2961" i="3"/>
  <c r="G2960" i="3"/>
  <c r="F2960" i="3"/>
  <c r="E2960" i="3"/>
  <c r="G2959" i="3"/>
  <c r="F2959" i="3"/>
  <c r="E2959" i="3"/>
  <c r="G2958" i="3"/>
  <c r="F2958" i="3"/>
  <c r="E2958" i="3"/>
  <c r="G2957" i="3"/>
  <c r="F2957" i="3"/>
  <c r="E2957" i="3"/>
  <c r="G2956" i="3"/>
  <c r="F2956" i="3"/>
  <c r="E2956" i="3"/>
  <c r="G2955" i="3"/>
  <c r="F2955" i="3"/>
  <c r="E2955" i="3"/>
  <c r="G2954" i="3"/>
  <c r="F2954" i="3"/>
  <c r="E2954" i="3"/>
  <c r="G2953" i="3"/>
  <c r="F2953" i="3"/>
  <c r="E2953" i="3"/>
  <c r="G2952" i="3"/>
  <c r="F2952" i="3"/>
  <c r="E2952" i="3"/>
  <c r="G2951" i="3"/>
  <c r="F2951" i="3"/>
  <c r="E2951" i="3"/>
  <c r="G2950" i="3"/>
  <c r="F2950" i="3"/>
  <c r="E2950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5" i="3"/>
  <c r="F2945" i="3"/>
  <c r="E2945" i="3"/>
  <c r="G2944" i="3"/>
  <c r="F2944" i="3"/>
  <c r="E2944" i="3"/>
  <c r="G2943" i="3"/>
  <c r="F2943" i="3"/>
  <c r="E2943" i="3"/>
  <c r="G2942" i="3"/>
  <c r="F2942" i="3"/>
  <c r="E2942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3" i="3"/>
  <c r="F2933" i="3"/>
  <c r="E2933" i="3"/>
  <c r="G2932" i="3"/>
  <c r="F2932" i="3"/>
  <c r="E2932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3" i="3"/>
  <c r="F2923" i="3"/>
  <c r="E2923" i="3"/>
  <c r="G2922" i="3"/>
  <c r="F2922" i="3"/>
  <c r="E2922" i="3"/>
  <c r="G2921" i="3"/>
  <c r="F2921" i="3"/>
  <c r="E2921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900" i="3"/>
  <c r="F2900" i="3"/>
  <c r="E2900" i="3"/>
  <c r="G2899" i="3"/>
  <c r="F2899" i="3"/>
  <c r="E2899" i="3"/>
  <c r="G2898" i="3"/>
  <c r="F2898" i="3"/>
  <c r="E2898" i="3"/>
  <c r="G2897" i="3"/>
  <c r="F2897" i="3"/>
  <c r="E2897" i="3"/>
  <c r="G2896" i="3"/>
  <c r="F2896" i="3"/>
  <c r="E2896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90" i="3"/>
  <c r="F2890" i="3"/>
  <c r="E2890" i="3"/>
  <c r="G2889" i="3"/>
  <c r="F2889" i="3"/>
  <c r="E2889" i="3"/>
  <c r="G2888" i="3"/>
  <c r="F2888" i="3"/>
  <c r="E2888" i="3"/>
  <c r="G2887" i="3"/>
  <c r="F2887" i="3"/>
  <c r="E2887" i="3"/>
  <c r="G2886" i="3"/>
  <c r="F2886" i="3"/>
  <c r="E2886" i="3"/>
  <c r="G2885" i="3"/>
  <c r="F2885" i="3"/>
  <c r="E2885" i="3"/>
  <c r="G2884" i="3"/>
  <c r="F2884" i="3"/>
  <c r="E2884" i="3"/>
  <c r="G2883" i="3"/>
  <c r="F2883" i="3"/>
  <c r="E2883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1" i="3"/>
  <c r="F2861" i="3"/>
  <c r="E2861" i="3"/>
  <c r="G2860" i="3"/>
  <c r="F2860" i="3"/>
  <c r="E2860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8" i="3"/>
  <c r="F2848" i="3"/>
  <c r="E2848" i="3"/>
  <c r="G2847" i="3"/>
  <c r="F2847" i="3"/>
  <c r="E2847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9" i="3"/>
  <c r="F2839" i="3"/>
  <c r="E2839" i="3"/>
  <c r="G2838" i="3"/>
  <c r="F2838" i="3"/>
  <c r="E2838" i="3"/>
  <c r="G2837" i="3"/>
  <c r="F2837" i="3"/>
  <c r="E2837" i="3"/>
  <c r="G2836" i="3"/>
  <c r="F2836" i="3"/>
  <c r="E2836" i="3"/>
  <c r="G2835" i="3"/>
  <c r="F2835" i="3"/>
  <c r="E2835" i="3"/>
  <c r="G2834" i="3"/>
  <c r="F2834" i="3"/>
  <c r="E2834" i="3"/>
  <c r="G2833" i="3"/>
  <c r="F2833" i="3"/>
  <c r="E2833" i="3"/>
  <c r="G2832" i="3"/>
  <c r="F2832" i="3"/>
  <c r="E2832" i="3"/>
  <c r="G2831" i="3"/>
  <c r="F2831" i="3"/>
  <c r="E2831" i="3"/>
  <c r="G2830" i="3"/>
  <c r="F2830" i="3"/>
  <c r="E2830" i="3"/>
  <c r="G2829" i="3"/>
  <c r="F2829" i="3"/>
  <c r="E2829" i="3"/>
  <c r="G2828" i="3"/>
  <c r="F2828" i="3"/>
  <c r="E2828" i="3"/>
  <c r="G2827" i="3"/>
  <c r="F2827" i="3"/>
  <c r="E2827" i="3"/>
  <c r="G2826" i="3"/>
  <c r="F2826" i="3"/>
  <c r="E2826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9" i="3"/>
  <c r="F2819" i="3"/>
  <c r="E2819" i="3"/>
  <c r="G2818" i="3"/>
  <c r="F2818" i="3"/>
  <c r="E2818" i="3"/>
  <c r="G2817" i="3"/>
  <c r="F2817" i="3"/>
  <c r="E2817" i="3"/>
  <c r="G2816" i="3"/>
  <c r="F2816" i="3"/>
  <c r="E2816" i="3"/>
  <c r="G2815" i="3"/>
  <c r="F2815" i="3"/>
  <c r="E2815" i="3"/>
  <c r="G2814" i="3"/>
  <c r="F2814" i="3"/>
  <c r="E2814" i="3"/>
  <c r="G2813" i="3"/>
  <c r="F2813" i="3"/>
  <c r="E2813" i="3"/>
  <c r="G2812" i="3"/>
  <c r="F2812" i="3"/>
  <c r="E2812" i="3"/>
  <c r="G2811" i="3"/>
  <c r="F2811" i="3"/>
  <c r="E2811" i="3"/>
  <c r="G2810" i="3"/>
  <c r="F2810" i="3"/>
  <c r="E2810" i="3"/>
  <c r="G2809" i="3"/>
  <c r="F2809" i="3"/>
  <c r="E2809" i="3"/>
  <c r="G2808" i="3"/>
  <c r="F2808" i="3"/>
  <c r="E2808" i="3"/>
  <c r="G2807" i="3"/>
  <c r="F2807" i="3"/>
  <c r="E2807" i="3"/>
  <c r="G2806" i="3"/>
  <c r="F2806" i="3"/>
  <c r="E2806" i="3"/>
  <c r="G2805" i="3"/>
  <c r="F2805" i="3"/>
  <c r="E2805" i="3"/>
  <c r="G2804" i="3"/>
  <c r="F2804" i="3"/>
  <c r="E2804" i="3"/>
  <c r="G2803" i="3"/>
  <c r="F2803" i="3"/>
  <c r="E2803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8" i="3"/>
  <c r="F2778" i="3"/>
  <c r="E2778" i="3"/>
  <c r="G2777" i="3"/>
  <c r="F2777" i="3"/>
  <c r="E2777" i="3"/>
  <c r="G2776" i="3"/>
  <c r="F2776" i="3"/>
  <c r="E2776" i="3"/>
  <c r="G2775" i="3"/>
  <c r="F2775" i="3"/>
  <c r="E2775" i="3"/>
  <c r="G2774" i="3"/>
  <c r="F2774" i="3"/>
  <c r="E2774" i="3"/>
  <c r="G2773" i="3"/>
  <c r="F2773" i="3"/>
  <c r="E2773" i="3"/>
  <c r="G2772" i="3"/>
  <c r="F2772" i="3"/>
  <c r="E2772" i="3"/>
  <c r="G2771" i="3"/>
  <c r="F2771" i="3"/>
  <c r="E2771" i="3"/>
  <c r="G2770" i="3"/>
  <c r="F2770" i="3"/>
  <c r="E2770" i="3"/>
  <c r="G2769" i="3"/>
  <c r="F2769" i="3"/>
  <c r="E2769" i="3"/>
  <c r="G2768" i="3"/>
  <c r="F2768" i="3"/>
  <c r="E2768" i="3"/>
  <c r="G2767" i="3"/>
  <c r="F2767" i="3"/>
  <c r="E2767" i="3"/>
  <c r="G2766" i="3"/>
  <c r="F2766" i="3"/>
  <c r="E2766" i="3"/>
  <c r="G2765" i="3"/>
  <c r="F2765" i="3"/>
  <c r="E2765" i="3"/>
  <c r="G2764" i="3"/>
  <c r="F2764" i="3"/>
  <c r="E2764" i="3"/>
  <c r="G2763" i="3"/>
  <c r="F2763" i="3"/>
  <c r="E2763" i="3"/>
  <c r="G2762" i="3"/>
  <c r="F2762" i="3"/>
  <c r="E2762" i="3"/>
  <c r="G2761" i="3"/>
  <c r="F2761" i="3"/>
  <c r="E2761" i="3"/>
  <c r="G2760" i="3"/>
  <c r="F2760" i="3"/>
  <c r="E2760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4" i="3"/>
  <c r="F2754" i="3"/>
  <c r="E2754" i="3"/>
  <c r="G2753" i="3"/>
  <c r="F2753" i="3"/>
  <c r="E2753" i="3"/>
  <c r="G2752" i="3"/>
  <c r="F2752" i="3"/>
  <c r="E2752" i="3"/>
  <c r="G2751" i="3"/>
  <c r="F2751" i="3"/>
  <c r="E2751" i="3"/>
  <c r="G2750" i="3"/>
  <c r="F2750" i="3"/>
  <c r="E2750" i="3"/>
  <c r="G2749" i="3"/>
  <c r="F2749" i="3"/>
  <c r="E2749" i="3"/>
  <c r="G2748" i="3"/>
  <c r="F2748" i="3"/>
  <c r="E2748" i="3"/>
  <c r="G2747" i="3"/>
  <c r="F2747" i="3"/>
  <c r="E2747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5" i="3"/>
  <c r="F2735" i="3"/>
  <c r="E2735" i="3"/>
  <c r="G2734" i="3"/>
  <c r="F2734" i="3"/>
  <c r="E2734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3" i="3"/>
  <c r="F2723" i="3"/>
  <c r="E2723" i="3"/>
  <c r="G2722" i="3"/>
  <c r="F2722" i="3"/>
  <c r="E2722" i="3"/>
  <c r="G2721" i="3"/>
  <c r="F2721" i="3"/>
  <c r="E2721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2" i="3"/>
  <c r="F2702" i="3"/>
  <c r="E2702" i="3"/>
  <c r="G2701" i="3"/>
  <c r="F2701" i="3"/>
  <c r="E2701" i="3"/>
  <c r="G2700" i="3"/>
  <c r="F2700" i="3"/>
  <c r="E2700" i="3"/>
  <c r="G2699" i="3"/>
  <c r="F2699" i="3"/>
  <c r="E2699" i="3"/>
  <c r="G2698" i="3"/>
  <c r="F2698" i="3"/>
  <c r="E2698" i="3"/>
  <c r="G2697" i="3"/>
  <c r="F2697" i="3"/>
  <c r="E2697" i="3"/>
  <c r="G2696" i="3"/>
  <c r="F2696" i="3"/>
  <c r="E2696" i="3"/>
  <c r="G2695" i="3"/>
  <c r="F2695" i="3"/>
  <c r="E2695" i="3"/>
  <c r="G2694" i="3"/>
  <c r="F2694" i="3"/>
  <c r="E2694" i="3"/>
  <c r="G2693" i="3"/>
  <c r="F2693" i="3"/>
  <c r="E2693" i="3"/>
  <c r="G2692" i="3"/>
  <c r="F2692" i="3"/>
  <c r="E2692" i="3"/>
  <c r="G2691" i="3"/>
  <c r="F2691" i="3"/>
  <c r="E2691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4" i="3"/>
  <c r="F2674" i="3"/>
  <c r="E2674" i="3"/>
  <c r="G2673" i="3"/>
  <c r="F2673" i="3"/>
  <c r="E2673" i="3"/>
  <c r="G2672" i="3"/>
  <c r="F2672" i="3"/>
  <c r="E2672" i="3"/>
  <c r="G2671" i="3"/>
  <c r="F2671" i="3"/>
  <c r="E2671" i="3"/>
  <c r="G2670" i="3"/>
  <c r="F2670" i="3"/>
  <c r="E2670" i="3"/>
  <c r="G2669" i="3"/>
  <c r="F2669" i="3"/>
  <c r="E2669" i="3"/>
  <c r="G2668" i="3"/>
  <c r="F2668" i="3"/>
  <c r="E2668" i="3"/>
  <c r="G2667" i="3"/>
  <c r="F2667" i="3"/>
  <c r="E2667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9" i="3"/>
  <c r="F2639" i="3"/>
  <c r="E2639" i="3"/>
  <c r="G2638" i="3"/>
  <c r="F2638" i="3"/>
  <c r="E2638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30" i="3"/>
  <c r="F2630" i="3"/>
  <c r="E2630" i="3"/>
  <c r="G2629" i="3"/>
  <c r="F2629" i="3"/>
  <c r="E2629" i="3"/>
  <c r="G2628" i="3"/>
  <c r="F2628" i="3"/>
  <c r="E2628" i="3"/>
  <c r="G2627" i="3"/>
  <c r="F2627" i="3"/>
  <c r="E2627" i="3"/>
  <c r="G2626" i="3"/>
  <c r="F2626" i="3"/>
  <c r="E2626" i="3"/>
  <c r="G2625" i="3"/>
  <c r="F2625" i="3"/>
  <c r="E2625" i="3"/>
  <c r="G2624" i="3"/>
  <c r="F2624" i="3"/>
  <c r="E2624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9" i="3"/>
  <c r="F2619" i="3"/>
  <c r="E2619" i="3"/>
  <c r="G2618" i="3"/>
  <c r="F2618" i="3"/>
  <c r="E2618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601" i="3"/>
  <c r="F2601" i="3"/>
  <c r="E2601" i="3"/>
  <c r="G2600" i="3"/>
  <c r="F2600" i="3"/>
  <c r="E2600" i="3"/>
  <c r="G2599" i="3"/>
  <c r="F2599" i="3"/>
  <c r="E2599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2" i="3"/>
  <c r="F2592" i="3"/>
  <c r="E2592" i="3"/>
  <c r="G2591" i="3"/>
  <c r="F2591" i="3"/>
  <c r="E2591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2" i="3"/>
  <c r="F2562" i="3"/>
  <c r="E2562" i="3"/>
  <c r="G2561" i="3"/>
  <c r="F2561" i="3"/>
  <c r="E2561" i="3"/>
  <c r="G2560" i="3"/>
  <c r="F2560" i="3"/>
  <c r="E2560" i="3"/>
  <c r="G2559" i="3"/>
  <c r="F2559" i="3"/>
  <c r="E2559" i="3"/>
  <c r="G2558" i="3"/>
  <c r="F2558" i="3"/>
  <c r="E2558" i="3"/>
  <c r="G2557" i="3"/>
  <c r="F2557" i="3"/>
  <c r="E2557" i="3"/>
  <c r="G2556" i="3"/>
  <c r="F2556" i="3"/>
  <c r="E2556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1" i="3"/>
  <c r="F2551" i="3"/>
  <c r="E2551" i="3"/>
  <c r="G2550" i="3"/>
  <c r="F2550" i="3"/>
  <c r="E2550" i="3"/>
  <c r="G2549" i="3"/>
  <c r="F2549" i="3"/>
  <c r="E2549" i="3"/>
  <c r="G2548" i="3"/>
  <c r="F2548" i="3"/>
  <c r="E2548" i="3"/>
  <c r="G2547" i="3"/>
  <c r="F2547" i="3"/>
  <c r="E2547" i="3"/>
  <c r="G2546" i="3"/>
  <c r="F2546" i="3"/>
  <c r="E2546" i="3"/>
  <c r="G2545" i="3"/>
  <c r="F2545" i="3"/>
  <c r="E2545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30" i="3"/>
  <c r="F2530" i="3"/>
  <c r="E2530" i="3"/>
  <c r="G2529" i="3"/>
  <c r="F2529" i="3"/>
  <c r="E2529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20" i="3"/>
  <c r="F2520" i="3"/>
  <c r="E2520" i="3"/>
  <c r="G2519" i="3"/>
  <c r="F2519" i="3"/>
  <c r="E2519" i="3"/>
  <c r="G2518" i="3"/>
  <c r="F2518" i="3"/>
  <c r="E2518" i="3"/>
  <c r="G2517" i="3"/>
  <c r="F2517" i="3"/>
  <c r="E2517" i="3"/>
  <c r="G2516" i="3"/>
  <c r="F2516" i="3"/>
  <c r="E2516" i="3"/>
  <c r="G2515" i="3"/>
  <c r="F2515" i="3"/>
  <c r="E2515" i="3"/>
  <c r="G2514" i="3"/>
  <c r="F2514" i="3"/>
  <c r="E2514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4" i="3"/>
  <c r="F2504" i="3"/>
  <c r="E2504" i="3"/>
  <c r="G2503" i="3"/>
  <c r="F2503" i="3"/>
  <c r="E2503" i="3"/>
  <c r="G2502" i="3"/>
  <c r="F2502" i="3"/>
  <c r="E2502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82" i="3"/>
  <c r="F2482" i="3"/>
  <c r="E2482" i="3"/>
  <c r="G2481" i="3"/>
  <c r="F2481" i="3"/>
  <c r="E2481" i="3"/>
  <c r="G2480" i="3"/>
  <c r="F2480" i="3"/>
  <c r="E2480" i="3"/>
  <c r="G2479" i="3"/>
  <c r="F2479" i="3"/>
  <c r="E2479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3" i="3"/>
  <c r="F2473" i="3"/>
  <c r="E2473" i="3"/>
  <c r="G2472" i="3"/>
  <c r="F2472" i="3"/>
  <c r="E2472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52" i="3"/>
  <c r="F2452" i="3"/>
  <c r="E2452" i="3"/>
  <c r="G2451" i="3"/>
  <c r="F2451" i="3"/>
  <c r="E2451" i="3"/>
  <c r="G2450" i="3"/>
  <c r="F2450" i="3"/>
  <c r="E2450" i="3"/>
  <c r="G2449" i="3"/>
  <c r="F2449" i="3"/>
  <c r="E2449" i="3"/>
  <c r="G2448" i="3"/>
  <c r="F2448" i="3"/>
  <c r="E2448" i="3"/>
  <c r="G2447" i="3"/>
  <c r="F2447" i="3"/>
  <c r="E2447" i="3"/>
  <c r="G2446" i="3"/>
  <c r="F2446" i="3"/>
  <c r="E2446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7" i="3"/>
  <c r="F2437" i="3"/>
  <c r="E2437" i="3"/>
  <c r="G2436" i="3"/>
  <c r="F2436" i="3"/>
  <c r="E2436" i="3"/>
  <c r="G2435" i="3"/>
  <c r="F2435" i="3"/>
  <c r="E2435" i="3"/>
  <c r="G2434" i="3"/>
  <c r="F2434" i="3"/>
  <c r="E2434" i="3"/>
  <c r="G2433" i="3"/>
  <c r="F2433" i="3"/>
  <c r="E2433" i="3"/>
  <c r="G2432" i="3"/>
  <c r="F2432" i="3"/>
  <c r="E2432" i="3"/>
  <c r="G2431" i="3"/>
  <c r="F2431" i="3"/>
  <c r="E2431" i="3"/>
  <c r="G2430" i="3"/>
  <c r="F2430" i="3"/>
  <c r="E2430" i="3"/>
  <c r="G2429" i="3"/>
  <c r="F2429" i="3"/>
  <c r="E2429" i="3"/>
  <c r="G2428" i="3"/>
  <c r="F2428" i="3"/>
  <c r="E2428" i="3"/>
  <c r="G2427" i="3"/>
  <c r="F2427" i="3"/>
  <c r="E2427" i="3"/>
  <c r="G2426" i="3"/>
  <c r="F2426" i="3"/>
  <c r="E2426" i="3"/>
  <c r="G2425" i="3"/>
  <c r="F2425" i="3"/>
  <c r="E2425" i="3"/>
  <c r="G2424" i="3"/>
  <c r="F2424" i="3"/>
  <c r="E2424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6" i="3"/>
  <c r="F2416" i="3"/>
  <c r="E2416" i="3"/>
  <c r="G2415" i="3"/>
  <c r="F2415" i="3"/>
  <c r="E2415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4" i="3"/>
  <c r="F2404" i="3"/>
  <c r="E2404" i="3"/>
  <c r="G2403" i="3"/>
  <c r="F2403" i="3"/>
  <c r="E2403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5" i="3"/>
  <c r="F2395" i="3"/>
  <c r="E2395" i="3"/>
  <c r="G2394" i="3"/>
  <c r="F2394" i="3"/>
  <c r="E2394" i="3"/>
  <c r="G2393" i="3"/>
  <c r="F2393" i="3"/>
  <c r="E2393" i="3"/>
  <c r="G2392" i="3"/>
  <c r="F2392" i="3"/>
  <c r="E2392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2" i="3"/>
  <c r="F2382" i="3"/>
  <c r="E2382" i="3"/>
  <c r="G2381" i="3"/>
  <c r="F2381" i="3"/>
  <c r="E2381" i="3"/>
  <c r="G2380" i="3"/>
  <c r="F2380" i="3"/>
  <c r="E2380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6" i="3"/>
  <c r="F2356" i="3"/>
  <c r="E2356" i="3"/>
  <c r="G2355" i="3"/>
  <c r="F2355" i="3"/>
  <c r="E2355" i="3"/>
  <c r="G2354" i="3"/>
  <c r="F2354" i="3"/>
  <c r="E2354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8" i="3"/>
  <c r="F2348" i="3"/>
  <c r="E2348" i="3"/>
  <c r="G2347" i="3"/>
  <c r="F2347" i="3"/>
  <c r="E2347" i="3"/>
  <c r="G2346" i="3"/>
  <c r="F2346" i="3"/>
  <c r="E2346" i="3"/>
  <c r="G2345" i="3"/>
  <c r="F2345" i="3"/>
  <c r="E2345" i="3"/>
  <c r="G2344" i="3"/>
  <c r="F2344" i="3"/>
  <c r="E2344" i="3"/>
  <c r="G2343" i="3"/>
  <c r="F2343" i="3"/>
  <c r="E2343" i="3"/>
  <c r="G2342" i="3"/>
  <c r="F2342" i="3"/>
  <c r="E2342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7" i="3"/>
  <c r="F2337" i="3"/>
  <c r="E2337" i="3"/>
  <c r="G2336" i="3"/>
  <c r="F2336" i="3"/>
  <c r="E2336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30" i="3"/>
  <c r="F2330" i="3"/>
  <c r="E2330" i="3"/>
  <c r="G2329" i="3"/>
  <c r="F2329" i="3"/>
  <c r="E2329" i="3"/>
  <c r="G2328" i="3"/>
  <c r="F2328" i="3"/>
  <c r="E2328" i="3"/>
  <c r="G2327" i="3"/>
  <c r="F2327" i="3"/>
  <c r="E2327" i="3"/>
  <c r="G2326" i="3"/>
  <c r="F2326" i="3"/>
  <c r="E2326" i="3"/>
  <c r="G2325" i="3"/>
  <c r="F2325" i="3"/>
  <c r="E2325" i="3"/>
  <c r="G2324" i="3"/>
  <c r="F2324" i="3"/>
  <c r="E2324" i="3"/>
  <c r="G2323" i="3"/>
  <c r="F2323" i="3"/>
  <c r="E2323" i="3"/>
  <c r="G2322" i="3"/>
  <c r="F2322" i="3"/>
  <c r="E2322" i="3"/>
  <c r="G2321" i="3"/>
  <c r="F2321" i="3"/>
  <c r="E2321" i="3"/>
  <c r="G2320" i="3"/>
  <c r="F2320" i="3"/>
  <c r="E2320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7" i="3"/>
  <c r="F2307" i="3"/>
  <c r="E2307" i="3"/>
  <c r="G2306" i="3"/>
  <c r="F2306" i="3"/>
  <c r="E2306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90" i="3"/>
  <c r="F2290" i="3"/>
  <c r="E2290" i="3"/>
  <c r="G2289" i="3"/>
  <c r="F2289" i="3"/>
  <c r="E2289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5" i="3"/>
  <c r="F2275" i="3"/>
  <c r="E2275" i="3"/>
  <c r="G2274" i="3"/>
  <c r="F2274" i="3"/>
  <c r="E2274" i="3"/>
  <c r="G2273" i="3"/>
  <c r="F2273" i="3"/>
  <c r="E2273" i="3"/>
  <c r="G2272" i="3"/>
  <c r="F2272" i="3"/>
  <c r="E2272" i="3"/>
  <c r="G2271" i="3"/>
  <c r="F2271" i="3"/>
  <c r="E2271" i="3"/>
  <c r="G2270" i="3"/>
  <c r="F2270" i="3"/>
  <c r="E2270" i="3"/>
  <c r="G2269" i="3"/>
  <c r="F2269" i="3"/>
  <c r="E2269" i="3"/>
  <c r="G2268" i="3"/>
  <c r="F2268" i="3"/>
  <c r="E2268" i="3"/>
  <c r="G2267" i="3"/>
  <c r="F2267" i="3"/>
  <c r="E2267" i="3"/>
  <c r="G2266" i="3"/>
  <c r="F2266" i="3"/>
  <c r="E2266" i="3"/>
  <c r="G2265" i="3"/>
  <c r="F2265" i="3"/>
  <c r="E2265" i="3"/>
  <c r="G2264" i="3"/>
  <c r="F2264" i="3"/>
  <c r="E2264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7" i="3"/>
  <c r="F2257" i="3"/>
  <c r="E2257" i="3"/>
  <c r="G2256" i="3"/>
  <c r="F2256" i="3"/>
  <c r="E2256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50" i="3"/>
  <c r="F2250" i="3"/>
  <c r="E2250" i="3"/>
  <c r="G2249" i="3"/>
  <c r="F2249" i="3"/>
  <c r="E2249" i="3"/>
  <c r="G2248" i="3"/>
  <c r="F2248" i="3"/>
  <c r="E2248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6" i="3"/>
  <c r="F2226" i="3"/>
  <c r="E2226" i="3"/>
  <c r="G2225" i="3"/>
  <c r="F2225" i="3"/>
  <c r="E2225" i="3"/>
  <c r="G2224" i="3"/>
  <c r="F2224" i="3"/>
  <c r="E2224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9" i="3"/>
  <c r="F2219" i="3"/>
  <c r="E2219" i="3"/>
  <c r="G2218" i="3"/>
  <c r="F2218" i="3"/>
  <c r="E2218" i="3"/>
  <c r="G2217" i="3"/>
  <c r="F2217" i="3"/>
  <c r="E2217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4" i="3"/>
  <c r="F2204" i="3"/>
  <c r="E2204" i="3"/>
  <c r="G2203" i="3"/>
  <c r="F2203" i="3"/>
  <c r="E2203" i="3"/>
  <c r="G2202" i="3"/>
  <c r="F2202" i="3"/>
  <c r="E2202" i="3"/>
  <c r="G2201" i="3"/>
  <c r="F2201" i="3"/>
  <c r="E2201" i="3"/>
  <c r="G2200" i="3"/>
  <c r="F2200" i="3"/>
  <c r="E2200" i="3"/>
  <c r="G2199" i="3"/>
  <c r="F2199" i="3"/>
  <c r="E2199" i="3"/>
  <c r="G2198" i="3"/>
  <c r="F2198" i="3"/>
  <c r="E2198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90" i="3"/>
  <c r="F2190" i="3"/>
  <c r="E2190" i="3"/>
  <c r="G2189" i="3"/>
  <c r="F2189" i="3"/>
  <c r="E2189" i="3"/>
  <c r="G2188" i="3"/>
  <c r="F2188" i="3"/>
  <c r="E2188" i="3"/>
  <c r="G2187" i="3"/>
  <c r="F2187" i="3"/>
  <c r="E2187" i="3"/>
  <c r="G2186" i="3"/>
  <c r="F2186" i="3"/>
  <c r="E2186" i="3"/>
  <c r="G2185" i="3"/>
  <c r="F2185" i="3"/>
  <c r="E2185" i="3"/>
  <c r="G2184" i="3"/>
  <c r="F2184" i="3"/>
  <c r="E2184" i="3"/>
  <c r="G2183" i="3"/>
  <c r="F2183" i="3"/>
  <c r="E2183" i="3"/>
  <c r="G2182" i="3"/>
  <c r="F2182" i="3"/>
  <c r="E2182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7" i="3"/>
  <c r="F2177" i="3"/>
  <c r="E2177" i="3"/>
  <c r="G2176" i="3"/>
  <c r="F2176" i="3"/>
  <c r="E2176" i="3"/>
  <c r="G2175" i="3"/>
  <c r="F2175" i="3"/>
  <c r="E2175" i="3"/>
  <c r="G2174" i="3"/>
  <c r="F2174" i="3"/>
  <c r="E2174" i="3"/>
  <c r="G2173" i="3"/>
  <c r="F2173" i="3"/>
  <c r="E2173" i="3"/>
  <c r="G2172" i="3"/>
  <c r="F2172" i="3"/>
  <c r="E2172" i="3"/>
  <c r="G2171" i="3"/>
  <c r="F2171" i="3"/>
  <c r="E2171" i="3"/>
  <c r="G2170" i="3"/>
  <c r="F2170" i="3"/>
  <c r="E2170" i="3"/>
  <c r="G2169" i="3"/>
  <c r="F2169" i="3"/>
  <c r="E2169" i="3"/>
  <c r="G2168" i="3"/>
  <c r="F2168" i="3"/>
  <c r="E2168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60" i="3"/>
  <c r="F2160" i="3"/>
  <c r="E2160" i="3"/>
  <c r="G2159" i="3"/>
  <c r="F2159" i="3"/>
  <c r="E2159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9" i="3"/>
  <c r="F2149" i="3"/>
  <c r="E2149" i="3"/>
  <c r="G2148" i="3"/>
  <c r="F2148" i="3"/>
  <c r="E2148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3" i="3"/>
  <c r="F2133" i="3"/>
  <c r="E2133" i="3"/>
  <c r="G2132" i="3"/>
  <c r="F2132" i="3"/>
  <c r="E2132" i="3"/>
  <c r="G2131" i="3"/>
  <c r="F2131" i="3"/>
  <c r="E2131" i="3"/>
  <c r="G2130" i="3"/>
  <c r="F2130" i="3"/>
  <c r="E2130" i="3"/>
  <c r="G2129" i="3"/>
  <c r="F2129" i="3"/>
  <c r="E2129" i="3"/>
  <c r="G2128" i="3"/>
  <c r="F2128" i="3"/>
  <c r="E2128" i="3"/>
  <c r="G2127" i="3"/>
  <c r="F2127" i="3"/>
  <c r="E2127" i="3"/>
  <c r="G2126" i="3"/>
  <c r="F2126" i="3"/>
  <c r="E2126" i="3"/>
  <c r="G2125" i="3"/>
  <c r="F2125" i="3"/>
  <c r="E2125" i="3"/>
  <c r="G2124" i="3"/>
  <c r="F2124" i="3"/>
  <c r="E2124" i="3"/>
  <c r="G2123" i="3"/>
  <c r="F2123" i="3"/>
  <c r="E2123" i="3"/>
  <c r="G2122" i="3"/>
  <c r="F2122" i="3"/>
  <c r="E2122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3" i="3"/>
  <c r="F2113" i="3"/>
  <c r="E2113" i="3"/>
  <c r="G2112" i="3"/>
  <c r="F2112" i="3"/>
  <c r="E2112" i="3"/>
  <c r="G2111" i="3"/>
  <c r="F2111" i="3"/>
  <c r="E2111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8" i="3"/>
  <c r="F2098" i="3"/>
  <c r="E2098" i="3"/>
  <c r="G2097" i="3"/>
  <c r="F2097" i="3"/>
  <c r="E2097" i="3"/>
  <c r="G2096" i="3"/>
  <c r="F2096" i="3"/>
  <c r="E2096" i="3"/>
  <c r="G2095" i="3"/>
  <c r="F2095" i="3"/>
  <c r="E2095" i="3"/>
  <c r="G2094" i="3"/>
  <c r="F2094" i="3"/>
  <c r="E2094" i="3"/>
  <c r="G2093" i="3"/>
  <c r="F2093" i="3"/>
  <c r="E2093" i="3"/>
  <c r="G2092" i="3"/>
  <c r="F2092" i="3"/>
  <c r="E2092" i="3"/>
  <c r="G2091" i="3"/>
  <c r="F2091" i="3"/>
  <c r="E2091" i="3"/>
  <c r="G2090" i="3"/>
  <c r="F2090" i="3"/>
  <c r="E2090" i="3"/>
  <c r="G2089" i="3"/>
  <c r="F2089" i="3"/>
  <c r="E2089" i="3"/>
  <c r="G2088" i="3"/>
  <c r="F2088" i="3"/>
  <c r="E2088" i="3"/>
  <c r="G2087" i="3"/>
  <c r="F2087" i="3"/>
  <c r="E2087" i="3"/>
  <c r="G2086" i="3"/>
  <c r="F2086" i="3"/>
  <c r="E2086" i="3"/>
  <c r="G2085" i="3"/>
  <c r="F2085" i="3"/>
  <c r="E2085" i="3"/>
  <c r="G2084" i="3"/>
  <c r="F2084" i="3"/>
  <c r="E2084" i="3"/>
  <c r="G2016" i="3"/>
  <c r="F2016" i="3"/>
  <c r="E2016" i="3"/>
  <c r="G2083" i="3"/>
  <c r="F2083" i="3"/>
  <c r="E2083" i="3"/>
  <c r="G2082" i="3"/>
  <c r="F2082" i="3"/>
  <c r="E2082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9" i="3"/>
  <c r="F2069" i="3"/>
  <c r="E2069" i="3"/>
  <c r="G2068" i="3"/>
  <c r="F2068" i="3"/>
  <c r="E2068" i="3"/>
  <c r="G2067" i="3"/>
  <c r="F2067" i="3"/>
  <c r="E2067" i="3"/>
  <c r="G2066" i="3"/>
  <c r="F2066" i="3"/>
  <c r="E2066" i="3"/>
  <c r="G2065" i="3"/>
  <c r="F2065" i="3"/>
  <c r="E2065" i="3"/>
  <c r="G2064" i="3"/>
  <c r="F2064" i="3"/>
  <c r="E2064" i="3"/>
  <c r="G2063" i="3"/>
  <c r="F2063" i="3"/>
  <c r="E2063" i="3"/>
  <c r="G2062" i="3"/>
  <c r="F2062" i="3"/>
  <c r="E2062" i="3"/>
  <c r="G2061" i="3"/>
  <c r="F2061" i="3"/>
  <c r="E2061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2" i="3"/>
  <c r="F2052" i="3"/>
  <c r="E2052" i="3"/>
  <c r="G2051" i="3"/>
  <c r="F2051" i="3"/>
  <c r="E2051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6" i="3"/>
  <c r="F2046" i="3"/>
  <c r="E2046" i="3"/>
  <c r="G2045" i="3"/>
  <c r="F2045" i="3"/>
  <c r="E2045" i="3"/>
  <c r="G2044" i="3"/>
  <c r="F2044" i="3"/>
  <c r="E2044" i="3"/>
  <c r="G2043" i="3"/>
  <c r="F2043" i="3"/>
  <c r="E2043" i="3"/>
  <c r="G2042" i="3"/>
  <c r="F2042" i="3"/>
  <c r="E2042" i="3"/>
  <c r="G2041" i="3"/>
  <c r="F2041" i="3"/>
  <c r="E2041" i="3"/>
  <c r="G2040" i="3"/>
  <c r="F2040" i="3"/>
  <c r="E2040" i="3"/>
  <c r="G2039" i="3"/>
  <c r="F2039" i="3"/>
  <c r="E2039" i="3"/>
  <c r="G2038" i="3"/>
  <c r="F2038" i="3"/>
  <c r="E2038" i="3"/>
  <c r="G2037" i="3"/>
  <c r="F2037" i="3"/>
  <c r="E2037" i="3"/>
  <c r="G2036" i="3"/>
  <c r="F2036" i="3"/>
  <c r="E2036" i="3"/>
  <c r="G2035" i="3"/>
  <c r="F2035" i="3"/>
  <c r="E2035" i="3"/>
  <c r="G2034" i="3"/>
  <c r="F2034" i="3"/>
  <c r="E2034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5" i="3"/>
  <c r="F2025" i="3"/>
  <c r="E2025" i="3"/>
  <c r="G2024" i="3"/>
  <c r="F2024" i="3"/>
  <c r="E2024" i="3"/>
  <c r="G2023" i="3"/>
  <c r="F2023" i="3"/>
  <c r="E2023" i="3"/>
  <c r="G2022" i="3"/>
  <c r="F2022" i="3"/>
  <c r="E2022" i="3"/>
  <c r="G2021" i="3"/>
  <c r="F2021" i="3"/>
  <c r="E2021" i="3"/>
  <c r="G2020" i="3"/>
  <c r="F2020" i="3"/>
  <c r="E2020" i="3"/>
  <c r="G2019" i="3"/>
  <c r="F2019" i="3"/>
  <c r="E2019" i="3"/>
  <c r="G2018" i="3"/>
  <c r="F2018" i="3"/>
  <c r="E2018" i="3"/>
  <c r="G2017" i="3"/>
  <c r="F2017" i="3"/>
  <c r="E2017" i="3"/>
  <c r="G2015" i="3"/>
  <c r="F2015" i="3"/>
  <c r="E2015" i="3"/>
  <c r="G2014" i="3"/>
  <c r="F2014" i="3"/>
  <c r="E2014" i="3"/>
  <c r="G2013" i="3"/>
  <c r="F2013" i="3"/>
  <c r="E2013" i="3"/>
  <c r="G2012" i="3"/>
  <c r="F2012" i="3"/>
  <c r="E2012" i="3"/>
  <c r="G2011" i="3"/>
  <c r="F2011" i="3"/>
  <c r="E2011" i="3"/>
  <c r="G2010" i="3"/>
  <c r="F2010" i="3"/>
  <c r="E2010" i="3"/>
  <c r="G2009" i="3"/>
  <c r="F2009" i="3"/>
  <c r="E2009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1" i="3"/>
  <c r="F2001" i="3"/>
  <c r="E2001" i="3"/>
  <c r="G2000" i="3"/>
  <c r="F2000" i="3"/>
  <c r="E2000" i="3"/>
  <c r="G1999" i="3"/>
  <c r="F1999" i="3"/>
  <c r="E1999" i="3"/>
  <c r="G1998" i="3"/>
  <c r="F1998" i="3"/>
  <c r="E1998" i="3"/>
  <c r="G1997" i="3"/>
  <c r="F1997" i="3"/>
  <c r="E1997" i="3"/>
  <c r="G1996" i="3"/>
  <c r="F1996" i="3"/>
  <c r="E1996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5" i="3"/>
  <c r="F1985" i="3"/>
  <c r="E1985" i="3"/>
  <c r="G1984" i="3"/>
  <c r="F1984" i="3"/>
  <c r="E1984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5" i="3"/>
  <c r="F1975" i="3"/>
  <c r="E1975" i="3"/>
  <c r="G1974" i="3"/>
  <c r="F1974" i="3"/>
  <c r="E1974" i="3"/>
  <c r="G1973" i="3"/>
  <c r="F1973" i="3"/>
  <c r="E1973" i="3"/>
  <c r="G1972" i="3"/>
  <c r="F1972" i="3"/>
  <c r="E1972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3" i="3"/>
  <c r="F1963" i="3"/>
  <c r="E1963" i="3"/>
  <c r="G1962" i="3"/>
  <c r="F1962" i="3"/>
  <c r="E1962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5" i="3"/>
  <c r="F1945" i="3"/>
  <c r="E1945" i="3"/>
  <c r="G1944" i="3"/>
  <c r="F1944" i="3"/>
  <c r="E1944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3" i="3"/>
  <c r="F1933" i="3"/>
  <c r="E1933" i="3"/>
  <c r="G1932" i="3"/>
  <c r="F1932" i="3"/>
  <c r="E1932" i="3"/>
  <c r="G1931" i="3"/>
  <c r="F1931" i="3"/>
  <c r="E1931" i="3"/>
  <c r="G1930" i="3"/>
  <c r="F1930" i="3"/>
  <c r="E1930" i="3"/>
  <c r="G1929" i="3"/>
  <c r="F1929" i="3"/>
  <c r="E1929" i="3"/>
  <c r="G1928" i="3"/>
  <c r="F1928" i="3"/>
  <c r="E1928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9" i="3"/>
  <c r="F1909" i="3"/>
  <c r="E1909" i="3"/>
  <c r="G1908" i="3"/>
  <c r="F1908" i="3"/>
  <c r="E1908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5" i="3"/>
  <c r="F1895" i="3"/>
  <c r="E1895" i="3"/>
  <c r="G1894" i="3"/>
  <c r="F1894" i="3"/>
  <c r="E1894" i="3"/>
  <c r="G1893" i="3"/>
  <c r="F1893" i="3"/>
  <c r="E1893" i="3"/>
  <c r="G1892" i="3"/>
  <c r="F1892" i="3"/>
  <c r="E1892" i="3"/>
  <c r="G1891" i="3"/>
  <c r="F1891" i="3"/>
  <c r="E1891" i="3"/>
  <c r="G1890" i="3"/>
  <c r="F1890" i="3"/>
  <c r="E1890" i="3"/>
  <c r="G1889" i="3"/>
  <c r="F1889" i="3"/>
  <c r="E1889" i="3"/>
  <c r="G1888" i="3"/>
  <c r="F1888" i="3"/>
  <c r="E1888" i="3"/>
  <c r="G1887" i="3"/>
  <c r="F1887" i="3"/>
  <c r="E1887" i="3"/>
  <c r="G1886" i="3"/>
  <c r="F1886" i="3"/>
  <c r="E1886" i="3"/>
  <c r="G1885" i="3"/>
  <c r="F1885" i="3"/>
  <c r="E1885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7" i="3"/>
  <c r="F1877" i="3"/>
  <c r="E1877" i="3"/>
  <c r="G1876" i="3"/>
  <c r="F1876" i="3"/>
  <c r="E1876" i="3"/>
  <c r="G1875" i="3"/>
  <c r="F1875" i="3"/>
  <c r="E1875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6" i="3"/>
  <c r="F1856" i="3"/>
  <c r="E1856" i="3"/>
  <c r="G1855" i="3"/>
  <c r="F1855" i="3"/>
  <c r="E1855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1" i="3"/>
  <c r="F1841" i="3"/>
  <c r="E1841" i="3"/>
  <c r="G1840" i="3"/>
  <c r="F1840" i="3"/>
  <c r="E1840" i="3"/>
  <c r="G1839" i="3"/>
  <c r="F1839" i="3"/>
  <c r="E1839" i="3"/>
  <c r="G1838" i="3"/>
  <c r="F1838" i="3"/>
  <c r="E1838" i="3"/>
  <c r="G1837" i="3"/>
  <c r="F1837" i="3"/>
  <c r="E1837" i="3"/>
  <c r="G1836" i="3"/>
  <c r="F1836" i="3"/>
  <c r="E1836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30" i="3"/>
  <c r="F1830" i="3"/>
  <c r="E1830" i="3"/>
  <c r="G1829" i="3"/>
  <c r="F1829" i="3"/>
  <c r="E1829" i="3"/>
  <c r="G1828" i="3"/>
  <c r="F1828" i="3"/>
  <c r="E1828" i="3"/>
  <c r="G1827" i="3"/>
  <c r="F1827" i="3"/>
  <c r="E1827" i="3"/>
  <c r="G1826" i="3"/>
  <c r="F1826" i="3"/>
  <c r="E1826" i="3"/>
  <c r="G1825" i="3"/>
  <c r="F1825" i="3"/>
  <c r="E1825" i="3"/>
  <c r="G1824" i="3"/>
  <c r="F1824" i="3"/>
  <c r="E1824" i="3"/>
  <c r="G1823" i="3"/>
  <c r="F1823" i="3"/>
  <c r="E1823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4" i="3"/>
  <c r="F1814" i="3"/>
  <c r="E1814" i="3"/>
  <c r="G1813" i="3"/>
  <c r="F1813" i="3"/>
  <c r="E1813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7" i="3"/>
  <c r="F1807" i="3"/>
  <c r="E1807" i="3"/>
  <c r="G1806" i="3"/>
  <c r="F1806" i="3"/>
  <c r="E1806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3" i="3"/>
  <c r="F1793" i="3"/>
  <c r="E1793" i="3"/>
  <c r="G1792" i="3"/>
  <c r="F1792" i="3"/>
  <c r="E1792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80" i="3"/>
  <c r="F1780" i="3"/>
  <c r="E1780" i="3"/>
  <c r="G1779" i="3"/>
  <c r="F1779" i="3"/>
  <c r="E1779" i="3"/>
  <c r="G1778" i="3"/>
  <c r="F1778" i="3"/>
  <c r="E1778" i="3"/>
  <c r="G1777" i="3"/>
  <c r="F1777" i="3"/>
  <c r="E1777" i="3"/>
  <c r="G1776" i="3"/>
  <c r="F1776" i="3"/>
  <c r="E1776" i="3"/>
  <c r="G1775" i="3"/>
  <c r="F1775" i="3"/>
  <c r="E1775" i="3"/>
  <c r="G1774" i="3"/>
  <c r="F1774" i="3"/>
  <c r="E1774" i="3"/>
  <c r="G1773" i="3"/>
  <c r="F1773" i="3"/>
  <c r="E1773" i="3"/>
  <c r="G1772" i="3"/>
  <c r="F1772" i="3"/>
  <c r="E1772" i="3"/>
  <c r="G1771" i="3"/>
  <c r="F1771" i="3"/>
  <c r="E1771" i="3"/>
  <c r="G1770" i="3"/>
  <c r="F1770" i="3"/>
  <c r="E1770" i="3"/>
  <c r="G1769" i="3"/>
  <c r="F1769" i="3"/>
  <c r="E1769" i="3"/>
  <c r="G1768" i="3"/>
  <c r="F1768" i="3"/>
  <c r="E1768" i="3"/>
  <c r="G1767" i="3"/>
  <c r="F1767" i="3"/>
  <c r="E1767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2" i="3"/>
  <c r="F1762" i="3"/>
  <c r="E1762" i="3"/>
  <c r="G1761" i="3"/>
  <c r="F1761" i="3"/>
  <c r="E1761" i="3"/>
  <c r="G1760" i="3"/>
  <c r="F1760" i="3"/>
  <c r="E1760" i="3"/>
  <c r="G1759" i="3"/>
  <c r="F1759" i="3"/>
  <c r="E1759" i="3"/>
  <c r="G1758" i="3"/>
  <c r="F1758" i="3"/>
  <c r="E1758" i="3"/>
  <c r="G1757" i="3"/>
  <c r="F1757" i="3"/>
  <c r="E1757" i="3"/>
  <c r="G1756" i="3"/>
  <c r="F1756" i="3"/>
  <c r="E1756" i="3"/>
  <c r="G1755" i="3"/>
  <c r="F1755" i="3"/>
  <c r="E1755" i="3"/>
  <c r="G1754" i="3"/>
  <c r="F1754" i="3"/>
  <c r="E1754" i="3"/>
  <c r="G1753" i="3"/>
  <c r="F1753" i="3"/>
  <c r="E1753" i="3"/>
  <c r="G1752" i="3"/>
  <c r="F1752" i="3"/>
  <c r="E1752" i="3"/>
  <c r="G1751" i="3"/>
  <c r="F1751" i="3"/>
  <c r="E1751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6" i="3"/>
  <c r="F1736" i="3"/>
  <c r="E1736" i="3"/>
  <c r="G1735" i="3"/>
  <c r="F1735" i="3"/>
  <c r="E1735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30" i="3"/>
  <c r="F1730" i="3"/>
  <c r="E1730" i="3"/>
  <c r="G1729" i="3"/>
  <c r="F1729" i="3"/>
  <c r="E1729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10" i="3"/>
  <c r="F1710" i="3"/>
  <c r="E1710" i="3"/>
  <c r="G1709" i="3"/>
  <c r="F1709" i="3"/>
  <c r="E1709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703" i="3"/>
  <c r="F1703" i="3"/>
  <c r="E1703" i="3"/>
  <c r="G1702" i="3"/>
  <c r="F1702" i="3"/>
  <c r="E1702" i="3"/>
  <c r="G1701" i="3"/>
  <c r="F1701" i="3"/>
  <c r="E1701" i="3"/>
  <c r="G1700" i="3"/>
  <c r="F1700" i="3"/>
  <c r="E1700" i="3"/>
  <c r="G1699" i="3"/>
  <c r="F1699" i="3"/>
  <c r="E1699" i="3"/>
  <c r="G1698" i="3"/>
  <c r="F1698" i="3"/>
  <c r="E1698" i="3"/>
  <c r="G1697" i="3"/>
  <c r="F1697" i="3"/>
  <c r="E1697" i="3"/>
  <c r="G1696" i="3"/>
  <c r="F1696" i="3"/>
  <c r="E1696" i="3"/>
  <c r="G1695" i="3"/>
  <c r="F1695" i="3"/>
  <c r="E1695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6" i="3"/>
  <c r="F1686" i="3"/>
  <c r="E1686" i="3"/>
  <c r="G1685" i="3"/>
  <c r="F1685" i="3"/>
  <c r="E1685" i="3"/>
  <c r="G1684" i="3"/>
  <c r="F1684" i="3"/>
  <c r="E1684" i="3"/>
  <c r="G1683" i="3"/>
  <c r="F1683" i="3"/>
  <c r="E1683" i="3"/>
  <c r="G1682" i="3"/>
  <c r="F1682" i="3"/>
  <c r="E1682" i="3"/>
  <c r="G1681" i="3"/>
  <c r="F1681" i="3"/>
  <c r="E1681" i="3"/>
  <c r="G1680" i="3"/>
  <c r="F1680" i="3"/>
  <c r="E1680" i="3"/>
  <c r="G1679" i="3"/>
  <c r="F1679" i="3"/>
  <c r="E1679" i="3"/>
  <c r="G1678" i="3"/>
  <c r="F1678" i="3"/>
  <c r="E1678" i="3"/>
  <c r="G1677" i="3"/>
  <c r="F1677" i="3"/>
  <c r="E1677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3" i="3"/>
  <c r="F1653" i="3"/>
  <c r="E1653" i="3"/>
  <c r="G1652" i="3"/>
  <c r="F1652" i="3"/>
  <c r="E1652" i="3"/>
  <c r="G1651" i="3"/>
  <c r="F1651" i="3"/>
  <c r="E1651" i="3"/>
  <c r="G1650" i="3"/>
  <c r="F1650" i="3"/>
  <c r="E1650" i="3"/>
  <c r="G1649" i="3"/>
  <c r="F1649" i="3"/>
  <c r="E1649" i="3"/>
  <c r="G1648" i="3"/>
  <c r="F1648" i="3"/>
  <c r="E1648" i="3"/>
  <c r="G1647" i="3"/>
  <c r="F1647" i="3"/>
  <c r="E1647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40" i="3"/>
  <c r="F1640" i="3"/>
  <c r="E1640" i="3"/>
  <c r="G1639" i="3"/>
  <c r="F1639" i="3"/>
  <c r="E1639" i="3"/>
  <c r="G1638" i="3"/>
  <c r="F1638" i="3"/>
  <c r="E1638" i="3"/>
  <c r="G1637" i="3"/>
  <c r="F1637" i="3"/>
  <c r="E1637" i="3"/>
  <c r="G1636" i="3"/>
  <c r="F1636" i="3"/>
  <c r="E1636" i="3"/>
  <c r="G1635" i="3"/>
  <c r="F1635" i="3"/>
  <c r="E1635" i="3"/>
  <c r="G1634" i="3"/>
  <c r="F1634" i="3"/>
  <c r="E1634" i="3"/>
  <c r="G1633" i="3"/>
  <c r="F1633" i="3"/>
  <c r="E1633" i="3"/>
  <c r="G1632" i="3"/>
  <c r="F1632" i="3"/>
  <c r="E1632" i="3"/>
  <c r="G1631" i="3"/>
  <c r="F1631" i="3"/>
  <c r="E1631" i="3"/>
  <c r="G1630" i="3"/>
  <c r="F1630" i="3"/>
  <c r="E1630" i="3"/>
  <c r="G1629" i="3"/>
  <c r="F1629" i="3"/>
  <c r="E1629" i="3"/>
  <c r="G1628" i="3"/>
  <c r="F1628" i="3"/>
  <c r="E1628" i="3"/>
  <c r="G1627" i="3"/>
  <c r="F1627" i="3"/>
  <c r="E1627" i="3"/>
  <c r="G1626" i="3"/>
  <c r="F1626" i="3"/>
  <c r="E1626" i="3"/>
  <c r="G1625" i="3"/>
  <c r="F1625" i="3"/>
  <c r="E1625" i="3"/>
  <c r="G1624" i="3"/>
  <c r="F1624" i="3"/>
  <c r="E1624" i="3"/>
  <c r="G1623" i="3"/>
  <c r="F1623" i="3"/>
  <c r="E1623" i="3"/>
  <c r="G1622" i="3"/>
  <c r="F1622" i="3"/>
  <c r="E1622" i="3"/>
  <c r="G1621" i="3"/>
  <c r="F1621" i="3"/>
  <c r="E1621" i="3"/>
  <c r="G1620" i="3"/>
  <c r="F1620" i="3"/>
  <c r="E1620" i="3"/>
  <c r="G1619" i="3"/>
  <c r="F1619" i="3"/>
  <c r="E1619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7" i="3"/>
  <c r="F1607" i="3"/>
  <c r="E1607" i="3"/>
  <c r="G1606" i="3"/>
  <c r="F1606" i="3"/>
  <c r="E1606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3" i="3"/>
  <c r="F1583" i="3"/>
  <c r="E1583" i="3"/>
  <c r="G1582" i="3"/>
  <c r="F1582" i="3"/>
  <c r="E1582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2" i="3"/>
  <c r="F1572" i="3"/>
  <c r="E1572" i="3"/>
  <c r="G1571" i="3"/>
  <c r="F1571" i="3"/>
  <c r="E1571" i="3"/>
  <c r="G1570" i="3"/>
  <c r="F1570" i="3"/>
  <c r="E1570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6" i="3"/>
  <c r="F1546" i="3"/>
  <c r="E1546" i="3"/>
  <c r="G1545" i="3"/>
  <c r="F1545" i="3"/>
  <c r="E1545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5" i="3"/>
  <c r="F1535" i="3"/>
  <c r="E1535" i="3"/>
  <c r="G1534" i="3"/>
  <c r="F1534" i="3"/>
  <c r="E1534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9" i="3"/>
  <c r="F1519" i="3"/>
  <c r="E1519" i="3"/>
  <c r="G1518" i="3"/>
  <c r="F1518" i="3"/>
  <c r="E1518" i="3"/>
  <c r="G1517" i="3"/>
  <c r="F1517" i="3"/>
  <c r="E1517" i="3"/>
  <c r="G1516" i="3"/>
  <c r="F1516" i="3"/>
  <c r="E1516" i="3"/>
  <c r="G1515" i="3"/>
  <c r="F1515" i="3"/>
  <c r="E1515" i="3"/>
  <c r="G1514" i="3"/>
  <c r="F1514" i="3"/>
  <c r="E1514" i="3"/>
  <c r="G1513" i="3"/>
  <c r="F1513" i="3"/>
  <c r="E1513" i="3"/>
  <c r="G1512" i="3"/>
  <c r="F1512" i="3"/>
  <c r="E1512" i="3"/>
  <c r="G1511" i="3"/>
  <c r="F1511" i="3"/>
  <c r="E1511" i="3"/>
  <c r="G1510" i="3"/>
  <c r="F1510" i="3"/>
  <c r="E1510" i="3"/>
  <c r="G1509" i="3"/>
  <c r="F1509" i="3"/>
  <c r="E1509" i="3"/>
  <c r="G1508" i="3"/>
  <c r="F1508" i="3"/>
  <c r="E1508" i="3"/>
  <c r="G1507" i="3"/>
  <c r="F1507" i="3"/>
  <c r="E1507" i="3"/>
  <c r="G1506" i="3"/>
  <c r="F1506" i="3"/>
  <c r="E1506" i="3"/>
  <c r="G1505" i="3"/>
  <c r="F1505" i="3"/>
  <c r="E1505" i="3"/>
  <c r="G1504" i="3"/>
  <c r="F1504" i="3"/>
  <c r="E1504" i="3"/>
  <c r="G1503" i="3"/>
  <c r="F1503" i="3"/>
  <c r="E1503" i="3"/>
  <c r="G1502" i="3"/>
  <c r="F1502" i="3"/>
  <c r="E1502" i="3"/>
  <c r="G1501" i="3"/>
  <c r="F1501" i="3"/>
  <c r="E1501" i="3"/>
  <c r="G1500" i="3"/>
  <c r="F1500" i="3"/>
  <c r="E1500" i="3"/>
  <c r="G1499" i="3"/>
  <c r="F1499" i="3"/>
  <c r="E1499" i="3"/>
  <c r="G1498" i="3"/>
  <c r="F1498" i="3"/>
  <c r="E1498" i="3"/>
  <c r="G1497" i="3"/>
  <c r="F1497" i="3"/>
  <c r="E1497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3" i="3"/>
  <c r="F1483" i="3"/>
  <c r="E1483" i="3"/>
  <c r="G1482" i="3"/>
  <c r="F1482" i="3"/>
  <c r="E1482" i="3"/>
  <c r="G1481" i="3"/>
  <c r="F1481" i="3"/>
  <c r="E1481" i="3"/>
  <c r="G1480" i="3"/>
  <c r="F1480" i="3"/>
  <c r="E1480" i="3"/>
  <c r="G1479" i="3"/>
  <c r="F1479" i="3"/>
  <c r="E1479" i="3"/>
  <c r="G1478" i="3"/>
  <c r="F1478" i="3"/>
  <c r="E1478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70" i="3"/>
  <c r="F1470" i="3"/>
  <c r="E1470" i="3"/>
  <c r="G1469" i="3"/>
  <c r="F1469" i="3"/>
  <c r="E1469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9" i="3"/>
  <c r="F1459" i="3"/>
  <c r="E1459" i="3"/>
  <c r="G1458" i="3"/>
  <c r="F1458" i="3"/>
  <c r="E1458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7" i="3"/>
  <c r="F1447" i="3"/>
  <c r="E1447" i="3"/>
  <c r="G1446" i="3"/>
  <c r="F1446" i="3"/>
  <c r="E1446" i="3"/>
  <c r="G1445" i="3"/>
  <c r="F1445" i="3"/>
  <c r="E1445" i="3"/>
  <c r="G1444" i="3"/>
  <c r="F1444" i="3"/>
  <c r="E1444" i="3"/>
  <c r="G1443" i="3"/>
  <c r="F1443" i="3"/>
  <c r="E1443" i="3"/>
  <c r="G1442" i="3"/>
  <c r="F1442" i="3"/>
  <c r="E1442" i="3"/>
  <c r="G1441" i="3"/>
  <c r="F1441" i="3"/>
  <c r="E1441" i="3"/>
  <c r="G1440" i="3"/>
  <c r="F1440" i="3"/>
  <c r="E1440" i="3"/>
  <c r="G1439" i="3"/>
  <c r="F1439" i="3"/>
  <c r="E1439" i="3"/>
  <c r="G1438" i="3"/>
  <c r="F1438" i="3"/>
  <c r="E1438" i="3"/>
  <c r="G1437" i="3"/>
  <c r="F1437" i="3"/>
  <c r="E1437" i="3"/>
  <c r="G1436" i="3"/>
  <c r="F1436" i="3"/>
  <c r="E1436" i="3"/>
  <c r="G1435" i="3"/>
  <c r="F1435" i="3"/>
  <c r="E1435" i="3"/>
  <c r="G1434" i="3"/>
  <c r="F1434" i="3"/>
  <c r="E1434" i="3"/>
  <c r="G1433" i="3"/>
  <c r="F1433" i="3"/>
  <c r="E1433" i="3"/>
  <c r="G1432" i="3"/>
  <c r="F1432" i="3"/>
  <c r="E1432" i="3"/>
  <c r="G1431" i="3"/>
  <c r="F1431" i="3"/>
  <c r="E1431" i="3"/>
  <c r="G1430" i="3"/>
  <c r="F1430" i="3"/>
  <c r="E1430" i="3"/>
  <c r="G1429" i="3"/>
  <c r="F1429" i="3"/>
  <c r="E1429" i="3"/>
  <c r="G1428" i="3"/>
  <c r="F1428" i="3"/>
  <c r="E1428" i="3"/>
  <c r="G1427" i="3"/>
  <c r="F1427" i="3"/>
  <c r="E1427" i="3"/>
  <c r="G1426" i="3"/>
  <c r="F1426" i="3"/>
  <c r="E1426" i="3"/>
  <c r="G1425" i="3"/>
  <c r="F1425" i="3"/>
  <c r="E1425" i="3"/>
  <c r="G1424" i="3"/>
  <c r="F1424" i="3"/>
  <c r="E1424" i="3"/>
  <c r="G1423" i="3"/>
  <c r="F1423" i="3"/>
  <c r="E1423" i="3"/>
  <c r="G1422" i="3"/>
  <c r="F1422" i="3"/>
  <c r="E1422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6" i="3"/>
  <c r="F1416" i="3"/>
  <c r="E1416" i="3"/>
  <c r="G1415" i="3"/>
  <c r="F1415" i="3"/>
  <c r="E1415" i="3"/>
  <c r="G1414" i="3"/>
  <c r="F1414" i="3"/>
  <c r="E1414" i="3"/>
  <c r="G1413" i="3"/>
  <c r="F1413" i="3"/>
  <c r="E1413" i="3"/>
  <c r="G1412" i="3"/>
  <c r="F1412" i="3"/>
  <c r="E1412" i="3"/>
  <c r="G1411" i="3"/>
  <c r="F1411" i="3"/>
  <c r="E1411" i="3"/>
  <c r="G1410" i="3"/>
  <c r="F1410" i="3"/>
  <c r="E1410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5" i="3"/>
  <c r="F1395" i="3"/>
  <c r="E1395" i="3"/>
  <c r="G1394" i="3"/>
  <c r="F1394" i="3"/>
  <c r="E1394" i="3"/>
  <c r="G1393" i="3"/>
  <c r="F1393" i="3"/>
  <c r="E1393" i="3"/>
  <c r="G1392" i="3"/>
  <c r="F1392" i="3"/>
  <c r="E1392" i="3"/>
  <c r="G1391" i="3"/>
  <c r="F1391" i="3"/>
  <c r="E1391" i="3"/>
  <c r="G1390" i="3"/>
  <c r="F1390" i="3"/>
  <c r="E1390" i="3"/>
  <c r="G1389" i="3"/>
  <c r="F1389" i="3"/>
  <c r="E1389" i="3"/>
  <c r="G1388" i="3"/>
  <c r="F1388" i="3"/>
  <c r="E1388" i="3"/>
  <c r="G1387" i="3"/>
  <c r="F1387" i="3"/>
  <c r="E1387" i="3"/>
  <c r="G1386" i="3"/>
  <c r="F1386" i="3"/>
  <c r="E1386" i="3"/>
  <c r="G1385" i="3"/>
  <c r="F1385" i="3"/>
  <c r="E1385" i="3"/>
  <c r="G1384" i="3"/>
  <c r="F1384" i="3"/>
  <c r="E1384" i="3"/>
  <c r="G1383" i="3"/>
  <c r="F1383" i="3"/>
  <c r="E1383" i="3"/>
  <c r="G1382" i="3"/>
  <c r="F1382" i="3"/>
  <c r="E1382" i="3"/>
  <c r="G1381" i="3"/>
  <c r="F1381" i="3"/>
  <c r="E1381" i="3"/>
  <c r="G1380" i="3"/>
  <c r="F1380" i="3"/>
  <c r="E1380" i="3"/>
  <c r="G1379" i="3"/>
  <c r="F1379" i="3"/>
  <c r="E1379" i="3"/>
  <c r="G1378" i="3"/>
  <c r="F1378" i="3"/>
  <c r="E1378" i="3"/>
  <c r="G1377" i="3"/>
  <c r="F1377" i="3"/>
  <c r="E1377" i="3"/>
  <c r="G1376" i="3"/>
  <c r="F1376" i="3"/>
  <c r="E1376" i="3"/>
  <c r="G1375" i="3"/>
  <c r="F1375" i="3"/>
  <c r="E1375" i="3"/>
  <c r="G1374" i="3"/>
  <c r="F1374" i="3"/>
  <c r="E1374" i="3"/>
  <c r="G1373" i="3"/>
  <c r="F1373" i="3"/>
  <c r="E1373" i="3"/>
  <c r="G1372" i="3"/>
  <c r="F1372" i="3"/>
  <c r="E1372" i="3"/>
  <c r="G1371" i="3"/>
  <c r="F1371" i="3"/>
  <c r="E1371" i="3"/>
  <c r="G1370" i="3"/>
  <c r="F1370" i="3"/>
  <c r="E1370" i="3"/>
  <c r="G1369" i="3"/>
  <c r="F1369" i="3"/>
  <c r="E1369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6" i="3"/>
  <c r="F1346" i="3"/>
  <c r="E1346" i="3"/>
  <c r="G1345" i="3"/>
  <c r="F1345" i="3"/>
  <c r="E1345" i="3"/>
  <c r="G1344" i="3"/>
  <c r="F1344" i="3"/>
  <c r="E1344" i="3"/>
  <c r="G1343" i="3"/>
  <c r="F1343" i="3"/>
  <c r="E1343" i="3"/>
  <c r="G1342" i="3"/>
  <c r="F1342" i="3"/>
  <c r="E1342" i="3"/>
  <c r="G1341" i="3"/>
  <c r="F1341" i="3"/>
  <c r="E1341" i="3"/>
  <c r="G1340" i="3"/>
  <c r="F1340" i="3"/>
  <c r="E1340" i="3"/>
  <c r="G1339" i="3"/>
  <c r="F1339" i="3"/>
  <c r="E1339" i="3"/>
  <c r="G1338" i="3"/>
  <c r="F1338" i="3"/>
  <c r="E1338" i="3"/>
  <c r="G1337" i="3"/>
  <c r="F1337" i="3"/>
  <c r="E1337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3" i="3"/>
  <c r="F1323" i="3"/>
  <c r="E1323" i="3"/>
  <c r="G1322" i="3"/>
  <c r="F1322" i="3"/>
  <c r="E1322" i="3"/>
  <c r="G1321" i="3"/>
  <c r="F1321" i="3"/>
  <c r="E1321" i="3"/>
  <c r="G1320" i="3"/>
  <c r="F1320" i="3"/>
  <c r="E1320" i="3"/>
  <c r="G1319" i="3"/>
  <c r="F1319" i="3"/>
  <c r="E1319" i="3"/>
  <c r="G1318" i="3"/>
  <c r="F1318" i="3"/>
  <c r="E1318" i="3"/>
  <c r="G1317" i="3"/>
  <c r="F1317" i="3"/>
  <c r="E1317" i="3"/>
  <c r="G1316" i="3"/>
  <c r="F1316" i="3"/>
  <c r="E1316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10" i="3"/>
  <c r="F1310" i="3"/>
  <c r="E1310" i="3"/>
  <c r="G1309" i="3"/>
  <c r="F1309" i="3"/>
  <c r="E1309" i="3"/>
  <c r="G1308" i="3"/>
  <c r="F1308" i="3"/>
  <c r="E1308" i="3"/>
  <c r="G1307" i="3"/>
  <c r="F1307" i="3"/>
  <c r="E1307" i="3"/>
  <c r="G1306" i="3"/>
  <c r="F1306" i="3"/>
  <c r="E1306" i="3"/>
  <c r="G1305" i="3"/>
  <c r="F1305" i="3"/>
  <c r="E1305" i="3"/>
  <c r="G1304" i="3"/>
  <c r="F1304" i="3"/>
  <c r="E1304" i="3"/>
  <c r="G1303" i="3"/>
  <c r="F1303" i="3"/>
  <c r="E1303" i="3"/>
  <c r="G1302" i="3"/>
  <c r="F1302" i="3"/>
  <c r="E1302" i="3"/>
  <c r="G1301" i="3"/>
  <c r="F1301" i="3"/>
  <c r="E1301" i="3"/>
  <c r="G1300" i="3"/>
  <c r="F1300" i="3"/>
  <c r="E1300" i="3"/>
  <c r="G1299" i="3"/>
  <c r="F1299" i="3"/>
  <c r="E1299" i="3"/>
  <c r="G1298" i="3"/>
  <c r="F1298" i="3"/>
  <c r="E1298" i="3"/>
  <c r="G1297" i="3"/>
  <c r="F1297" i="3"/>
  <c r="E1297" i="3"/>
  <c r="G1296" i="3"/>
  <c r="F1296" i="3"/>
  <c r="E1296" i="3"/>
  <c r="G1295" i="3"/>
  <c r="F1295" i="3"/>
  <c r="E1295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90" i="3"/>
  <c r="F1290" i="3"/>
  <c r="E1290" i="3"/>
  <c r="G1289" i="3"/>
  <c r="F1289" i="3"/>
  <c r="E1289" i="3"/>
  <c r="G1288" i="3"/>
  <c r="F1288" i="3"/>
  <c r="E1288" i="3"/>
  <c r="G1287" i="3"/>
  <c r="F1287" i="3"/>
  <c r="E1287" i="3"/>
  <c r="G1286" i="3"/>
  <c r="F1286" i="3"/>
  <c r="E1286" i="3"/>
  <c r="G1285" i="3"/>
  <c r="F1285" i="3"/>
  <c r="E1285" i="3"/>
  <c r="G1284" i="3"/>
  <c r="F1284" i="3"/>
  <c r="E1284" i="3"/>
  <c r="G1283" i="3"/>
  <c r="F1283" i="3"/>
  <c r="E1283" i="3"/>
  <c r="G1282" i="3"/>
  <c r="F1282" i="3"/>
  <c r="E1282" i="3"/>
  <c r="G1281" i="3"/>
  <c r="F1281" i="3"/>
  <c r="E1281" i="3"/>
  <c r="G1280" i="3"/>
  <c r="F1280" i="3"/>
  <c r="E1280" i="3"/>
  <c r="G1279" i="3"/>
  <c r="F1279" i="3"/>
  <c r="E1279" i="3"/>
  <c r="G1278" i="3"/>
  <c r="F1278" i="3"/>
  <c r="E1278" i="3"/>
  <c r="G1277" i="3"/>
  <c r="F1277" i="3"/>
  <c r="E1277" i="3"/>
  <c r="G1276" i="3"/>
  <c r="F1276" i="3"/>
  <c r="E1276" i="3"/>
  <c r="G1275" i="3"/>
  <c r="F1275" i="3"/>
  <c r="E1275" i="3"/>
  <c r="G1274" i="3"/>
  <c r="F1274" i="3"/>
  <c r="E1274" i="3"/>
  <c r="G1273" i="3"/>
  <c r="F1273" i="3"/>
  <c r="E1273" i="3"/>
  <c r="G1272" i="3"/>
  <c r="F1272" i="3"/>
  <c r="E1272" i="3"/>
  <c r="G1271" i="3"/>
  <c r="F1271" i="3"/>
  <c r="E1271" i="3"/>
  <c r="G1270" i="3"/>
  <c r="F1270" i="3"/>
  <c r="E1270" i="3"/>
  <c r="G1269" i="3"/>
  <c r="F1269" i="3"/>
  <c r="E1269" i="3"/>
  <c r="G1268" i="3"/>
  <c r="F1268" i="3"/>
  <c r="E1268" i="3"/>
  <c r="G1267" i="3"/>
  <c r="F1267" i="3"/>
  <c r="E1267" i="3"/>
  <c r="G1266" i="3"/>
  <c r="F1266" i="3"/>
  <c r="E1266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7" i="3"/>
  <c r="F1257" i="3"/>
  <c r="E1257" i="3"/>
  <c r="G1256" i="3"/>
  <c r="F1256" i="3"/>
  <c r="E1256" i="3"/>
  <c r="G1255" i="3"/>
  <c r="F1255" i="3"/>
  <c r="E1255" i="3"/>
  <c r="G1254" i="3"/>
  <c r="F1254" i="3"/>
  <c r="E1254" i="3"/>
  <c r="G1253" i="3"/>
  <c r="F1253" i="3"/>
  <c r="E1253" i="3"/>
  <c r="G1252" i="3"/>
  <c r="F1252" i="3"/>
  <c r="E1252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3" i="3"/>
  <c r="F1243" i="3"/>
  <c r="E1243" i="3"/>
  <c r="G1242" i="3"/>
  <c r="F1242" i="3"/>
  <c r="E1242" i="3"/>
  <c r="G1241" i="3"/>
  <c r="F1241" i="3"/>
  <c r="E1241" i="3"/>
  <c r="G1240" i="3"/>
  <c r="F1240" i="3"/>
  <c r="E1240" i="3"/>
  <c r="G1239" i="3"/>
  <c r="F1239" i="3"/>
  <c r="E1239" i="3"/>
  <c r="G1238" i="3"/>
  <c r="F1238" i="3"/>
  <c r="E1238" i="3"/>
  <c r="G1237" i="3"/>
  <c r="F1237" i="3"/>
  <c r="E1237" i="3"/>
  <c r="G1236" i="3"/>
  <c r="F1236" i="3"/>
  <c r="E1236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7" i="3"/>
  <c r="F1217" i="3"/>
  <c r="E1217" i="3"/>
  <c r="G1216" i="3"/>
  <c r="F1216" i="3"/>
  <c r="E1216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6" i="3"/>
  <c r="F1206" i="3"/>
  <c r="E1206" i="3"/>
  <c r="G1205" i="3"/>
  <c r="F1205" i="3"/>
  <c r="E1205" i="3"/>
  <c r="G1204" i="3"/>
  <c r="F1204" i="3"/>
  <c r="E1204" i="3"/>
  <c r="G1203" i="3"/>
  <c r="F1203" i="3"/>
  <c r="E1203" i="3"/>
  <c r="G1202" i="3"/>
  <c r="F1202" i="3"/>
  <c r="E1202" i="3"/>
  <c r="G1201" i="3"/>
  <c r="F1201" i="3"/>
  <c r="E1201" i="3"/>
  <c r="G1200" i="3"/>
  <c r="F1200" i="3"/>
  <c r="E1200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1" i="3"/>
  <c r="F1191" i="3"/>
  <c r="E1191" i="3"/>
  <c r="G1190" i="3"/>
  <c r="F1190" i="3"/>
  <c r="E1190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1" i="3"/>
  <c r="F1181" i="3"/>
  <c r="E1181" i="3"/>
  <c r="G1180" i="3"/>
  <c r="F1180" i="3"/>
  <c r="E1180" i="3"/>
  <c r="G1179" i="3"/>
  <c r="F1179" i="3"/>
  <c r="E1179" i="3"/>
  <c r="G1178" i="3"/>
  <c r="F1178" i="3"/>
  <c r="E1178" i="3"/>
  <c r="G1177" i="3"/>
  <c r="F1177" i="3"/>
  <c r="E1177" i="3"/>
  <c r="G1176" i="3"/>
  <c r="F1176" i="3"/>
  <c r="E1176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50" i="3"/>
  <c r="F1150" i="3"/>
  <c r="E1150" i="3"/>
  <c r="G1149" i="3"/>
  <c r="F1149" i="3"/>
  <c r="E1149" i="3"/>
  <c r="G1148" i="3"/>
  <c r="F1148" i="3"/>
  <c r="E1148" i="3"/>
  <c r="G1147" i="3"/>
  <c r="F1147" i="3"/>
  <c r="E1147" i="3"/>
  <c r="G1146" i="3"/>
  <c r="F1146" i="3"/>
  <c r="E1146" i="3"/>
  <c r="G1145" i="3"/>
  <c r="F1145" i="3"/>
  <c r="E1145" i="3"/>
  <c r="G1144" i="3"/>
  <c r="F1144" i="3"/>
  <c r="E1144" i="3"/>
  <c r="G1143" i="3"/>
  <c r="F1143" i="3"/>
  <c r="E1143" i="3"/>
  <c r="G1142" i="3"/>
  <c r="F1142" i="3"/>
  <c r="E1142" i="3"/>
  <c r="G1141" i="3"/>
  <c r="F1141" i="3"/>
  <c r="E1141" i="3"/>
  <c r="G1140" i="3"/>
  <c r="F1140" i="3"/>
  <c r="E1140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4" i="3"/>
  <c r="F1134" i="3"/>
  <c r="E1134" i="3"/>
  <c r="G1133" i="3"/>
  <c r="F1133" i="3"/>
  <c r="E1133" i="3"/>
  <c r="G1132" i="3"/>
  <c r="F1132" i="3"/>
  <c r="E1132" i="3"/>
  <c r="G1131" i="3"/>
  <c r="F1131" i="3"/>
  <c r="E1131" i="3"/>
  <c r="G1130" i="3"/>
  <c r="F1130" i="3"/>
  <c r="E1130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3" i="3"/>
  <c r="F1123" i="3"/>
  <c r="E1123" i="3"/>
  <c r="G1122" i="3"/>
  <c r="F1122" i="3"/>
  <c r="E1122" i="3"/>
  <c r="G1121" i="3"/>
  <c r="F1121" i="3"/>
  <c r="E1121" i="3"/>
  <c r="G1120" i="3"/>
  <c r="F1120" i="3"/>
  <c r="E1120" i="3"/>
  <c r="G1119" i="3"/>
  <c r="F1119" i="3"/>
  <c r="E1119" i="3"/>
  <c r="G1118" i="3"/>
  <c r="F1118" i="3"/>
  <c r="E1118" i="3"/>
  <c r="G1117" i="3"/>
  <c r="F1117" i="3"/>
  <c r="E1117" i="3"/>
  <c r="G1116" i="3"/>
  <c r="F1116" i="3"/>
  <c r="E1116" i="3"/>
  <c r="G1115" i="3"/>
  <c r="F1115" i="3"/>
  <c r="E1115" i="3"/>
  <c r="G1114" i="3"/>
  <c r="F1114" i="3"/>
  <c r="E1114" i="3"/>
  <c r="G1113" i="3"/>
  <c r="F1113" i="3"/>
  <c r="E1113" i="3"/>
  <c r="G1112" i="3"/>
  <c r="F1112" i="3"/>
  <c r="E1112" i="3"/>
  <c r="G1111" i="3"/>
  <c r="F1111" i="3"/>
  <c r="E1111" i="3"/>
  <c r="G1110" i="3"/>
  <c r="F1110" i="3"/>
  <c r="E1110" i="3"/>
  <c r="G1109" i="3"/>
  <c r="F1109" i="3"/>
  <c r="E1109" i="3"/>
  <c r="G1108" i="3"/>
  <c r="F1108" i="3"/>
  <c r="E1108" i="3"/>
  <c r="G1107" i="3"/>
  <c r="F1107" i="3"/>
  <c r="E1107" i="3"/>
  <c r="G1106" i="3"/>
  <c r="F1106" i="3"/>
  <c r="E1106" i="3"/>
  <c r="G1105" i="3"/>
  <c r="F1105" i="3"/>
  <c r="E1105" i="3"/>
  <c r="G1104" i="3"/>
  <c r="F1104" i="3"/>
  <c r="E1104" i="3"/>
  <c r="G1103" i="3"/>
  <c r="F1103" i="3"/>
  <c r="E1103" i="3"/>
  <c r="G1102" i="3"/>
  <c r="F1102" i="3"/>
  <c r="E1102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8" i="3"/>
  <c r="F1078" i="3"/>
  <c r="E1078" i="3"/>
  <c r="G1077" i="3"/>
  <c r="F1077" i="3"/>
  <c r="E1077" i="3"/>
  <c r="G1076" i="3"/>
  <c r="F1076" i="3"/>
  <c r="E1076" i="3"/>
  <c r="G1075" i="3"/>
  <c r="F1075" i="3"/>
  <c r="E1075" i="3"/>
  <c r="G1074" i="3"/>
  <c r="F1074" i="3"/>
  <c r="E1074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9" i="3"/>
  <c r="F1069" i="3"/>
  <c r="E1069" i="3"/>
  <c r="G1068" i="3"/>
  <c r="F1068" i="3"/>
  <c r="E1068" i="3"/>
  <c r="G1067" i="3"/>
  <c r="F1067" i="3"/>
  <c r="E1067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50" i="3"/>
  <c r="F1050" i="3"/>
  <c r="E1050" i="3"/>
  <c r="G1049" i="3"/>
  <c r="F1049" i="3"/>
  <c r="E1049" i="3"/>
  <c r="G1048" i="3"/>
  <c r="F1048" i="3"/>
  <c r="E1048" i="3"/>
  <c r="G1047" i="3"/>
  <c r="F1047" i="3"/>
  <c r="E1047" i="3"/>
  <c r="G1046" i="3"/>
  <c r="F1046" i="3"/>
  <c r="E1046" i="3"/>
  <c r="G1045" i="3"/>
  <c r="F1045" i="3"/>
  <c r="E1045" i="3"/>
  <c r="G1044" i="3"/>
  <c r="F1044" i="3"/>
  <c r="E1044" i="3"/>
  <c r="G1043" i="3"/>
  <c r="F1043" i="3"/>
  <c r="E1043" i="3"/>
  <c r="G1042" i="3"/>
  <c r="F1042" i="3"/>
  <c r="E1042" i="3"/>
  <c r="G1041" i="3"/>
  <c r="F1041" i="3"/>
  <c r="E1041" i="3"/>
  <c r="G1040" i="3"/>
  <c r="F1040" i="3"/>
  <c r="E1040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8" i="3"/>
  <c r="F1028" i="3"/>
  <c r="E1028" i="3"/>
  <c r="G1027" i="3"/>
  <c r="F1027" i="3"/>
  <c r="E1027" i="3"/>
  <c r="G1026" i="3"/>
  <c r="F1026" i="3"/>
  <c r="E1026" i="3"/>
  <c r="G1025" i="3"/>
  <c r="F1025" i="3"/>
  <c r="E1025" i="3"/>
  <c r="G1024" i="3"/>
  <c r="F1024" i="3"/>
  <c r="E1024" i="3"/>
  <c r="G1023" i="3"/>
  <c r="F1023" i="3"/>
  <c r="E1023" i="3"/>
  <c r="G1022" i="3"/>
  <c r="F1022" i="3"/>
  <c r="E1022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9" i="3"/>
  <c r="F999" i="3"/>
  <c r="E999" i="3"/>
  <c r="G998" i="3"/>
  <c r="F998" i="3"/>
  <c r="E998" i="3"/>
  <c r="G997" i="3"/>
  <c r="F997" i="3"/>
  <c r="E997" i="3"/>
  <c r="G996" i="3"/>
  <c r="F996" i="3"/>
  <c r="E996" i="3"/>
  <c r="G995" i="3"/>
  <c r="F995" i="3"/>
  <c r="E995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9" i="3"/>
  <c r="F989" i="3"/>
  <c r="E989" i="3"/>
  <c r="G988" i="3"/>
  <c r="F988" i="3"/>
  <c r="E988" i="3"/>
  <c r="G987" i="3"/>
  <c r="F987" i="3"/>
  <c r="E987" i="3"/>
  <c r="G986" i="3"/>
  <c r="F986" i="3"/>
  <c r="E986" i="3"/>
  <c r="G985" i="3"/>
  <c r="F985" i="3"/>
  <c r="E985" i="3"/>
  <c r="G984" i="3"/>
  <c r="F984" i="3"/>
  <c r="E984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5" i="3"/>
  <c r="F965" i="3"/>
  <c r="E965" i="3"/>
  <c r="G964" i="3"/>
  <c r="F964" i="3"/>
  <c r="E964" i="3"/>
  <c r="G963" i="3"/>
  <c r="F963" i="3"/>
  <c r="E963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7" i="3"/>
  <c r="F957" i="3"/>
  <c r="E957" i="3"/>
  <c r="G956" i="3"/>
  <c r="F956" i="3"/>
  <c r="E956" i="3"/>
  <c r="G955" i="3"/>
  <c r="F955" i="3"/>
  <c r="E955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8" i="3"/>
  <c r="F948" i="3"/>
  <c r="E948" i="3"/>
  <c r="G947" i="3"/>
  <c r="F947" i="3"/>
  <c r="E947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9" i="3"/>
  <c r="F939" i="3"/>
  <c r="E939" i="3"/>
  <c r="G938" i="3"/>
  <c r="F938" i="3"/>
  <c r="E938" i="3"/>
  <c r="G937" i="3"/>
  <c r="F937" i="3"/>
  <c r="E937" i="3"/>
  <c r="G936" i="3"/>
  <c r="F936" i="3"/>
  <c r="E936" i="3"/>
  <c r="G935" i="3"/>
  <c r="F935" i="3"/>
  <c r="E935" i="3"/>
  <c r="G934" i="3"/>
  <c r="F934" i="3"/>
  <c r="E934" i="3"/>
  <c r="G933" i="3"/>
  <c r="F933" i="3"/>
  <c r="E933" i="3"/>
  <c r="G932" i="3"/>
  <c r="F932" i="3"/>
  <c r="E932" i="3"/>
  <c r="G931" i="3"/>
  <c r="F931" i="3"/>
  <c r="E931" i="3"/>
  <c r="G930" i="3"/>
  <c r="F930" i="3"/>
  <c r="E930" i="3"/>
  <c r="G929" i="3"/>
  <c r="F929" i="3"/>
  <c r="E929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3" i="3"/>
  <c r="F923" i="3"/>
  <c r="E923" i="3"/>
  <c r="G922" i="3"/>
  <c r="F922" i="3"/>
  <c r="E922" i="3"/>
  <c r="G921" i="3"/>
  <c r="F921" i="3"/>
  <c r="E921" i="3"/>
  <c r="G920" i="3"/>
  <c r="F920" i="3"/>
  <c r="E920" i="3"/>
  <c r="G919" i="3"/>
  <c r="F919" i="3"/>
  <c r="E919" i="3"/>
  <c r="G918" i="3"/>
  <c r="F918" i="3"/>
  <c r="E918" i="3"/>
  <c r="G917" i="3"/>
  <c r="F917" i="3"/>
  <c r="E917" i="3"/>
  <c r="G916" i="3"/>
  <c r="F916" i="3"/>
  <c r="E916" i="3"/>
  <c r="G915" i="3"/>
  <c r="F915" i="3"/>
  <c r="E915" i="3"/>
  <c r="G914" i="3"/>
  <c r="F914" i="3"/>
  <c r="E914" i="3"/>
  <c r="G913" i="3"/>
  <c r="F913" i="3"/>
  <c r="E913" i="3"/>
  <c r="G912" i="3"/>
  <c r="F912" i="3"/>
  <c r="E912" i="3"/>
  <c r="G911" i="3"/>
  <c r="F911" i="3"/>
  <c r="E911" i="3"/>
  <c r="G910" i="3"/>
  <c r="F910" i="3"/>
  <c r="E910" i="3"/>
  <c r="G909" i="3"/>
  <c r="F909" i="3"/>
  <c r="E909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3" i="3"/>
  <c r="F903" i="3"/>
  <c r="E903" i="3"/>
  <c r="G902" i="3"/>
  <c r="F902" i="3"/>
  <c r="E902" i="3"/>
  <c r="G901" i="3"/>
  <c r="F901" i="3"/>
  <c r="E901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6" i="3"/>
  <c r="F896" i="3"/>
  <c r="E896" i="3"/>
  <c r="G895" i="3"/>
  <c r="F895" i="3"/>
  <c r="E895" i="3"/>
  <c r="G894" i="3"/>
  <c r="F894" i="3"/>
  <c r="E894" i="3"/>
  <c r="G893" i="3"/>
  <c r="F893" i="3"/>
  <c r="E893" i="3"/>
  <c r="G892" i="3"/>
  <c r="F892" i="3"/>
  <c r="E892" i="3"/>
  <c r="G891" i="3"/>
  <c r="F891" i="3"/>
  <c r="E891" i="3"/>
  <c r="G890" i="3"/>
  <c r="F890" i="3"/>
  <c r="E890" i="3"/>
  <c r="G889" i="3"/>
  <c r="F889" i="3"/>
  <c r="E889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2" i="3"/>
  <c r="F882" i="3"/>
  <c r="E882" i="3"/>
  <c r="G881" i="3"/>
  <c r="F881" i="3"/>
  <c r="E881" i="3"/>
  <c r="G880" i="3"/>
  <c r="F880" i="3"/>
  <c r="E880" i="3"/>
  <c r="G879" i="3"/>
  <c r="F879" i="3"/>
  <c r="E879" i="3"/>
  <c r="G878" i="3"/>
  <c r="F878" i="3"/>
  <c r="E878" i="3"/>
  <c r="G877" i="3"/>
  <c r="F877" i="3"/>
  <c r="E877" i="3"/>
  <c r="G876" i="3"/>
  <c r="F876" i="3"/>
  <c r="E876" i="3"/>
  <c r="G875" i="3"/>
  <c r="F875" i="3"/>
  <c r="E875" i="3"/>
  <c r="G874" i="3"/>
  <c r="F874" i="3"/>
  <c r="E874" i="3"/>
  <c r="G873" i="3"/>
  <c r="F873" i="3"/>
  <c r="E873" i="3"/>
  <c r="G872" i="3"/>
  <c r="F872" i="3"/>
  <c r="E872" i="3"/>
  <c r="G871" i="3"/>
  <c r="F871" i="3"/>
  <c r="E871" i="3"/>
  <c r="G870" i="3"/>
  <c r="F870" i="3"/>
  <c r="E870" i="3"/>
  <c r="G869" i="3"/>
  <c r="F869" i="3"/>
  <c r="E869" i="3"/>
  <c r="G868" i="3"/>
  <c r="F868" i="3"/>
  <c r="E868" i="3"/>
  <c r="G867" i="3"/>
  <c r="F867" i="3"/>
  <c r="E867" i="3"/>
  <c r="G866" i="3"/>
  <c r="F866" i="3"/>
  <c r="E866" i="3"/>
  <c r="G865" i="3"/>
  <c r="F865" i="3"/>
  <c r="E865" i="3"/>
  <c r="G864" i="3"/>
  <c r="F864" i="3"/>
  <c r="E864" i="3"/>
  <c r="G863" i="3"/>
  <c r="F863" i="3"/>
  <c r="E863" i="3"/>
  <c r="G862" i="3"/>
  <c r="F862" i="3"/>
  <c r="E862" i="3"/>
  <c r="G861" i="3"/>
  <c r="F861" i="3"/>
  <c r="E861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3" i="3"/>
  <c r="F843" i="3"/>
  <c r="E843" i="3"/>
  <c r="G842" i="3"/>
  <c r="F842" i="3"/>
  <c r="E842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5" i="3"/>
  <c r="F835" i="3"/>
  <c r="E835" i="3"/>
  <c r="G834" i="3"/>
  <c r="F834" i="3"/>
  <c r="E834" i="3"/>
  <c r="G833" i="3"/>
  <c r="F833" i="3"/>
  <c r="E833" i="3"/>
  <c r="G832" i="3"/>
  <c r="F832" i="3"/>
  <c r="E832" i="3"/>
  <c r="G831" i="3"/>
  <c r="F831" i="3"/>
  <c r="E831" i="3"/>
  <c r="G830" i="3"/>
  <c r="F830" i="3"/>
  <c r="E830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6" i="3"/>
  <c r="F816" i="3"/>
  <c r="E816" i="3"/>
  <c r="G815" i="3"/>
  <c r="F815" i="3"/>
  <c r="E815" i="3"/>
  <c r="G814" i="3"/>
  <c r="F814" i="3"/>
  <c r="E814" i="3"/>
  <c r="G813" i="3"/>
  <c r="F813" i="3"/>
  <c r="E813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6" i="3"/>
  <c r="F796" i="3"/>
  <c r="E796" i="3"/>
  <c r="G795" i="3"/>
  <c r="F795" i="3"/>
  <c r="E795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1" i="3"/>
  <c r="F781" i="3"/>
  <c r="E781" i="3"/>
  <c r="G780" i="3"/>
  <c r="F780" i="3"/>
  <c r="E780" i="3"/>
  <c r="G779" i="3"/>
  <c r="F779" i="3"/>
  <c r="E779" i="3"/>
  <c r="G778" i="3"/>
  <c r="F778" i="3"/>
  <c r="E778" i="3"/>
  <c r="G777" i="3"/>
  <c r="F777" i="3"/>
  <c r="E777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9" i="3"/>
  <c r="F769" i="3"/>
  <c r="E769" i="3"/>
  <c r="G768" i="3"/>
  <c r="F768" i="3"/>
  <c r="E768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1" i="3"/>
  <c r="F761" i="3"/>
  <c r="E761" i="3"/>
  <c r="G760" i="3"/>
  <c r="F760" i="3"/>
  <c r="E760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4" i="3"/>
  <c r="F754" i="3"/>
  <c r="E754" i="3"/>
  <c r="G753" i="3"/>
  <c r="F753" i="3"/>
  <c r="E753" i="3"/>
  <c r="G752" i="3"/>
  <c r="F752" i="3"/>
  <c r="E752" i="3"/>
  <c r="G751" i="3"/>
  <c r="F751" i="3"/>
  <c r="E751" i="3"/>
  <c r="G750" i="3"/>
  <c r="F750" i="3"/>
  <c r="E750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4" i="3"/>
  <c r="F744" i="3"/>
  <c r="E744" i="3"/>
  <c r="G743" i="3"/>
  <c r="F743" i="3"/>
  <c r="E743" i="3"/>
  <c r="G742" i="3"/>
  <c r="F742" i="3"/>
  <c r="E742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7" i="3"/>
  <c r="F737" i="3"/>
  <c r="E737" i="3"/>
  <c r="G736" i="3"/>
  <c r="F736" i="3"/>
  <c r="E736" i="3"/>
  <c r="G735" i="3"/>
  <c r="F735" i="3"/>
  <c r="E735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4" i="3"/>
  <c r="F724" i="3"/>
  <c r="E724" i="3"/>
  <c r="G723" i="3"/>
  <c r="F723" i="3"/>
  <c r="E723" i="3"/>
  <c r="G722" i="3"/>
  <c r="F722" i="3"/>
  <c r="E722" i="3"/>
  <c r="G721" i="3"/>
  <c r="F721" i="3"/>
  <c r="E721" i="3"/>
  <c r="G720" i="3"/>
  <c r="F720" i="3"/>
  <c r="E720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5" i="3"/>
  <c r="F705" i="3"/>
  <c r="E705" i="3"/>
  <c r="G704" i="3"/>
  <c r="F704" i="3"/>
  <c r="E704" i="3"/>
  <c r="G703" i="3"/>
  <c r="F703" i="3"/>
  <c r="E703" i="3"/>
  <c r="G702" i="3"/>
  <c r="F702" i="3"/>
  <c r="E702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6" i="3"/>
  <c r="F696" i="3"/>
  <c r="E696" i="3"/>
  <c r="G695" i="3"/>
  <c r="F695" i="3"/>
  <c r="E695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80" i="3"/>
  <c r="F680" i="3"/>
  <c r="E680" i="3"/>
  <c r="G679" i="3"/>
  <c r="F679" i="3"/>
  <c r="E679" i="3"/>
  <c r="G678" i="3"/>
  <c r="F678" i="3"/>
  <c r="E678" i="3"/>
  <c r="G676" i="3"/>
  <c r="F676" i="3"/>
  <c r="E676" i="3"/>
  <c r="G675" i="3"/>
  <c r="F675" i="3"/>
  <c r="E675" i="3"/>
  <c r="G674" i="3"/>
  <c r="F674" i="3"/>
  <c r="E674" i="3"/>
  <c r="G673" i="3"/>
  <c r="F673" i="3"/>
  <c r="E673" i="3"/>
  <c r="G672" i="3"/>
  <c r="F672" i="3"/>
  <c r="E672" i="3"/>
  <c r="G671" i="3"/>
  <c r="F671" i="3"/>
  <c r="E671" i="3"/>
  <c r="G670" i="3"/>
  <c r="F670" i="3"/>
  <c r="E670" i="3"/>
  <c r="G669" i="3"/>
  <c r="F669" i="3"/>
  <c r="E669" i="3"/>
  <c r="G668" i="3"/>
  <c r="F668" i="3"/>
  <c r="E668" i="3"/>
  <c r="G667" i="3"/>
  <c r="F667" i="3"/>
  <c r="E667" i="3"/>
  <c r="G666" i="3"/>
  <c r="F666" i="3"/>
  <c r="E666" i="3"/>
  <c r="G665" i="3"/>
  <c r="F665" i="3"/>
  <c r="E665" i="3"/>
  <c r="G664" i="3"/>
  <c r="F664" i="3"/>
  <c r="E664" i="3"/>
  <c r="G663" i="3"/>
  <c r="F663" i="3"/>
  <c r="E663" i="3"/>
  <c r="G662" i="3"/>
  <c r="F662" i="3"/>
  <c r="E662" i="3"/>
  <c r="G661" i="3"/>
  <c r="F661" i="3"/>
  <c r="E661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51" i="3"/>
  <c r="F651" i="3"/>
  <c r="E651" i="3"/>
  <c r="G650" i="3"/>
  <c r="F650" i="3"/>
  <c r="E650" i="3"/>
  <c r="G649" i="3"/>
  <c r="F649" i="3"/>
  <c r="E649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9" i="3"/>
  <c r="F639" i="3"/>
  <c r="E639" i="3"/>
  <c r="G638" i="3"/>
  <c r="F638" i="3"/>
  <c r="E638" i="3"/>
  <c r="G637" i="3"/>
  <c r="F637" i="3"/>
  <c r="E637" i="3"/>
  <c r="G636" i="3"/>
  <c r="F636" i="3"/>
  <c r="E636" i="3"/>
  <c r="G635" i="3"/>
  <c r="F635" i="3"/>
  <c r="E635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4" i="3"/>
  <c r="F624" i="3"/>
  <c r="E624" i="3"/>
  <c r="G623" i="3"/>
  <c r="F623" i="3"/>
  <c r="E623" i="3"/>
  <c r="G622" i="3"/>
  <c r="F622" i="3"/>
  <c r="E622" i="3"/>
  <c r="G621" i="3"/>
  <c r="F621" i="3"/>
  <c r="E621" i="3"/>
  <c r="G620" i="3"/>
  <c r="F620" i="3"/>
  <c r="E620" i="3"/>
  <c r="G619" i="3"/>
  <c r="F619" i="3"/>
  <c r="E619" i="3"/>
  <c r="G618" i="3"/>
  <c r="F618" i="3"/>
  <c r="E618" i="3"/>
  <c r="G617" i="3"/>
  <c r="F617" i="3"/>
  <c r="E617" i="3"/>
  <c r="G616" i="3"/>
  <c r="F616" i="3"/>
  <c r="E616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10" i="3"/>
  <c r="F610" i="3"/>
  <c r="E610" i="3"/>
  <c r="G609" i="3"/>
  <c r="F609" i="3"/>
  <c r="E609" i="3"/>
  <c r="G608" i="3"/>
  <c r="F608" i="3"/>
  <c r="E608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2" i="3"/>
  <c r="F602" i="3"/>
  <c r="E602" i="3"/>
  <c r="G601" i="3"/>
  <c r="F601" i="3"/>
  <c r="E601" i="3"/>
  <c r="G600" i="3"/>
  <c r="F600" i="3"/>
  <c r="E600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5" i="3"/>
  <c r="F595" i="3"/>
  <c r="E595" i="3"/>
  <c r="G594" i="3"/>
  <c r="F594" i="3"/>
  <c r="E594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3" i="3"/>
  <c r="F583" i="3"/>
  <c r="E583" i="3"/>
  <c r="G582" i="3"/>
  <c r="F582" i="3"/>
  <c r="E582" i="3"/>
  <c r="G581" i="3"/>
  <c r="F581" i="3"/>
  <c r="E581" i="3"/>
  <c r="G580" i="3"/>
  <c r="F580" i="3"/>
  <c r="E580" i="3"/>
  <c r="G579" i="3"/>
  <c r="F579" i="3"/>
  <c r="E579" i="3"/>
  <c r="G578" i="3"/>
  <c r="F578" i="3"/>
  <c r="E578" i="3"/>
  <c r="G577" i="3"/>
  <c r="F577" i="3"/>
  <c r="E577" i="3"/>
  <c r="G576" i="3"/>
  <c r="F576" i="3"/>
  <c r="E576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1" i="3"/>
  <c r="F561" i="3"/>
  <c r="E561" i="3"/>
  <c r="G560" i="3"/>
  <c r="F560" i="3"/>
  <c r="E560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6" i="3"/>
  <c r="F546" i="3"/>
  <c r="E546" i="3"/>
  <c r="G545" i="3"/>
  <c r="F545" i="3"/>
  <c r="E545" i="3"/>
  <c r="G544" i="3"/>
  <c r="F544" i="3"/>
  <c r="E544" i="3"/>
  <c r="G543" i="3"/>
  <c r="F543" i="3"/>
  <c r="E543" i="3"/>
  <c r="G542" i="3"/>
  <c r="F542" i="3"/>
  <c r="E542" i="3"/>
  <c r="G541" i="3"/>
  <c r="F541" i="3"/>
  <c r="E541" i="3"/>
  <c r="G540" i="3"/>
  <c r="F540" i="3"/>
  <c r="E540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2" i="3"/>
  <c r="F532" i="3"/>
  <c r="E532" i="3"/>
  <c r="G531" i="3"/>
  <c r="F531" i="3"/>
  <c r="E531" i="3"/>
  <c r="G530" i="3"/>
  <c r="F530" i="3"/>
  <c r="E530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2" i="3"/>
  <c r="F522" i="3"/>
  <c r="E522" i="3"/>
  <c r="G521" i="3"/>
  <c r="F521" i="3"/>
  <c r="E521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5" i="3"/>
  <c r="F515" i="3"/>
  <c r="E515" i="3"/>
  <c r="G514" i="3"/>
  <c r="F514" i="3"/>
  <c r="E514" i="3"/>
  <c r="G513" i="3"/>
  <c r="F513" i="3"/>
  <c r="E513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4" i="3"/>
  <c r="F504" i="3"/>
  <c r="E504" i="3"/>
  <c r="G503" i="3"/>
  <c r="F503" i="3"/>
  <c r="E503" i="3"/>
  <c r="G502" i="3"/>
  <c r="F502" i="3"/>
  <c r="E502" i="3"/>
  <c r="G501" i="3"/>
  <c r="F501" i="3"/>
  <c r="E501" i="3"/>
  <c r="G500" i="3"/>
  <c r="F500" i="3"/>
  <c r="E500" i="3"/>
  <c r="G499" i="3"/>
  <c r="F499" i="3"/>
  <c r="E499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8" i="3"/>
  <c r="F488" i="3"/>
  <c r="E488" i="3"/>
  <c r="G487" i="3"/>
  <c r="F487" i="3"/>
  <c r="E487" i="3"/>
  <c r="G486" i="3"/>
  <c r="F486" i="3"/>
  <c r="E486" i="3"/>
  <c r="G485" i="3"/>
  <c r="F485" i="3"/>
  <c r="E485" i="3"/>
  <c r="G484" i="3"/>
  <c r="F484" i="3"/>
  <c r="E484" i="3"/>
  <c r="G483" i="3"/>
  <c r="F483" i="3"/>
  <c r="E483" i="3"/>
  <c r="G482" i="3"/>
  <c r="F482" i="3"/>
  <c r="E482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9" i="3"/>
  <c r="F469" i="3"/>
  <c r="E469" i="3"/>
  <c r="G468" i="3"/>
  <c r="F468" i="3"/>
  <c r="E468" i="3"/>
  <c r="G467" i="3"/>
  <c r="F467" i="3"/>
  <c r="E467" i="3"/>
  <c r="G466" i="3"/>
  <c r="F466" i="3"/>
  <c r="E466" i="3"/>
  <c r="G465" i="3"/>
  <c r="F465" i="3"/>
  <c r="E465" i="3"/>
  <c r="G464" i="3"/>
  <c r="F464" i="3"/>
  <c r="E464" i="3"/>
  <c r="G463" i="3"/>
  <c r="F463" i="3"/>
  <c r="E463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8" i="3"/>
  <c r="F458" i="3"/>
  <c r="E458" i="3"/>
  <c r="G457" i="3"/>
  <c r="F457" i="3"/>
  <c r="E457" i="3"/>
  <c r="G456" i="3"/>
  <c r="F456" i="3"/>
  <c r="E456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6" i="3"/>
  <c r="F446" i="3"/>
  <c r="E446" i="3"/>
  <c r="G445" i="3"/>
  <c r="F445" i="3"/>
  <c r="E445" i="3"/>
  <c r="G444" i="3"/>
  <c r="F444" i="3"/>
  <c r="E444" i="3"/>
  <c r="G443" i="3"/>
  <c r="F443" i="3"/>
  <c r="E443" i="3"/>
  <c r="G442" i="3"/>
  <c r="F442" i="3"/>
  <c r="E442" i="3"/>
  <c r="G441" i="3"/>
  <c r="F441" i="3"/>
  <c r="E441" i="3"/>
  <c r="G440" i="3"/>
  <c r="F440" i="3"/>
  <c r="E440" i="3"/>
  <c r="G439" i="3"/>
  <c r="F439" i="3"/>
  <c r="E439" i="3"/>
  <c r="G438" i="3"/>
  <c r="F438" i="3"/>
  <c r="E438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1" i="3"/>
  <c r="F431" i="3"/>
  <c r="E431" i="3"/>
  <c r="G430" i="3"/>
  <c r="F430" i="3"/>
  <c r="E430" i="3"/>
  <c r="G429" i="3"/>
  <c r="F429" i="3"/>
  <c r="E429" i="3"/>
  <c r="G428" i="3"/>
  <c r="F428" i="3"/>
  <c r="E428" i="3"/>
  <c r="G427" i="3"/>
  <c r="F427" i="3"/>
  <c r="E427" i="3"/>
  <c r="G426" i="3"/>
  <c r="F426" i="3"/>
  <c r="E426" i="3"/>
  <c r="G425" i="3"/>
  <c r="F425" i="3"/>
  <c r="E425" i="3"/>
  <c r="G424" i="3"/>
  <c r="F424" i="3"/>
  <c r="E424" i="3"/>
  <c r="G423" i="3"/>
  <c r="F423" i="3"/>
  <c r="E423" i="3"/>
  <c r="G422" i="3"/>
  <c r="F422" i="3"/>
  <c r="E422" i="3"/>
  <c r="G421" i="3"/>
  <c r="F421" i="3"/>
  <c r="E421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9" i="3"/>
  <c r="F409" i="3"/>
  <c r="E409" i="3"/>
  <c r="G408" i="3"/>
  <c r="F408" i="3"/>
  <c r="E408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91" i="3"/>
  <c r="F391" i="3"/>
  <c r="E391" i="3"/>
  <c r="G390" i="3"/>
  <c r="F390" i="3"/>
  <c r="E390" i="3"/>
  <c r="G389" i="3"/>
  <c r="F389" i="3"/>
  <c r="E389" i="3"/>
  <c r="G388" i="3"/>
  <c r="F388" i="3"/>
  <c r="E388" i="3"/>
  <c r="G387" i="3"/>
  <c r="F387" i="3"/>
  <c r="E387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80" i="3"/>
  <c r="F380" i="3"/>
  <c r="E380" i="3"/>
  <c r="G379" i="3"/>
  <c r="F379" i="3"/>
  <c r="E379" i="3"/>
  <c r="G378" i="3"/>
  <c r="F378" i="3"/>
  <c r="E378" i="3"/>
  <c r="G377" i="3"/>
  <c r="F377" i="3"/>
  <c r="E377" i="3"/>
  <c r="G376" i="3"/>
  <c r="F376" i="3"/>
  <c r="E376" i="3"/>
  <c r="G375" i="3"/>
  <c r="F375" i="3"/>
  <c r="E375" i="3"/>
  <c r="G374" i="3"/>
  <c r="F374" i="3"/>
  <c r="E374" i="3"/>
  <c r="G373" i="3"/>
  <c r="F373" i="3"/>
  <c r="E373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2" i="3"/>
  <c r="F352" i="3"/>
  <c r="E352" i="3"/>
  <c r="G351" i="3"/>
  <c r="F351" i="3"/>
  <c r="E351" i="3"/>
  <c r="G350" i="3"/>
  <c r="F350" i="3"/>
  <c r="E350" i="3"/>
  <c r="G349" i="3"/>
  <c r="F349" i="3"/>
  <c r="E349" i="3"/>
  <c r="G348" i="3"/>
  <c r="F348" i="3"/>
  <c r="E348" i="3"/>
  <c r="G347" i="3"/>
  <c r="F347" i="3"/>
  <c r="E347" i="3"/>
  <c r="G346" i="3"/>
  <c r="F346" i="3"/>
  <c r="E346" i="3"/>
  <c r="G345" i="3"/>
  <c r="F345" i="3"/>
  <c r="E345" i="3"/>
  <c r="G344" i="3"/>
  <c r="F344" i="3"/>
  <c r="E344" i="3"/>
  <c r="G343" i="3"/>
  <c r="F343" i="3"/>
  <c r="E343" i="3"/>
  <c r="G342" i="3"/>
  <c r="F342" i="3"/>
  <c r="E342" i="3"/>
  <c r="G341" i="3"/>
  <c r="F341" i="3"/>
  <c r="E341" i="3"/>
  <c r="G340" i="3"/>
  <c r="F340" i="3"/>
  <c r="E340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3" i="3"/>
  <c r="F333" i="3"/>
  <c r="E333" i="3"/>
  <c r="G332" i="3"/>
  <c r="F332" i="3"/>
  <c r="E332" i="3"/>
  <c r="G331" i="3"/>
  <c r="F331" i="3"/>
  <c r="E331" i="3"/>
  <c r="G330" i="3"/>
  <c r="F330" i="3"/>
  <c r="E330" i="3"/>
  <c r="G329" i="3"/>
  <c r="F329" i="3"/>
  <c r="E329" i="3"/>
  <c r="G328" i="3"/>
  <c r="F328" i="3"/>
  <c r="E328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8" i="3"/>
  <c r="F308" i="3"/>
  <c r="E308" i="3"/>
  <c r="G307" i="3"/>
  <c r="F307" i="3"/>
  <c r="E307" i="3"/>
  <c r="G306" i="3"/>
  <c r="F306" i="3"/>
  <c r="E306" i="3"/>
  <c r="G305" i="3"/>
  <c r="F305" i="3"/>
  <c r="E305" i="3"/>
  <c r="G304" i="3"/>
  <c r="F304" i="3"/>
  <c r="E304" i="3"/>
  <c r="G303" i="3"/>
  <c r="F303" i="3"/>
  <c r="E303" i="3"/>
  <c r="G302" i="3"/>
  <c r="F302" i="3"/>
  <c r="E302" i="3"/>
  <c r="G301" i="3"/>
  <c r="F301" i="3"/>
  <c r="E301" i="3"/>
  <c r="G300" i="3"/>
  <c r="F300" i="3"/>
  <c r="E300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5" i="3"/>
  <c r="F295" i="3"/>
  <c r="E295" i="3"/>
  <c r="G294" i="3"/>
  <c r="F294" i="3"/>
  <c r="E294" i="3"/>
  <c r="G293" i="3"/>
  <c r="F293" i="3"/>
  <c r="E293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8" i="3"/>
  <c r="F288" i="3"/>
  <c r="E288" i="3"/>
  <c r="G287" i="3"/>
  <c r="F287" i="3"/>
  <c r="E287" i="3"/>
  <c r="G286" i="3"/>
  <c r="F286" i="3"/>
  <c r="E286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1" i="3"/>
  <c r="F281" i="3"/>
  <c r="E281" i="3"/>
  <c r="G280" i="3"/>
  <c r="F280" i="3"/>
  <c r="E280" i="3"/>
  <c r="G279" i="3"/>
  <c r="F279" i="3"/>
  <c r="E279" i="3"/>
  <c r="G278" i="3"/>
  <c r="F278" i="3"/>
  <c r="E278" i="3"/>
  <c r="G277" i="3"/>
  <c r="F277" i="3"/>
  <c r="E277" i="3"/>
  <c r="G276" i="3"/>
  <c r="F276" i="3"/>
  <c r="E276" i="3"/>
  <c r="G275" i="3"/>
  <c r="F275" i="3"/>
  <c r="E275" i="3"/>
  <c r="G274" i="3"/>
  <c r="F274" i="3"/>
  <c r="E274" i="3"/>
  <c r="G273" i="3"/>
  <c r="F273" i="3"/>
  <c r="E273" i="3"/>
  <c r="G272" i="3"/>
  <c r="F272" i="3"/>
  <c r="E272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1" i="3"/>
  <c r="F261" i="3"/>
  <c r="E261" i="3"/>
  <c r="G260" i="3"/>
  <c r="F260" i="3"/>
  <c r="E260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4" i="3"/>
  <c r="F254" i="3"/>
  <c r="E254" i="3"/>
  <c r="G253" i="3"/>
  <c r="F253" i="3"/>
  <c r="E253" i="3"/>
  <c r="G252" i="3"/>
  <c r="F252" i="3"/>
  <c r="E252" i="3"/>
  <c r="G251" i="3"/>
  <c r="F251" i="3"/>
  <c r="E251" i="3"/>
  <c r="G250" i="3"/>
  <c r="F250" i="3"/>
  <c r="E250" i="3"/>
  <c r="G249" i="3"/>
  <c r="F249" i="3"/>
  <c r="E249" i="3"/>
  <c r="G248" i="3"/>
  <c r="F248" i="3"/>
  <c r="E248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1" i="3"/>
  <c r="F241" i="3"/>
  <c r="E241" i="3"/>
  <c r="G240" i="3"/>
  <c r="F240" i="3"/>
  <c r="E240" i="3"/>
  <c r="G239" i="3"/>
  <c r="F239" i="3"/>
  <c r="E239" i="3"/>
  <c r="G238" i="3"/>
  <c r="F238" i="3"/>
  <c r="E238" i="3"/>
  <c r="G237" i="3"/>
  <c r="F237" i="3"/>
  <c r="E237" i="3"/>
  <c r="G236" i="3"/>
  <c r="F236" i="3"/>
  <c r="E236" i="3"/>
  <c r="G235" i="3"/>
  <c r="F235" i="3"/>
  <c r="E235" i="3"/>
  <c r="G234" i="3"/>
  <c r="F234" i="3"/>
  <c r="E234" i="3"/>
  <c r="G233" i="3"/>
  <c r="F233" i="3"/>
  <c r="E233" i="3"/>
  <c r="G232" i="3"/>
  <c r="F232" i="3"/>
  <c r="E232" i="3"/>
  <c r="G231" i="3"/>
  <c r="F231" i="3"/>
  <c r="E231" i="3"/>
  <c r="G230" i="3"/>
  <c r="F230" i="3"/>
  <c r="E230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8" i="3"/>
  <c r="F218" i="3"/>
  <c r="E218" i="3"/>
  <c r="G217" i="3"/>
  <c r="F217" i="3"/>
  <c r="E217" i="3"/>
  <c r="G216" i="3"/>
  <c r="F216" i="3"/>
  <c r="E216" i="3"/>
  <c r="G215" i="3"/>
  <c r="F215" i="3"/>
  <c r="E215" i="3"/>
  <c r="G214" i="3"/>
  <c r="F214" i="3"/>
  <c r="E214" i="3"/>
  <c r="G213" i="3"/>
  <c r="F213" i="3"/>
  <c r="E213" i="3"/>
  <c r="G212" i="3"/>
  <c r="F212" i="3"/>
  <c r="E212" i="3"/>
  <c r="G211" i="3"/>
  <c r="F211" i="3"/>
  <c r="E211" i="3"/>
  <c r="G210" i="3"/>
  <c r="F210" i="3"/>
  <c r="E210" i="3"/>
  <c r="G209" i="3"/>
  <c r="F209" i="3"/>
  <c r="E209" i="3"/>
  <c r="G208" i="3"/>
  <c r="F208" i="3"/>
  <c r="E208" i="3"/>
  <c r="G207" i="3"/>
  <c r="F207" i="3"/>
  <c r="E207" i="3"/>
  <c r="G206" i="3"/>
  <c r="F206" i="3"/>
  <c r="E206" i="3"/>
  <c r="G205" i="3"/>
  <c r="F205" i="3"/>
  <c r="E205" i="3"/>
  <c r="G204" i="3"/>
  <c r="F204" i="3"/>
  <c r="E204" i="3"/>
  <c r="G203" i="3"/>
  <c r="F203" i="3"/>
  <c r="E203" i="3"/>
  <c r="G202" i="3"/>
  <c r="F202" i="3"/>
  <c r="E202" i="3"/>
  <c r="G201" i="3"/>
  <c r="F201" i="3"/>
  <c r="E201" i="3"/>
  <c r="G200" i="3"/>
  <c r="F200" i="3"/>
  <c r="E200" i="3"/>
  <c r="G199" i="3"/>
  <c r="F199" i="3"/>
  <c r="E199" i="3"/>
  <c r="G198" i="3"/>
  <c r="F198" i="3"/>
  <c r="E198" i="3"/>
  <c r="G197" i="3"/>
  <c r="F197" i="3"/>
  <c r="E197" i="3"/>
  <c r="G196" i="3"/>
  <c r="F196" i="3"/>
  <c r="E196" i="3"/>
  <c r="G195" i="3"/>
  <c r="F195" i="3"/>
  <c r="E195" i="3"/>
  <c r="G194" i="3"/>
  <c r="F194" i="3"/>
  <c r="E194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3" i="3"/>
  <c r="F183" i="3"/>
  <c r="E183" i="3"/>
  <c r="G182" i="3"/>
  <c r="F182" i="3"/>
  <c r="E182" i="3"/>
  <c r="G181" i="3"/>
  <c r="F181" i="3"/>
  <c r="E181" i="3"/>
  <c r="G180" i="3"/>
  <c r="F180" i="3"/>
  <c r="E180" i="3"/>
  <c r="G179" i="3"/>
  <c r="F179" i="3"/>
  <c r="E179" i="3"/>
  <c r="G178" i="3"/>
  <c r="F178" i="3"/>
  <c r="E178" i="3"/>
  <c r="G177" i="3"/>
  <c r="F177" i="3"/>
  <c r="E177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5" i="3"/>
  <c r="F165" i="3"/>
  <c r="E165" i="3"/>
  <c r="G164" i="3"/>
  <c r="F164" i="3"/>
  <c r="E164" i="3"/>
  <c r="G163" i="3"/>
  <c r="F163" i="3"/>
  <c r="E163" i="3"/>
  <c r="G162" i="3"/>
  <c r="F162" i="3"/>
  <c r="E162" i="3"/>
  <c r="G161" i="3"/>
  <c r="F161" i="3"/>
  <c r="E161" i="3"/>
  <c r="G160" i="3"/>
  <c r="F160" i="3"/>
  <c r="E160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6" i="3"/>
  <c r="F156" i="3"/>
  <c r="E156" i="3"/>
  <c r="G155" i="3"/>
  <c r="F155" i="3"/>
  <c r="E155" i="3"/>
  <c r="G154" i="3"/>
  <c r="F154" i="3"/>
  <c r="E154" i="3"/>
  <c r="G153" i="3"/>
  <c r="F153" i="3"/>
  <c r="E153" i="3"/>
  <c r="G152" i="3"/>
  <c r="F152" i="3"/>
  <c r="E152" i="3"/>
  <c r="G151" i="3"/>
  <c r="F151" i="3"/>
  <c r="E151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2" i="3"/>
  <c r="F142" i="3"/>
  <c r="E142" i="3"/>
  <c r="G141" i="3"/>
  <c r="F141" i="3"/>
  <c r="E141" i="3"/>
  <c r="G140" i="3"/>
  <c r="F140" i="3"/>
  <c r="E140" i="3"/>
  <c r="G139" i="3"/>
  <c r="F139" i="3"/>
  <c r="E139" i="3"/>
  <c r="G138" i="3"/>
  <c r="F138" i="3"/>
  <c r="E138" i="3"/>
  <c r="G137" i="3"/>
  <c r="F137" i="3"/>
  <c r="E137" i="3"/>
  <c r="G136" i="3"/>
  <c r="F136" i="3"/>
  <c r="E136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7" i="3"/>
  <c r="F127" i="3"/>
  <c r="E127" i="3"/>
  <c r="G126" i="3"/>
  <c r="F126" i="3"/>
  <c r="E126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21" i="3"/>
  <c r="F121" i="3"/>
  <c r="E121" i="3"/>
  <c r="G120" i="3"/>
  <c r="F120" i="3"/>
  <c r="E120" i="3"/>
  <c r="G119" i="3"/>
  <c r="F119" i="3"/>
  <c r="E119" i="3"/>
  <c r="G118" i="3"/>
  <c r="F118" i="3"/>
  <c r="E118" i="3"/>
  <c r="G117" i="3"/>
  <c r="F117" i="3"/>
  <c r="E117" i="3"/>
  <c r="G116" i="3"/>
  <c r="F116" i="3"/>
  <c r="E116" i="3"/>
  <c r="G115" i="3"/>
  <c r="F115" i="3"/>
  <c r="E115" i="3"/>
  <c r="G114" i="3"/>
  <c r="F114" i="3"/>
  <c r="E114" i="3"/>
  <c r="G113" i="3"/>
  <c r="F113" i="3"/>
  <c r="E113" i="3"/>
  <c r="G112" i="3"/>
  <c r="F112" i="3"/>
  <c r="E112" i="3"/>
  <c r="G111" i="3"/>
  <c r="F111" i="3"/>
  <c r="E111" i="3"/>
  <c r="G110" i="3"/>
  <c r="F110" i="3"/>
  <c r="E110" i="3"/>
  <c r="G109" i="3"/>
  <c r="F109" i="3"/>
  <c r="E109" i="3"/>
  <c r="G108" i="3"/>
  <c r="F108" i="3"/>
  <c r="E108" i="3"/>
  <c r="G107" i="3"/>
  <c r="F107" i="3"/>
  <c r="E107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3" i="3"/>
  <c r="F93" i="3"/>
  <c r="E93" i="3"/>
  <c r="G92" i="3"/>
  <c r="F92" i="3"/>
  <c r="E92" i="3"/>
  <c r="G91" i="3"/>
  <c r="F91" i="3"/>
  <c r="E91" i="3"/>
  <c r="G90" i="3"/>
  <c r="F90" i="3"/>
  <c r="E90" i="3"/>
  <c r="G89" i="3"/>
  <c r="F89" i="3"/>
  <c r="E89" i="3"/>
  <c r="G88" i="3"/>
  <c r="F88" i="3"/>
  <c r="E88" i="3"/>
  <c r="G87" i="3"/>
  <c r="F87" i="3"/>
  <c r="E87" i="3"/>
  <c r="G86" i="3"/>
  <c r="F86" i="3"/>
  <c r="E86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2" i="3"/>
  <c r="F72" i="3"/>
  <c r="E72" i="3"/>
  <c r="G71" i="3"/>
  <c r="F71" i="3"/>
  <c r="E71" i="3"/>
  <c r="G70" i="3"/>
  <c r="F70" i="3"/>
  <c r="E70" i="3"/>
  <c r="G69" i="3"/>
  <c r="F69" i="3"/>
  <c r="E69" i="3"/>
  <c r="G68" i="3"/>
  <c r="F68" i="3"/>
  <c r="E68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8" i="3"/>
  <c r="F58" i="3"/>
  <c r="E58" i="3"/>
  <c r="G57" i="3"/>
  <c r="F57" i="3"/>
  <c r="E57" i="3"/>
  <c r="G56" i="3"/>
  <c r="F56" i="3"/>
  <c r="E56" i="3"/>
  <c r="G55" i="3"/>
  <c r="F55" i="3"/>
  <c r="E55" i="3"/>
  <c r="G54" i="3"/>
  <c r="F54" i="3"/>
  <c r="E54" i="3"/>
  <c r="G53" i="3"/>
  <c r="F53" i="3"/>
  <c r="E53" i="3"/>
  <c r="G52" i="3"/>
  <c r="F52" i="3"/>
  <c r="E52" i="3"/>
  <c r="G51" i="3"/>
  <c r="F51" i="3"/>
  <c r="E51" i="3"/>
  <c r="G50" i="3"/>
  <c r="F50" i="3"/>
  <c r="E50" i="3"/>
  <c r="G49" i="3"/>
  <c r="F49" i="3"/>
  <c r="E49" i="3"/>
  <c r="G48" i="3"/>
  <c r="F48" i="3"/>
  <c r="E48" i="3"/>
  <c r="G47" i="3"/>
  <c r="F47" i="3"/>
  <c r="E47" i="3"/>
  <c r="G46" i="3"/>
  <c r="F46" i="3"/>
  <c r="E46" i="3"/>
  <c r="G45" i="3"/>
  <c r="F45" i="3"/>
  <c r="E45" i="3"/>
  <c r="G44" i="3"/>
  <c r="F44" i="3"/>
  <c r="E44" i="3"/>
  <c r="G43" i="3"/>
  <c r="F43" i="3"/>
  <c r="E43" i="3"/>
  <c r="G42" i="3"/>
  <c r="F42" i="3"/>
  <c r="E42" i="3"/>
  <c r="G41" i="3"/>
  <c r="F41" i="3"/>
  <c r="E41" i="3"/>
  <c r="G40" i="3"/>
  <c r="F40" i="3"/>
  <c r="E40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8" i="3"/>
  <c r="F28" i="3"/>
  <c r="E28" i="3"/>
  <c r="G27" i="3"/>
  <c r="F27" i="3"/>
  <c r="E27" i="3"/>
  <c r="G26" i="3"/>
  <c r="F26" i="3"/>
  <c r="E26" i="3"/>
  <c r="G25" i="3"/>
  <c r="F25" i="3"/>
  <c r="E25" i="3"/>
  <c r="G24" i="3"/>
  <c r="F24" i="3"/>
  <c r="E24" i="3"/>
  <c r="G23" i="3"/>
  <c r="F23" i="3"/>
  <c r="E23" i="3"/>
  <c r="G22" i="3"/>
  <c r="F22" i="3"/>
  <c r="E22" i="3"/>
  <c r="G21" i="3"/>
  <c r="F21" i="3"/>
  <c r="E21" i="3"/>
  <c r="G20" i="3"/>
  <c r="F20" i="3"/>
  <c r="E20" i="3"/>
  <c r="G19" i="3"/>
  <c r="F19" i="3"/>
  <c r="E19" i="3"/>
  <c r="G18" i="3"/>
  <c r="F18" i="3"/>
  <c r="E18" i="3"/>
  <c r="G17" i="3"/>
  <c r="F17" i="3"/>
  <c r="E17" i="3"/>
  <c r="G16" i="3"/>
  <c r="F16" i="3"/>
  <c r="E16" i="3"/>
  <c r="G15" i="3"/>
  <c r="F15" i="3"/>
  <c r="E15" i="3"/>
  <c r="G14" i="3"/>
  <c r="F14" i="3"/>
  <c r="E14" i="3"/>
  <c r="G13" i="3"/>
  <c r="F13" i="3"/>
  <c r="E13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D2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F2" i="3"/>
  <c r="G2" i="3"/>
  <c r="A2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L14334" i="3"/>
  <c r="I2" i="3"/>
  <c r="L14265" i="3"/>
  <c r="L14342" i="3"/>
  <c r="L14484" i="3"/>
  <c r="L14840" i="3"/>
  <c r="L14109" i="3"/>
  <c r="L13760" i="3"/>
  <c r="L14629" i="3"/>
  <c r="L14559" i="3"/>
  <c r="L14338" i="3"/>
  <c r="L14181" i="3"/>
  <c r="L13975" i="3"/>
  <c r="L13900" i="3"/>
  <c r="L13828" i="3"/>
  <c r="L13692" i="3"/>
  <c r="L13627" i="3"/>
  <c r="L14699" i="3"/>
  <c r="L14407" i="3"/>
  <c r="L14259" i="3"/>
  <c r="L14768" i="3"/>
  <c r="L14042" i="3"/>
  <c r="L14500" i="3"/>
  <c r="L14279" i="3"/>
  <c r="L13917" i="3"/>
  <c r="L13844" i="3"/>
  <c r="L13578" i="3"/>
  <c r="L14642" i="3"/>
  <c r="L14572" i="3"/>
  <c r="L14352" i="3"/>
  <c r="L14199" i="3"/>
  <c r="L14122" i="3"/>
  <c r="L13641" i="3"/>
  <c r="L13775" i="3"/>
  <c r="L13706" i="3"/>
  <c r="L14053" i="3"/>
  <c r="L13516" i="3"/>
  <c r="L14501" i="3"/>
  <c r="L14280" i="3"/>
  <c r="L13845" i="3"/>
  <c r="L13579" i="3"/>
  <c r="L14054" i="3"/>
  <c r="L14643" i="3"/>
  <c r="L14573" i="3"/>
  <c r="L14353" i="3"/>
  <c r="L14200" i="3"/>
  <c r="L14123" i="3"/>
  <c r="L13918" i="3"/>
  <c r="L13642" i="3"/>
  <c r="L13776" i="3"/>
  <c r="L13707" i="3"/>
  <c r="L13517" i="3"/>
  <c r="L13846" i="3"/>
  <c r="L13580" i="3"/>
  <c r="L14644" i="3"/>
  <c r="L14574" i="3"/>
  <c r="L14354" i="3"/>
  <c r="L14201" i="3"/>
  <c r="L13643" i="3"/>
  <c r="L13777" i="3"/>
  <c r="L13708" i="3"/>
  <c r="L14576" i="3"/>
  <c r="L14057" i="3"/>
  <c r="L14783" i="3"/>
  <c r="L14505" i="3"/>
  <c r="L14283" i="3"/>
  <c r="L14126" i="3"/>
  <c r="L13921" i="3"/>
  <c r="L14204" i="3"/>
  <c r="L13779" i="3"/>
  <c r="L13710" i="3"/>
  <c r="L13645" i="3"/>
  <c r="L13991" i="3"/>
  <c r="L13520" i="3"/>
  <c r="L13582" i="3"/>
  <c r="L14714" i="3"/>
  <c r="L14356" i="3"/>
  <c r="L13646" i="3"/>
  <c r="L14058" i="3"/>
  <c r="L14646" i="3"/>
  <c r="L14427" i="3"/>
  <c r="L14715" i="3"/>
  <c r="L13992" i="3"/>
  <c r="L14784" i="3"/>
  <c r="L14504" i="3"/>
  <c r="L14807" i="3"/>
  <c r="L14738" i="3"/>
  <c r="L14454" i="3"/>
  <c r="L13834" i="3"/>
  <c r="L13765" i="3"/>
  <c r="L13697" i="3"/>
  <c r="L13906" i="3"/>
  <c r="L13696" i="3"/>
  <c r="L14341" i="3"/>
  <c r="L14558" i="3"/>
  <c r="L14041" i="3"/>
  <c r="L14409" i="3"/>
  <c r="L14701" i="3"/>
  <c r="L13904" i="3"/>
  <c r="L13763" i="3"/>
  <c r="L13694" i="3"/>
  <c r="L13831" i="3"/>
  <c r="L13902" i="3"/>
  <c r="L14044" i="3"/>
  <c r="L14262" i="3"/>
  <c r="L13830" i="3"/>
  <c r="L14770" i="3"/>
  <c r="L14487" i="3"/>
  <c r="L13903" i="3"/>
  <c r="L14562" i="3"/>
  <c r="L14263" i="3"/>
  <c r="L14631" i="3"/>
  <c r="L5165" i="3"/>
  <c r="L13893" i="3"/>
  <c r="L13685" i="3"/>
  <c r="L13822" i="3"/>
  <c r="L13752" i="3"/>
  <c r="L13892" i="3"/>
  <c r="L14476" i="3"/>
  <c r="L14329" i="3"/>
  <c r="L14249" i="3"/>
  <c r="L14551" i="3"/>
  <c r="L14759" i="3"/>
  <c r="L14829" i="3"/>
  <c r="L13891" i="3"/>
  <c r="L14032" i="3"/>
  <c r="L14328" i="3"/>
  <c r="L14475" i="3"/>
  <c r="L14549" i="3"/>
  <c r="L14250" i="3"/>
  <c r="L13620" i="3"/>
  <c r="L13821" i="3"/>
  <c r="L13684" i="3"/>
  <c r="L13753" i="3"/>
  <c r="L13558" i="3"/>
  <c r="L14621" i="3"/>
  <c r="L14173" i="3"/>
  <c r="L13967" i="3"/>
  <c r="L14101" i="3"/>
  <c r="L14690" i="3"/>
  <c r="L14398" i="3"/>
  <c r="L14620" i="3"/>
  <c r="L14175" i="3"/>
  <c r="L13890" i="3"/>
  <c r="L14474" i="3"/>
  <c r="L14828" i="3"/>
  <c r="L14033" i="3"/>
  <c r="L14327" i="3"/>
  <c r="L14172" i="3"/>
  <c r="L13966" i="3"/>
  <c r="L14622" i="3"/>
  <c r="L14397" i="3"/>
  <c r="L13820" i="3"/>
  <c r="L14251" i="3"/>
  <c r="L13751" i="3"/>
  <c r="L13686" i="3"/>
  <c r="L14758" i="3"/>
  <c r="L14548" i="3"/>
  <c r="L14099" i="3"/>
  <c r="L13559" i="3"/>
  <c r="L13894" i="3"/>
  <c r="L13621" i="3"/>
  <c r="L13754" i="3"/>
  <c r="L14100" i="3"/>
  <c r="L14689" i="3"/>
  <c r="L14174" i="3"/>
  <c r="L14617" i="3"/>
  <c r="L14395" i="3"/>
  <c r="L13683" i="3"/>
  <c r="L13962" i="3"/>
  <c r="L13556" i="3"/>
  <c r="L13965" i="3"/>
  <c r="L14396" i="3"/>
  <c r="L14168" i="3"/>
  <c r="L13888" i="3"/>
  <c r="L14030" i="3"/>
  <c r="L14325" i="3"/>
  <c r="L13749" i="3"/>
  <c r="L13964" i="3"/>
  <c r="L13617" i="3"/>
  <c r="L14687" i="3"/>
  <c r="L14248" i="3"/>
  <c r="L13819" i="3"/>
  <c r="L14472" i="3"/>
  <c r="L13682" i="3"/>
  <c r="L14826" i="3"/>
  <c r="L14756" i="3"/>
  <c r="L14546" i="3"/>
  <c r="L14029" i="3"/>
  <c r="L13818" i="3"/>
  <c r="L14755" i="3"/>
  <c r="L14471" i="3"/>
  <c r="L13889" i="3"/>
  <c r="L14324" i="3"/>
  <c r="L13748" i="3"/>
  <c r="L13963" i="3"/>
  <c r="L13618" i="3"/>
  <c r="L14096" i="3"/>
  <c r="L14686" i="3"/>
  <c r="L14618" i="3"/>
  <c r="L14394" i="3"/>
  <c r="L14247" i="3"/>
  <c r="L14169" i="3"/>
  <c r="L13681" i="3"/>
  <c r="L14825" i="3"/>
  <c r="L14545" i="3"/>
  <c r="L13555" i="3"/>
  <c r="L13742" i="3"/>
  <c r="L13611" i="3"/>
  <c r="L14680" i="3"/>
  <c r="L14610" i="3"/>
  <c r="L14388" i="3"/>
  <c r="L14162" i="3"/>
  <c r="L13956" i="3"/>
  <c r="L13675" i="3"/>
  <c r="L14318" i="3"/>
  <c r="L14817" i="3"/>
  <c r="L14089" i="3"/>
  <c r="L13549" i="3"/>
  <c r="L14023" i="3"/>
  <c r="L14748" i="3"/>
  <c r="L14818" i="3"/>
  <c r="L13550" i="3"/>
  <c r="L14464" i="3"/>
  <c r="L13701" i="3"/>
  <c r="L13981" i="3"/>
  <c r="L13910" i="3"/>
  <c r="L13838" i="3"/>
  <c r="L13571" i="3"/>
  <c r="L14115" i="3"/>
  <c r="L13769" i="3"/>
  <c r="L13633" i="3"/>
  <c r="L14775" i="3"/>
  <c r="L14706" i="3"/>
  <c r="L14049" i="3"/>
  <c r="L13511" i="3"/>
  <c r="L14413" i="3"/>
  <c r="L13700" i="3"/>
  <c r="L14268" i="3"/>
  <c r="L13909" i="3"/>
  <c r="L13837" i="3"/>
  <c r="L13570" i="3"/>
  <c r="L14635" i="3"/>
  <c r="L14566" i="3"/>
  <c r="L14491" i="3"/>
  <c r="L14345" i="3"/>
  <c r="L14186" i="3"/>
  <c r="L14114" i="3"/>
  <c r="L13768" i="3"/>
  <c r="L13632" i="3"/>
  <c r="L14774" i="3"/>
  <c r="L14048" i="3"/>
  <c r="L13510" i="3"/>
  <c r="L13980" i="3"/>
  <c r="L13977" i="3"/>
  <c r="L14264" i="3"/>
  <c r="L14010" i="3"/>
  <c r="L13798" i="3"/>
  <c r="L14450" i="3"/>
  <c r="L14524" i="3"/>
  <c r="L14803" i="3"/>
  <c r="L14226" i="3"/>
  <c r="L13867" i="3"/>
  <c r="L13729" i="3"/>
  <c r="L13663" i="3"/>
  <c r="L13719" i="3"/>
  <c r="L13929" i="3"/>
  <c r="L14513" i="3"/>
  <c r="L13653" i="3"/>
  <c r="L14212" i="3"/>
  <c r="L14292" i="3"/>
  <c r="L14065" i="3"/>
  <c r="L14134" i="3"/>
  <c r="L14654" i="3"/>
  <c r="L14584" i="3"/>
  <c r="L14364" i="3"/>
  <c r="L14291" i="3"/>
  <c r="L13856" i="3"/>
  <c r="L14722" i="3"/>
  <c r="L14437" i="3"/>
  <c r="L13654" i="3"/>
  <c r="L14792" i="3"/>
  <c r="L14135" i="3"/>
  <c r="L13999" i="3"/>
  <c r="L14791" i="3"/>
  <c r="L13857" i="3"/>
  <c r="L13787" i="3"/>
  <c r="L14213" i="3"/>
  <c r="L14723" i="3"/>
  <c r="L14436" i="3"/>
  <c r="L13718" i="3"/>
  <c r="L14514" i="3"/>
  <c r="L13930" i="3"/>
  <c r="L13590" i="3"/>
  <c r="L14136" i="3"/>
  <c r="L13528" i="3"/>
  <c r="L14585" i="3"/>
  <c r="L13738" i="3"/>
  <c r="L13949" i="3"/>
  <c r="L13670" i="3"/>
  <c r="L14084" i="3"/>
  <c r="L14604" i="3"/>
  <c r="L14235" i="3"/>
  <c r="L13806" i="3"/>
  <c r="L13737" i="3"/>
  <c r="L14674" i="3"/>
  <c r="L14532" i="3"/>
  <c r="L14382" i="3"/>
  <c r="L14156" i="3"/>
  <c r="L14742" i="3"/>
  <c r="L14018" i="3"/>
  <c r="L14234" i="3"/>
  <c r="L13875" i="3"/>
  <c r="L14311" i="3"/>
  <c r="L14811" i="3"/>
  <c r="L14458" i="3"/>
  <c r="L13606" i="3"/>
  <c r="L14743" i="3"/>
  <c r="L13544" i="3"/>
  <c r="L13740" i="3"/>
  <c r="L14677" i="3"/>
  <c r="L14607" i="3"/>
  <c r="L14237" i="3"/>
  <c r="L14159" i="3"/>
  <c r="L13954" i="3"/>
  <c r="L13673" i="3"/>
  <c r="L14314" i="3"/>
  <c r="L13547" i="3"/>
  <c r="L14461" i="3"/>
  <c r="L14535" i="3"/>
  <c r="L13953" i="3"/>
  <c r="L14814" i="3"/>
  <c r="L14087" i="3"/>
  <c r="L14536" i="3"/>
  <c r="L14385" i="3"/>
  <c r="L14462" i="3"/>
  <c r="L14160" i="3"/>
  <c r="L13809" i="3"/>
  <c r="L14745" i="3"/>
  <c r="L14315" i="3"/>
  <c r="L13878" i="3"/>
  <c r="L13609" i="3"/>
  <c r="L13952" i="3"/>
  <c r="L14021" i="3"/>
  <c r="L14287" i="3"/>
  <c r="L13925" i="3"/>
  <c r="L14038" i="3"/>
  <c r="L13972" i="3"/>
  <c r="L14696" i="3"/>
  <c r="L14626" i="3"/>
  <c r="L14555" i="3"/>
  <c r="L14404" i="3"/>
  <c r="L14257" i="3"/>
  <c r="L14765" i="3"/>
  <c r="L14179" i="3"/>
  <c r="L13826" i="3"/>
  <c r="L13757" i="3"/>
  <c r="L13689" i="3"/>
  <c r="L14335" i="3"/>
  <c r="L14105" i="3"/>
  <c r="L14481" i="3"/>
  <c r="L13758" i="3"/>
  <c r="L13973" i="3"/>
  <c r="L13562" i="3"/>
  <c r="L14106" i="3"/>
  <c r="L14256" i="3"/>
  <c r="L14178" i="3"/>
  <c r="L13825" i="3"/>
  <c r="L14766" i="3"/>
  <c r="L14837" i="3"/>
  <c r="L13869" i="3"/>
  <c r="L14526" i="3"/>
  <c r="L14228" i="3"/>
  <c r="L14736" i="3"/>
  <c r="L14012" i="3"/>
  <c r="L13800" i="3"/>
  <c r="L13600" i="3"/>
  <c r="L13943" i="3"/>
  <c r="L13664" i="3"/>
  <c r="L13538" i="3"/>
  <c r="L14151" i="3"/>
  <c r="L13944" i="3"/>
  <c r="A129" i="7"/>
  <c r="A128" i="7"/>
  <c r="A127" i="7"/>
  <c r="A126" i="7"/>
  <c r="A83" i="7"/>
  <c r="A107" i="7"/>
  <c r="A124" i="7"/>
  <c r="A55" i="7"/>
  <c r="A59" i="7"/>
  <c r="A50" i="7"/>
  <c r="A76" i="7"/>
  <c r="A4" i="7"/>
  <c r="A115" i="7"/>
  <c r="A122" i="7"/>
  <c r="A26" i="7"/>
  <c r="A37" i="7"/>
  <c r="A54" i="7"/>
  <c r="A70" i="7"/>
  <c r="A72" i="7"/>
  <c r="A13" i="7"/>
  <c r="A49" i="7"/>
  <c r="A58" i="7"/>
  <c r="A18" i="7"/>
  <c r="A33" i="7"/>
  <c r="A35" i="7"/>
  <c r="A32" i="7"/>
  <c r="A47" i="7"/>
  <c r="A101" i="7"/>
  <c r="A80" i="7"/>
  <c r="A69" i="7"/>
  <c r="A116" i="7"/>
  <c r="A10" i="7"/>
  <c r="A94" i="7"/>
  <c r="A28" i="7"/>
  <c r="A123" i="7"/>
  <c r="A6" i="7"/>
  <c r="A114" i="7"/>
  <c r="A8" i="7"/>
  <c r="A74" i="7"/>
  <c r="A38" i="7"/>
  <c r="A125" i="7"/>
  <c r="A46" i="7"/>
  <c r="A23" i="7"/>
  <c r="A91" i="7"/>
  <c r="A16" i="7"/>
  <c r="A100" i="7"/>
  <c r="A86" i="7"/>
  <c r="A14" i="7"/>
  <c r="A121" i="7"/>
  <c r="A22" i="7"/>
  <c r="A30" i="7"/>
  <c r="A108" i="7"/>
  <c r="A40" i="7"/>
  <c r="A56" i="7"/>
  <c r="A113" i="7"/>
  <c r="A90" i="7"/>
  <c r="A71" i="7"/>
  <c r="A92" i="7"/>
  <c r="A61" i="7"/>
  <c r="A106" i="7"/>
  <c r="A118" i="7"/>
  <c r="A104" i="7"/>
  <c r="A11" i="7"/>
  <c r="A85" i="7"/>
  <c r="A20" i="7"/>
  <c r="A31" i="7"/>
  <c r="A17" i="7"/>
  <c r="A19" i="7"/>
  <c r="A84" i="7"/>
  <c r="A109" i="7"/>
  <c r="A73" i="7"/>
  <c r="A120" i="7"/>
  <c r="A25" i="7"/>
  <c r="A77" i="7"/>
  <c r="A42" i="7"/>
  <c r="A57" i="7"/>
  <c r="A43" i="7"/>
  <c r="A82" i="7"/>
  <c r="A15" i="7"/>
  <c r="A97" i="7"/>
  <c r="A102" i="7"/>
  <c r="A41" i="7"/>
  <c r="A5" i="7"/>
  <c r="A29" i="7"/>
  <c r="A95" i="7"/>
  <c r="A87" i="7"/>
  <c r="A111" i="7"/>
  <c r="A79" i="7"/>
  <c r="A103" i="7"/>
  <c r="A78" i="7"/>
  <c r="A36" i="7"/>
  <c r="A68" i="7"/>
  <c r="A65" i="7"/>
  <c r="A45" i="7"/>
  <c r="A62" i="7"/>
  <c r="A88" i="7"/>
  <c r="A21" i="7"/>
  <c r="A93" i="7"/>
  <c r="A67" i="7"/>
  <c r="A99" i="7"/>
  <c r="A105" i="7"/>
  <c r="A89" i="7"/>
  <c r="A12" i="7"/>
  <c r="A64" i="7"/>
  <c r="A119" i="7"/>
  <c r="A34" i="7"/>
  <c r="A51" i="7"/>
  <c r="A60" i="7"/>
  <c r="A81" i="7"/>
  <c r="A9" i="7"/>
  <c r="A24" i="7"/>
  <c r="A27" i="7"/>
  <c r="A110" i="7"/>
  <c r="A75" i="7"/>
  <c r="A44" i="7"/>
  <c r="A39" i="7"/>
  <c r="A53" i="7"/>
  <c r="A117" i="7"/>
  <c r="A3" i="7"/>
  <c r="A52" i="7"/>
  <c r="A112" i="7"/>
  <c r="A2" i="7"/>
  <c r="A7" i="7"/>
  <c r="A66" i="7"/>
  <c r="A96" i="7"/>
  <c r="A48" i="7"/>
  <c r="A63" i="7"/>
</calcChain>
</file>

<file path=xl/sharedStrings.xml><?xml version="1.0" encoding="utf-8"?>
<sst xmlns="http://schemas.openxmlformats.org/spreadsheetml/2006/main" count="58850" uniqueCount="1374">
  <si>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</si>
  <si>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</si>
  <si>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</si>
  <si>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</si>
  <si>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</si>
  <si>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</si>
  <si>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</si>
  <si>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</si>
  <si>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</si>
  <si>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</si>
  <si>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</si>
  <si>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</si>
  <si>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</si>
  <si>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</si>
  <si>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</si>
  <si>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</si>
  <si>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</si>
  <si>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</si>
  <si>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</si>
  <si>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</si>
  <si>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</si>
  <si>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</si>
  <si>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</si>
  <si>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</si>
  <si>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</si>
  <si>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</si>
  <si>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</si>
  <si>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</si>
  <si>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</si>
  <si>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</si>
  <si>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</si>
  <si>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</si>
  <si>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</si>
  <si>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</si>
  <si>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sand</t>
  </si>
  <si>
    <t>loam</t>
  </si>
  <si>
    <t>clay</t>
  </si>
  <si>
    <t>soil_volume</t>
  </si>
  <si>
    <t>soil_character</t>
  </si>
  <si>
    <t>moist</t>
  </si>
  <si>
    <t>fertile</t>
  </si>
  <si>
    <t>soil_fertility</t>
  </si>
  <si>
    <t>high</t>
  </si>
  <si>
    <t>soil_pH</t>
  </si>
  <si>
    <t>acid</t>
  </si>
  <si>
    <t>slight_alkaline</t>
  </si>
  <si>
    <t>neutral</t>
  </si>
  <si>
    <t>establishment_care</t>
  </si>
  <si>
    <t>frostprotection</t>
  </si>
  <si>
    <t>ideal_conditions</t>
  </si>
  <si>
    <t>lateral_space</t>
  </si>
  <si>
    <t>acidic</t>
  </si>
  <si>
    <t>habit</t>
  </si>
  <si>
    <t>dense</t>
  </si>
  <si>
    <t>Metrotrees</t>
  </si>
  <si>
    <t>compact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</si>
  <si>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</si>
  <si>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</si>
  <si>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</si>
  <si>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</si>
  <si>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</si>
  <si>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</si>
  <si>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</si>
  <si>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</si>
  <si>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</si>
  <si>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</si>
  <si>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</si>
  <si>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</si>
  <si>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</si>
  <si>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</si>
  <si>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oval</t>
  </si>
  <si>
    <t>columnar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</si>
  <si>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</si>
  <si>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</si>
  <si>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</si>
  <si>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</si>
  <si>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</si>
  <si>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</si>
  <si>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</si>
  <si>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glossygreen</t>
  </si>
  <si>
    <t>darkgreen</t>
  </si>
  <si>
    <t>bronze</t>
  </si>
  <si>
    <t>flower_description</t>
  </si>
  <si>
    <t>cup_shaped</t>
  </si>
  <si>
    <t>large</t>
  </si>
  <si>
    <t>cluster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</si>
  <si>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</si>
  <si>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</si>
  <si>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</si>
  <si>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</si>
  <si>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</si>
  <si>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</si>
  <si>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</si>
  <si>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showey_flower</t>
  </si>
  <si>
    <t>fragrant_flowers</t>
  </si>
  <si>
    <t>rusty_leaf_underside</t>
  </si>
  <si>
    <t>glossy_foliage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</si>
  <si>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</si>
  <si>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</si>
  <si>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</si>
  <si>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</si>
  <si>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</si>
  <si>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</si>
  <si>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</si>
  <si>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</si>
  <si>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</si>
  <si>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</si>
  <si>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</si>
  <si>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</si>
  <si>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</si>
  <si>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</si>
  <si>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</si>
  <si>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</si>
  <si>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potplant</t>
  </si>
  <si>
    <t>street</t>
  </si>
  <si>
    <t>balcony</t>
  </si>
  <si>
    <t>purpose</t>
  </si>
  <si>
    <t>screen</t>
  </si>
  <si>
    <t>featuretree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</si>
  <si>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</si>
  <si>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</si>
  <si>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</si>
  <si>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</si>
  <si>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</si>
  <si>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</si>
  <si>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</si>
  <si>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</si>
  <si>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</si>
  <si>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</si>
  <si>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</si>
  <si>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</si>
  <si>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</si>
  <si>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</si>
  <si>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</si>
  <si>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</si>
  <si>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</si>
  <si>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</si>
  <si>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</si>
  <si>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</si>
  <si>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</si>
  <si>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</si>
  <si>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</si>
  <si>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Tuckeroo</t>
  </si>
  <si>
    <t>ATRP</t>
  </si>
  <si>
    <t>Carrotwood</t>
  </si>
  <si>
    <t>Beach tamarind</t>
  </si>
  <si>
    <t>Green-leafed tamarind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</si>
  <si>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</si>
  <si>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</si>
  <si>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</si>
  <si>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</si>
  <si>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</si>
  <si>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</si>
  <si>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</si>
  <si>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</si>
  <si>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welldrained</t>
  </si>
  <si>
    <t>AUB</t>
  </si>
  <si>
    <t>most</t>
  </si>
  <si>
    <t>any</t>
  </si>
  <si>
    <t>alkaline</t>
  </si>
  <si>
    <t>water</t>
  </si>
  <si>
    <t>Australianplantsonline</t>
  </si>
  <si>
    <t>mulching</t>
  </si>
  <si>
    <t>spreading</t>
  </si>
  <si>
    <t>PLANTnet</t>
  </si>
  <si>
    <t>Gardeningwithangus</t>
  </si>
  <si>
    <t>growth_rate</t>
  </si>
  <si>
    <t>fast</t>
  </si>
  <si>
    <t>rounded</t>
  </si>
  <si>
    <t>domed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</si>
  <si>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</si>
  <si>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</si>
  <si>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</si>
  <si>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</si>
  <si>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</si>
  <si>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</si>
  <si>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</si>
  <si>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</si>
  <si>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</si>
  <si>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</si>
  <si>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red</t>
  </si>
  <si>
    <t>orange</t>
  </si>
  <si>
    <t>yellow</t>
  </si>
  <si>
    <t>fast_growing</t>
  </si>
  <si>
    <t>park</t>
  </si>
  <si>
    <t>garden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</si>
  <si>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</si>
  <si>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</si>
  <si>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</si>
  <si>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</si>
  <si>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</si>
  <si>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</si>
  <si>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</si>
  <si>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</si>
  <si>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</si>
  <si>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</si>
  <si>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litterfall</t>
  </si>
  <si>
    <t>infrastructure_damage</t>
  </si>
  <si>
    <t>moderate</t>
  </si>
  <si>
    <t>root_depth</t>
  </si>
  <si>
    <t>deep</t>
  </si>
  <si>
    <t>Jacaranda mimosifolia</t>
  </si>
  <si>
    <t>StirlingWA</t>
  </si>
  <si>
    <t>Jacaranda mimosaefolia</t>
  </si>
  <si>
    <t>BioNET</t>
  </si>
  <si>
    <t>Jacaranda</t>
  </si>
  <si>
    <t>Brazilian Rosewood</t>
  </si>
  <si>
    <t>Usefultropicalplants</t>
  </si>
  <si>
    <t>Yarraranges</t>
  </si>
  <si>
    <t>60_80</t>
  </si>
  <si>
    <t>Plantmark</t>
  </si>
  <si>
    <t>slight_acid</t>
  </si>
  <si>
    <t>WatercorpWA</t>
  </si>
  <si>
    <t>well_drained</t>
  </si>
  <si>
    <t>flowers_fullsun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</si>
  <si>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</si>
  <si>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</si>
  <si>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</si>
  <si>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</si>
  <si>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</si>
  <si>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</si>
  <si>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</si>
  <si>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linear</t>
  </si>
  <si>
    <t>fine</t>
  </si>
  <si>
    <t>frond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</si>
  <si>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</si>
  <si>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</si>
  <si>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</si>
  <si>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</si>
  <si>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</si>
  <si>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</si>
  <si>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</si>
  <si>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</si>
  <si>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</si>
  <si>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</si>
  <si>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</si>
  <si>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</si>
  <si>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</si>
  <si>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</si>
  <si>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surface</t>
  </si>
  <si>
    <t>sewer_3.5</t>
  </si>
  <si>
    <t>sewer_6</t>
  </si>
  <si>
    <t>Trachelospermum jasminoides</t>
  </si>
  <si>
    <t>Rhynchospermum jasminoides</t>
  </si>
  <si>
    <t>Star Jasmine</t>
  </si>
  <si>
    <t>Confederate Jasmine</t>
  </si>
  <si>
    <t>Southern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</si>
  <si>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</si>
  <si>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</si>
  <si>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</si>
  <si>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</si>
  <si>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</si>
  <si>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</si>
  <si>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</si>
  <si>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starry</t>
  </si>
  <si>
    <t>cyme</t>
  </si>
  <si>
    <t>follicle</t>
  </si>
  <si>
    <t>slow_growing</t>
  </si>
  <si>
    <t>groundcover</t>
  </si>
  <si>
    <t>featureshrub</t>
  </si>
  <si>
    <t>erosion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</si>
  <si>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</si>
  <si>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</si>
  <si>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</si>
  <si>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</si>
  <si>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</si>
  <si>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</si>
  <si>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</si>
  <si>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</si>
  <si>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</si>
  <si>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</si>
  <si>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</si>
  <si>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</si>
  <si>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</si>
  <si>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</si>
  <si>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</si>
  <si>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featuretropical</t>
  </si>
  <si>
    <t>cutflowers</t>
  </si>
  <si>
    <t>S_Africa</t>
  </si>
  <si>
    <t>spikey</t>
  </si>
  <si>
    <t>Archontophoenix cunninghamiana</t>
  </si>
  <si>
    <t>ANBG</t>
  </si>
  <si>
    <t>Bangalow Palm</t>
  </si>
  <si>
    <t>PACSOA</t>
  </si>
  <si>
    <t>Piccabeen</t>
  </si>
  <si>
    <t>King Palm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</si>
  <si>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</si>
  <si>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</si>
  <si>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</si>
  <si>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</si>
  <si>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</si>
  <si>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</si>
  <si>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</si>
  <si>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</si>
  <si>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spathe</t>
  </si>
  <si>
    <t>pendulous</t>
  </si>
  <si>
    <t>cream</t>
  </si>
  <si>
    <t>ringed</t>
  </si>
  <si>
    <t>berries</t>
  </si>
  <si>
    <t>shade_tolerant</t>
  </si>
  <si>
    <t>moth</t>
  </si>
  <si>
    <t>mites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</si>
  <si>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</si>
  <si>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</si>
  <si>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</si>
  <si>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</si>
  <si>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</si>
  <si>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</si>
  <si>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</si>
  <si>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</si>
  <si>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upright</t>
  </si>
  <si>
    <t>bushy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</si>
  <si>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</si>
  <si>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</si>
  <si>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</si>
  <si>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</si>
  <si>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</si>
  <si>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</si>
  <si>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</si>
  <si>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</si>
  <si>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</si>
  <si>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</si>
  <si>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ANPSA</t>
  </si>
  <si>
    <t>Illawarra flame tree</t>
  </si>
  <si>
    <t>Flame Kurrajong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</si>
  <si>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</si>
  <si>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</si>
  <si>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</si>
  <si>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</si>
  <si>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</si>
  <si>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</si>
  <si>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</si>
  <si>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</si>
  <si>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</si>
  <si>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</si>
  <si>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</si>
  <si>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</si>
  <si>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</si>
  <si>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crown_gall</t>
  </si>
  <si>
    <t>caterpillar</t>
  </si>
  <si>
    <t>largesize</t>
  </si>
  <si>
    <t>allergen</t>
  </si>
  <si>
    <t>Brachychiton rupestris</t>
  </si>
  <si>
    <t>Delabechea rupestris</t>
  </si>
  <si>
    <t>Queensland Bottle Tree</t>
  </si>
  <si>
    <t>Desert Kurrajong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</si>
  <si>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</si>
  <si>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</si>
  <si>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</si>
  <si>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</si>
  <si>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</si>
  <si>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</si>
  <si>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</si>
  <si>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</si>
  <si>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</si>
  <si>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</si>
  <si>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</si>
  <si>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</si>
  <si>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</si>
  <si>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</si>
  <si>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</si>
  <si>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Tristania conferta</t>
  </si>
  <si>
    <t>Lophostemon conferta</t>
  </si>
  <si>
    <t>Brush Box</t>
  </si>
  <si>
    <t>Queensland Box</t>
  </si>
  <si>
    <t>Scrub Box</t>
  </si>
  <si>
    <t>Brisbane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</si>
  <si>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</si>
  <si>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</si>
  <si>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</si>
  <si>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</si>
  <si>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</si>
  <si>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</si>
  <si>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</si>
  <si>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</si>
  <si>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</si>
  <si>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</si>
  <si>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</si>
  <si>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</si>
  <si>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</si>
  <si>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</si>
  <si>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</si>
  <si>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Thatch Palm</t>
  </si>
  <si>
    <t>Kentia Palm</t>
  </si>
  <si>
    <t>Sentry Palm</t>
  </si>
  <si>
    <t>indoor</t>
  </si>
  <si>
    <t>Plantsrescue</t>
  </si>
  <si>
    <t>phytopthera</t>
  </si>
  <si>
    <t>Pandanus tectorius</t>
  </si>
  <si>
    <t>Pandanus odoratissimus</t>
  </si>
  <si>
    <t>Pandanus pedunculatus</t>
  </si>
  <si>
    <t>Agroforestryfacts</t>
  </si>
  <si>
    <t>Beach Pandan</t>
  </si>
  <si>
    <t>Screw pine</t>
  </si>
  <si>
    <t>Coastal 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</si>
  <si>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</si>
  <si>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</si>
  <si>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</si>
  <si>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</si>
  <si>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</si>
  <si>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</si>
  <si>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</si>
  <si>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</si>
  <si>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</si>
  <si>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</si>
  <si>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</si>
  <si>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</si>
  <si>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</si>
  <si>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</si>
  <si>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</si>
  <si>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</si>
  <si>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</si>
  <si>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</si>
  <si>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</si>
  <si>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</si>
  <si>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</si>
  <si>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part_shade</t>
  </si>
  <si>
    <t>grafting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</si>
  <si>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</si>
  <si>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</si>
  <si>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</si>
  <si>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</si>
  <si>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</si>
  <si>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</si>
  <si>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</si>
  <si>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</si>
  <si>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Syzygium leuhmannii</t>
  </si>
  <si>
    <t>Austromyrtus exaltata</t>
  </si>
  <si>
    <t>Riberry Lillypilly</t>
  </si>
  <si>
    <t>Small-leafed Lilly Pilly</t>
  </si>
  <si>
    <t>Cherry Satinash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</si>
  <si>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</si>
  <si>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</si>
  <si>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</si>
  <si>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</si>
  <si>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</si>
  <si>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</si>
  <si>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</si>
  <si>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</si>
  <si>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</si>
  <si>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</si>
  <si>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</si>
  <si>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</si>
  <si>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</si>
  <si>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</si>
  <si>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</si>
  <si>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</si>
  <si>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</si>
  <si>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</si>
  <si>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</si>
  <si>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</si>
  <si>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</si>
  <si>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</si>
  <si>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</si>
  <si>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</si>
  <si>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</si>
  <si>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</si>
  <si>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</si>
  <si>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</si>
  <si>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</si>
  <si>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</si>
  <si>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</si>
  <si>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</si>
  <si>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</si>
  <si>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</si>
  <si>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</si>
  <si>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</si>
  <si>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</si>
  <si>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</si>
  <si>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</si>
  <si>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</si>
  <si>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</si>
  <si>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</si>
  <si>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</si>
  <si>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</si>
  <si>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</si>
  <si>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</si>
  <si>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Queensland Grass Tree</t>
  </si>
  <si>
    <t>Black boy</t>
  </si>
  <si>
    <t>raised_bed</t>
  </si>
  <si>
    <t>smallshrub</t>
  </si>
  <si>
    <t>needle_like</t>
  </si>
  <si>
    <t>Tristaniopsis laurina "Luscious"</t>
  </si>
  <si>
    <t>Water gum</t>
  </si>
  <si>
    <t>Kanooka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</si>
  <si>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</si>
  <si>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</si>
  <si>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</si>
  <si>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</si>
  <si>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</si>
  <si>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</si>
  <si>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</si>
  <si>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</si>
  <si>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</si>
  <si>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Weeping Bottlebrush</t>
  </si>
  <si>
    <t>Drooping Bottlebrush</t>
  </si>
  <si>
    <t>Creek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</si>
  <si>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</si>
  <si>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</si>
  <si>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</si>
  <si>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</si>
  <si>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</si>
  <si>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</si>
  <si>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Smoothbarked Apple</t>
  </si>
  <si>
    <t>Sydney Red Gum</t>
  </si>
  <si>
    <t>Rusty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</si>
  <si>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</si>
  <si>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</si>
  <si>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</si>
  <si>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</si>
  <si>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</si>
  <si>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</si>
  <si>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</si>
  <si>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Conifers</t>
  </si>
  <si>
    <t>Queensland kauri pine</t>
  </si>
  <si>
    <t>Smooth-barked Kauri</t>
  </si>
  <si>
    <t>Kauri pine</t>
  </si>
  <si>
    <t>Dundathu Pine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</si>
  <si>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</si>
  <si>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</si>
  <si>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</si>
  <si>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</si>
  <si>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</si>
  <si>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</si>
  <si>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</si>
  <si>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</si>
  <si>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</si>
  <si>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</si>
  <si>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</si>
  <si>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</si>
  <si>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</si>
  <si>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</si>
  <si>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</si>
  <si>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</si>
  <si>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Myrtle</t>
  </si>
  <si>
    <t>Lemon Scented Myrtle</t>
  </si>
  <si>
    <t>Lemon Ironwood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</si>
  <si>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</si>
  <si>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</si>
  <si>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</si>
  <si>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</si>
  <si>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</si>
  <si>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</si>
  <si>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</si>
  <si>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</si>
  <si>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</si>
  <si>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Pin Oak</t>
  </si>
  <si>
    <t>Marsh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</si>
  <si>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</si>
  <si>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</si>
  <si>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</si>
  <si>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</si>
  <si>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</si>
  <si>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</si>
  <si>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</si>
  <si>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</si>
  <si>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</si>
  <si>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</si>
  <si>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</si>
  <si>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</si>
  <si>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</si>
  <si>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</si>
  <si>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</si>
  <si>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</si>
  <si>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</si>
  <si>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</si>
  <si>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</si>
  <si>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</si>
  <si>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</si>
  <si>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</si>
  <si>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</si>
  <si>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</si>
  <si>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</si>
  <si>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</si>
  <si>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</si>
  <si>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</si>
  <si>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</si>
  <si>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</si>
  <si>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</si>
  <si>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</si>
  <si>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</si>
  <si>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</si>
  <si>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</si>
  <si>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</si>
  <si>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</si>
  <si>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</si>
  <si>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</si>
  <si>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</si>
  <si>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</si>
  <si>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</si>
  <si>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</si>
  <si>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Native Teak</t>
  </si>
  <si>
    <t>Crow's Ash</t>
  </si>
  <si>
    <t>aussietreecare</t>
  </si>
  <si>
    <t>saveourwaterwaysnow</t>
  </si>
  <si>
    <t>sensorytouch</t>
  </si>
  <si>
    <t>Araucaria cunninghamii</t>
  </si>
  <si>
    <t>Hoop Pine</t>
  </si>
  <si>
    <t>Moreton Bay Pine</t>
  </si>
  <si>
    <t>Colonial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</si>
  <si>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</si>
  <si>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</si>
  <si>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</si>
  <si>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</si>
  <si>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</si>
  <si>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</si>
  <si>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</si>
  <si>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</si>
  <si>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</si>
  <si>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</si>
  <si>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Moreton Bay Fig</t>
  </si>
  <si>
    <t>Australian Banyan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</si>
  <si>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</si>
  <si>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</si>
  <si>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</si>
  <si>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</si>
  <si>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</si>
  <si>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</si>
  <si>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</si>
  <si>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</si>
  <si>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</si>
  <si>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</si>
  <si>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</si>
  <si>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</si>
  <si>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</si>
  <si>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</si>
  <si>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</si>
  <si>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</si>
  <si>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</si>
  <si>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</si>
  <si>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</si>
  <si>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</si>
  <si>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</si>
  <si>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</si>
  <si>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</si>
  <si>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</si>
  <si>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</si>
  <si>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</si>
  <si>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Weeping Cabbage Palm</t>
  </si>
  <si>
    <t>Ribbon Fan Palm</t>
  </si>
  <si>
    <t>ribbon_like</t>
  </si>
  <si>
    <t>Casuarina cunninghamiana</t>
  </si>
  <si>
    <t>River Sheoak</t>
  </si>
  <si>
    <t>Creek Oak</t>
  </si>
  <si>
    <t>River Oak</t>
  </si>
  <si>
    <t>Melia azedarach</t>
  </si>
  <si>
    <t>Melia azedarach var. australasica</t>
  </si>
  <si>
    <t>White Cedar</t>
  </si>
  <si>
    <t>Chinaberry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</si>
  <si>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</si>
  <si>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</si>
  <si>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</si>
  <si>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</si>
  <si>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</si>
  <si>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</si>
  <si>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</si>
  <si>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</si>
  <si>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</si>
  <si>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</si>
  <si>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</si>
  <si>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</si>
  <si>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White Oak</t>
  </si>
  <si>
    <t>Findlay's Silky Oak</t>
  </si>
  <si>
    <t>Brown Silky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</si>
  <si>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</si>
  <si>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</si>
  <si>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</si>
  <si>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</si>
  <si>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</si>
  <si>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</si>
  <si>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</si>
  <si>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Blackwood</t>
  </si>
  <si>
    <t>Australian Blackwood</t>
  </si>
  <si>
    <t>Tasmanian Blackwood</t>
  </si>
  <si>
    <t>Hickory</t>
  </si>
  <si>
    <t>Sally Wattle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</si>
  <si>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</si>
  <si>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</si>
  <si>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</si>
  <si>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</si>
  <si>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</si>
  <si>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</si>
  <si>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</si>
  <si>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White Silky Oak</t>
  </si>
  <si>
    <t>Yiel Yiel</t>
  </si>
  <si>
    <t>Wheel of Fire Tree</t>
  </si>
  <si>
    <t>Marrickvilletrees</t>
  </si>
  <si>
    <t>undulate_margin</t>
  </si>
  <si>
    <t>perianth</t>
  </si>
  <si>
    <t>whorls</t>
  </si>
  <si>
    <t>Watercorp</t>
  </si>
  <si>
    <t>Callistemon citrinus</t>
  </si>
  <si>
    <t>Melaleuca citrina</t>
  </si>
  <si>
    <t>Callistemon lanceolatus</t>
  </si>
  <si>
    <t>Metrosideros lanceolata</t>
  </si>
  <si>
    <t>Crimson Bottlebrush</t>
  </si>
  <si>
    <t>Hibbertia scandens</t>
  </si>
  <si>
    <t>Snake Vine</t>
  </si>
  <si>
    <t>Climbing Guinea Flower</t>
  </si>
  <si>
    <t>Golden Guinea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</si>
  <si>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</si>
  <si>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</si>
  <si>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</si>
  <si>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</si>
  <si>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</si>
  <si>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</si>
  <si>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</si>
  <si>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PNG</t>
  </si>
  <si>
    <t>New Zealand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</si>
  <si>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</si>
  <si>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</si>
  <si>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</si>
  <si>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</si>
  <si>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</si>
  <si>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</si>
  <si>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</si>
  <si>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</si>
  <si>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</si>
  <si>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</si>
  <si>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</si>
  <si>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</si>
  <si>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</si>
  <si>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</si>
  <si>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</si>
  <si>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</si>
  <si>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</si>
  <si>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</si>
  <si>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</si>
  <si>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Purple Leaved Cherry Plum</t>
  </si>
  <si>
    <t>Black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</si>
  <si>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</si>
  <si>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</si>
  <si>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</si>
  <si>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</si>
  <si>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</si>
  <si>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</si>
  <si>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</si>
  <si>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</si>
  <si>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</si>
  <si>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</si>
  <si>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</si>
  <si>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</si>
  <si>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</si>
  <si>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</si>
  <si>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</si>
  <si>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</si>
  <si>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</si>
  <si>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</si>
  <si>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</si>
  <si>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</si>
  <si>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Grey Myrtle</t>
  </si>
  <si>
    <t>Cinnamon Myrtle</t>
  </si>
  <si>
    <t>Grey Ironwood</t>
  </si>
  <si>
    <t>magneticisland</t>
  </si>
  <si>
    <t>Casuarina glauca</t>
  </si>
  <si>
    <t>Swamp Oak</t>
  </si>
  <si>
    <t>Ficus microcarpa "hillii"</t>
  </si>
  <si>
    <t>Hill's Weeping Fig</t>
  </si>
  <si>
    <t>Chinese Banyan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</si>
  <si>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</si>
  <si>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</si>
  <si>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</si>
  <si>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</si>
  <si>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</si>
  <si>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</si>
  <si>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</si>
  <si>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</si>
  <si>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</si>
  <si>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</si>
  <si>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</si>
  <si>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</si>
  <si>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</si>
  <si>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</si>
  <si>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</si>
  <si>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</si>
  <si>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Silver Birch</t>
  </si>
  <si>
    <t>White Birch</t>
  </si>
  <si>
    <t>Northern European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</si>
  <si>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</si>
  <si>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</si>
  <si>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</si>
  <si>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</si>
  <si>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</si>
  <si>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</si>
  <si>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</si>
  <si>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</si>
  <si>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</si>
  <si>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</si>
  <si>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</si>
  <si>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</si>
  <si>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</si>
  <si>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</si>
  <si>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</si>
  <si>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</si>
  <si>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</si>
  <si>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</si>
  <si>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</si>
  <si>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</si>
  <si>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</si>
  <si>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</si>
  <si>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</si>
  <si>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</si>
  <si>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</si>
  <si>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</si>
  <si>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</si>
  <si>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</si>
  <si>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</si>
  <si>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Robinia</t>
  </si>
  <si>
    <t>Yellow Locust</t>
  </si>
  <si>
    <t>Golden False Acacia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</si>
  <si>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</si>
  <si>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</si>
  <si>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</si>
  <si>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</si>
  <si>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</si>
  <si>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</si>
  <si>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</si>
  <si>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</si>
  <si>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</si>
  <si>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</si>
  <si>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</si>
  <si>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</si>
  <si>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</si>
  <si>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Jade Plant</t>
  </si>
  <si>
    <t>Money Plant</t>
  </si>
  <si>
    <t>Friendship Tree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</si>
  <si>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</si>
  <si>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</si>
  <si>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</si>
  <si>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</si>
  <si>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</si>
  <si>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</si>
  <si>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</si>
  <si>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</si>
  <si>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Dictamnus capensis</t>
  </si>
  <si>
    <t>Calodendron capense</t>
  </si>
  <si>
    <t>Cape Chestnut</t>
  </si>
  <si>
    <t>Environmentgovfactsheet2</t>
  </si>
  <si>
    <t>Melaleuca bracteata</t>
  </si>
  <si>
    <t>White Cloud Tree</t>
  </si>
  <si>
    <t>Black Tea Tree</t>
  </si>
  <si>
    <t>Mock Olive</t>
  </si>
  <si>
    <t>River Tea Tree</t>
  </si>
  <si>
    <t>Camellia sasanqua</t>
  </si>
  <si>
    <t>Sasanqua Camellia</t>
  </si>
  <si>
    <t>Syzygium wilsonii</t>
  </si>
  <si>
    <t>Powder Puff Lilly Pilly</t>
  </si>
  <si>
    <t>Plum Satinash</t>
  </si>
  <si>
    <t>powderpuff</t>
  </si>
  <si>
    <t>Alectryon coriaceus</t>
  </si>
  <si>
    <t>OPG</t>
  </si>
  <si>
    <t>Beach Bird's Eye</t>
  </si>
  <si>
    <t>Beach Alectryon</t>
  </si>
  <si>
    <t>Greatlakes</t>
  </si>
  <si>
    <t>Gympielandcare</t>
  </si>
  <si>
    <t>Coolumnatives</t>
  </si>
  <si>
    <t>Hibbertia obtusifolia</t>
  </si>
  <si>
    <t>Grey Guinea-flower</t>
  </si>
  <si>
    <t>Showy Guinea-flower</t>
  </si>
  <si>
    <t>Hoary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</si>
  <si>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</si>
  <si>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</si>
  <si>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</si>
  <si>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</si>
  <si>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</si>
  <si>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</si>
  <si>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</si>
  <si>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</si>
  <si>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</si>
  <si>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</si>
  <si>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</si>
  <si>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</si>
  <si>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</si>
  <si>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</si>
  <si>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</si>
  <si>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</si>
  <si>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</si>
  <si>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</si>
  <si>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</si>
  <si>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</si>
  <si>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</si>
  <si>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slight</t>
  </si>
  <si>
    <t>light shade only</t>
  </si>
  <si>
    <t>Wingseed Tree</t>
  </si>
  <si>
    <t>Atractocarpus fitzalanii</t>
  </si>
  <si>
    <t>Randia fitzalanii</t>
  </si>
  <si>
    <t>Tuckerbush</t>
  </si>
  <si>
    <t>Native Gardenia</t>
  </si>
  <si>
    <t>Yellow Mangosteen</t>
  </si>
  <si>
    <t>Orange Randia</t>
  </si>
  <si>
    <t>Rarefruitclub</t>
  </si>
  <si>
    <t>oxleynursery</t>
  </si>
  <si>
    <t>Gardenia fitzalanii</t>
  </si>
  <si>
    <t>Brown Gardenia</t>
  </si>
  <si>
    <t>hard_shelled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</si>
  <si>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</si>
  <si>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</si>
  <si>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</si>
  <si>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</si>
  <si>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</si>
  <si>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</si>
  <si>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</si>
  <si>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</si>
  <si>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</si>
  <si>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</si>
  <si>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</si>
  <si>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</si>
  <si>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</si>
  <si>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Vine</t>
  </si>
  <si>
    <t>Bower of Beauty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</si>
  <si>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</si>
  <si>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</si>
  <si>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</si>
  <si>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</si>
  <si>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</si>
  <si>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</si>
  <si>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</si>
  <si>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</si>
  <si>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</si>
  <si>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</si>
  <si>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Rosewood</t>
  </si>
  <si>
    <t>Rose Mahogany</t>
  </si>
  <si>
    <t>Noosalandcare</t>
  </si>
  <si>
    <t>Cordyline australis</t>
  </si>
  <si>
    <t>Dracaena australis</t>
  </si>
  <si>
    <t>New Zealand Cabbage Tree</t>
  </si>
  <si>
    <t>Grass palm</t>
  </si>
  <si>
    <t>Ti kouka</t>
  </si>
  <si>
    <t>Palm lily</t>
  </si>
  <si>
    <t>Kunzea parvifolia</t>
  </si>
  <si>
    <t>Kunzea</t>
  </si>
  <si>
    <t>CSU</t>
  </si>
  <si>
    <t>Dianella caerulea</t>
  </si>
  <si>
    <t>Paroo lily</t>
  </si>
  <si>
    <t>Flax lily</t>
  </si>
  <si>
    <t>Blueberry plant</t>
  </si>
  <si>
    <t>Agonis flexuosa</t>
  </si>
  <si>
    <t>Western Australian Willow Myrtle</t>
  </si>
  <si>
    <t>Willow Peppermint</t>
  </si>
  <si>
    <t>Myoporum parvifolium</t>
  </si>
  <si>
    <t>Creeping Boobialla</t>
  </si>
  <si>
    <t>tolerance</t>
  </si>
  <si>
    <t>fire</t>
  </si>
  <si>
    <t>Sarcopteryx stipata</t>
  </si>
  <si>
    <t>Steelwood</t>
  </si>
  <si>
    <t>Murraya paniculata</t>
  </si>
  <si>
    <t>Orange Jessamine</t>
  </si>
  <si>
    <t>Orange Jasmine</t>
  </si>
  <si>
    <t>Zieria cytisoides</t>
  </si>
  <si>
    <t>Downy Zieria</t>
  </si>
  <si>
    <t>Liriope muscari</t>
  </si>
  <si>
    <t>Lilyturf</t>
  </si>
  <si>
    <t>Zoysia macrantha</t>
  </si>
  <si>
    <t>Prickly Couch</t>
  </si>
  <si>
    <t>Lomandra longifolia</t>
  </si>
  <si>
    <t>Mat Rush</t>
  </si>
  <si>
    <t>Stenotaphrum secundatum</t>
  </si>
  <si>
    <t>Bufalo Grass</t>
  </si>
  <si>
    <t>Quercus robur</t>
  </si>
  <si>
    <t>English Oak</t>
  </si>
  <si>
    <t>UK</t>
  </si>
  <si>
    <t>weed_ACT</t>
  </si>
  <si>
    <t>not in summer</t>
  </si>
  <si>
    <t>Hardenbergia violacea</t>
  </si>
  <si>
    <t>Happy Wanderer</t>
  </si>
  <si>
    <t>Native Sarsparilla</t>
  </si>
  <si>
    <t>Ficus brachypoda</t>
  </si>
  <si>
    <t>Rock Fig</t>
  </si>
  <si>
    <t>Alectryon oleifolius</t>
  </si>
  <si>
    <t>Bullock Bush</t>
  </si>
  <si>
    <t>Boonaree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</si>
  <si>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</si>
  <si>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</si>
  <si>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</si>
  <si>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</si>
  <si>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</si>
  <si>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</si>
  <si>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</si>
  <si>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</si>
  <si>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</si>
  <si>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</si>
  <si>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</si>
  <si>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</si>
  <si>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</si>
  <si>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</si>
  <si>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</si>
  <si>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</si>
  <si>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</si>
  <si>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</si>
  <si>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</si>
  <si>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Long Pod Wattle</t>
  </si>
  <si>
    <t>Flat Stemmed Wattle</t>
  </si>
  <si>
    <t>Energex</t>
  </si>
  <si>
    <t>Acacia falcata</t>
  </si>
  <si>
    <t>Sickle Wattle</t>
  </si>
  <si>
    <t>Acacia fimbriata</t>
  </si>
  <si>
    <t>Fringed Wattle</t>
  </si>
  <si>
    <t>Acacia rubida</t>
  </si>
  <si>
    <t>Red Stemmed Wattle</t>
  </si>
  <si>
    <t>Red Leafed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</si>
  <si>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</si>
  <si>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</si>
  <si>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</si>
  <si>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</si>
  <si>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</si>
  <si>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</si>
  <si>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</si>
  <si>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</si>
  <si>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</si>
  <si>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</si>
  <si>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</si>
  <si>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</si>
  <si>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</si>
  <si>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</si>
  <si>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</si>
  <si>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</si>
  <si>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</si>
  <si>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</si>
  <si>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</si>
  <si>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</si>
  <si>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</si>
  <si>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</si>
  <si>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</si>
  <si>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</si>
  <si>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</si>
  <si>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</si>
  <si>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</si>
  <si>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</si>
  <si>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</si>
  <si>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</si>
  <si>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</si>
  <si>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</si>
  <si>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</si>
  <si>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</si>
  <si>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</si>
  <si>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Jackwood</t>
  </si>
  <si>
    <t>Brown Beech</t>
  </si>
  <si>
    <t>Lakemac</t>
  </si>
  <si>
    <t>Ehretia acuminata</t>
  </si>
  <si>
    <t>Kodowood</t>
  </si>
  <si>
    <t>Koda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</si>
  <si>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</si>
  <si>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</si>
  <si>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</si>
  <si>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</si>
  <si>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</si>
  <si>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</si>
  <si>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</si>
  <si>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</si>
  <si>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</si>
  <si>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</si>
  <si>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</si>
  <si>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</si>
  <si>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</si>
  <si>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</si>
  <si>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</si>
  <si>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</si>
  <si>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</si>
  <si>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</si>
  <si>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</si>
  <si>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</si>
  <si>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</si>
  <si>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</si>
  <si>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</si>
  <si>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</si>
  <si>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</si>
  <si>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Pinkwood</t>
  </si>
  <si>
    <t>Eastern Leatherwood</t>
  </si>
  <si>
    <t>Plumwood</t>
  </si>
  <si>
    <t>showey</t>
  </si>
  <si>
    <t>Ficus coronata</t>
  </si>
  <si>
    <t>Sandpaper Fig</t>
  </si>
  <si>
    <t>Ficus destruens</t>
  </si>
  <si>
    <t>Rusty Fig</t>
  </si>
  <si>
    <t>Boonjee Fig</t>
  </si>
  <si>
    <t>Strangler Fig</t>
  </si>
  <si>
    <t>Flindersia bennettiana</t>
  </si>
  <si>
    <t>Bennett's Ash</t>
  </si>
  <si>
    <t>Crow's Feet Ash</t>
  </si>
  <si>
    <t>Geijera parviflora</t>
  </si>
  <si>
    <t>Wilga</t>
  </si>
  <si>
    <t>Native Willow</t>
  </si>
  <si>
    <t>Glochidion ferdinandi</t>
  </si>
  <si>
    <t>Cheese Tree</t>
  </si>
  <si>
    <t>Grapophyllum ilicifolium</t>
  </si>
  <si>
    <t>Holly Leaved Fuschia</t>
  </si>
  <si>
    <t>Prickly Fuschia</t>
  </si>
  <si>
    <t>Holly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</si>
  <si>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</si>
  <si>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</si>
  <si>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</si>
  <si>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</si>
  <si>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</si>
  <si>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</si>
  <si>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</si>
  <si>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</si>
  <si>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</si>
  <si>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</si>
  <si>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</si>
  <si>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</si>
  <si>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</si>
  <si>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</si>
  <si>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</si>
  <si>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</si>
  <si>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</si>
  <si>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</si>
  <si>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</si>
  <si>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</si>
  <si>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</si>
  <si>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</si>
  <si>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</si>
  <si>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Swamp Paperbark</t>
  </si>
  <si>
    <t>Broad Leafed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</si>
  <si>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</si>
  <si>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</si>
  <si>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</si>
  <si>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</si>
  <si>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</si>
  <si>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</si>
  <si>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</si>
  <si>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</si>
  <si>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</si>
  <si>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</si>
  <si>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</si>
  <si>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</si>
  <si>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</si>
  <si>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</si>
  <si>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Common Boobialla</t>
  </si>
  <si>
    <t>Blueberry Tree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</si>
  <si>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</si>
  <si>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</si>
  <si>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</si>
  <si>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</si>
  <si>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</si>
  <si>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</si>
  <si>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</si>
  <si>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</si>
  <si>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</si>
  <si>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</si>
  <si>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</si>
  <si>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Riceflower</t>
  </si>
  <si>
    <t>Queen of the Bush</t>
  </si>
  <si>
    <t>Podocarpus elatus</t>
  </si>
  <si>
    <t>Brown Pine</t>
  </si>
  <si>
    <t>Plum Pine</t>
  </si>
  <si>
    <t>Illawarra Plum</t>
  </si>
  <si>
    <t>Podocarpus spinulosus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</si>
  <si>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</si>
  <si>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</si>
  <si>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</si>
  <si>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</si>
  <si>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</si>
  <si>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</si>
  <si>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</si>
  <si>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</si>
  <si>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</si>
  <si>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</si>
  <si>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</si>
  <si>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</si>
  <si>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</si>
  <si>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</si>
  <si>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</si>
  <si>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</si>
  <si>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</si>
  <si>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</si>
  <si>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</si>
  <si>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</si>
  <si>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</si>
  <si>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</si>
  <si>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</si>
  <si>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</si>
  <si>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</si>
  <si>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</si>
  <si>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</si>
  <si>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</si>
  <si>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</si>
  <si>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</si>
  <si>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consistent</t>
  </si>
  <si>
    <t>pest_treatment</t>
  </si>
  <si>
    <t>annual</t>
  </si>
  <si>
    <t>mediterranean</t>
  </si>
  <si>
    <t>weed_NT</t>
  </si>
  <si>
    <t>most_pH</t>
  </si>
  <si>
    <t>bluegrey</t>
  </si>
  <si>
    <t>patchy</t>
  </si>
  <si>
    <t>weed_TAS</t>
  </si>
  <si>
    <t>weed_National</t>
  </si>
  <si>
    <t>disease_prone</t>
  </si>
  <si>
    <t>Beach Tamarind</t>
  </si>
  <si>
    <t>cycad</t>
  </si>
  <si>
    <t>Giant_palm_weevil</t>
  </si>
  <si>
    <t>growth_form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</si>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</sst>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0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4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368575"/>
        <c:axId val="971368991"/>
      </c:scatterChart>
      <c:valAx>
        <c:axId val="971368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8991"/>
        <c:crosses val="autoZero"/>
        <c:crossBetween val="midCat"/>
      </c:valAx>
      <c:valAx>
        <c:axId val="97136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8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17714" totalsRowShown="0">
  <autoFilter ref="A1:M17714" xr:uid="{00000000-0009-0000-0100-00002F000000}"/>
  <sortState ref="A2:M17712">
    <sortCondition ref="D2:D17712"/>
    <sortCondition ref="I2:I17712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181" totalsRowShown="0" headerRowDxfId="216" headerRowBorderDxfId="214" tableBorderDxfId="215">
  <autoFilter ref="A1:I181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1" totalsRowShown="0" headerRowDxfId="160" dataDxfId="159">
  <autoFilter ref="Z3:Z21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5" totalsRowShown="0" headerRowDxfId="142" dataDxfId="141">
  <autoFilter ref="AT3:AT15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0" totalsRowShown="0" headerRowDxfId="136" dataDxfId="135">
  <autoFilter ref="AV3:AV20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29" totalsRowShown="0" headerRowDxfId="130" dataDxfId="129">
  <autoFilter ref="AY3:AY29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4" totalsRowShown="0" headerRowDxfId="124" dataDxfId="123">
  <autoFilter ref="AR3:AR14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0" totalsRowShown="0" headerRowDxfId="118" dataDxfId="117">
  <autoFilter ref="BD3:BD20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4" totalsRowShown="0" headerRowDxfId="115" dataDxfId="114">
  <autoFilter ref="BF3:BF14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1" totalsRowShown="0" headerRowDxfId="91" dataDxfId="90">
  <autoFilter ref="BQ3:BQ11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15" totalsRowShown="0" headerRowDxfId="47" dataDxfId="46">
  <autoFilter ref="AX3:AX15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19" totalsRowShown="0" headerRowDxfId="44" dataDxfId="43">
  <autoFilter ref="AW3:AW19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34" totalsRowShown="0" headerRowDxfId="41" dataDxfId="40">
  <autoFilter ref="AP3:AP34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19" totalsRowShown="0" headerRowDxfId="38" dataDxfId="37">
  <autoFilter ref="Y3:Y19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35" totalsRowShown="0" headerRowDxfId="35" dataDxfId="34">
  <autoFilter ref="AS3:AS35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34" totalsRowShown="0" headerRowDxfId="32" dataDxfId="31">
  <autoFilter ref="BO3:BO34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6" totalsRowShown="0" headerRowDxfId="29" headerRowBorderDxfId="27" tableBorderDxfId="28" totalsRowBorderDxfId="26">
  <autoFilter ref="BB3:BB16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7" totalsRowShown="0" headerRowDxfId="14" dataDxfId="13">
  <autoFilter ref="AC3:AC7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29" totalsRowShown="0" headerRowDxfId="0">
  <autoFilter ref="A1:E129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14"/>
  <sheetViews>
    <sheetView showZeros="0" tabSelected="1" topLeftCell="C1" zoomScale="85" zoomScaleNormal="85" workbookViewId="0" xr3:uid="{AEA406A1-0E4B-5B11-9CD5-51D6E497D94C}">
      <pane ySplit="1" topLeftCell="A12445" activePane="bottomLeft" state="frozen"/>
      <selection pane="bottomLeft" activeCell="L12456" sqref="L12456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1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3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1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2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5">
        <v>43290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2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25">
        <v>43242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3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43290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1</v>
      </c>
      <c r="L24" s="3" t="s">
        <v>21</v>
      </c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50</v>
      </c>
      <c r="N25" s="23"/>
      <c r="O25"/>
    </row>
    <row r="26" spans="1:15">
      <c r="A26" s="66">
        <f>VLOOKUP(C26,Index[],8,FALSE)</f>
        <v>43242</v>
      </c>
      <c r="B26" s="5">
        <v>43313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3</v>
      </c>
      <c r="L26" s="3" t="s">
        <v>51</v>
      </c>
      <c r="M26" s="3"/>
      <c r="N26" s="23"/>
      <c r="O26"/>
    </row>
    <row r="27" spans="1:15">
      <c r="A27" s="66">
        <f>VLOOKUP(C27,Index[],8,FALSE)</f>
        <v>43242</v>
      </c>
      <c r="B27" s="5">
        <v>43290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17</v>
      </c>
      <c r="I27">
        <f>VLOOKUP(Table1[[#This Row],[trait_name]],Trait[],2,FALSE)</f>
        <v>24</v>
      </c>
      <c r="J27" s="23" t="s">
        <v>52</v>
      </c>
      <c r="K27" s="23">
        <v>1</v>
      </c>
      <c r="L27" s="3" t="s">
        <v>53</v>
      </c>
      <c r="N27" s="23"/>
      <c r="O27"/>
    </row>
    <row r="28" spans="1:15">
      <c r="A28" s="66">
        <f>VLOOKUP(C28,Index[],8,FALSE)</f>
        <v>43242</v>
      </c>
      <c r="B28" s="5">
        <v>43313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54</v>
      </c>
      <c r="I28">
        <f>VLOOKUP(Table1[[#This Row],[trait_name]],Trait[],2,FALSE)</f>
        <v>24</v>
      </c>
      <c r="J28" s="23" t="s">
        <v>52</v>
      </c>
      <c r="K28" s="23">
        <v>2</v>
      </c>
      <c r="L28" s="3" t="s">
        <v>55</v>
      </c>
      <c r="M28" s="3"/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17</v>
      </c>
      <c r="I40">
        <f>VLOOKUP(Table1[[#This Row],[trait_name]],Trait[],2,FALSE)</f>
        <v>36</v>
      </c>
      <c r="J40" s="23" t="s">
        <v>69</v>
      </c>
      <c r="K40" s="23">
        <v>1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25</v>
      </c>
      <c r="I41">
        <f>VLOOKUP(Table1[[#This Row],[trait_name]],Trait[],2,FALSE)</f>
        <v>36</v>
      </c>
      <c r="J41" s="23" t="s">
        <v>69</v>
      </c>
      <c r="K41" s="23">
        <v>2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43290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14</v>
      </c>
      <c r="I45">
        <f>VLOOKUP(Table1[[#This Row],[trait_name]],Trait[],2,FALSE)</f>
        <v>41</v>
      </c>
      <c r="J45" s="23" t="s">
        <v>78</v>
      </c>
      <c r="K45" s="23">
        <v>1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43242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25</v>
      </c>
      <c r="I47">
        <f>VLOOKUP(Table1[[#This Row],[trait_name]],Trait[],2,FALSE)</f>
        <v>41</v>
      </c>
      <c r="J47" s="23" t="s">
        <v>78</v>
      </c>
      <c r="K47" s="23">
        <v>3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1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2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3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54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1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43242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17</v>
      </c>
      <c r="I56">
        <f>VLOOKUP(Table1[[#This Row],[trait_name]],Trait[],2,FALSE)</f>
        <v>45</v>
      </c>
      <c r="J56" s="23" t="s">
        <v>92</v>
      </c>
      <c r="K56" s="23">
        <v>2</v>
      </c>
      <c r="L56" s="3" t="s">
        <v>94</v>
      </c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54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43313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54</v>
      </c>
      <c r="I58">
        <f>VLOOKUP(Table1[[#This Row],[trait_name]],Trait[],2,FALSE)</f>
        <v>45</v>
      </c>
      <c r="J58" s="23" t="s">
        <v>92</v>
      </c>
      <c r="K58" s="23">
        <v>4</v>
      </c>
      <c r="L58" s="3" t="s">
        <v>96</v>
      </c>
      <c r="M58" s="3"/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20</v>
      </c>
      <c r="I68">
        <f>VLOOKUP(Table1[[#This Row],[trait_name]],Trait[],2,FALSE)</f>
        <v>53</v>
      </c>
      <c r="J68" s="23" t="s">
        <v>112</v>
      </c>
      <c r="K68" s="23">
        <v>1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17</v>
      </c>
      <c r="I69">
        <f>VLOOKUP(Table1[[#This Row],[trait_name]],Trait[],2,FALSE)</f>
        <v>53</v>
      </c>
      <c r="J69" s="23" t="s">
        <v>112</v>
      </c>
      <c r="K69" s="23">
        <v>2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25</v>
      </c>
      <c r="I70">
        <f>VLOOKUP(Table1[[#This Row],[trait_name]],Trait[],2,FALSE)</f>
        <v>53</v>
      </c>
      <c r="J70" s="23" t="s">
        <v>112</v>
      </c>
      <c r="K70" s="23">
        <v>3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17</v>
      </c>
      <c r="I71">
        <f>VLOOKUP(Table1[[#This Row],[trait_name]],Trait[],2,FALSE)</f>
        <v>54</v>
      </c>
      <c r="J71" s="23" t="s">
        <v>116</v>
      </c>
      <c r="K71" s="23">
        <v>1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25</v>
      </c>
      <c r="I72">
        <f>VLOOKUP(Table1[[#This Row],[trait_name]],Trait[],2,FALSE)</f>
        <v>54</v>
      </c>
      <c r="J72" s="23" t="s">
        <v>116</v>
      </c>
      <c r="K72" s="23">
        <v>2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20</v>
      </c>
      <c r="I86">
        <f>VLOOKUP(Table1[[#This Row],[trait_name]],Trait[],2,FALSE)</f>
        <v>2</v>
      </c>
      <c r="J86" s="23" t="s">
        <v>15</v>
      </c>
      <c r="K86" s="23">
        <v>1</v>
      </c>
      <c r="L86" s="3" t="s">
        <v>142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143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143</v>
      </c>
      <c r="I88">
        <f>VLOOKUP(Table1[[#This Row],[trait_name]],Trait[],2,FALSE)</f>
        <v>2</v>
      </c>
      <c r="J88" s="23" t="s">
        <v>15</v>
      </c>
      <c r="K88" s="23">
        <v>3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143</v>
      </c>
      <c r="I89">
        <f>VLOOKUP(Table1[[#This Row],[trait_name]],Trait[],2,FALSE)</f>
        <v>2</v>
      </c>
      <c r="J89" s="23" t="s">
        <v>15</v>
      </c>
      <c r="K89" s="23">
        <v>4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147</v>
      </c>
      <c r="I92">
        <f>VLOOKUP(Table1[[#This Row],[trait_name]],Trait[],2,FALSE)</f>
        <v>4</v>
      </c>
      <c r="J92" s="23" t="s">
        <v>22</v>
      </c>
      <c r="K92" s="23">
        <v>1</v>
      </c>
      <c r="L92" s="3" t="s">
        <v>23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25</v>
      </c>
      <c r="I93">
        <f>VLOOKUP(Table1[[#This Row],[trait_name]],Trait[],2,FALSE)</f>
        <v>4</v>
      </c>
      <c r="J93" s="23" t="s">
        <v>22</v>
      </c>
      <c r="K93" s="23">
        <v>2</v>
      </c>
      <c r="L93" s="3" t="s">
        <v>27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143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143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25</v>
      </c>
      <c r="I107">
        <f>VLOOKUP(Table1[[#This Row],[trait_name]],Trait[],2,FALSE)</f>
        <v>17</v>
      </c>
      <c r="J107" s="23" t="s">
        <v>33</v>
      </c>
      <c r="K107" s="23">
        <v>1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147</v>
      </c>
      <c r="I109">
        <f>VLOOKUP(Table1[[#This Row],[trait_name]],Trait[],2,FALSE)</f>
        <v>17</v>
      </c>
      <c r="J109" s="23" t="s">
        <v>33</v>
      </c>
      <c r="K109" s="23">
        <v>3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5">
        <v>43242</v>
      </c>
      <c r="C111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147</v>
      </c>
      <c r="I111">
        <f>VLOOKUP(Table1[[#This Row],[trait_name]],Trait[],2,FALSE)</f>
        <v>19</v>
      </c>
      <c r="J111" s="23" t="s">
        <v>38</v>
      </c>
      <c r="K111" s="23">
        <v>1</v>
      </c>
      <c r="L111" s="3" t="s">
        <v>155</v>
      </c>
      <c r="N111" s="23"/>
      <c r="O111"/>
    </row>
    <row r="112" spans="1:15">
      <c r="A112" s="66">
        <f>VLOOKUP(C112,Index[],8,FALSE)</f>
        <v>43242</v>
      </c>
      <c r="B112" s="25">
        <v>43290</v>
      </c>
      <c r="C112" s="4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156</v>
      </c>
      <c r="I112">
        <f>VLOOKUP(Table1[[#This Row],[trait_name]],Trait[],2,FALSE)</f>
        <v>19</v>
      </c>
      <c r="J112" s="23" t="s">
        <v>38</v>
      </c>
      <c r="K112" s="23">
        <v>2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156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156</v>
      </c>
      <c r="I116">
        <f>VLOOKUP(Table1[[#This Row],[trait_name]],Trait[],2,FALSE)</f>
        <v>21</v>
      </c>
      <c r="J116" s="23" t="s">
        <v>43</v>
      </c>
      <c r="K116" s="23">
        <v>2</v>
      </c>
      <c r="L116" s="3" t="s">
        <v>46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156</v>
      </c>
      <c r="I117">
        <f>VLOOKUP(Table1[[#This Row],[trait_name]],Trait[],2,FALSE)</f>
        <v>21</v>
      </c>
      <c r="J117" s="23" t="s">
        <v>43</v>
      </c>
      <c r="K117" s="23">
        <v>3</v>
      </c>
      <c r="L117" s="3" t="s">
        <v>159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43290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56</v>
      </c>
      <c r="I119">
        <f>VLOOKUP(Table1[[#This Row],[trait_name]],Trait[],2,FALSE)</f>
        <v>22</v>
      </c>
      <c r="J119" s="23" t="s">
        <v>47</v>
      </c>
      <c r="K119" s="23">
        <v>2</v>
      </c>
      <c r="L119" s="3" t="s">
        <v>160</v>
      </c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161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43313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161</v>
      </c>
      <c r="I121">
        <f>VLOOKUP(Table1[[#This Row],[trait_name]],Trait[],2,FALSE)</f>
        <v>22</v>
      </c>
      <c r="J121" s="23" t="s">
        <v>47</v>
      </c>
      <c r="K121" s="23">
        <v>3</v>
      </c>
      <c r="L121" s="3" t="s">
        <v>162</v>
      </c>
      <c r="M121" s="3"/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161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40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52</v>
      </c>
      <c r="K123" s="23">
        <v>1</v>
      </c>
      <c r="L123" s="3" t="s">
        <v>53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52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1</v>
      </c>
      <c r="L126" s="3" t="s">
        <v>60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2</v>
      </c>
      <c r="L127" s="3" t="s">
        <v>59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156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43287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149</v>
      </c>
      <c r="I136">
        <f>VLOOKUP(Table1[[#This Row],[trait_name]],Trait[],2,FALSE)</f>
        <v>36</v>
      </c>
      <c r="J136" s="23" t="s">
        <v>69</v>
      </c>
      <c r="K136" s="23">
        <v>1</v>
      </c>
      <c r="L136" s="3" t="s">
        <v>168</v>
      </c>
      <c r="N136" s="23"/>
      <c r="O136"/>
    </row>
    <row r="137" spans="1:15">
      <c r="A137" s="66">
        <f>VLOOKUP(C137,Index[],8,FALSE)</f>
        <v>43242</v>
      </c>
      <c r="B137" s="5">
        <v>43312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153</v>
      </c>
      <c r="I137">
        <f>VLOOKUP(Table1[[#This Row],[trait_name]],Trait[],2,FALSE)</f>
        <v>36</v>
      </c>
      <c r="J137" s="23" t="s">
        <v>69</v>
      </c>
      <c r="K137" s="23">
        <v>2</v>
      </c>
      <c r="L137" s="3" t="s">
        <v>169</v>
      </c>
      <c r="M137" s="3"/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53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156</v>
      </c>
      <c r="I141">
        <f>VLOOKUP(Table1[[#This Row],[trait_name]],Trait[],2,FALSE)</f>
        <v>40</v>
      </c>
      <c r="J141" s="23" t="s">
        <v>76</v>
      </c>
      <c r="K141" s="23">
        <v>1</v>
      </c>
      <c r="L141" s="3" t="s">
        <v>171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56</v>
      </c>
      <c r="I142">
        <f>VLOOKUP(Table1[[#This Row],[trait_name]],Trait[],2,FALSE)</f>
        <v>40</v>
      </c>
      <c r="J142" s="23" t="s">
        <v>76</v>
      </c>
      <c r="K142" s="23">
        <v>2</v>
      </c>
      <c r="L142" s="3" t="s">
        <v>77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156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156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79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156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156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1</v>
      </c>
      <c r="L151" s="3" t="s">
        <v>98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2</v>
      </c>
      <c r="L152" s="3" t="s">
        <v>108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1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2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143</v>
      </c>
      <c r="I160">
        <f>VLOOKUP(Table1[[#This Row],[trait_name]],Trait[],2,FALSE)</f>
        <v>53</v>
      </c>
      <c r="J160" s="23" t="s">
        <v>112</v>
      </c>
      <c r="K160" s="23">
        <v>1</v>
      </c>
      <c r="L160" s="3" t="s">
        <v>114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143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184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143</v>
      </c>
      <c r="I162">
        <f>VLOOKUP(Table1[[#This Row],[trait_name]],Trait[],2,FALSE)</f>
        <v>53</v>
      </c>
      <c r="J162" s="23" t="s">
        <v>112</v>
      </c>
      <c r="K162" s="23">
        <v>3</v>
      </c>
      <c r="L162" s="3" t="s">
        <v>185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143</v>
      </c>
      <c r="I163">
        <f>VLOOKUP(Table1[[#This Row],[trait_name]],Trait[],2,FALSE)</f>
        <v>54</v>
      </c>
      <c r="J163" s="23" t="s">
        <v>116</v>
      </c>
      <c r="K163" s="23">
        <v>1</v>
      </c>
      <c r="L163" s="3" t="s">
        <v>170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143</v>
      </c>
      <c r="I164">
        <f>VLOOKUP(Table1[[#This Row],[trait_name]],Trait[],2,FALSE)</f>
        <v>54</v>
      </c>
      <c r="J164" s="23" t="s">
        <v>116</v>
      </c>
      <c r="K164" s="23">
        <v>2</v>
      </c>
      <c r="L164" s="3" t="s">
        <v>118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186</v>
      </c>
      <c r="I165">
        <f>VLOOKUP(Table1[[#This Row],[trait_name]],Trait[],2,FALSE)</f>
        <v>54</v>
      </c>
      <c r="J165" s="23" t="s">
        <v>116</v>
      </c>
      <c r="K165" s="23">
        <v>3</v>
      </c>
      <c r="L165" s="3" t="s">
        <v>187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143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143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143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143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156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43242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156</v>
      </c>
      <c r="I177">
        <f>VLOOKUP(Table1[[#This Row],[trait_name]],Trait[],2,FALSE)</f>
        <v>66</v>
      </c>
      <c r="J177" s="23" t="s">
        <v>194</v>
      </c>
      <c r="K177" s="23">
        <v>2</v>
      </c>
      <c r="L177" s="3" t="s">
        <v>196</v>
      </c>
      <c r="N177" s="23"/>
      <c r="O177"/>
    </row>
    <row r="178" spans="1:15">
      <c r="A178" s="66">
        <f>VLOOKUP(C178,Index[],8,FALSE)</f>
        <v>43242</v>
      </c>
      <c r="B178" s="5">
        <v>43312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153</v>
      </c>
      <c r="I178">
        <f>VLOOKUP(Table1[[#This Row],[trait_name]],Trait[],2,FALSE)</f>
        <v>66</v>
      </c>
      <c r="J178" s="23" t="s">
        <v>194</v>
      </c>
      <c r="K178" s="23">
        <v>3</v>
      </c>
      <c r="L178" s="3" t="s">
        <v>197</v>
      </c>
      <c r="M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43242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204</v>
      </c>
      <c r="I182">
        <f>VLOOKUP(Table1[[#This Row],[trait_name]],Trait[],2,FALSE)</f>
        <v>2</v>
      </c>
      <c r="J182" s="23" t="s">
        <v>15</v>
      </c>
      <c r="K182" s="23">
        <v>1</v>
      </c>
      <c r="L182" s="3" t="s">
        <v>205</v>
      </c>
      <c r="N182" s="23"/>
      <c r="O182"/>
    </row>
    <row r="183" spans="1:15">
      <c r="A183" s="66">
        <f>VLOOKUP(C183,Index[],8,FALSE)</f>
        <v>43242</v>
      </c>
      <c r="B183" s="5">
        <v>43290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202</v>
      </c>
      <c r="I183">
        <f>VLOOKUP(Table1[[#This Row],[trait_name]],Trait[],2,FALSE)</f>
        <v>2</v>
      </c>
      <c r="J183" s="23" t="s">
        <v>15</v>
      </c>
      <c r="K183" s="23">
        <v>2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198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198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207</v>
      </c>
      <c r="I194">
        <f>VLOOKUP(Table1[[#This Row],[trait_name]],Trait[],2,FALSE)</f>
        <v>12</v>
      </c>
      <c r="J194" s="23" t="s">
        <v>151</v>
      </c>
      <c r="K194" s="23">
        <v>1</v>
      </c>
      <c r="L194" s="3" t="s">
        <v>23</v>
      </c>
      <c r="N194" s="23"/>
      <c r="O194"/>
    </row>
    <row r="195" spans="1:15">
      <c r="A195" s="66">
        <f>VLOOKUP(C195,Index[],8,FALSE)</f>
        <v>43242</v>
      </c>
      <c r="B195" s="5">
        <v>43290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20</v>
      </c>
      <c r="I195">
        <f>VLOOKUP(Table1[[#This Row],[trait_name]],Trait[],2,FALSE)</f>
        <v>12</v>
      </c>
      <c r="J195" s="23" t="s">
        <v>151</v>
      </c>
      <c r="K195" s="23">
        <v>2</v>
      </c>
      <c r="L195" s="3" t="s">
        <v>27</v>
      </c>
      <c r="N195" s="23"/>
      <c r="O195"/>
    </row>
    <row r="196" spans="1:15">
      <c r="A196" s="66">
        <f>VLOOKUP(C196,Index[],8,FALSE)</f>
        <v>43242</v>
      </c>
      <c r="B196" s="5">
        <v>43312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153</v>
      </c>
      <c r="I196">
        <f>VLOOKUP(Table1[[#This Row],[trait_name]],Trait[],2,FALSE)</f>
        <v>12</v>
      </c>
      <c r="J196" s="23" t="s">
        <v>151</v>
      </c>
      <c r="K196" s="23">
        <v>3</v>
      </c>
      <c r="L196" s="3" t="s">
        <v>27</v>
      </c>
      <c r="M196" s="3"/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1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2</v>
      </c>
      <c r="L201" s="3" t="s">
        <v>34</v>
      </c>
      <c r="N201" s="23"/>
      <c r="O201"/>
    </row>
    <row r="202" spans="1:15">
      <c r="A202" s="66">
        <f>VLOOKUP(C202,Index[],8,FALSE)</f>
        <v>43242</v>
      </c>
      <c r="B202" s="5">
        <v>43290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207</v>
      </c>
      <c r="I202">
        <f>VLOOKUP(Table1[[#This Row],[trait_name]],Trait[],2,FALSE)</f>
        <v>17</v>
      </c>
      <c r="J202" s="23" t="s">
        <v>33</v>
      </c>
      <c r="K202" s="23">
        <v>3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4</v>
      </c>
      <c r="L203" s="3" t="s">
        <v>35</v>
      </c>
      <c r="N203" s="23"/>
      <c r="O203"/>
    </row>
    <row r="204" spans="1:15">
      <c r="A204" s="66">
        <f>VLOOKUP(C204,Index[],8,FALSE)</f>
        <v>43242</v>
      </c>
      <c r="B204" s="5">
        <v>43242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17</v>
      </c>
      <c r="I204">
        <f>VLOOKUP(Table1[[#This Row],[trait_name]],Trait[],2,FALSE)</f>
        <v>17</v>
      </c>
      <c r="J204" s="23" t="s">
        <v>33</v>
      </c>
      <c r="K204" s="23">
        <v>5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155</v>
      </c>
      <c r="N206" s="23"/>
      <c r="O206"/>
    </row>
    <row r="207" spans="1:15">
      <c r="A207" s="66">
        <f>VLOOKUP(C207,Index[],8,FALSE)</f>
        <v>43242</v>
      </c>
      <c r="B207" s="5">
        <v>43291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1</v>
      </c>
      <c r="L207" s="3" t="s">
        <v>126</v>
      </c>
      <c r="M207" s="3"/>
      <c r="N207" s="23"/>
      <c r="O207"/>
    </row>
    <row r="208" spans="1:15">
      <c r="A208" s="66">
        <f>VLOOKUP(C208,Index[],8,FALSE)</f>
        <v>43242</v>
      </c>
      <c r="B208" s="5">
        <v>43311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2</v>
      </c>
      <c r="L208" s="3" t="s">
        <v>42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1</v>
      </c>
      <c r="L209" s="3" t="s">
        <v>211</v>
      </c>
      <c r="N209" s="23"/>
      <c r="O209"/>
    </row>
    <row r="210" spans="1:15">
      <c r="A210" s="66">
        <f>VLOOKUP(C210,Index[],8,FALSE)</f>
        <v>43242</v>
      </c>
      <c r="B210" s="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17</v>
      </c>
      <c r="I210">
        <f>VLOOKUP(Table1[[#This Row],[trait_name]],Trait[],2,FALSE)</f>
        <v>21</v>
      </c>
      <c r="J210" s="23" t="s">
        <v>43</v>
      </c>
      <c r="K210" s="23">
        <v>2</v>
      </c>
      <c r="L210" s="3" t="s">
        <v>159</v>
      </c>
      <c r="N210" s="23"/>
      <c r="O210"/>
    </row>
    <row r="211" spans="1:15">
      <c r="A211" s="66">
        <f>VLOOKUP(C211,Index[],8,FALSE)</f>
        <v>43242</v>
      </c>
      <c r="B211" s="2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207</v>
      </c>
      <c r="I211">
        <f>VLOOKUP(Table1[[#This Row],[trait_name]],Trait[],2,FALSE)</f>
        <v>21</v>
      </c>
      <c r="J211" s="23" t="s">
        <v>43</v>
      </c>
      <c r="K211" s="23">
        <v>3</v>
      </c>
      <c r="L211" s="3" t="s">
        <v>46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160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207</v>
      </c>
      <c r="I215">
        <f>VLOOKUP(Table1[[#This Row],[trait_name]],Trait[],2,FALSE)</f>
        <v>23</v>
      </c>
      <c r="J215" s="23" t="s">
        <v>49</v>
      </c>
      <c r="K215" s="23">
        <v>1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207</v>
      </c>
      <c r="I216">
        <f>VLOOKUP(Table1[[#This Row],[trait_name]],Trait[],2,FALSE)</f>
        <v>23</v>
      </c>
      <c r="J216" s="23" t="s">
        <v>49</v>
      </c>
      <c r="K216" s="23">
        <v>2</v>
      </c>
      <c r="L216" s="3" t="s">
        <v>39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</v>
      </c>
      <c r="I217">
        <f>VLOOKUP(Table1[[#This Row],[trait_name]],Trait[],2,FALSE)</f>
        <v>23</v>
      </c>
      <c r="J217" s="23" t="s">
        <v>49</v>
      </c>
      <c r="K217" s="23">
        <v>3</v>
      </c>
      <c r="L217" s="3" t="s">
        <v>50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208</v>
      </c>
      <c r="I218">
        <f>VLOOKUP(Table1[[#This Row],[trait_name]],Trait[],2,FALSE)</f>
        <v>23</v>
      </c>
      <c r="J218" s="23" t="s">
        <v>49</v>
      </c>
      <c r="K218" s="23">
        <v>4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52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204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43291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17</v>
      </c>
      <c r="I230">
        <f>VLOOKUP(Table1[[#This Row],[trait_name]],Trait[],2,FALSE)</f>
        <v>35</v>
      </c>
      <c r="J230" s="23" t="s">
        <v>166</v>
      </c>
      <c r="K230" s="23">
        <v>1</v>
      </c>
      <c r="L230" s="3" t="s">
        <v>167</v>
      </c>
      <c r="N230" s="23"/>
      <c r="O230"/>
    </row>
    <row r="231" spans="1:15">
      <c r="A231" s="66">
        <f>VLOOKUP(C231,Index[],8,FALSE)</f>
        <v>43242</v>
      </c>
      <c r="B231" s="5">
        <v>43313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215</v>
      </c>
      <c r="I231">
        <f>VLOOKUP(Table1[[#This Row],[trait_name]],Trait[],2,FALSE)</f>
        <v>35</v>
      </c>
      <c r="J231" s="23" t="s">
        <v>166</v>
      </c>
      <c r="K231" s="23">
        <v>2</v>
      </c>
      <c r="L231" s="3" t="s">
        <v>216</v>
      </c>
      <c r="M231" s="3"/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25</v>
      </c>
      <c r="I232">
        <f>VLOOKUP(Table1[[#This Row],[trait_name]],Trait[],2,FALSE)</f>
        <v>36</v>
      </c>
      <c r="J232" s="23" t="s">
        <v>69</v>
      </c>
      <c r="K232" s="23">
        <v>1</v>
      </c>
      <c r="L232" s="3" t="s">
        <v>168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17</v>
      </c>
      <c r="I233">
        <f>VLOOKUP(Table1[[#This Row],[trait_name]],Trait[],2,FALSE)</f>
        <v>36</v>
      </c>
      <c r="J233" s="23" t="s">
        <v>69</v>
      </c>
      <c r="K233" s="23">
        <v>2</v>
      </c>
      <c r="L233" s="3" t="s">
        <v>217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25</v>
      </c>
      <c r="I234">
        <f>VLOOKUP(Table1[[#This Row],[trait_name]],Trait[],2,FALSE)</f>
        <v>37</v>
      </c>
      <c r="J234" s="23" t="s">
        <v>170</v>
      </c>
      <c r="K234" s="23">
        <v>1</v>
      </c>
      <c r="L234" s="3" t="s">
        <v>218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204</v>
      </c>
      <c r="I235">
        <f>VLOOKUP(Table1[[#This Row],[trait_name]],Trait[],2,FALSE)</f>
        <v>37</v>
      </c>
      <c r="J235" s="23" t="s">
        <v>170</v>
      </c>
      <c r="K235" s="23">
        <v>2</v>
      </c>
      <c r="L235" s="3" t="s">
        <v>53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156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156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156</v>
      </c>
      <c r="I239">
        <f>VLOOKUP(Table1[[#This Row],[trait_name]],Trait[],2,FALSE)</f>
        <v>40</v>
      </c>
      <c r="J239" s="23" t="s">
        <v>76</v>
      </c>
      <c r="K239" s="23">
        <v>1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156</v>
      </c>
      <c r="I240">
        <f>VLOOKUP(Table1[[#This Row],[trait_name]],Trait[],2,FALSE)</f>
        <v>40</v>
      </c>
      <c r="J240" s="23" t="s">
        <v>76</v>
      </c>
      <c r="K240" s="23">
        <v>2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156</v>
      </c>
      <c r="I241">
        <f>VLOOKUP(Table1[[#This Row],[trait_name]],Trait[],2,FALSE)</f>
        <v>40</v>
      </c>
      <c r="J241" s="23" t="s">
        <v>76</v>
      </c>
      <c r="K241" s="23">
        <v>3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156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43242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25</v>
      </c>
      <c r="I248">
        <f>VLOOKUP(Table1[[#This Row],[trait_name]],Trait[],2,FALSE)</f>
        <v>45</v>
      </c>
      <c r="J248" s="23" t="s">
        <v>92</v>
      </c>
      <c r="K248" s="23">
        <v>1</v>
      </c>
      <c r="L248" s="3" t="s">
        <v>93</v>
      </c>
      <c r="N248" s="23"/>
      <c r="O248"/>
    </row>
    <row r="249" spans="1:15">
      <c r="A249" s="66">
        <f>VLOOKUP(C249,Index[],8,FALSE)</f>
        <v>43242</v>
      </c>
      <c r="B249" s="5">
        <v>43291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208</v>
      </c>
      <c r="I249">
        <f>VLOOKUP(Table1[[#This Row],[trait_name]],Trait[],2,FALSE)</f>
        <v>45</v>
      </c>
      <c r="J249" s="23" t="s">
        <v>92</v>
      </c>
      <c r="K249" s="23">
        <v>2</v>
      </c>
      <c r="L249" s="3" t="s">
        <v>227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1</v>
      </c>
      <c r="L253" s="3" t="s">
        <v>175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2</v>
      </c>
      <c r="L254" s="3" t="s">
        <v>108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204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185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184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25</v>
      </c>
      <c r="I260">
        <f>VLOOKUP(Table1[[#This Row],[trait_name]],Trait[],2,FALSE)</f>
        <v>54</v>
      </c>
      <c r="J260" s="23" t="s">
        <v>116</v>
      </c>
      <c r="K260" s="23">
        <v>1</v>
      </c>
      <c r="L260" s="3" t="s">
        <v>170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204</v>
      </c>
      <c r="I261">
        <f>VLOOKUP(Table1[[#This Row],[trait_name]],Trait[],2,FALSE)</f>
        <v>54</v>
      </c>
      <c r="J261" s="23" t="s">
        <v>116</v>
      </c>
      <c r="K261" s="23">
        <v>2</v>
      </c>
      <c r="L261" s="3" t="s">
        <v>118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204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204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43242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17</v>
      </c>
      <c r="I272">
        <f>VLOOKUP(Table1[[#This Row],[trait_name]],Trait[],2,FALSE)</f>
        <v>66</v>
      </c>
      <c r="J272" s="23" t="s">
        <v>194</v>
      </c>
      <c r="K272" s="23">
        <v>1</v>
      </c>
      <c r="L272" s="3" t="s">
        <v>196</v>
      </c>
      <c r="N272" s="24"/>
      <c r="O272"/>
    </row>
    <row r="273" spans="1:15">
      <c r="A273" s="66">
        <f>VLOOKUP(C273,Index[],8,FALSE)</f>
        <v>43242</v>
      </c>
      <c r="B273" s="5">
        <v>43291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20</v>
      </c>
      <c r="I273">
        <f>VLOOKUP(Table1[[#This Row],[trait_name]],Trait[],2,FALSE)</f>
        <v>66</v>
      </c>
      <c r="J273" s="23" t="s">
        <v>194</v>
      </c>
      <c r="K273" s="23">
        <v>2</v>
      </c>
      <c r="L273" s="3" t="s">
        <v>196</v>
      </c>
      <c r="N273" s="23"/>
      <c r="O273"/>
    </row>
    <row r="274" spans="1:15">
      <c r="A274" s="66">
        <f>VLOOKUP(C274,Index[],8,FALSE)</f>
        <v>43242</v>
      </c>
      <c r="B274" s="5">
        <v>43312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153</v>
      </c>
      <c r="I274">
        <f>VLOOKUP(Table1[[#This Row],[trait_name]],Trait[],2,FALSE)</f>
        <v>66</v>
      </c>
      <c r="J274" s="23" t="s">
        <v>194</v>
      </c>
      <c r="K274" s="23">
        <v>3</v>
      </c>
      <c r="L274" s="3" t="s">
        <v>197</v>
      </c>
      <c r="M274" s="3"/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1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17</v>
      </c>
      <c r="I276">
        <f>VLOOKUP(Table1[[#This Row],[trait_name]],Trait[],2,FALSE)</f>
        <v>67</v>
      </c>
      <c r="J276" s="23" t="s">
        <v>136</v>
      </c>
      <c r="K276" s="23">
        <v>2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25</v>
      </c>
      <c r="I277">
        <f>VLOOKUP(Table1[[#This Row],[trait_name]],Trait[],2,FALSE)</f>
        <v>67</v>
      </c>
      <c r="J277" s="23" t="s">
        <v>136</v>
      </c>
      <c r="K277" s="23">
        <v>3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25</v>
      </c>
      <c r="I279">
        <f>VLOOKUP(Table1[[#This Row],[trait_name]],Trait[],2,FALSE)</f>
        <v>2</v>
      </c>
      <c r="J279" s="23" t="s">
        <v>15</v>
      </c>
      <c r="K279" s="23">
        <v>1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2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20</v>
      </c>
      <c r="I281">
        <f>VLOOKUP(Table1[[#This Row],[trait_name]],Trait[],2,FALSE)</f>
        <v>2</v>
      </c>
      <c r="J281" s="23" t="s">
        <v>15</v>
      </c>
      <c r="K281" s="23">
        <v>3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43242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17</v>
      </c>
      <c r="I286">
        <f>VLOOKUP(Table1[[#This Row],[trait_name]],Trait[],2,FALSE)</f>
        <v>7</v>
      </c>
      <c r="J286" s="23" t="s">
        <v>26</v>
      </c>
      <c r="K286" s="23">
        <v>1</v>
      </c>
      <c r="L286" s="3" t="s">
        <v>23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3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43291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25</v>
      </c>
      <c r="I288">
        <f>VLOOKUP(Table1[[#This Row],[trait_name]],Trait[],2,FALSE)</f>
        <v>7</v>
      </c>
      <c r="J288" s="23" t="s">
        <v>26</v>
      </c>
      <c r="K288" s="23">
        <v>2</v>
      </c>
      <c r="L288" s="3" t="s">
        <v>27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156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1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3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40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155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1</v>
      </c>
      <c r="L300" s="3" t="s">
        <v>211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3</v>
      </c>
      <c r="L301" s="3" t="s">
        <v>159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2</v>
      </c>
      <c r="L302" s="3" t="s">
        <v>46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43291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207</v>
      </c>
      <c r="I304">
        <f>VLOOKUP(Table1[[#This Row],[trait_name]],Trait[],2,FALSE)</f>
        <v>22</v>
      </c>
      <c r="J304" s="23" t="s">
        <v>47</v>
      </c>
      <c r="K304" s="23">
        <v>2</v>
      </c>
      <c r="L304" s="3" t="s">
        <v>248</v>
      </c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161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160</v>
      </c>
      <c r="M305" s="3"/>
      <c r="N305" s="23"/>
      <c r="O305"/>
    </row>
    <row r="306" spans="1:15">
      <c r="A306" s="66">
        <f>VLOOKUP(C306,Index[],8,FALSE)</f>
        <v>43242</v>
      </c>
      <c r="B306" s="5">
        <v>43313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161</v>
      </c>
      <c r="I306">
        <f>VLOOKUP(Table1[[#This Row],[trait_name]],Trait[],2,FALSE)</f>
        <v>22</v>
      </c>
      <c r="J306" s="23" t="s">
        <v>47</v>
      </c>
      <c r="K306" s="23">
        <v>3</v>
      </c>
      <c r="L306" s="3" t="s">
        <v>162</v>
      </c>
      <c r="M306" s="3"/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1</v>
      </c>
      <c r="L307" s="3" t="s">
        <v>213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2</v>
      </c>
      <c r="L308" s="3" t="s">
        <v>39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52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52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156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53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156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156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156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79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25</v>
      </c>
      <c r="I328">
        <f>VLOOKUP(Table1[[#This Row],[trait_name]],Trait[],2,FALSE)</f>
        <v>42</v>
      </c>
      <c r="J328" s="23" t="s">
        <v>82</v>
      </c>
      <c r="K328" s="23">
        <v>1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156</v>
      </c>
      <c r="I329">
        <f>VLOOKUP(Table1[[#This Row],[trait_name]],Trait[],2,FALSE)</f>
        <v>42</v>
      </c>
      <c r="J329" s="23" t="s">
        <v>82</v>
      </c>
      <c r="K329" s="23">
        <v>2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1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2</v>
      </c>
      <c r="L333" s="3" t="s">
        <v>94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156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1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2</v>
      </c>
      <c r="L341" s="3" t="s">
        <v>114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3</v>
      </c>
      <c r="L342" s="3" t="s">
        <v>115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4</v>
      </c>
      <c r="L343" s="3" t="s">
        <v>185</v>
      </c>
      <c r="N343" s="23"/>
      <c r="O343"/>
    </row>
    <row r="344" spans="1:15">
      <c r="A344" s="66">
        <f>VLOOKUP(C344,Index[],8,FALSE)</f>
        <v>43242</v>
      </c>
      <c r="B344" s="5">
        <v>43242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25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2</v>
      </c>
      <c r="L345" s="3" t="s">
        <v>117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25</v>
      </c>
      <c r="I346">
        <f>VLOOKUP(Table1[[#This Row],[trait_name]],Trait[],2,FALSE)</f>
        <v>54</v>
      </c>
      <c r="J346" s="23" t="s">
        <v>116</v>
      </c>
      <c r="K346" s="23">
        <v>3</v>
      </c>
      <c r="L346" s="3" t="s">
        <v>259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17</v>
      </c>
      <c r="I347">
        <f>VLOOKUP(Table1[[#This Row],[trait_name]],Trait[],2,FALSE)</f>
        <v>54</v>
      </c>
      <c r="J347" s="23" t="s">
        <v>116</v>
      </c>
      <c r="K347" s="23">
        <v>4</v>
      </c>
      <c r="L347" s="3" t="s">
        <v>187</v>
      </c>
      <c r="N347" s="23"/>
      <c r="O347"/>
    </row>
    <row r="348" spans="1:15">
      <c r="A348" s="66">
        <f>VLOOKUP(C348,Index[],8,FALSE)</f>
        <v>43242</v>
      </c>
      <c r="B348" s="5">
        <v>43291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17</v>
      </c>
      <c r="I348">
        <f>VLOOKUP(Table1[[#This Row],[trait_name]],Trait[],2,FALSE)</f>
        <v>54</v>
      </c>
      <c r="J348" s="23" t="s">
        <v>116</v>
      </c>
      <c r="K348" s="23">
        <v>1</v>
      </c>
      <c r="L348" s="3" t="s">
        <v>260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1</v>
      </c>
      <c r="L351" s="3" t="s">
        <v>124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2</v>
      </c>
      <c r="L352" s="3" t="s">
        <v>190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156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17</v>
      </c>
      <c r="I373">
        <f>VLOOKUP(Table1[[#This Row],[trait_name]],Trait[],2,FALSE)</f>
        <v>12</v>
      </c>
      <c r="J373" s="23" t="s">
        <v>151</v>
      </c>
      <c r="K373" s="23">
        <v>1</v>
      </c>
      <c r="L373" s="3" t="s">
        <v>23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20</v>
      </c>
      <c r="I374">
        <f>VLOOKUP(Table1[[#This Row],[trait_name]],Trait[],2,FALSE)</f>
        <v>12</v>
      </c>
      <c r="J374" s="23" t="s">
        <v>151</v>
      </c>
      <c r="K374" s="23">
        <v>2</v>
      </c>
      <c r="L374" s="3" t="s">
        <v>27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1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3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155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46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45</v>
      </c>
      <c r="N386" s="23"/>
      <c r="O386"/>
    </row>
    <row r="387" spans="1:15">
      <c r="A387" s="66">
        <f>VLOOKUP(C387,Index[],8,FALSE)</f>
        <v>43242</v>
      </c>
      <c r="B387" s="5">
        <v>43292</v>
      </c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1</v>
      </c>
      <c r="L387" s="3" t="s">
        <v>39</v>
      </c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214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56</v>
      </c>
      <c r="I389">
        <f>VLOOKUP(Table1[[#This Row],[trait_name]],Trait[],2,FALSE)</f>
        <v>23</v>
      </c>
      <c r="J389" s="23" t="s">
        <v>49</v>
      </c>
      <c r="K389" s="23">
        <v>2</v>
      </c>
      <c r="L389" s="3" t="s">
        <v>267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20</v>
      </c>
      <c r="I390">
        <f>VLOOKUP(Table1[[#This Row],[trait_name]],Trait[],2,FALSE)</f>
        <v>23</v>
      </c>
      <c r="J390" s="23" t="s">
        <v>49</v>
      </c>
      <c r="K390" s="23">
        <v>3</v>
      </c>
      <c r="L390" s="3" t="s">
        <v>213</v>
      </c>
      <c r="N390" s="23"/>
      <c r="O390"/>
    </row>
    <row r="391" spans="1:15">
      <c r="A391" s="66">
        <f>VLOOKUP(C391,Index[],8,FALSE)</f>
        <v>43242</v>
      </c>
      <c r="B391" s="5"/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5</v>
      </c>
      <c r="L391" s="3" t="s">
        <v>40</v>
      </c>
      <c r="M391" s="3"/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52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52</v>
      </c>
      <c r="K393" s="23">
        <v>2</v>
      </c>
      <c r="L393" s="3" t="s">
        <v>53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156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156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1</v>
      </c>
      <c r="L408" s="3" t="s">
        <v>171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2</v>
      </c>
      <c r="L409" s="3" t="s">
        <v>84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84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181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93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1</v>
      </c>
      <c r="L421" s="3" t="s">
        <v>181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2</v>
      </c>
      <c r="L422" s="3" t="s">
        <v>175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5</v>
      </c>
      <c r="L425" s="3" t="s">
        <v>185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2</v>
      </c>
      <c r="L426" s="3" t="s">
        <v>275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3</v>
      </c>
      <c r="L427" s="3" t="s">
        <v>184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4</v>
      </c>
      <c r="L428" s="3" t="s">
        <v>231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113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25</v>
      </c>
      <c r="I430">
        <f>VLOOKUP(Table1[[#This Row],[trait_name]],Trait[],2,FALSE)</f>
        <v>54</v>
      </c>
      <c r="J430" s="23" t="s">
        <v>116</v>
      </c>
      <c r="K430" s="23">
        <v>1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56</v>
      </c>
      <c r="I431">
        <f>VLOOKUP(Table1[[#This Row],[trait_name]],Trait[],2,FALSE)</f>
        <v>54</v>
      </c>
      <c r="J431" s="23" t="s">
        <v>116</v>
      </c>
      <c r="K431" s="23">
        <v>2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43242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25</v>
      </c>
      <c r="I438">
        <f>VLOOKUP(Table1[[#This Row],[trait_name]],Trait[],2,FALSE)</f>
        <v>61</v>
      </c>
      <c r="J438" s="23" t="s">
        <v>130</v>
      </c>
      <c r="K438" s="23">
        <v>1</v>
      </c>
      <c r="L438" s="3" t="s">
        <v>126</v>
      </c>
      <c r="N438" s="23"/>
      <c r="O438"/>
    </row>
    <row r="439" spans="1:15">
      <c r="A439" s="66">
        <f>VLOOKUP(C439,Index[],8,FALSE)</f>
        <v>43242</v>
      </c>
      <c r="B439" s="5">
        <v>43292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17</v>
      </c>
      <c r="I439">
        <f>VLOOKUP(Table1[[#This Row],[trait_name]],Trait[],2,FALSE)</f>
        <v>61</v>
      </c>
      <c r="J439" s="23" t="s">
        <v>130</v>
      </c>
      <c r="K439" s="23">
        <v>2</v>
      </c>
      <c r="L439" s="3" t="s">
        <v>131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20</v>
      </c>
      <c r="I441">
        <f>VLOOKUP(Table1[[#This Row],[trait_name]],Trait[],2,FALSE)</f>
        <v>65</v>
      </c>
      <c r="J441" s="23" t="s">
        <v>133</v>
      </c>
      <c r="K441" s="23">
        <v>1</v>
      </c>
      <c r="L441" s="3" t="s">
        <v>135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56</v>
      </c>
      <c r="I442">
        <f>VLOOKUP(Table1[[#This Row],[trait_name]],Trait[],2,FALSE)</f>
        <v>65</v>
      </c>
      <c r="J442" s="23" t="s">
        <v>133</v>
      </c>
      <c r="K442" s="23">
        <v>2</v>
      </c>
      <c r="L442" s="3" t="s">
        <v>238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43242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283</v>
      </c>
      <c r="I445">
        <f>VLOOKUP(Table1[[#This Row],[trait_name]],Trait[],2,FALSE)</f>
        <v>2</v>
      </c>
      <c r="J445" s="23" t="s">
        <v>15</v>
      </c>
      <c r="K445" s="23">
        <v>2</v>
      </c>
      <c r="L445" s="3" t="s">
        <v>284</v>
      </c>
      <c r="N445" s="23"/>
      <c r="O445"/>
    </row>
    <row r="446" spans="1:15">
      <c r="A446" s="66">
        <f>VLOOKUP(C446,Index[],8,FALSE)</f>
        <v>43242</v>
      </c>
      <c r="B446" s="5">
        <v>43292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156</v>
      </c>
      <c r="I446">
        <f>VLOOKUP(Table1[[#This Row],[trait_name]],Trait[],2,FALSE)</f>
        <v>2</v>
      </c>
      <c r="J446" s="23" t="s">
        <v>15</v>
      </c>
      <c r="K446" s="23">
        <v>3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283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143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283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1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3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39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157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1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2</v>
      </c>
      <c r="L464" s="3" t="s">
        <v>46</v>
      </c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3</v>
      </c>
      <c r="L465" s="3" t="s">
        <v>211</v>
      </c>
      <c r="M465" s="3"/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1</v>
      </c>
      <c r="L467" s="3" t="s">
        <v>213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3</v>
      </c>
      <c r="L468" s="3" t="s">
        <v>40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2</v>
      </c>
      <c r="L469" s="3" t="s">
        <v>288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52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156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156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1</v>
      </c>
      <c r="L482" s="3" t="s">
        <v>224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3</v>
      </c>
      <c r="L483" s="3" t="s">
        <v>84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2</v>
      </c>
      <c r="L484" s="3" t="s">
        <v>293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79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143</v>
      </c>
      <c r="I487">
        <f>VLOOKUP(Table1[[#This Row],[trait_name]],Trait[],2,FALSE)</f>
        <v>42</v>
      </c>
      <c r="J487" s="23" t="s">
        <v>82</v>
      </c>
      <c r="K487" s="23">
        <v>1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143</v>
      </c>
      <c r="I488">
        <f>VLOOKUP(Table1[[#This Row],[trait_name]],Trait[],2,FALSE)</f>
        <v>42</v>
      </c>
      <c r="J488" s="23" t="s">
        <v>82</v>
      </c>
      <c r="K488" s="23">
        <v>2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283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283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283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283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283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180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1</v>
      </c>
      <c r="L499" s="3" t="s">
        <v>113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2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3</v>
      </c>
      <c r="L501" s="3" t="s">
        <v>184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276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1</v>
      </c>
      <c r="L503" s="3" t="s">
        <v>120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2</v>
      </c>
      <c r="L504" s="3" t="s">
        <v>232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1</v>
      </c>
      <c r="L513" s="3" t="s">
        <v>238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300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2</v>
      </c>
      <c r="L515" s="3" t="s">
        <v>301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143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143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143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1</v>
      </c>
      <c r="L521" s="3" t="s">
        <v>21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2</v>
      </c>
      <c r="L522" s="3" t="s">
        <v>19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309</v>
      </c>
      <c r="I530">
        <f>VLOOKUP(Table1[[#This Row],[trait_name]],Trait[],2,FALSE)</f>
        <v>17</v>
      </c>
      <c r="J530" s="23" t="s">
        <v>33</v>
      </c>
      <c r="K530" s="23">
        <v>1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56</v>
      </c>
      <c r="I532">
        <f>VLOOKUP(Table1[[#This Row],[trait_name]],Trait[],2,FALSE)</f>
        <v>17</v>
      </c>
      <c r="J532" s="23" t="s">
        <v>33</v>
      </c>
      <c r="K532" s="23">
        <v>3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155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46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160</v>
      </c>
      <c r="N539" s="23"/>
      <c r="O539"/>
    </row>
    <row r="540" spans="1:15">
      <c r="A540" s="66">
        <f>VLOOKUP(C540,Index[],8,FALSE)</f>
        <v>43242</v>
      </c>
      <c r="B540" s="5">
        <v>43292</v>
      </c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56</v>
      </c>
      <c r="I540">
        <f>VLOOKUP(Table1[[#This Row],[trait_name]],Trait[],2,FALSE)</f>
        <v>23</v>
      </c>
      <c r="J540" s="23" t="s">
        <v>49</v>
      </c>
      <c r="K540" s="23">
        <v>1</v>
      </c>
      <c r="L540" s="3" t="s">
        <v>288</v>
      </c>
      <c r="N540" s="23"/>
      <c r="O540"/>
    </row>
    <row r="541" spans="1:15">
      <c r="A541" s="66">
        <f>VLOOKUP(C541,Index[],8,FALSE)</f>
        <v>43242</v>
      </c>
      <c r="B541" s="5"/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54</v>
      </c>
      <c r="I541">
        <f>VLOOKUP(Table1[[#This Row],[trait_name]],Trait[],2,FALSE)</f>
        <v>23</v>
      </c>
      <c r="J541" s="23" t="s">
        <v>49</v>
      </c>
      <c r="K541" s="23">
        <v>4</v>
      </c>
      <c r="L541" s="3" t="s">
        <v>40</v>
      </c>
      <c r="M541" s="3"/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3</v>
      </c>
      <c r="L542" s="3" t="s">
        <v>39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2</v>
      </c>
      <c r="L543" s="3" t="s">
        <v>21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56</v>
      </c>
      <c r="I544">
        <f>VLOOKUP(Table1[[#This Row],[trait_name]],Trait[],2,FALSE)</f>
        <v>24</v>
      </c>
      <c r="J544" s="23" t="s">
        <v>52</v>
      </c>
      <c r="K544" s="23">
        <v>1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147</v>
      </c>
      <c r="I545">
        <f>VLOOKUP(Table1[[#This Row],[trait_name]],Trait[],2,FALSE)</f>
        <v>24</v>
      </c>
      <c r="J545" s="23" t="s">
        <v>52</v>
      </c>
      <c r="K545" s="23">
        <v>3</v>
      </c>
      <c r="L545" s="3" t="s">
        <v>311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52</v>
      </c>
      <c r="K546" s="23">
        <v>2</v>
      </c>
      <c r="L546" s="3" t="s">
        <v>53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71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169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143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309</v>
      </c>
      <c r="I560">
        <f>VLOOKUP(Table1[[#This Row],[trait_name]],Trait[],2,FALSE)</f>
        <v>41</v>
      </c>
      <c r="J560" s="23" t="s">
        <v>78</v>
      </c>
      <c r="K560" s="23">
        <v>1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147</v>
      </c>
      <c r="I561">
        <f>VLOOKUP(Table1[[#This Row],[trait_name]],Trait[],2,FALSE)</f>
        <v>41</v>
      </c>
      <c r="J561" s="23" t="s">
        <v>78</v>
      </c>
      <c r="K561" s="23">
        <v>2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143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94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161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96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161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143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1</v>
      </c>
      <c r="L576" s="3" t="s">
        <v>114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184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3</v>
      </c>
      <c r="L578" s="3" t="s">
        <v>185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118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117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143</v>
      </c>
      <c r="I582">
        <f>VLOOKUP(Table1[[#This Row],[trait_name]],Trait[],2,FALSE)</f>
        <v>55</v>
      </c>
      <c r="J582" s="23" t="s">
        <v>119</v>
      </c>
      <c r="K582" s="23">
        <v>1</v>
      </c>
      <c r="L582" s="3" t="s">
        <v>120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143</v>
      </c>
      <c r="I583">
        <f>VLOOKUP(Table1[[#This Row],[trait_name]],Trait[],2,FALSE)</f>
        <v>55</v>
      </c>
      <c r="J583" s="23" t="s">
        <v>119</v>
      </c>
      <c r="K583" s="23">
        <v>2</v>
      </c>
      <c r="L583" s="3" t="s">
        <v>232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43242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322</v>
      </c>
      <c r="I594">
        <f>VLOOKUP(Table1[[#This Row],[trait_name]],Trait[],2,FALSE)</f>
        <v>2</v>
      </c>
      <c r="J594" s="23" t="s">
        <v>15</v>
      </c>
      <c r="K594" s="23">
        <v>1</v>
      </c>
      <c r="L594" s="3" t="s">
        <v>323</v>
      </c>
      <c r="N594" s="23"/>
      <c r="O594"/>
    </row>
    <row r="595" spans="1:15">
      <c r="A595" s="66">
        <f>VLOOKUP(C595,Index[],8,FALSE)</f>
        <v>43242</v>
      </c>
      <c r="B595" s="5">
        <v>43292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143</v>
      </c>
      <c r="I595">
        <f>VLOOKUP(Table1[[#This Row],[trait_name]],Trait[],2,FALSE)</f>
        <v>2</v>
      </c>
      <c r="J595" s="23" t="s">
        <v>15</v>
      </c>
      <c r="K595" s="23">
        <v>2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43242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17</v>
      </c>
      <c r="I600">
        <f>VLOOKUP(Table1[[#This Row],[trait_name]],Trait[],2,FALSE)</f>
        <v>7</v>
      </c>
      <c r="J600" s="23" t="s">
        <v>26</v>
      </c>
      <c r="K600" s="23">
        <v>1</v>
      </c>
      <c r="L600" s="3" t="s">
        <v>23</v>
      </c>
      <c r="N600" s="23"/>
      <c r="O600"/>
    </row>
    <row r="601" spans="1:15">
      <c r="A601" s="66">
        <f>VLOOKUP(C601,Index[],8,FALSE)</f>
        <v>43242</v>
      </c>
      <c r="B601" s="5">
        <v>43292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215</v>
      </c>
      <c r="I601">
        <f>VLOOKUP(Table1[[#This Row],[trait_name]],Trait[],2,FALSE)</f>
        <v>7</v>
      </c>
      <c r="J601" s="23" t="s">
        <v>26</v>
      </c>
      <c r="K601" s="23">
        <v>2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25</v>
      </c>
      <c r="I602">
        <f>VLOOKUP(Table1[[#This Row],[trait_name]],Trait[],2,FALSE)</f>
        <v>7</v>
      </c>
      <c r="J602" s="23" t="s">
        <v>26</v>
      </c>
      <c r="K602" s="23">
        <v>3</v>
      </c>
      <c r="L602" s="3" t="s">
        <v>27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25</v>
      </c>
      <c r="I608">
        <f>VLOOKUP(Table1[[#This Row],[trait_name]],Trait[],2,FALSE)</f>
        <v>17</v>
      </c>
      <c r="J608" s="23" t="s">
        <v>33</v>
      </c>
      <c r="K608" s="23">
        <v>1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17</v>
      </c>
      <c r="I610">
        <f>VLOOKUP(Table1[[#This Row],[trait_name]],Trait[],2,FALSE)</f>
        <v>17</v>
      </c>
      <c r="J610" s="23" t="s">
        <v>33</v>
      </c>
      <c r="K610" s="23">
        <v>3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322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157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322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46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1</v>
      </c>
      <c r="L616" s="3" t="s">
        <v>248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2</v>
      </c>
      <c r="L617" s="3" t="s">
        <v>160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1</v>
      </c>
      <c r="L618" s="3" t="s">
        <v>213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287</v>
      </c>
      <c r="I620">
        <f>VLOOKUP(Table1[[#This Row],[trait_name]],Trait[],2,FALSE)</f>
        <v>23</v>
      </c>
      <c r="J620" s="24" t="s">
        <v>49</v>
      </c>
      <c r="K620" s="23">
        <v>2</v>
      </c>
      <c r="L620" s="3" t="s">
        <v>40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25</v>
      </c>
      <c r="I621">
        <f>VLOOKUP(Table1[[#This Row],[trait_name]],Trait[],2,FALSE)</f>
        <v>23</v>
      </c>
      <c r="J621" s="24" t="s">
        <v>49</v>
      </c>
      <c r="K621" s="23">
        <v>3</v>
      </c>
      <c r="L621" s="3" t="s">
        <v>50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4</v>
      </c>
      <c r="L622" s="3" t="s">
        <v>288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52</v>
      </c>
      <c r="K623" s="23">
        <v>1</v>
      </c>
      <c r="L623" s="3" t="s">
        <v>326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52</v>
      </c>
      <c r="K624" s="23">
        <v>2</v>
      </c>
      <c r="L624" s="3" t="s">
        <v>163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215</v>
      </c>
      <c r="I635">
        <f>VLOOKUP(Table1[[#This Row],[trait_name]],Trait[],2,FALSE)</f>
        <v>35</v>
      </c>
      <c r="J635" s="23" t="s">
        <v>166</v>
      </c>
      <c r="K635" s="23">
        <v>1</v>
      </c>
      <c r="L635" s="3" t="s">
        <v>271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325</v>
      </c>
      <c r="I636">
        <f>VLOOKUP(Table1[[#This Row],[trait_name]],Trait[],2,FALSE)</f>
        <v>35</v>
      </c>
      <c r="J636" s="23" t="s">
        <v>166</v>
      </c>
      <c r="K636" s="23">
        <v>2</v>
      </c>
      <c r="L636" s="3" t="s">
        <v>167</v>
      </c>
      <c r="N636" s="23"/>
      <c r="O636"/>
    </row>
    <row r="637" spans="1:15">
      <c r="A637" s="66">
        <f>VLOOKUP(C637,Index[],8,FALSE)</f>
        <v>43242</v>
      </c>
      <c r="B637" s="5">
        <v>43242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17</v>
      </c>
      <c r="I637">
        <f>VLOOKUP(Table1[[#This Row],[trait_name]],Trait[],2,FALSE)</f>
        <v>36</v>
      </c>
      <c r="J637" s="23" t="s">
        <v>69</v>
      </c>
      <c r="K637" s="23">
        <v>1</v>
      </c>
      <c r="L637" s="3" t="s">
        <v>163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168</v>
      </c>
      <c r="N638" s="23"/>
      <c r="O638"/>
    </row>
    <row r="639" spans="1:15">
      <c r="A639" s="66">
        <f>VLOOKUP(C639,Index[],8,FALSE)</f>
        <v>43242</v>
      </c>
      <c r="B639" s="25">
        <v>43292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328</v>
      </c>
      <c r="I639">
        <f>VLOOKUP(Table1[[#This Row],[trait_name]],Trait[],2,FALSE)</f>
        <v>36</v>
      </c>
      <c r="J639" s="23" t="s">
        <v>69</v>
      </c>
      <c r="K639" s="23">
        <v>2</v>
      </c>
      <c r="L639" s="3" t="s">
        <v>329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255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180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5">
        <v>43242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17</v>
      </c>
      <c r="I649">
        <f>VLOOKUP(Table1[[#This Row],[trait_name]],Trait[],2,FALSE)</f>
        <v>45</v>
      </c>
      <c r="J649" s="23" t="s">
        <v>92</v>
      </c>
      <c r="K649" s="23">
        <v>1</v>
      </c>
      <c r="L649" s="3" t="s">
        <v>93</v>
      </c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25">
        <v>43313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287</v>
      </c>
      <c r="I651">
        <f>VLOOKUP(Table1[[#This Row],[trait_name]],Trait[],2,FALSE)</f>
        <v>45</v>
      </c>
      <c r="J651" s="23" t="s">
        <v>92</v>
      </c>
      <c r="K651" s="23">
        <v>3</v>
      </c>
      <c r="L651" s="3" t="s">
        <v>96</v>
      </c>
      <c r="M651" s="3"/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184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118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143</v>
      </c>
      <c r="I661">
        <f>VLOOKUP(Table1[[#This Row],[trait_name]],Trait[],2,FALSE)</f>
        <v>55</v>
      </c>
      <c r="J661" s="23" t="s">
        <v>119</v>
      </c>
      <c r="K661" s="23">
        <v>1</v>
      </c>
      <c r="L661" s="3" t="s">
        <v>120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143</v>
      </c>
      <c r="I662">
        <f>VLOOKUP(Table1[[#This Row],[trait_name]],Trait[],2,FALSE)</f>
        <v>55</v>
      </c>
      <c r="J662" s="23" t="s">
        <v>119</v>
      </c>
      <c r="K662" s="23">
        <v>2</v>
      </c>
      <c r="L662" s="3" t="s">
        <v>232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43292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25</v>
      </c>
      <c r="I665">
        <f>VLOOKUP(Table1[[#This Row],[trait_name]],Trait[],2,FALSE)</f>
        <v>60</v>
      </c>
      <c r="J665" s="23" t="s">
        <v>127</v>
      </c>
      <c r="K665" s="23">
        <v>1</v>
      </c>
      <c r="L665" s="3" t="s">
        <v>129</v>
      </c>
      <c r="N665" s="23"/>
      <c r="O665"/>
    </row>
    <row r="666" spans="1:15">
      <c r="A666" s="66">
        <f>VLOOKUP(C666,Index[],8,FALSE)</f>
        <v>43242</v>
      </c>
      <c r="B666" s="5">
        <v>43313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325</v>
      </c>
      <c r="I666">
        <f>VLOOKUP(Table1[[#This Row],[trait_name]],Trait[],2,FALSE)</f>
        <v>60</v>
      </c>
      <c r="J666" s="23" t="s">
        <v>127</v>
      </c>
      <c r="K666" s="23">
        <v>2</v>
      </c>
      <c r="L666" s="3" t="s">
        <v>162</v>
      </c>
      <c r="M666" s="3"/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287</v>
      </c>
      <c r="I669">
        <f>VLOOKUP(Table1[[#This Row],[trait_name]],Trait[],2,FALSE)</f>
        <v>65</v>
      </c>
      <c r="J669" s="23" t="s">
        <v>133</v>
      </c>
      <c r="K669" s="23">
        <v>1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325</v>
      </c>
      <c r="I670">
        <f>VLOOKUP(Table1[[#This Row],[trait_name]],Trait[],2,FALSE)</f>
        <v>65</v>
      </c>
      <c r="J670" s="23" t="s">
        <v>133</v>
      </c>
      <c r="K670" s="23">
        <v>2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1</v>
      </c>
      <c r="L671" s="3" t="s">
        <v>196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2</v>
      </c>
      <c r="L672" s="3" t="s">
        <v>340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3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4</v>
      </c>
      <c r="L674" s="3" t="s">
        <v>195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143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1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2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36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34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43242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1</v>
      </c>
      <c r="L695" s="3" t="s">
        <v>155</v>
      </c>
      <c r="N695" s="23"/>
      <c r="O695"/>
    </row>
    <row r="696" spans="1:15">
      <c r="A696" s="66">
        <f>VLOOKUP(C696,Index[],8,FALSE)</f>
        <v>43242</v>
      </c>
      <c r="B696" s="5">
        <v>43292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2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54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46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160</v>
      </c>
      <c r="N701" s="23"/>
      <c r="O701"/>
    </row>
    <row r="702" spans="1:15">
      <c r="A702" s="66">
        <f>VLOOKUP(C702,Index[],8,FALSE)</f>
        <v>43242</v>
      </c>
      <c r="B702" s="2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1</v>
      </c>
      <c r="L702" s="3" t="s">
        <v>213</v>
      </c>
      <c r="N702" s="23"/>
      <c r="O702"/>
    </row>
    <row r="703" spans="1:15">
      <c r="A703" s="66">
        <f>VLOOKUP(C703,Index[],8,FALSE)</f>
        <v>43242</v>
      </c>
      <c r="B703" s="5">
        <v>43292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3</v>
      </c>
      <c r="L703" s="3" t="s">
        <v>19</v>
      </c>
      <c r="N703" s="23"/>
      <c r="O703"/>
    </row>
    <row r="704" spans="1:15">
      <c r="A704" s="66">
        <f>VLOOKUP(C704,Index[],8,FALSE)</f>
        <v>43242</v>
      </c>
      <c r="B704" s="5">
        <v>43313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4</v>
      </c>
      <c r="L704" s="3" t="s">
        <v>39</v>
      </c>
      <c r="M704" s="3"/>
      <c r="N704" s="23"/>
      <c r="O704"/>
    </row>
    <row r="705" spans="1:15">
      <c r="A705" s="66">
        <f>VLOOKUP(C705,Index[],8,FALSE)</f>
        <v>43242</v>
      </c>
      <c r="B705" s="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2</v>
      </c>
      <c r="L705" s="3" t="s">
        <v>288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52</v>
      </c>
      <c r="K706" s="23">
        <v>1</v>
      </c>
      <c r="L706" s="3" t="s">
        <v>53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52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70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1</v>
      </c>
      <c r="L720" s="3" t="s">
        <v>75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2</v>
      </c>
      <c r="L721" s="3" t="s">
        <v>221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3</v>
      </c>
      <c r="L722" s="3" t="s">
        <v>216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1</v>
      </c>
      <c r="L723" s="3" t="s">
        <v>253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2</v>
      </c>
      <c r="L724" s="3" t="s">
        <v>222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249</v>
      </c>
      <c r="I735">
        <f>VLOOKUP(Table1[[#This Row],[trait_name]],Trait[],2,FALSE)</f>
        <v>52</v>
      </c>
      <c r="J735" s="23" t="s">
        <v>109</v>
      </c>
      <c r="K735" s="23">
        <v>1</v>
      </c>
      <c r="L735" s="3" t="s">
        <v>274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56</v>
      </c>
      <c r="I737">
        <f>VLOOKUP(Table1[[#This Row],[trait_name]],Trait[],2,FALSE)</f>
        <v>52</v>
      </c>
      <c r="J737" s="23" t="s">
        <v>109</v>
      </c>
      <c r="K737" s="23">
        <v>2</v>
      </c>
      <c r="L737" s="3" t="s">
        <v>230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184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118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322</v>
      </c>
      <c r="I742">
        <f>VLOOKUP(Table1[[#This Row],[trait_name]],Trait[],2,FALSE)</f>
        <v>55</v>
      </c>
      <c r="J742" s="23" t="s">
        <v>119</v>
      </c>
      <c r="K742" s="23">
        <v>1</v>
      </c>
      <c r="L742" s="3" t="s">
        <v>188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322</v>
      </c>
      <c r="I743">
        <f>VLOOKUP(Table1[[#This Row],[trait_name]],Trait[],2,FALSE)</f>
        <v>55</v>
      </c>
      <c r="J743" s="23" t="s">
        <v>119</v>
      </c>
      <c r="K743" s="23">
        <v>2</v>
      </c>
      <c r="L743" s="3" t="s">
        <v>349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322</v>
      </c>
      <c r="I744">
        <f>VLOOKUP(Table1[[#This Row],[trait_name]],Trait[],2,FALSE)</f>
        <v>55</v>
      </c>
      <c r="J744" s="23" t="s">
        <v>119</v>
      </c>
      <c r="K744" s="23">
        <v>3</v>
      </c>
      <c r="L744" s="3" t="s">
        <v>120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339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1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43242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2</v>
      </c>
      <c r="L751" s="3" t="s">
        <v>341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3</v>
      </c>
      <c r="L752" s="3" t="s">
        <v>196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340</v>
      </c>
      <c r="N753" s="23"/>
      <c r="O753"/>
    </row>
    <row r="754" spans="1:15">
      <c r="A754" s="66">
        <f>VLOOKUP(C754,Index[],8,FALSE)</f>
        <v>43242</v>
      </c>
      <c r="B754" s="5">
        <v>43292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5</v>
      </c>
      <c r="L754" s="3" t="s">
        <v>341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285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1</v>
      </c>
      <c r="L760" s="3" t="s">
        <v>21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2</v>
      </c>
      <c r="L761" s="3" t="s">
        <v>355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283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283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1</v>
      </c>
      <c r="L768" s="3" t="s">
        <v>34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2</v>
      </c>
      <c r="L769" s="3" t="s">
        <v>35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40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39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46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161</v>
      </c>
      <c r="I777">
        <f>VLOOKUP(Table1[[#This Row],[trait_name]],Trait[],2,FALSE)</f>
        <v>22</v>
      </c>
      <c r="J777" s="23" t="s">
        <v>47</v>
      </c>
      <c r="K777" s="23">
        <v>1</v>
      </c>
      <c r="L777" s="3" t="s">
        <v>160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161</v>
      </c>
      <c r="I778">
        <f>VLOOKUP(Table1[[#This Row],[trait_name]],Trait[],2,FALSE)</f>
        <v>22</v>
      </c>
      <c r="J778" s="23" t="s">
        <v>47</v>
      </c>
      <c r="K778" s="23">
        <v>2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40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2</v>
      </c>
      <c r="L780" s="3" t="s">
        <v>21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3</v>
      </c>
      <c r="L781" s="3" t="s">
        <v>39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283</v>
      </c>
      <c r="I782">
        <f>VLOOKUP(Table1[[#This Row],[trait_name]],Trait[],2,FALSE)</f>
        <v>24</v>
      </c>
      <c r="J782" s="23" t="s">
        <v>52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283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283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156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156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1</v>
      </c>
      <c r="L795" s="3" t="s">
        <v>224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2</v>
      </c>
      <c r="L796" s="3" t="s">
        <v>293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84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79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93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180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143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185</v>
      </c>
      <c r="N812" s="23"/>
      <c r="O812"/>
    </row>
    <row r="813" spans="1:15">
      <c r="A813" s="66">
        <f>VLOOKUP(C813,Index[],8,FALSE)</f>
        <v>43242</v>
      </c>
      <c r="B813" s="5">
        <v>43242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351</v>
      </c>
      <c r="I813">
        <f>VLOOKUP(Table1[[#This Row],[trait_name]],Trait[],2,FALSE)</f>
        <v>53</v>
      </c>
      <c r="J813" s="23" t="s">
        <v>112</v>
      </c>
      <c r="K813" s="23">
        <v>2</v>
      </c>
      <c r="L813" s="3" t="s">
        <v>358</v>
      </c>
      <c r="N813" s="23"/>
      <c r="O813"/>
    </row>
    <row r="814" spans="1:15">
      <c r="A814" s="66">
        <f>VLOOKUP(C814,Index[],8,FALSE)</f>
        <v>43242</v>
      </c>
      <c r="B814" s="5">
        <v>43292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287</v>
      </c>
      <c r="I814">
        <f>VLOOKUP(Table1[[#This Row],[trait_name]],Trait[],2,FALSE)</f>
        <v>53</v>
      </c>
      <c r="J814" s="23" t="s">
        <v>112</v>
      </c>
      <c r="K814" s="23">
        <v>3</v>
      </c>
      <c r="L814" s="3" t="s">
        <v>113</v>
      </c>
      <c r="N814" s="23"/>
      <c r="O814"/>
    </row>
    <row r="815" spans="1:15">
      <c r="A815" s="66">
        <f>VLOOKUP(C815,Index[],8,FALSE)</f>
        <v>43242</v>
      </c>
      <c r="B815" s="5">
        <v>43242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25</v>
      </c>
      <c r="I815">
        <f>VLOOKUP(Table1[[#This Row],[trait_name]],Trait[],2,FALSE)</f>
        <v>54</v>
      </c>
      <c r="J815" s="23" t="s">
        <v>116</v>
      </c>
      <c r="K815" s="23">
        <v>1</v>
      </c>
      <c r="L815" s="3" t="s">
        <v>276</v>
      </c>
      <c r="N815" s="23"/>
      <c r="O815"/>
    </row>
    <row r="816" spans="1:15">
      <c r="A816" s="66">
        <f>VLOOKUP(C816,Index[],8,FALSE)</f>
        <v>43242</v>
      </c>
      <c r="B816" s="5">
        <v>43292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283</v>
      </c>
      <c r="I816">
        <f>VLOOKUP(Table1[[#This Row],[trait_name]],Trait[],2,FALSE)</f>
        <v>54</v>
      </c>
      <c r="J816" s="23" t="s">
        <v>116</v>
      </c>
      <c r="K816" s="23">
        <v>2</v>
      </c>
      <c r="L816" s="3" t="s">
        <v>260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283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156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196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143</v>
      </c>
      <c r="I830">
        <f>VLOOKUP(Table1[[#This Row],[trait_name]],Trait[],2,FALSE)</f>
        <v>1</v>
      </c>
      <c r="J830" s="23" t="s">
        <v>140</v>
      </c>
      <c r="K830" s="23">
        <v>1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25</v>
      </c>
      <c r="I831">
        <f>VLOOKUP(Table1[[#This Row],[trait_name]],Trait[],2,FALSE)</f>
        <v>1</v>
      </c>
      <c r="J831" s="23" t="s">
        <v>140</v>
      </c>
      <c r="K831" s="23">
        <v>2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43242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17</v>
      </c>
      <c r="I832">
        <f>VLOOKUP(Table1[[#This Row],[trait_name]],Trait[],2,FALSE)</f>
        <v>2</v>
      </c>
      <c r="J832" s="23" t="s">
        <v>15</v>
      </c>
      <c r="K832" s="23">
        <v>1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43293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143</v>
      </c>
      <c r="I833">
        <f>VLOOKUP(Table1[[#This Row],[trait_name]],Trait[],2,FALSE)</f>
        <v>2</v>
      </c>
      <c r="J833" s="23" t="s">
        <v>15</v>
      </c>
      <c r="K833" s="23">
        <v>2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143</v>
      </c>
      <c r="I834">
        <f>VLOOKUP(Table1[[#This Row],[trait_name]],Trait[],2,FALSE)</f>
        <v>2</v>
      </c>
      <c r="J834" s="23" t="s">
        <v>15</v>
      </c>
      <c r="K834" s="23">
        <v>3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143</v>
      </c>
      <c r="I835">
        <f>VLOOKUP(Table1[[#This Row],[trait_name]],Trait[],2,FALSE)</f>
        <v>2</v>
      </c>
      <c r="J835" s="23" t="s">
        <v>15</v>
      </c>
      <c r="K835" s="23">
        <v>4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43242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I842">
        <f>VLOOKUP(Table1[[#This Row],[trait_name]],Trait[],2,FALSE)</f>
        <v>6</v>
      </c>
      <c r="J842" s="23" t="s">
        <v>148</v>
      </c>
      <c r="K842" s="23">
        <v>2</v>
      </c>
      <c r="L842" s="3"/>
      <c r="N842" s="23"/>
      <c r="O842"/>
    </row>
    <row r="843" spans="1:15">
      <c r="A843" s="66">
        <f>VLOOKUP(C843,Index[],8,FALSE)</f>
        <v>43242</v>
      </c>
      <c r="B843" s="5">
        <v>43293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H843" t="s">
        <v>208</v>
      </c>
      <c r="I843">
        <f>VLOOKUP(Table1[[#This Row],[trait_name]],Trait[],2,FALSE)</f>
        <v>6</v>
      </c>
      <c r="J843" s="23" t="s">
        <v>148</v>
      </c>
      <c r="K843" s="23">
        <v>1</v>
      </c>
      <c r="L843" s="3" t="s">
        <v>27</v>
      </c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198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1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3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1</v>
      </c>
      <c r="L867" s="3" t="s">
        <v>155</v>
      </c>
      <c r="N867" s="23"/>
      <c r="O867"/>
    </row>
    <row r="868" spans="1:15">
      <c r="A868" s="66">
        <f>VLOOKUP(C868,Index[],8,FALSE)</f>
        <v>43242</v>
      </c>
      <c r="B868" s="5">
        <v>43242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25</v>
      </c>
      <c r="I868">
        <f>VLOOKUP(Table1[[#This Row],[trait_name]],Trait[],2,FALSE)</f>
        <v>19</v>
      </c>
      <c r="J868" s="23" t="s">
        <v>38</v>
      </c>
      <c r="K868" s="23">
        <v>2</v>
      </c>
      <c r="L868" s="3" t="s">
        <v>40</v>
      </c>
      <c r="N868" s="23"/>
      <c r="O868"/>
    </row>
    <row r="869" spans="1:15">
      <c r="A869" s="66">
        <f>VLOOKUP(C869,Index[],8,FALSE)</f>
        <v>43242</v>
      </c>
      <c r="B869" s="5">
        <v>43293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368</v>
      </c>
      <c r="I869">
        <f>VLOOKUP(Table1[[#This Row],[trait_name]],Trait[],2,FALSE)</f>
        <v>19</v>
      </c>
      <c r="J869" s="23" t="s">
        <v>38</v>
      </c>
      <c r="K869" s="23">
        <v>3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2</v>
      </c>
      <c r="L871" s="3" t="s">
        <v>126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3</v>
      </c>
      <c r="L872" s="3" t="s">
        <v>42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46</v>
      </c>
      <c r="N874" s="23"/>
      <c r="O874"/>
    </row>
    <row r="875" spans="1:15">
      <c r="A875" s="66">
        <f>VLOOKUP(C875,Index[],8,FALSE)</f>
        <v>43242</v>
      </c>
      <c r="B875" s="5">
        <v>43242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54</v>
      </c>
      <c r="I875">
        <f>VLOOKUP(Table1[[#This Row],[trait_name]],Trait[],2,FALSE)</f>
        <v>22</v>
      </c>
      <c r="J875" s="23" t="s">
        <v>47</v>
      </c>
      <c r="K875" s="23">
        <v>1</v>
      </c>
      <c r="L875" s="3" t="s">
        <v>160</v>
      </c>
      <c r="N875" s="23"/>
      <c r="O875"/>
    </row>
    <row r="876" spans="1:15">
      <c r="A876" s="66">
        <f>VLOOKUP(C876,Index[],8,FALSE)</f>
        <v>43242</v>
      </c>
      <c r="B876" s="5">
        <v>43293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208</v>
      </c>
      <c r="I876">
        <f>VLOOKUP(Table1[[#This Row],[trait_name]],Trait[],2,FALSE)</f>
        <v>22</v>
      </c>
      <c r="J876" s="23" t="s">
        <v>47</v>
      </c>
      <c r="K876" s="23">
        <v>2</v>
      </c>
      <c r="L876" s="3" t="s">
        <v>160</v>
      </c>
      <c r="N876" s="23"/>
      <c r="O876"/>
    </row>
    <row r="877" spans="1:15">
      <c r="A877" s="66">
        <f>VLOOKUP(C877,Index[],8,FALSE)</f>
        <v>43242</v>
      </c>
      <c r="B877" s="5">
        <v>43313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161</v>
      </c>
      <c r="I877">
        <f>VLOOKUP(Table1[[#This Row],[trait_name]],Trait[],2,FALSE)</f>
        <v>22</v>
      </c>
      <c r="J877" s="23" t="s">
        <v>47</v>
      </c>
      <c r="K877" s="23">
        <v>3</v>
      </c>
      <c r="L877" s="3" t="s">
        <v>162</v>
      </c>
      <c r="M877" s="3"/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51</v>
      </c>
      <c r="N878" s="23"/>
      <c r="O878"/>
    </row>
    <row r="879" spans="1:15">
      <c r="A879" s="66">
        <f>VLOOKUP(C879,Index[],8,FALSE)</f>
        <v>43242</v>
      </c>
      <c r="B879" s="5">
        <v>43293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25</v>
      </c>
      <c r="I879">
        <f>VLOOKUP(Table1[[#This Row],[trait_name]],Trait[],2,FALSE)</f>
        <v>23</v>
      </c>
      <c r="J879" s="23" t="s">
        <v>49</v>
      </c>
      <c r="K879" s="23">
        <v>2</v>
      </c>
      <c r="L879" s="3" t="s">
        <v>39</v>
      </c>
      <c r="N879" s="23"/>
      <c r="O879"/>
    </row>
    <row r="880" spans="1:15">
      <c r="A880" s="66">
        <f>VLOOKUP(C880,Index[],8,FALSE)</f>
        <v>43242</v>
      </c>
      <c r="B880" s="5">
        <v>43313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368</v>
      </c>
      <c r="I880">
        <f>VLOOKUP(Table1[[#This Row],[trait_name]],Trait[],2,FALSE)</f>
        <v>23</v>
      </c>
      <c r="J880" s="23" t="s">
        <v>49</v>
      </c>
      <c r="K880" s="23">
        <v>5</v>
      </c>
      <c r="L880" s="3" t="s">
        <v>40</v>
      </c>
      <c r="M880" s="3"/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3</v>
      </c>
      <c r="L881" s="3" t="s">
        <v>213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208</v>
      </c>
      <c r="I882">
        <f>VLOOKUP(Table1[[#This Row],[trait_name]],Trait[],2,FALSE)</f>
        <v>23</v>
      </c>
      <c r="J882" s="23" t="s">
        <v>49</v>
      </c>
      <c r="K882" s="23">
        <v>4</v>
      </c>
      <c r="L882" s="3" t="s">
        <v>19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52</v>
      </c>
      <c r="K883" s="23">
        <v>1</v>
      </c>
      <c r="L883" s="3" t="s">
        <v>53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17</v>
      </c>
      <c r="I889">
        <f>VLOOKUP(Table1[[#This Row],[trait_name]],Trait[],2,FALSE)</f>
        <v>29</v>
      </c>
      <c r="J889" s="23" t="s">
        <v>63</v>
      </c>
      <c r="K889" s="23">
        <v>1</v>
      </c>
      <c r="L889" s="3">
        <v>15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165</v>
      </c>
      <c r="I891">
        <f>VLOOKUP(Table1[[#This Row],[trait_name]],Trait[],2,FALSE)</f>
        <v>29</v>
      </c>
      <c r="J891" s="23" t="s">
        <v>63</v>
      </c>
      <c r="K891" s="23">
        <v>2</v>
      </c>
      <c r="L891" s="3">
        <v>10</v>
      </c>
      <c r="N891" s="23"/>
      <c r="O891"/>
    </row>
    <row r="892" spans="1:15">
      <c r="A892" s="66">
        <f>VLOOKUP(C892,Index[],8,FALSE)</f>
        <v>43242</v>
      </c>
      <c r="B892" s="5">
        <v>43312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153</v>
      </c>
      <c r="I892">
        <f>VLOOKUP(Table1[[#This Row],[trait_name]],Trait[],2,FALSE)</f>
        <v>31</v>
      </c>
      <c r="J892" s="23" t="s">
        <v>65</v>
      </c>
      <c r="K892" s="23">
        <v>3</v>
      </c>
      <c r="L892" s="3">
        <v>14</v>
      </c>
      <c r="M892" s="3"/>
      <c r="N892" s="23"/>
      <c r="O892"/>
    </row>
    <row r="893" spans="1:15">
      <c r="A893" s="66">
        <f>VLOOKUP(C893,Index[],8,FALSE)</f>
        <v>43242</v>
      </c>
      <c r="B893" s="5">
        <v>43242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17</v>
      </c>
      <c r="I893">
        <f>VLOOKUP(Table1[[#This Row],[trait_name]],Trait[],2,FALSE)</f>
        <v>31</v>
      </c>
      <c r="J893" s="23" t="s">
        <v>65</v>
      </c>
      <c r="K893" s="23">
        <v>1</v>
      </c>
      <c r="L893" s="3">
        <v>10</v>
      </c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25</v>
      </c>
      <c r="I894">
        <f>VLOOKUP(Table1[[#This Row],[trait_name]],Trait[],2,FALSE)</f>
        <v>32</v>
      </c>
      <c r="J894" s="23" t="s">
        <v>66</v>
      </c>
      <c r="K894" s="23">
        <v>1</v>
      </c>
      <c r="L894" s="3">
        <v>20</v>
      </c>
      <c r="N894" s="23"/>
      <c r="O894"/>
    </row>
    <row r="895" spans="1:15">
      <c r="A895" s="66">
        <f>VLOOKUP(C895,Index[],8,FALSE)</f>
        <v>43242</v>
      </c>
      <c r="B895" s="5">
        <v>43242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17</v>
      </c>
      <c r="I895">
        <f>VLOOKUP(Table1[[#This Row],[trait_name]],Trait[],2,FALSE)</f>
        <v>32</v>
      </c>
      <c r="J895" s="23" t="s">
        <v>66</v>
      </c>
      <c r="K895" s="23">
        <v>2</v>
      </c>
      <c r="L895" s="3">
        <v>8</v>
      </c>
      <c r="N895" s="23"/>
      <c r="O895"/>
    </row>
    <row r="896" spans="1:15">
      <c r="A896" s="66">
        <f>VLOOKUP(C896,Index[],8,FALSE)</f>
        <v>43242</v>
      </c>
      <c r="B896" s="5">
        <v>43312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153</v>
      </c>
      <c r="I896">
        <f>VLOOKUP(Table1[[#This Row],[trait_name]],Trait[],2,FALSE)</f>
        <v>32</v>
      </c>
      <c r="J896" s="23" t="s">
        <v>66</v>
      </c>
      <c r="K896" s="23">
        <v>3</v>
      </c>
      <c r="L896" s="3">
        <v>14</v>
      </c>
      <c r="M896" s="3"/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25</v>
      </c>
      <c r="I901">
        <f>VLOOKUP(Table1[[#This Row],[trait_name]],Trait[],2,FALSE)</f>
        <v>36</v>
      </c>
      <c r="J901" s="23" t="s">
        <v>69</v>
      </c>
      <c r="K901" s="23">
        <v>1</v>
      </c>
      <c r="L901" s="3" t="s">
        <v>168</v>
      </c>
      <c r="N901" s="23"/>
      <c r="O901"/>
    </row>
    <row r="902" spans="1:15">
      <c r="A902" s="66">
        <f>VLOOKUP(C902,Index[],8,FALSE)</f>
        <v>43242</v>
      </c>
      <c r="B902" s="5">
        <v>43242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17</v>
      </c>
      <c r="I902">
        <f>VLOOKUP(Table1[[#This Row],[trait_name]],Trait[],2,FALSE)</f>
        <v>36</v>
      </c>
      <c r="J902" s="23" t="s">
        <v>69</v>
      </c>
      <c r="K902" s="23">
        <v>2</v>
      </c>
      <c r="L902" s="3" t="s">
        <v>70</v>
      </c>
      <c r="N902" s="23"/>
      <c r="O902"/>
    </row>
    <row r="903" spans="1:15">
      <c r="A903" s="66">
        <f>VLOOKUP(C903,Index[],8,FALSE)</f>
        <v>43242</v>
      </c>
      <c r="B903" s="5">
        <v>43293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368</v>
      </c>
      <c r="I903">
        <f>VLOOKUP(Table1[[#This Row],[trait_name]],Trait[],2,FALSE)</f>
        <v>36</v>
      </c>
      <c r="J903" s="23" t="s">
        <v>69</v>
      </c>
      <c r="K903" s="23">
        <v>3</v>
      </c>
      <c r="L903" s="3" t="s">
        <v>329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53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43242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25</v>
      </c>
      <c r="I909">
        <f>VLOOKUP(Table1[[#This Row],[trait_name]],Trait[],2,FALSE)</f>
        <v>41</v>
      </c>
      <c r="J909" s="23" t="s">
        <v>78</v>
      </c>
      <c r="K909" s="23">
        <v>1</v>
      </c>
      <c r="L909" s="3" t="s">
        <v>79</v>
      </c>
      <c r="N909" s="23"/>
      <c r="O909"/>
    </row>
    <row r="910" spans="1:15">
      <c r="A910" s="66">
        <f>VLOOKUP(C910,Index[],8,FALSE)</f>
        <v>43242</v>
      </c>
      <c r="B910" s="5">
        <v>43293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371</v>
      </c>
      <c r="I910">
        <f>VLOOKUP(Table1[[#This Row],[trait_name]],Trait[],2,FALSE)</f>
        <v>41</v>
      </c>
      <c r="J910" s="23" t="s">
        <v>78</v>
      </c>
      <c r="K910" s="23">
        <v>2</v>
      </c>
      <c r="L910" s="3" t="s">
        <v>80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85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43242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25</v>
      </c>
      <c r="I913">
        <f>VLOOKUP(Table1[[#This Row],[trait_name]],Trait[],2,FALSE)</f>
        <v>43</v>
      </c>
      <c r="J913" s="23" t="s">
        <v>86</v>
      </c>
      <c r="K913" s="23">
        <v>1</v>
      </c>
      <c r="L913" s="3" t="s">
        <v>87</v>
      </c>
      <c r="N913" s="23"/>
      <c r="O913"/>
    </row>
    <row r="914" spans="1:15">
      <c r="A914" s="66">
        <f>VLOOKUP(C914,Index[],8,FALSE)</f>
        <v>43242</v>
      </c>
      <c r="B914" s="5">
        <v>43293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368</v>
      </c>
      <c r="I914">
        <f>VLOOKUP(Table1[[#This Row],[trait_name]],Trait[],2,FALSE)</f>
        <v>43</v>
      </c>
      <c r="J914" s="23" t="s">
        <v>86</v>
      </c>
      <c r="K914" s="23">
        <v>2</v>
      </c>
      <c r="L914" s="3" t="s">
        <v>175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1</v>
      </c>
      <c r="L918" s="3" t="s">
        <v>105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2</v>
      </c>
      <c r="L919" s="3" t="s">
        <v>373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3</v>
      </c>
      <c r="L920" s="3" t="s">
        <v>98</v>
      </c>
      <c r="N920" s="23"/>
      <c r="O920"/>
    </row>
    <row r="921" spans="1:15">
      <c r="A921" s="66">
        <f>VLOOKUP(C921,Index[],8,FALSE)</f>
        <v>43242</v>
      </c>
      <c r="B921" s="5">
        <v>43292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1</v>
      </c>
      <c r="L921" s="3" t="s">
        <v>100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2</v>
      </c>
      <c r="L922" s="3" t="s">
        <v>374</v>
      </c>
      <c r="N922" s="23"/>
      <c r="O922"/>
    </row>
    <row r="923" spans="1:15">
      <c r="A923" s="66">
        <f>VLOOKUP(C923,Index[],8,FALSE)</f>
        <v>43242</v>
      </c>
      <c r="B923" s="5">
        <v>43293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3</v>
      </c>
      <c r="L923" s="3" t="s">
        <v>228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1</v>
      </c>
      <c r="L929" s="3" t="s">
        <v>114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25</v>
      </c>
      <c r="I930">
        <f>VLOOKUP(Table1[[#This Row],[trait_name]],Trait[],2,FALSE)</f>
        <v>53</v>
      </c>
      <c r="J930" s="23" t="s">
        <v>112</v>
      </c>
      <c r="K930" s="23">
        <v>2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17</v>
      </c>
      <c r="I931">
        <f>VLOOKUP(Table1[[#This Row],[trait_name]],Trait[],2,FALSE)</f>
        <v>53</v>
      </c>
      <c r="J931" s="23" t="s">
        <v>112</v>
      </c>
      <c r="K931" s="23">
        <v>3</v>
      </c>
      <c r="L931" s="3" t="s">
        <v>184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377</v>
      </c>
      <c r="I932">
        <f>VLOOKUP(Table1[[#This Row],[trait_name]],Trait[],2,FALSE)</f>
        <v>53</v>
      </c>
      <c r="J932" s="23" t="s">
        <v>112</v>
      </c>
      <c r="K932" s="23">
        <v>4</v>
      </c>
      <c r="L932" s="3" t="s">
        <v>378</v>
      </c>
      <c r="N932" s="23"/>
      <c r="O932"/>
    </row>
    <row r="933" spans="1:15">
      <c r="A933" s="66">
        <f>VLOOKUP(C933,Index[],8,FALSE)</f>
        <v>43242</v>
      </c>
      <c r="B933" s="5">
        <v>43242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25</v>
      </c>
      <c r="I933">
        <f>VLOOKUP(Table1[[#This Row],[trait_name]],Trait[],2,FALSE)</f>
        <v>54</v>
      </c>
      <c r="J933" s="23" t="s">
        <v>116</v>
      </c>
      <c r="K933" s="23">
        <v>1</v>
      </c>
      <c r="L933" s="3" t="s">
        <v>319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118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3</v>
      </c>
      <c r="L935" s="3" t="s">
        <v>170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4</v>
      </c>
      <c r="L936" s="3" t="s">
        <v>187</v>
      </c>
      <c r="N936" s="23"/>
      <c r="O936"/>
    </row>
    <row r="937" spans="1:15">
      <c r="A937" s="66">
        <f>VLOOKUP(C937,Index[],8,FALSE)</f>
        <v>43242</v>
      </c>
      <c r="B937" s="5">
        <v>43293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368</v>
      </c>
      <c r="I937">
        <f>VLOOKUP(Table1[[#This Row],[trait_name]],Trait[],2,FALSE)</f>
        <v>54</v>
      </c>
      <c r="J937" s="23" t="s">
        <v>116</v>
      </c>
      <c r="K937" s="23">
        <v>5</v>
      </c>
      <c r="L937" s="3" t="s">
        <v>379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s="4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1</v>
      </c>
      <c r="L938" s="3" t="s">
        <v>120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2</v>
      </c>
      <c r="L939" s="3" t="s">
        <v>232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43242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17</v>
      </c>
      <c r="I947">
        <f>VLOOKUP(Table1[[#This Row],[trait_name]],Trait[],2,FALSE)</f>
        <v>61</v>
      </c>
      <c r="J947" s="23" t="s">
        <v>130</v>
      </c>
      <c r="K947" s="23">
        <v>1</v>
      </c>
      <c r="L947" s="3" t="s">
        <v>126</v>
      </c>
      <c r="N947" s="23"/>
      <c r="O947"/>
    </row>
    <row r="948" spans="1:15">
      <c r="A948" s="66">
        <f>VLOOKUP(C948,Index[],8,FALSE)</f>
        <v>43242</v>
      </c>
      <c r="B948" s="5">
        <v>43293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25</v>
      </c>
      <c r="I948">
        <f>VLOOKUP(Table1[[#This Row],[trait_name]],Trait[],2,FALSE)</f>
        <v>61</v>
      </c>
      <c r="J948" s="23" t="s">
        <v>130</v>
      </c>
      <c r="K948" s="23">
        <v>2</v>
      </c>
      <c r="L948" s="3" t="s">
        <v>131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43293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368</v>
      </c>
      <c r="I955">
        <f>VLOOKUP(Table1[[#This Row],[trait_name]],Trait[],2,FALSE)</f>
        <v>66</v>
      </c>
      <c r="J955" s="23" t="s">
        <v>194</v>
      </c>
      <c r="K955" s="23">
        <v>2</v>
      </c>
      <c r="L955" s="3" t="s">
        <v>196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340</v>
      </c>
      <c r="N956" s="23"/>
      <c r="O956"/>
    </row>
    <row r="957" spans="1:15">
      <c r="A957" s="66">
        <f>VLOOKUP(C957,Index[],8,FALSE)</f>
        <v>43242</v>
      </c>
      <c r="B957" s="5">
        <v>43312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153</v>
      </c>
      <c r="I957">
        <f>VLOOKUP(Table1[[#This Row],[trait_name]],Trait[],2,FALSE)</f>
        <v>66</v>
      </c>
      <c r="J957" s="23" t="s">
        <v>194</v>
      </c>
      <c r="K957" s="23">
        <v>4</v>
      </c>
      <c r="L957" s="3" t="s">
        <v>197</v>
      </c>
      <c r="M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241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1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43242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286</v>
      </c>
      <c r="I964">
        <f>VLOOKUP(Table1[[#This Row],[trait_name]],Trait[],2,FALSE)</f>
        <v>2</v>
      </c>
      <c r="J964" s="23" t="s">
        <v>15</v>
      </c>
      <c r="K964" s="23">
        <v>2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43293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283</v>
      </c>
      <c r="I965">
        <f>VLOOKUP(Table1[[#This Row],[trait_name]],Trait[],2,FALSE)</f>
        <v>2</v>
      </c>
      <c r="J965" s="23" t="s">
        <v>15</v>
      </c>
      <c r="K965" s="23">
        <v>3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43242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25</v>
      </c>
      <c r="I984">
        <f>VLOOKUP(Table1[[#This Row],[trait_name]],Trait[],2,FALSE)</f>
        <v>17</v>
      </c>
      <c r="J984" s="23" t="s">
        <v>33</v>
      </c>
      <c r="K984" s="23">
        <v>1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43293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292</v>
      </c>
      <c r="I986">
        <f>VLOOKUP(Table1[[#This Row],[trait_name]],Trait[],2,FALSE)</f>
        <v>17</v>
      </c>
      <c r="J986" s="23" t="s">
        <v>33</v>
      </c>
      <c r="K986" s="23">
        <v>3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1</v>
      </c>
      <c r="L988" s="3" t="s">
        <v>155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2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46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45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H995" t="s">
        <v>25</v>
      </c>
      <c r="I995">
        <f>VLOOKUP(Table1[[#This Row],[trait_name]],Trait[],2,FALSE)</f>
        <v>23</v>
      </c>
      <c r="J995" s="23" t="s">
        <v>49</v>
      </c>
      <c r="K995" s="23">
        <v>1</v>
      </c>
      <c r="L995" s="3" t="s">
        <v>21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I996">
        <f>VLOOKUP(Table1[[#This Row],[trait_name]],Trait[],2,FALSE)</f>
        <v>23</v>
      </c>
      <c r="J996" s="23" t="s">
        <v>49</v>
      </c>
      <c r="K996" s="23">
        <v>2</v>
      </c>
      <c r="L996" s="3" t="s">
        <v>214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283</v>
      </c>
      <c r="I997">
        <f>VLOOKUP(Table1[[#This Row],[trait_name]],Trait[],2,FALSE)</f>
        <v>23</v>
      </c>
      <c r="J997" s="23" t="s">
        <v>49</v>
      </c>
      <c r="K997" s="23">
        <v>3</v>
      </c>
      <c r="L997" s="3" t="s">
        <v>213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283</v>
      </c>
      <c r="I998">
        <f>VLOOKUP(Table1[[#This Row],[trait_name]],Trait[],2,FALSE)</f>
        <v>23</v>
      </c>
      <c r="J998" s="23" t="s">
        <v>49</v>
      </c>
      <c r="K998" s="23">
        <v>4</v>
      </c>
      <c r="L998" s="3" t="s">
        <v>39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283</v>
      </c>
      <c r="I999">
        <f>VLOOKUP(Table1[[#This Row],[trait_name]],Trait[],2,FALSE)</f>
        <v>23</v>
      </c>
      <c r="J999" s="23" t="s">
        <v>49</v>
      </c>
      <c r="K999" s="23">
        <v>5</v>
      </c>
      <c r="L999" s="3" t="s">
        <v>267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52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52</v>
      </c>
      <c r="K1001" s="23">
        <v>2</v>
      </c>
      <c r="L1001" s="3" t="s">
        <v>310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156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156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1</v>
      </c>
      <c r="L1022" s="3" t="s">
        <v>84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2</v>
      </c>
      <c r="L1023" s="3" t="s">
        <v>224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3</v>
      </c>
      <c r="L1024" s="3" t="s">
        <v>330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79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I1027">
        <f>VLOOKUP(Table1[[#This Row],[trait_name]],Trait[],2,FALSE)</f>
        <v>42</v>
      </c>
      <c r="J1027" s="23" t="s">
        <v>82</v>
      </c>
      <c r="K1027" s="23">
        <v>2</v>
      </c>
      <c r="L1027" s="3"/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H1028" t="s">
        <v>286</v>
      </c>
      <c r="I1028">
        <f>VLOOKUP(Table1[[#This Row],[trait_name]],Trait[],2,FALSE)</f>
        <v>42</v>
      </c>
      <c r="J1028" s="23" t="s">
        <v>82</v>
      </c>
      <c r="K1028" s="23">
        <v>1</v>
      </c>
      <c r="L1028" s="3" t="s">
        <v>225</v>
      </c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286</v>
      </c>
      <c r="I1040">
        <f>VLOOKUP(Table1[[#This Row],[trait_name]],Trait[],2,FALSE)</f>
        <v>49</v>
      </c>
      <c r="J1040" s="24" t="s">
        <v>104</v>
      </c>
      <c r="K1040" s="23">
        <v>1</v>
      </c>
      <c r="L1040" s="3" t="s">
        <v>180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20</v>
      </c>
      <c r="I1041">
        <f>VLOOKUP(Table1[[#This Row],[trait_name]],Trait[],2,FALSE)</f>
        <v>49</v>
      </c>
      <c r="J1041" s="23" t="s">
        <v>104</v>
      </c>
      <c r="K1041" s="23">
        <v>2</v>
      </c>
      <c r="L1041" s="3" t="s">
        <v>175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1</v>
      </c>
      <c r="L1044" s="3" t="s">
        <v>257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2</v>
      </c>
      <c r="L1045" s="3" t="s">
        <v>110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3</v>
      </c>
      <c r="L1046" s="3" t="s">
        <v>230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286</v>
      </c>
      <c r="I1047">
        <f>VLOOKUP(Table1[[#This Row],[trait_name]],Trait[],2,FALSE)</f>
        <v>53</v>
      </c>
      <c r="J1047" s="23" t="s">
        <v>112</v>
      </c>
      <c r="K1047" s="23">
        <v>1</v>
      </c>
      <c r="L1047" s="3" t="s">
        <v>113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3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25</v>
      </c>
      <c r="I1050">
        <f>VLOOKUP(Table1[[#This Row],[trait_name]],Trait[],2,FALSE)</f>
        <v>53</v>
      </c>
      <c r="J1050" s="23" t="s">
        <v>112</v>
      </c>
      <c r="K1050" s="23">
        <v>4</v>
      </c>
      <c r="L1050" s="3" t="s">
        <v>184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276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283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1</v>
      </c>
      <c r="L1067" s="3" t="s">
        <v>135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2</v>
      </c>
      <c r="L1068" s="3" t="s">
        <v>301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3</v>
      </c>
      <c r="L1069" s="3" t="s">
        <v>387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43293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291</v>
      </c>
      <c r="I1074">
        <f>VLOOKUP(Table1[[#This Row],[trait_name]],Trait[],2,FALSE)</f>
        <v>1</v>
      </c>
      <c r="J1074" s="23" t="s">
        <v>140</v>
      </c>
      <c r="K1074" s="23">
        <v>1</v>
      </c>
      <c r="L1074" s="3" t="s">
        <v>389</v>
      </c>
      <c r="N1074" s="23"/>
      <c r="O1074"/>
    </row>
    <row r="1075" spans="1:15">
      <c r="A1075" s="66">
        <f>VLOOKUP(C1075,Index[],8,FALSE)</f>
        <v>43242</v>
      </c>
      <c r="B1075" s="5">
        <v>43312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139</v>
      </c>
      <c r="I1075">
        <f>VLOOKUP(Table1[[#This Row],[trait_name]],Trait[],2,FALSE)</f>
        <v>1</v>
      </c>
      <c r="J1075" s="23" t="s">
        <v>140</v>
      </c>
      <c r="K1075" s="23">
        <v>2</v>
      </c>
      <c r="L1075" s="3" t="s">
        <v>390</v>
      </c>
      <c r="M1075" s="3"/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43242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322</v>
      </c>
      <c r="I1077">
        <f>VLOOKUP(Table1[[#This Row],[trait_name]],Trait[],2,FALSE)</f>
        <v>2</v>
      </c>
      <c r="J1077" s="23" t="s">
        <v>15</v>
      </c>
      <c r="K1077" s="23">
        <v>2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43312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153</v>
      </c>
      <c r="I1078">
        <f>VLOOKUP(Table1[[#This Row],[trait_name]],Trait[],2,FALSE)</f>
        <v>2</v>
      </c>
      <c r="J1078" s="23" t="s">
        <v>15</v>
      </c>
      <c r="K1078" s="23">
        <v>3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322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25">
        <v>43242</v>
      </c>
      <c r="C1102" s="4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I1102">
        <f>VLOOKUP(Table1[[#This Row],[trait_name]],Trait[],2,FALSE)</f>
        <v>16</v>
      </c>
      <c r="J1102" s="24" t="s">
        <v>32</v>
      </c>
      <c r="K1102" s="23">
        <v>2</v>
      </c>
      <c r="L1102" s="3"/>
      <c r="N1102" s="23"/>
      <c r="O1102"/>
    </row>
    <row r="1103" spans="1:15">
      <c r="A1103" s="66">
        <f>VLOOKUP(C1103,Index[],8,FALSE)</f>
        <v>43242</v>
      </c>
      <c r="B1103" s="5">
        <v>43293</v>
      </c>
      <c r="C1103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H1103" t="s">
        <v>395</v>
      </c>
      <c r="I1103">
        <f>VLOOKUP(Table1[[#This Row],[trait_name]],Trait[],2,FALSE)</f>
        <v>16</v>
      </c>
      <c r="J1103" s="23" t="s">
        <v>32</v>
      </c>
      <c r="K1103" s="23">
        <v>1</v>
      </c>
      <c r="L1103" s="3" t="s">
        <v>23</v>
      </c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1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43242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2</v>
      </c>
      <c r="L1105" s="3" t="s">
        <v>35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3</v>
      </c>
      <c r="L1106" s="3" t="s">
        <v>36</v>
      </c>
      <c r="N1106" s="23"/>
      <c r="O1106"/>
    </row>
    <row r="1107" spans="1:15">
      <c r="A1107" s="66">
        <f>VLOOKUP(C1107,Index[],8,FALSE)</f>
        <v>43242</v>
      </c>
      <c r="B1107" s="5">
        <v>43293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4</v>
      </c>
      <c r="L1107" s="3" t="s">
        <v>396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1</v>
      </c>
      <c r="L1110" s="3" t="s">
        <v>155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2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s="4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1</v>
      </c>
      <c r="L1115" s="3" t="s">
        <v>211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2</v>
      </c>
      <c r="L1116" s="3" t="s">
        <v>159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3</v>
      </c>
      <c r="L1117" s="3" t="s">
        <v>46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214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2</v>
      </c>
      <c r="L1120" s="3" t="s">
        <v>213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3</v>
      </c>
      <c r="L1121" s="3" t="s">
        <v>39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s="4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52</v>
      </c>
      <c r="K1122" s="23">
        <v>1</v>
      </c>
      <c r="L1122" s="3" t="s">
        <v>310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52</v>
      </c>
      <c r="K1123" s="23">
        <v>2</v>
      </c>
      <c r="L1123" s="3" t="s">
        <v>398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322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43242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143</v>
      </c>
      <c r="I1130">
        <f>VLOOKUP(Table1[[#This Row],[trait_name]],Trait[],2,FALSE)</f>
        <v>29</v>
      </c>
      <c r="J1130" s="23" t="s">
        <v>63</v>
      </c>
      <c r="K1130" s="23">
        <v>1</v>
      </c>
      <c r="L1130" s="3">
        <v>12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391</v>
      </c>
      <c r="I1131">
        <f>VLOOKUP(Table1[[#This Row],[trait_name]],Trait[],2,FALSE)</f>
        <v>29</v>
      </c>
      <c r="J1131" s="23" t="s">
        <v>63</v>
      </c>
      <c r="K1131" s="23">
        <v>2</v>
      </c>
      <c r="L1131" s="3">
        <v>14</v>
      </c>
      <c r="N1131" s="23"/>
      <c r="O1131"/>
    </row>
    <row r="1132" spans="1:15">
      <c r="A1132" s="66">
        <f>VLOOKUP(C1132,Index[],8,FALSE)</f>
        <v>43242</v>
      </c>
      <c r="B1132" s="5">
        <v>43293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322</v>
      </c>
      <c r="I1132">
        <f>VLOOKUP(Table1[[#This Row],[trait_name]],Trait[],2,FALSE)</f>
        <v>29</v>
      </c>
      <c r="J1132" s="23" t="s">
        <v>63</v>
      </c>
      <c r="K1132" s="23">
        <v>3</v>
      </c>
      <c r="L1132" s="3">
        <v>6</v>
      </c>
      <c r="N1132" s="23"/>
      <c r="O1132"/>
    </row>
    <row r="1133" spans="1:15">
      <c r="A1133" s="66">
        <f>VLOOKUP(C1133,Index[],8,FALSE)</f>
        <v>43242</v>
      </c>
      <c r="B1133" s="5">
        <v>43242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I1133">
        <f>VLOOKUP(Table1[[#This Row],[trait_name]],Trait[],2,FALSE)</f>
        <v>30</v>
      </c>
      <c r="J1133" s="23" t="s">
        <v>64</v>
      </c>
      <c r="K1133" s="23">
        <v>1</v>
      </c>
      <c r="L1133" s="3"/>
      <c r="N1133" s="23"/>
      <c r="O1133"/>
    </row>
    <row r="1134" spans="1:15">
      <c r="A1134" s="66">
        <f>VLOOKUP(C1134,Index[],8,FALSE)</f>
        <v>43242</v>
      </c>
      <c r="B1134" s="5">
        <v>43293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H1134" t="s">
        <v>325</v>
      </c>
      <c r="I1134">
        <f>VLOOKUP(Table1[[#This Row],[trait_name]],Trait[],2,FALSE)</f>
        <v>30</v>
      </c>
      <c r="J1134" s="23" t="s">
        <v>64</v>
      </c>
      <c r="K1134" s="23">
        <v>2</v>
      </c>
      <c r="L1134" s="3">
        <v>8</v>
      </c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322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43242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391</v>
      </c>
      <c r="I1140">
        <f>VLOOKUP(Table1[[#This Row],[trait_name]],Trait[],2,FALSE)</f>
        <v>35</v>
      </c>
      <c r="J1140" s="23" t="s">
        <v>166</v>
      </c>
      <c r="K1140" s="23">
        <v>1</v>
      </c>
      <c r="L1140" s="3" t="s">
        <v>126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2</v>
      </c>
      <c r="L1141" s="3" t="s">
        <v>271</v>
      </c>
      <c r="N1141" s="23"/>
      <c r="O1141"/>
    </row>
    <row r="1142" spans="1:15">
      <c r="A1142" s="66">
        <f>VLOOKUP(C1142,Index[],8,FALSE)</f>
        <v>43242</v>
      </c>
      <c r="B1142" s="5">
        <v>43293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325</v>
      </c>
      <c r="I1142">
        <f>VLOOKUP(Table1[[#This Row],[trait_name]],Trait[],2,FALSE)</f>
        <v>35</v>
      </c>
      <c r="J1142" s="23" t="s">
        <v>166</v>
      </c>
      <c r="K1142" s="23">
        <v>3</v>
      </c>
      <c r="L1142" s="3" t="s">
        <v>167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53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1</v>
      </c>
      <c r="L1145" s="3" t="s">
        <v>73</v>
      </c>
      <c r="N1145" s="23"/>
      <c r="O1145"/>
    </row>
    <row r="1146" spans="1:15">
      <c r="A1146" s="66">
        <f>VLOOKUP(C1146,Index[],8,FALSE)</f>
        <v>43242</v>
      </c>
      <c r="B1146" s="5">
        <v>43312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153</v>
      </c>
      <c r="I1146">
        <f>VLOOKUP(Table1[[#This Row],[trait_name]],Trait[],2,FALSE)</f>
        <v>38</v>
      </c>
      <c r="J1146" s="23" t="s">
        <v>72</v>
      </c>
      <c r="K1146" s="23">
        <v>3</v>
      </c>
      <c r="L1146" s="3" t="s">
        <v>73</v>
      </c>
      <c r="M1146" s="3"/>
      <c r="N1146" s="23"/>
      <c r="O1146"/>
    </row>
    <row r="1147" spans="1:15">
      <c r="A1147" s="66">
        <f>VLOOKUP(C1147,Index[],8,FALSE)</f>
        <v>43242</v>
      </c>
      <c r="B1147" s="5">
        <v>43293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391</v>
      </c>
      <c r="I1147">
        <f>VLOOKUP(Table1[[#This Row],[trait_name]],Trait[],2,FALSE)</f>
        <v>38</v>
      </c>
      <c r="J1147" s="23" t="s">
        <v>72</v>
      </c>
      <c r="K1147" s="23">
        <v>2</v>
      </c>
      <c r="L1147" s="3" t="s">
        <v>219</v>
      </c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1</v>
      </c>
      <c r="L1149" s="3" t="s">
        <v>222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2</v>
      </c>
      <c r="L1150" s="3" t="s">
        <v>84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85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322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84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180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185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43242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1</v>
      </c>
      <c r="L1176" s="3" t="s">
        <v>276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2</v>
      </c>
      <c r="L1177" s="3" t="s">
        <v>319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3</v>
      </c>
      <c r="L1178" s="3" t="s">
        <v>260</v>
      </c>
      <c r="N1178" s="23"/>
      <c r="O1178"/>
    </row>
    <row r="1179" spans="1:15">
      <c r="A1179" s="66">
        <f>VLOOKUP(C1179,Index[],8,FALSE)</f>
        <v>43242</v>
      </c>
      <c r="B1179" s="5">
        <v>43293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4</v>
      </c>
      <c r="L1179" s="3" t="s">
        <v>404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s="4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322</v>
      </c>
      <c r="I1180">
        <f>VLOOKUP(Table1[[#This Row],[trait_name]],Trait[],2,FALSE)</f>
        <v>55</v>
      </c>
      <c r="J1180" s="23" t="s">
        <v>119</v>
      </c>
      <c r="K1180" s="23">
        <v>1</v>
      </c>
      <c r="L1180" s="3" t="s">
        <v>188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322</v>
      </c>
      <c r="I1181">
        <f>VLOOKUP(Table1[[#This Row],[trait_name]],Trait[],2,FALSE)</f>
        <v>55</v>
      </c>
      <c r="J1181" s="23" t="s">
        <v>119</v>
      </c>
      <c r="K1181" s="23">
        <v>2</v>
      </c>
      <c r="L1181" s="3" t="s">
        <v>120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322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322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322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322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322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43293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403</v>
      </c>
      <c r="I1190">
        <f>VLOOKUP(Table1[[#This Row],[trait_name]],Trait[],2,FALSE)</f>
        <v>59</v>
      </c>
      <c r="J1190" s="23" t="s">
        <v>125</v>
      </c>
      <c r="K1190" s="23">
        <v>1</v>
      </c>
      <c r="L1190" s="3" t="s">
        <v>126</v>
      </c>
      <c r="N1190" s="23"/>
      <c r="O1190"/>
    </row>
    <row r="1191" spans="1:15">
      <c r="A1191" s="66">
        <f>VLOOKUP(C1191,Index[],8,FALSE)</f>
        <v>43242</v>
      </c>
      <c r="B1191" s="5">
        <v>43312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153</v>
      </c>
      <c r="I1191">
        <f>VLOOKUP(Table1[[#This Row],[trait_name]],Trait[],2,FALSE)</f>
        <v>59</v>
      </c>
      <c r="J1191" s="23" t="s">
        <v>125</v>
      </c>
      <c r="K1191" s="23">
        <v>2</v>
      </c>
      <c r="L1191" s="3" t="s">
        <v>131</v>
      </c>
      <c r="M1191" s="3"/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1</v>
      </c>
      <c r="L1200" s="3" t="s">
        <v>196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2</v>
      </c>
      <c r="L1201" s="3" t="s">
        <v>195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3</v>
      </c>
      <c r="L1202" s="3" t="s">
        <v>340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43242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391</v>
      </c>
      <c r="I1205">
        <f>VLOOKUP(Table1[[#This Row],[trait_name]],Trait[],2,FALSE)</f>
        <v>67</v>
      </c>
      <c r="J1205" s="23" t="s">
        <v>136</v>
      </c>
      <c r="K1205" s="23">
        <v>1</v>
      </c>
      <c r="L1205" s="3" t="s">
        <v>239</v>
      </c>
      <c r="N1205" s="23"/>
      <c r="O1205"/>
    </row>
    <row r="1206" spans="1:15">
      <c r="A1206" s="66">
        <f>VLOOKUP(C1206,Index[],8,FALSE)</f>
        <v>43242</v>
      </c>
      <c r="B1206" s="5">
        <v>43312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153</v>
      </c>
      <c r="I1206">
        <f>VLOOKUP(Table1[[#This Row],[trait_name]],Trait[],2,FALSE)</f>
        <v>67</v>
      </c>
      <c r="J1206" s="23" t="s">
        <v>136</v>
      </c>
      <c r="K1206" s="23">
        <v>2</v>
      </c>
      <c r="L1206" s="3" t="s">
        <v>410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143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143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I1216">
        <f>VLOOKUP(Table1[[#This Row],[trait_name]],Trait[],2,FALSE)</f>
        <v>4</v>
      </c>
      <c r="J1216" s="23" t="s">
        <v>22</v>
      </c>
      <c r="K1216" s="23">
        <v>3</v>
      </c>
      <c r="L1216" s="3"/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H1217" t="s">
        <v>283</v>
      </c>
      <c r="I1217">
        <f>VLOOKUP(Table1[[#This Row],[trait_name]],Trait[],2,FALSE)</f>
        <v>4</v>
      </c>
      <c r="J1217" s="23" t="s">
        <v>22</v>
      </c>
      <c r="K1217" s="23">
        <v>2</v>
      </c>
      <c r="L1217" s="3" t="s">
        <v>23</v>
      </c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25</v>
      </c>
      <c r="I1236">
        <f>VLOOKUP(Table1[[#This Row],[trait_name]],Trait[],2,FALSE)</f>
        <v>17</v>
      </c>
      <c r="J1236" s="23" t="s">
        <v>33</v>
      </c>
      <c r="K1236" s="23">
        <v>1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292</v>
      </c>
      <c r="I1238">
        <f>VLOOKUP(Table1[[#This Row],[trait_name]],Trait[],2,FALSE)</f>
        <v>17</v>
      </c>
      <c r="J1238" s="23" t="s">
        <v>33</v>
      </c>
      <c r="K1238" s="23">
        <v>3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1</v>
      </c>
      <c r="L1242" s="3" t="s">
        <v>155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2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46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45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43293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207</v>
      </c>
      <c r="I1252">
        <f>VLOOKUP(Table1[[#This Row],[trait_name]],Trait[],2,FALSE)</f>
        <v>22</v>
      </c>
      <c r="J1252" s="23" t="s">
        <v>47</v>
      </c>
      <c r="K1252" s="23">
        <v>2</v>
      </c>
      <c r="L1252" s="3" t="s">
        <v>416</v>
      </c>
      <c r="N1252" s="23"/>
      <c r="O1252"/>
    </row>
    <row r="1253" spans="1:15">
      <c r="A1253" s="66">
        <f>VLOOKUP(C1253,Index[],8,FALSE)</f>
        <v>43242</v>
      </c>
      <c r="B1253" s="5">
        <v>43312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153</v>
      </c>
      <c r="I1253">
        <f>VLOOKUP(Table1[[#This Row],[trait_name]],Trait[],2,FALSE)</f>
        <v>22</v>
      </c>
      <c r="J1253" s="23" t="s">
        <v>47</v>
      </c>
      <c r="K1253" s="23">
        <v>3</v>
      </c>
      <c r="L1253" s="3" t="s">
        <v>417</v>
      </c>
      <c r="M1253" s="3"/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1</v>
      </c>
      <c r="L1254" s="3" t="s">
        <v>39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40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3</v>
      </c>
      <c r="L1257" s="3" t="s">
        <v>51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52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52</v>
      </c>
      <c r="K1259" s="23">
        <v>2</v>
      </c>
      <c r="L1259" s="3" t="s">
        <v>310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143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43242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25</v>
      </c>
      <c r="I1266">
        <f>VLOOKUP(Table1[[#This Row],[trait_name]],Trait[],2,FALSE)</f>
        <v>29</v>
      </c>
      <c r="J1266" s="23" t="s">
        <v>63</v>
      </c>
      <c r="K1266" s="23">
        <v>1</v>
      </c>
      <c r="L1266" s="3">
        <v>25</v>
      </c>
      <c r="N1266" s="23"/>
      <c r="O1266"/>
    </row>
    <row r="1267" spans="1:15">
      <c r="A1267" s="66">
        <f>VLOOKUP(C1267,Index[],8,FALSE)</f>
        <v>43242</v>
      </c>
      <c r="B1267" s="5">
        <v>43312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153</v>
      </c>
      <c r="I1267">
        <f>VLOOKUP(Table1[[#This Row],[trait_name]],Trait[],2,FALSE)</f>
        <v>29</v>
      </c>
      <c r="J1267" s="23" t="s">
        <v>63</v>
      </c>
      <c r="K1267" s="23">
        <v>2</v>
      </c>
      <c r="L1267" s="3">
        <v>14</v>
      </c>
      <c r="N1267" s="23"/>
      <c r="O1267"/>
    </row>
    <row r="1268" spans="1:15">
      <c r="A1268" s="66">
        <f>VLOOKUP(C1268,Index[],8,FALSE)</f>
        <v>43242</v>
      </c>
      <c r="B1268" s="5">
        <v>43293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328</v>
      </c>
      <c r="I1268">
        <f>VLOOKUP(Table1[[#This Row],[trait_name]],Trait[],2,FALSE)</f>
        <v>29</v>
      </c>
      <c r="J1268" s="23" t="s">
        <v>63</v>
      </c>
      <c r="K1268" s="23">
        <v>3</v>
      </c>
      <c r="L1268" s="3">
        <v>20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43293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328</v>
      </c>
      <c r="I1270">
        <f>VLOOKUP(Table1[[#This Row],[trait_name]],Trait[],2,FALSE)</f>
        <v>31</v>
      </c>
      <c r="J1270" s="23" t="s">
        <v>65</v>
      </c>
      <c r="K1270" s="23">
        <v>1</v>
      </c>
      <c r="L1270" s="3">
        <v>15</v>
      </c>
      <c r="N1270" s="23"/>
      <c r="O1270"/>
    </row>
    <row r="1271" spans="1:15">
      <c r="A1271" s="66">
        <f>VLOOKUP(C1271,Index[],8,FALSE)</f>
        <v>43242</v>
      </c>
      <c r="B1271" s="5">
        <v>43312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153</v>
      </c>
      <c r="I1271">
        <f>VLOOKUP(Table1[[#This Row],[trait_name]],Trait[],2,FALSE)</f>
        <v>31</v>
      </c>
      <c r="J1271" s="23" t="s">
        <v>65</v>
      </c>
      <c r="K1271" s="23">
        <v>2</v>
      </c>
      <c r="L1271" s="3">
        <v>12</v>
      </c>
      <c r="M1271" s="3"/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I1274">
        <f>VLOOKUP(Table1[[#This Row],[trait_name]],Trait[],2,FALSE)</f>
        <v>33</v>
      </c>
      <c r="J1274" s="23" t="s">
        <v>67</v>
      </c>
      <c r="K1274" s="23">
        <v>3</v>
      </c>
      <c r="L1274" s="3"/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H1276" t="s">
        <v>415</v>
      </c>
      <c r="I1276">
        <f>VLOOKUP(Table1[[#This Row],[trait_name]],Trait[],2,FALSE)</f>
        <v>33</v>
      </c>
      <c r="J1276" s="23" t="s">
        <v>67</v>
      </c>
      <c r="K1276" s="23">
        <v>2</v>
      </c>
      <c r="L1276" s="3">
        <v>3</v>
      </c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43242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292</v>
      </c>
      <c r="I1279">
        <f>VLOOKUP(Table1[[#This Row],[trait_name]],Trait[],2,FALSE)</f>
        <v>35</v>
      </c>
      <c r="J1279" s="23" t="s">
        <v>166</v>
      </c>
      <c r="K1279" s="23">
        <v>1</v>
      </c>
      <c r="L1279" s="3" t="s">
        <v>271</v>
      </c>
      <c r="N1279" s="23"/>
      <c r="O1279"/>
    </row>
    <row r="1280" spans="1:15">
      <c r="A1280" s="66">
        <f>VLOOKUP(C1280,Index[],8,FALSE)</f>
        <v>43242</v>
      </c>
      <c r="B1280" s="5">
        <v>43293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415</v>
      </c>
      <c r="I1280">
        <f>VLOOKUP(Table1[[#This Row],[trait_name]],Trait[],2,FALSE)</f>
        <v>35</v>
      </c>
      <c r="J1280" s="23" t="s">
        <v>166</v>
      </c>
      <c r="K1280" s="23">
        <v>2</v>
      </c>
      <c r="L1280" s="3" t="s">
        <v>126</v>
      </c>
      <c r="N1280" s="23"/>
      <c r="O1280"/>
    </row>
    <row r="1281" spans="1:15">
      <c r="A1281" s="66">
        <f>VLOOKUP(C1281,Index[],8,FALSE)</f>
        <v>43242</v>
      </c>
      <c r="B1281" s="5">
        <v>43312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153</v>
      </c>
      <c r="I1281">
        <f>VLOOKUP(Table1[[#This Row],[trait_name]],Trait[],2,FALSE)</f>
        <v>35</v>
      </c>
      <c r="J1281" s="23" t="s">
        <v>166</v>
      </c>
      <c r="K1281" s="23">
        <v>3</v>
      </c>
      <c r="L1281" s="3" t="s">
        <v>126</v>
      </c>
      <c r="M1281" s="3"/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168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415</v>
      </c>
      <c r="I1284">
        <f>VLOOKUP(Table1[[#This Row],[trait_name]],Trait[],2,FALSE)</f>
        <v>38</v>
      </c>
      <c r="J1284" s="23" t="s">
        <v>72</v>
      </c>
      <c r="K1284" s="23">
        <v>1</v>
      </c>
      <c r="L1284" s="3" t="s">
        <v>73</v>
      </c>
      <c r="N1284" s="23"/>
      <c r="O1284"/>
    </row>
    <row r="1285" spans="1:15">
      <c r="A1285" s="66">
        <f>VLOOKUP(C1285,Index[],8,FALSE)</f>
        <v>43242</v>
      </c>
      <c r="B1285" s="5">
        <v>43293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192</v>
      </c>
      <c r="I1285">
        <f>VLOOKUP(Table1[[#This Row],[trait_name]],Trait[],2,FALSE)</f>
        <v>38</v>
      </c>
      <c r="J1285" s="23" t="s">
        <v>72</v>
      </c>
      <c r="K1285" s="23">
        <v>2</v>
      </c>
      <c r="L1285" s="3" t="s">
        <v>219</v>
      </c>
      <c r="N1285" s="23"/>
      <c r="O1285"/>
    </row>
    <row r="1286" spans="1:15">
      <c r="A1286" s="66">
        <f>VLOOKUP(C1286,Index[],8,FALSE)</f>
        <v>43242</v>
      </c>
      <c r="B1286" s="5">
        <v>43312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153</v>
      </c>
      <c r="I1286">
        <f>VLOOKUP(Table1[[#This Row],[trait_name]],Trait[],2,FALSE)</f>
        <v>38</v>
      </c>
      <c r="J1286" s="23" t="s">
        <v>72</v>
      </c>
      <c r="K1286" s="23">
        <v>3</v>
      </c>
      <c r="L1286" s="3" t="s">
        <v>219</v>
      </c>
      <c r="M1286" s="3"/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1</v>
      </c>
      <c r="L1288" s="3" t="s">
        <v>84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328</v>
      </c>
      <c r="I1289">
        <f>VLOOKUP(Table1[[#This Row],[trait_name]],Trait[],2,FALSE)</f>
        <v>40</v>
      </c>
      <c r="J1289" s="23" t="s">
        <v>76</v>
      </c>
      <c r="K1289" s="23">
        <v>2</v>
      </c>
      <c r="L1289" s="3" t="s">
        <v>419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320</v>
      </c>
      <c r="I1290">
        <f>VLOOKUP(Table1[[#This Row],[trait_name]],Trait[],2,FALSE)</f>
        <v>40</v>
      </c>
      <c r="J1290" s="23" t="s">
        <v>76</v>
      </c>
      <c r="K1290" s="23">
        <v>3</v>
      </c>
      <c r="L1290" s="3" t="s">
        <v>224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79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143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43242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25</v>
      </c>
      <c r="I1295">
        <f>VLOOKUP(Table1[[#This Row],[trait_name]],Trait[],2,FALSE)</f>
        <v>43</v>
      </c>
      <c r="J1295" s="23" t="s">
        <v>86</v>
      </c>
      <c r="K1295" s="23">
        <v>1</v>
      </c>
      <c r="L1295" s="3" t="s">
        <v>182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43293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139</v>
      </c>
      <c r="I1297">
        <f>VLOOKUP(Table1[[#This Row],[trait_name]],Trait[],2,FALSE)</f>
        <v>43</v>
      </c>
      <c r="J1297" s="23" t="s">
        <v>86</v>
      </c>
      <c r="K1297" s="23">
        <v>2</v>
      </c>
      <c r="L1297" s="3" t="s">
        <v>296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328</v>
      </c>
      <c r="I1298">
        <f>VLOOKUP(Table1[[#This Row],[trait_name]],Trait[],2,FALSE)</f>
        <v>44</v>
      </c>
      <c r="J1298" s="23" t="s">
        <v>88</v>
      </c>
      <c r="K1298" s="23">
        <v>1</v>
      </c>
      <c r="L1298" s="3" t="s">
        <v>90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292</v>
      </c>
      <c r="I1299">
        <f>VLOOKUP(Table1[[#This Row],[trait_name]],Trait[],2,FALSE)</f>
        <v>44</v>
      </c>
      <c r="J1299" s="23" t="s">
        <v>88</v>
      </c>
      <c r="K1299" s="23">
        <v>2</v>
      </c>
      <c r="L1299" s="3" t="s">
        <v>420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328</v>
      </c>
      <c r="I1300">
        <f>VLOOKUP(Table1[[#This Row],[trait_name]],Trait[],2,FALSE)</f>
        <v>45</v>
      </c>
      <c r="J1300" s="23" t="s">
        <v>92</v>
      </c>
      <c r="K1300" s="23">
        <v>1</v>
      </c>
      <c r="L1300" s="3" t="s">
        <v>93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2</v>
      </c>
      <c r="L1301" s="3" t="s">
        <v>177</v>
      </c>
      <c r="M1301" s="3"/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415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372</v>
      </c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1</v>
      </c>
      <c r="L1305" s="3" t="s">
        <v>228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2</v>
      </c>
      <c r="L1306" s="3" t="s">
        <v>421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4" t="s">
        <v>104</v>
      </c>
      <c r="K1309" s="23">
        <v>1</v>
      </c>
      <c r="L1309" s="3" t="s">
        <v>226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3" t="s">
        <v>104</v>
      </c>
      <c r="K1310" s="23">
        <v>2</v>
      </c>
      <c r="L1310" s="3" t="s">
        <v>336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180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1</v>
      </c>
      <c r="L1316" s="3" t="s">
        <v>184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2</v>
      </c>
      <c r="L1317" s="3" t="s">
        <v>275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113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1</v>
      </c>
      <c r="L1320" s="3" t="s">
        <v>276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2</v>
      </c>
      <c r="L1321" s="3" t="s">
        <v>404</v>
      </c>
      <c r="N1321" s="23"/>
      <c r="O1321"/>
    </row>
    <row r="1322" spans="1:15">
      <c r="A1322" s="66">
        <f>VLOOKUP(C1322,Index[],8,FALSE)</f>
        <v>43242</v>
      </c>
      <c r="B1322" s="5">
        <v>43293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139</v>
      </c>
      <c r="I1322">
        <f>VLOOKUP(Table1[[#This Row],[trait_name]],Trait[],2,FALSE)</f>
        <v>55</v>
      </c>
      <c r="J1322" s="23" t="s">
        <v>119</v>
      </c>
      <c r="K1322" s="23">
        <v>1</v>
      </c>
      <c r="L1322" s="3" t="s">
        <v>120</v>
      </c>
      <c r="N1322" s="23"/>
      <c r="O1322"/>
    </row>
    <row r="1323" spans="1:15">
      <c r="A1323" s="66">
        <f>VLOOKUP(C1323,Index[],8,FALSE)</f>
        <v>43242</v>
      </c>
      <c r="B1323" s="5">
        <v>43312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153</v>
      </c>
      <c r="I1323">
        <f>VLOOKUP(Table1[[#This Row],[trait_name]],Trait[],2,FALSE)</f>
        <v>55</v>
      </c>
      <c r="J1323" s="23" t="s">
        <v>119</v>
      </c>
      <c r="K1323" s="23">
        <v>2</v>
      </c>
      <c r="L1323" s="3" t="s">
        <v>232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1</v>
      </c>
      <c r="L1337" s="3" t="s">
        <v>340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2</v>
      </c>
      <c r="L1338" s="3" t="s">
        <v>424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1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2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43242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143</v>
      </c>
      <c r="I1344">
        <f>VLOOKUP(Table1[[#This Row],[trait_name]],Trait[],2,FALSE)</f>
        <v>2</v>
      </c>
      <c r="J1344" s="23" t="s">
        <v>15</v>
      </c>
      <c r="K1344" s="23">
        <v>1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25</v>
      </c>
      <c r="I1345">
        <f>VLOOKUP(Table1[[#This Row],[trait_name]],Trait[],2,FALSE)</f>
        <v>2</v>
      </c>
      <c r="J1345" s="23" t="s">
        <v>15</v>
      </c>
      <c r="K1345" s="23">
        <v>2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43293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143</v>
      </c>
      <c r="I1346">
        <f>VLOOKUP(Table1[[#This Row],[trait_name]],Trait[],2,FALSE)</f>
        <v>2</v>
      </c>
      <c r="J1346" s="23" t="s">
        <v>15</v>
      </c>
      <c r="K1346" s="23">
        <v>3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143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1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3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43242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328</v>
      </c>
      <c r="I1374">
        <f>VLOOKUP(Table1[[#This Row],[trait_name]],Trait[],2,FALSE)</f>
        <v>19</v>
      </c>
      <c r="J1374" s="23" t="s">
        <v>38</v>
      </c>
      <c r="K1374" s="23">
        <v>1</v>
      </c>
      <c r="L1374" s="3" t="s">
        <v>157</v>
      </c>
      <c r="N1374" s="23"/>
      <c r="O1374"/>
    </row>
    <row r="1375" spans="1:15">
      <c r="A1375" s="66">
        <f>VLOOKUP(C1375,Index[],8,FALSE)</f>
        <v>43242</v>
      </c>
      <c r="B1375" s="5">
        <v>43293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207</v>
      </c>
      <c r="I1375">
        <f>VLOOKUP(Table1[[#This Row],[trait_name]],Trait[],2,FALSE)</f>
        <v>19</v>
      </c>
      <c r="J1375" s="23" t="s">
        <v>38</v>
      </c>
      <c r="K1375" s="23">
        <v>2</v>
      </c>
      <c r="L1375" s="3" t="s">
        <v>39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2</v>
      </c>
      <c r="L1378" s="3" t="s">
        <v>211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3</v>
      </c>
      <c r="L1379" s="3" t="s">
        <v>46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43293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207</v>
      </c>
      <c r="I1381">
        <f>VLOOKUP(Table1[[#This Row],[trait_name]],Trait[],2,FALSE)</f>
        <v>22</v>
      </c>
      <c r="J1381" s="23" t="s">
        <v>47</v>
      </c>
      <c r="K1381" s="23">
        <v>2</v>
      </c>
      <c r="L1381" s="3" t="s">
        <v>160</v>
      </c>
      <c r="N1381" s="23"/>
      <c r="O1381"/>
    </row>
    <row r="1382" spans="1:15">
      <c r="A1382" s="66">
        <f>VLOOKUP(C1382,Index[],8,FALSE)</f>
        <v>43242</v>
      </c>
      <c r="B1382" s="5">
        <v>43313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161</v>
      </c>
      <c r="I1382">
        <f>VLOOKUP(Table1[[#This Row],[trait_name]],Trait[],2,FALSE)</f>
        <v>22</v>
      </c>
      <c r="J1382" s="23" t="s">
        <v>47</v>
      </c>
      <c r="K1382" s="23">
        <v>4</v>
      </c>
      <c r="L1382" s="3" t="s">
        <v>162</v>
      </c>
      <c r="M1382" s="3"/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56</v>
      </c>
      <c r="I1383">
        <f>VLOOKUP(Table1[[#This Row],[trait_name]],Trait[],2,FALSE)</f>
        <v>22</v>
      </c>
      <c r="J1383" s="23" t="s">
        <v>47</v>
      </c>
      <c r="K1383" s="23">
        <v>3</v>
      </c>
      <c r="L1383" s="3" t="s">
        <v>416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51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207</v>
      </c>
      <c r="I1385">
        <f>VLOOKUP(Table1[[#This Row],[trait_name]],Trait[],2,FALSE)</f>
        <v>23</v>
      </c>
      <c r="J1385" s="23" t="s">
        <v>49</v>
      </c>
      <c r="K1385" s="23">
        <v>2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3</v>
      </c>
      <c r="L1386" s="3" t="s">
        <v>213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325</v>
      </c>
      <c r="I1387">
        <f>VLOOKUP(Table1[[#This Row],[trait_name]],Trait[],2,FALSE)</f>
        <v>23</v>
      </c>
      <c r="J1387" s="23" t="s">
        <v>49</v>
      </c>
      <c r="K1387" s="23">
        <v>4</v>
      </c>
      <c r="L1387" s="3" t="s">
        <v>40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52</v>
      </c>
      <c r="K1388" s="23">
        <v>1</v>
      </c>
      <c r="L1388" s="3" t="s">
        <v>311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56</v>
      </c>
      <c r="I1389">
        <f>VLOOKUP(Table1[[#This Row],[trait_name]],Trait[],2,FALSE)</f>
        <v>24</v>
      </c>
      <c r="J1389" s="23" t="s">
        <v>52</v>
      </c>
      <c r="K1389" s="23">
        <v>2</v>
      </c>
      <c r="L1389" s="3" t="s">
        <v>432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325</v>
      </c>
      <c r="I1390">
        <f>VLOOKUP(Table1[[#This Row],[trait_name]],Trait[],2,FALSE)</f>
        <v>24</v>
      </c>
      <c r="J1390" s="23" t="s">
        <v>52</v>
      </c>
      <c r="K1390" s="23">
        <v>3</v>
      </c>
      <c r="L1390" s="3" t="s">
        <v>53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52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1</v>
      </c>
      <c r="L1393" s="3" t="s">
        <v>60</v>
      </c>
      <c r="N1393" s="23"/>
      <c r="O1393"/>
    </row>
    <row r="1394" spans="1:15">
      <c r="A1394" s="66">
        <f>VLOOKUP(C1394,Index[],8,FALSE)</f>
        <v>43242</v>
      </c>
      <c r="B1394" s="5">
        <v>43242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328</v>
      </c>
      <c r="I1394">
        <f>VLOOKUP(Table1[[#This Row],[trait_name]],Trait[],2,FALSE)</f>
        <v>26</v>
      </c>
      <c r="J1394" s="23" t="s">
        <v>58</v>
      </c>
      <c r="K1394" s="23">
        <v>2</v>
      </c>
      <c r="L1394" s="3" t="s">
        <v>433</v>
      </c>
      <c r="N1394" s="23"/>
      <c r="O1394"/>
    </row>
    <row r="1395" spans="1:15">
      <c r="A1395" s="66">
        <f>VLOOKUP(C1395,Index[],8,FALSE)</f>
        <v>43242</v>
      </c>
      <c r="B1395" s="5">
        <v>43293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207</v>
      </c>
      <c r="I1395">
        <f>VLOOKUP(Table1[[#This Row],[trait_name]],Trait[],2,FALSE)</f>
        <v>26</v>
      </c>
      <c r="J1395" s="23" t="s">
        <v>58</v>
      </c>
      <c r="K1395" s="23">
        <v>3</v>
      </c>
      <c r="L1395" s="3" t="s">
        <v>59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168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53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53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1</v>
      </c>
      <c r="L1410" s="3" t="s">
        <v>253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2</v>
      </c>
      <c r="L1411" s="3" t="s">
        <v>330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79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43242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1</v>
      </c>
      <c r="L1415" s="3" t="s">
        <v>293</v>
      </c>
      <c r="N1415" s="23"/>
      <c r="O1415"/>
    </row>
    <row r="1416" spans="1:15">
      <c r="A1416" s="66">
        <f>VLOOKUP(C1416,Index[],8,FALSE)</f>
        <v>43242</v>
      </c>
      <c r="B1416" s="5">
        <v>43293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2</v>
      </c>
      <c r="L1416" s="3" t="s">
        <v>255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96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2</v>
      </c>
      <c r="L1422" s="3" t="s">
        <v>177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3</v>
      </c>
      <c r="L1423" s="3" t="s">
        <v>314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1</v>
      </c>
      <c r="L1424" s="3" t="s">
        <v>98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2</v>
      </c>
      <c r="L1425" s="3" t="s">
        <v>108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143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1</v>
      </c>
      <c r="L1427" s="3" t="s">
        <v>100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2</v>
      </c>
      <c r="L1428" s="3" t="s">
        <v>374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25</v>
      </c>
      <c r="I1431">
        <f>VLOOKUP(Table1[[#This Row],[trait_name]],Trait[],2,FALSE)</f>
        <v>49</v>
      </c>
      <c r="J1431" s="24" t="s">
        <v>104</v>
      </c>
      <c r="K1431" s="23">
        <v>1</v>
      </c>
      <c r="L1431" s="3" t="s">
        <v>180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56</v>
      </c>
      <c r="I1432">
        <f>VLOOKUP(Table1[[#This Row],[trait_name]],Trait[],2,FALSE)</f>
        <v>49</v>
      </c>
      <c r="J1432" s="23" t="s">
        <v>104</v>
      </c>
      <c r="K1432" s="23">
        <v>2</v>
      </c>
      <c r="L1432" s="3" t="s">
        <v>105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43313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2</v>
      </c>
      <c r="L1434" s="3" t="s">
        <v>89</v>
      </c>
      <c r="M1434" s="3"/>
      <c r="N1434" s="23"/>
      <c r="O1434"/>
    </row>
    <row r="1435" spans="1:15">
      <c r="A1435" s="66">
        <f>VLOOKUP(C1435,Index[],8,FALSE)</f>
        <v>43242</v>
      </c>
      <c r="B1435" s="5">
        <v>43293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1</v>
      </c>
      <c r="L1435" s="3" t="s">
        <v>314</v>
      </c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161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328</v>
      </c>
      <c r="I1438">
        <f>VLOOKUP(Table1[[#This Row],[trait_name]],Trait[],2,FALSE)</f>
        <v>53</v>
      </c>
      <c r="J1438" s="23" t="s">
        <v>112</v>
      </c>
      <c r="K1438" s="23">
        <v>1</v>
      </c>
      <c r="L1438" s="3" t="s">
        <v>114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161</v>
      </c>
      <c r="I1439">
        <f>VLOOKUP(Table1[[#This Row],[trait_name]],Trait[],2,FALSE)</f>
        <v>53</v>
      </c>
      <c r="J1439" s="23" t="s">
        <v>112</v>
      </c>
      <c r="K1439" s="23">
        <v>2</v>
      </c>
      <c r="L1439" s="3" t="s">
        <v>113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25</v>
      </c>
      <c r="I1440">
        <f>VLOOKUP(Table1[[#This Row],[trait_name]],Trait[],2,FALSE)</f>
        <v>53</v>
      </c>
      <c r="J1440" s="23" t="s">
        <v>112</v>
      </c>
      <c r="K1440" s="23">
        <v>3</v>
      </c>
      <c r="L1440" s="3" t="s">
        <v>185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25</v>
      </c>
      <c r="I1441">
        <f>VLOOKUP(Table1[[#This Row],[trait_name]],Trait[],2,FALSE)</f>
        <v>53</v>
      </c>
      <c r="J1441" s="23" t="s">
        <v>112</v>
      </c>
      <c r="K1441" s="23">
        <v>4</v>
      </c>
      <c r="L1441" s="3" t="s">
        <v>184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43242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H1443" t="s">
        <v>25</v>
      </c>
      <c r="I1443">
        <f>VLOOKUP(Table1[[#This Row],[trait_name]],Trait[],2,FALSE)</f>
        <v>54</v>
      </c>
      <c r="J1443" s="23" t="s">
        <v>116</v>
      </c>
      <c r="K1443" s="23">
        <v>1</v>
      </c>
      <c r="L1443" s="3" t="s">
        <v>118</v>
      </c>
      <c r="N1443" s="23"/>
      <c r="O1443"/>
    </row>
    <row r="1444" spans="1:15">
      <c r="A1444" s="66">
        <f>VLOOKUP(C1444,Index[],8,FALSE)</f>
        <v>43242</v>
      </c>
      <c r="B1444" s="5">
        <v>43242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25</v>
      </c>
      <c r="I1444">
        <f>VLOOKUP(Table1[[#This Row],[trait_name]],Trait[],2,FALSE)</f>
        <v>54</v>
      </c>
      <c r="J1444" s="23" t="s">
        <v>116</v>
      </c>
      <c r="K1444" s="23">
        <v>2</v>
      </c>
      <c r="L1444" s="3" t="s">
        <v>117</v>
      </c>
      <c r="N1444" s="23"/>
      <c r="O1444"/>
    </row>
    <row r="1445" spans="1:15">
      <c r="A1445" s="66">
        <f>VLOOKUP(C1445,Index[],8,FALSE)</f>
        <v>43242</v>
      </c>
      <c r="B1445" s="5">
        <v>43293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207</v>
      </c>
      <c r="I1445">
        <f>VLOOKUP(Table1[[#This Row],[trait_name]],Trait[],2,FALSE)</f>
        <v>54</v>
      </c>
      <c r="J1445" s="23" t="s">
        <v>116</v>
      </c>
      <c r="K1445" s="23">
        <v>3</v>
      </c>
      <c r="L1445" s="3" t="s">
        <v>436</v>
      </c>
      <c r="N1445" s="23"/>
      <c r="O1445"/>
    </row>
    <row r="1446" spans="1:15">
      <c r="A1446" s="66">
        <f>VLOOKUP(C1446,Index[],8,FALSE)</f>
        <v>43242</v>
      </c>
      <c r="B1446" s="5">
        <v>43293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I1446">
        <f>VLOOKUP(Table1[[#This Row],[trait_name]],Trait[],2,FALSE)</f>
        <v>54</v>
      </c>
      <c r="J1446" s="23" t="s">
        <v>116</v>
      </c>
      <c r="K1446" s="23">
        <v>4</v>
      </c>
      <c r="L1446" s="3" t="s">
        <v>379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325</v>
      </c>
      <c r="I1447">
        <f>VLOOKUP(Table1[[#This Row],[trait_name]],Trait[],2,FALSE)</f>
        <v>54</v>
      </c>
      <c r="J1447" s="23" t="s">
        <v>116</v>
      </c>
      <c r="K1447" s="23">
        <v>5</v>
      </c>
      <c r="L1447" s="3" t="s">
        <v>404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161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161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161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25</v>
      </c>
      <c r="I1458">
        <f>VLOOKUP(Table1[[#This Row],[trait_name]],Trait[],2,FALSE)</f>
        <v>60</v>
      </c>
      <c r="J1458" s="23" t="s">
        <v>127</v>
      </c>
      <c r="K1458" s="23">
        <v>1</v>
      </c>
      <c r="L1458" s="3" t="s">
        <v>129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161</v>
      </c>
      <c r="I1459">
        <f>VLOOKUP(Table1[[#This Row],[trait_name]],Trait[],2,FALSE)</f>
        <v>60</v>
      </c>
      <c r="J1459" s="23" t="s">
        <v>127</v>
      </c>
      <c r="K1459" s="23">
        <v>2</v>
      </c>
      <c r="L1459" s="3" t="s">
        <v>128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161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43242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25</v>
      </c>
      <c r="I1469">
        <f>VLOOKUP(Table1[[#This Row],[trait_name]],Trait[],2,FALSE)</f>
        <v>67</v>
      </c>
      <c r="J1469" s="23" t="s">
        <v>136</v>
      </c>
      <c r="K1469" s="23">
        <v>1</v>
      </c>
      <c r="L1469" s="3" t="s">
        <v>241</v>
      </c>
      <c r="N1469" s="23"/>
      <c r="O1469"/>
    </row>
    <row r="1470" spans="1:15">
      <c r="A1470" s="66">
        <f>VLOOKUP(C1470,Index[],8,FALSE)</f>
        <v>43242</v>
      </c>
      <c r="B1470" s="5">
        <v>43293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309</v>
      </c>
      <c r="I1470">
        <f>VLOOKUP(Table1[[#This Row],[trait_name]],Trait[],2,FALSE)</f>
        <v>67</v>
      </c>
      <c r="J1470" s="23" t="s">
        <v>136</v>
      </c>
      <c r="K1470" s="23">
        <v>2</v>
      </c>
      <c r="L1470" s="3" t="s">
        <v>137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17</v>
      </c>
      <c r="I1478">
        <f>VLOOKUP(Table1[[#This Row],[trait_name]],Trait[],2,FALSE)</f>
        <v>4</v>
      </c>
      <c r="J1478" s="23" t="s">
        <v>22</v>
      </c>
      <c r="K1478" s="23">
        <v>1</v>
      </c>
      <c r="L1478" s="3" t="s">
        <v>23</v>
      </c>
      <c r="M1478" t="s">
        <v>443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25</v>
      </c>
      <c r="I1479">
        <f>VLOOKUP(Table1[[#This Row],[trait_name]],Trait[],2,FALSE)</f>
        <v>4</v>
      </c>
      <c r="J1479" s="23" t="s">
        <v>22</v>
      </c>
      <c r="K1479" s="23">
        <v>2</v>
      </c>
      <c r="L1479" s="3" t="s">
        <v>27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43242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I1482">
        <f>VLOOKUP(Table1[[#This Row],[trait_name]],Trait[],2,FALSE)</f>
        <v>6</v>
      </c>
      <c r="J1482" s="23" t="s">
        <v>148</v>
      </c>
      <c r="K1482" s="23">
        <v>2</v>
      </c>
      <c r="L1482" s="3"/>
      <c r="N1482" s="23"/>
      <c r="O1482"/>
    </row>
    <row r="1483" spans="1:15">
      <c r="A1483" s="66">
        <f>VLOOKUP(C1483,Index[],8,FALSE)</f>
        <v>43242</v>
      </c>
      <c r="B1483" s="5">
        <v>43293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H1483" t="s">
        <v>56</v>
      </c>
      <c r="I1483">
        <f>VLOOKUP(Table1[[#This Row],[trait_name]],Trait[],2,FALSE)</f>
        <v>6</v>
      </c>
      <c r="J1483" s="23" t="s">
        <v>148</v>
      </c>
      <c r="K1483" s="23">
        <v>1</v>
      </c>
      <c r="L1483" s="3" t="s">
        <v>27</v>
      </c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161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1</v>
      </c>
      <c r="L1497" s="3" t="s">
        <v>34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2</v>
      </c>
      <c r="L1498" s="3" t="s">
        <v>35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43242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17</v>
      </c>
      <c r="I1502">
        <f>VLOOKUP(Table1[[#This Row],[trait_name]],Trait[],2,FALSE)</f>
        <v>19</v>
      </c>
      <c r="J1502" s="23" t="s">
        <v>38</v>
      </c>
      <c r="K1502" s="23">
        <v>1</v>
      </c>
      <c r="L1502" s="3" t="s">
        <v>155</v>
      </c>
      <c r="N1502" s="23"/>
      <c r="O1502"/>
    </row>
    <row r="1503" spans="1:15">
      <c r="A1503" s="66">
        <f>VLOOKUP(C1503,Index[],8,FALSE)</f>
        <v>43242</v>
      </c>
      <c r="B1503" s="5">
        <v>43293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281</v>
      </c>
      <c r="I1503">
        <f>VLOOKUP(Table1[[#This Row],[trait_name]],Trait[],2,FALSE)</f>
        <v>19</v>
      </c>
      <c r="J1503" s="23" t="s">
        <v>38</v>
      </c>
      <c r="K1503" s="23">
        <v>2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46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161</v>
      </c>
      <c r="I1507">
        <f>VLOOKUP(Table1[[#This Row],[trait_name]],Trait[],2,FALSE)</f>
        <v>22</v>
      </c>
      <c r="J1507" s="23" t="s">
        <v>47</v>
      </c>
      <c r="K1507" s="23">
        <v>1</v>
      </c>
      <c r="L1507" s="3" t="s">
        <v>160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56</v>
      </c>
      <c r="I1508">
        <f>VLOOKUP(Table1[[#This Row],[trait_name]],Trait[],2,FALSE)</f>
        <v>22</v>
      </c>
      <c r="J1508" s="23" t="s">
        <v>47</v>
      </c>
      <c r="K1508" s="23">
        <v>2</v>
      </c>
      <c r="L1508" s="3" t="s">
        <v>48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147</v>
      </c>
      <c r="I1509">
        <f>VLOOKUP(Table1[[#This Row],[trait_name]],Trait[],2,FALSE)</f>
        <v>23</v>
      </c>
      <c r="J1509" s="23" t="s">
        <v>49</v>
      </c>
      <c r="K1509" s="23">
        <v>1</v>
      </c>
      <c r="L1509" s="3" t="s">
        <v>21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56</v>
      </c>
      <c r="I1510">
        <f>VLOOKUP(Table1[[#This Row],[trait_name]],Trait[],2,FALSE)</f>
        <v>23</v>
      </c>
      <c r="J1510" s="23" t="s">
        <v>49</v>
      </c>
      <c r="K1510" s="23">
        <v>2</v>
      </c>
      <c r="L1510" s="3" t="s">
        <v>40</v>
      </c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25</v>
      </c>
      <c r="I1511">
        <f>VLOOKUP(Table1[[#This Row],[trait_name]],Trait[],2,FALSE)</f>
        <v>23</v>
      </c>
      <c r="J1511" s="23" t="s">
        <v>49</v>
      </c>
      <c r="K1511" s="23">
        <v>3</v>
      </c>
      <c r="L1511" s="3" t="s">
        <v>50</v>
      </c>
      <c r="M1511" s="3"/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281</v>
      </c>
      <c r="I1512">
        <f>VLOOKUP(Table1[[#This Row],[trait_name]],Trait[],2,FALSE)</f>
        <v>23</v>
      </c>
      <c r="J1512" s="23" t="s">
        <v>49</v>
      </c>
      <c r="K1512" s="23">
        <v>4</v>
      </c>
      <c r="L1512" s="3" t="s">
        <v>39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56</v>
      </c>
      <c r="I1513">
        <f>VLOOKUP(Table1[[#This Row],[trait_name]],Trait[],2,FALSE)</f>
        <v>24</v>
      </c>
      <c r="J1513" s="23" t="s">
        <v>52</v>
      </c>
      <c r="K1513" s="23">
        <v>1</v>
      </c>
      <c r="L1513" s="3" t="s">
        <v>444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52</v>
      </c>
      <c r="K1514" s="23">
        <v>2</v>
      </c>
      <c r="L1514" s="3" t="s">
        <v>310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161</v>
      </c>
      <c r="I1515">
        <f>VLOOKUP(Table1[[#This Row],[trait_name]],Trait[],2,FALSE)</f>
        <v>24</v>
      </c>
      <c r="J1515" s="23" t="s">
        <v>52</v>
      </c>
      <c r="K1515" s="23">
        <v>3</v>
      </c>
      <c r="L1515" s="3" t="s">
        <v>268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161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43242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17</v>
      </c>
      <c r="I1518">
        <f>VLOOKUP(Table1[[#This Row],[trait_name]],Trait[],2,FALSE)</f>
        <v>26</v>
      </c>
      <c r="J1518" s="23" t="s">
        <v>58</v>
      </c>
      <c r="K1518" s="23">
        <v>1</v>
      </c>
      <c r="L1518" s="3" t="s">
        <v>445</v>
      </c>
      <c r="N1518" s="23"/>
      <c r="O1518"/>
    </row>
    <row r="1519" spans="1:15">
      <c r="A1519" s="66">
        <f>VLOOKUP(C1519,Index[],8,FALSE)</f>
        <v>43242</v>
      </c>
      <c r="B1519" s="5">
        <v>43293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56</v>
      </c>
      <c r="I1519">
        <f>VLOOKUP(Table1[[#This Row],[trait_name]],Trait[],2,FALSE)</f>
        <v>26</v>
      </c>
      <c r="J1519" s="23" t="s">
        <v>58</v>
      </c>
      <c r="K1519" s="23">
        <v>2</v>
      </c>
      <c r="L1519" s="3" t="s">
        <v>270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43242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446</v>
      </c>
      <c r="I1534">
        <f>VLOOKUP(Table1[[#This Row],[trait_name]],Trait[],2,FALSE)</f>
        <v>35</v>
      </c>
      <c r="J1534" s="23" t="s">
        <v>166</v>
      </c>
      <c r="K1534" s="23">
        <v>1</v>
      </c>
      <c r="L1534" s="3" t="s">
        <v>271</v>
      </c>
      <c r="N1534" s="23"/>
      <c r="O1534"/>
    </row>
    <row r="1535" spans="1:15">
      <c r="A1535" s="66">
        <f>VLOOKUP(C1535,Index[],8,FALSE)</f>
        <v>43242</v>
      </c>
      <c r="B1535" s="5">
        <v>43293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56</v>
      </c>
      <c r="I1535">
        <f>VLOOKUP(Table1[[#This Row],[trait_name]],Trait[],2,FALSE)</f>
        <v>35</v>
      </c>
      <c r="J1535" s="23" t="s">
        <v>166</v>
      </c>
      <c r="K1535" s="23">
        <v>2</v>
      </c>
      <c r="L1535" s="3" t="s">
        <v>126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84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161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43242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25</v>
      </c>
      <c r="I1545">
        <f>VLOOKUP(Table1[[#This Row],[trait_name]],Trait[],2,FALSE)</f>
        <v>41</v>
      </c>
      <c r="J1545" s="23" t="s">
        <v>78</v>
      </c>
      <c r="K1545" s="23">
        <v>1</v>
      </c>
      <c r="L1545" s="3" t="s">
        <v>173</v>
      </c>
      <c r="N1545" s="23"/>
      <c r="O1545"/>
    </row>
    <row r="1546" spans="1:15">
      <c r="A1546" s="66">
        <f>VLOOKUP(C1546,Index[],8,FALSE)</f>
        <v>43242</v>
      </c>
      <c r="B1546" s="5">
        <v>43293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56</v>
      </c>
      <c r="I1546">
        <f>VLOOKUP(Table1[[#This Row],[trait_name]],Trait[],2,FALSE)</f>
        <v>41</v>
      </c>
      <c r="J1546" s="23" t="s">
        <v>78</v>
      </c>
      <c r="K1546" s="23">
        <v>2</v>
      </c>
      <c r="L1546" s="3" t="s">
        <v>80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84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180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93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84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322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185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184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17</v>
      </c>
      <c r="I1570">
        <f>VLOOKUP(Table1[[#This Row],[trait_name]],Trait[],2,FALSE)</f>
        <v>54</v>
      </c>
      <c r="J1570" s="23" t="s">
        <v>116</v>
      </c>
      <c r="K1570" s="23">
        <v>1</v>
      </c>
      <c r="L1570" s="3" t="s">
        <v>259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25</v>
      </c>
      <c r="I1571">
        <f>VLOOKUP(Table1[[#This Row],[trait_name]],Trait[],2,FALSE)</f>
        <v>54</v>
      </c>
      <c r="J1571" s="23" t="s">
        <v>116</v>
      </c>
      <c r="K1571" s="23">
        <v>2</v>
      </c>
      <c r="L1571" s="3" t="s">
        <v>448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56</v>
      </c>
      <c r="I1572">
        <f>VLOOKUP(Table1[[#This Row],[trait_name]],Trait[],2,FALSE)</f>
        <v>54</v>
      </c>
      <c r="J1572" s="23" t="s">
        <v>116</v>
      </c>
      <c r="K1572" s="23">
        <v>3</v>
      </c>
      <c r="L1572" s="3" t="s">
        <v>277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161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1</v>
      </c>
      <c r="L1582" s="3" t="s">
        <v>129</v>
      </c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2</v>
      </c>
      <c r="L1583" s="3" t="s">
        <v>359</v>
      </c>
      <c r="M1583" s="3"/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340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143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161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43242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25</v>
      </c>
      <c r="I1606">
        <f>VLOOKUP(Table1[[#This Row],[trait_name]],Trait[],2,FALSE)</f>
        <v>7</v>
      </c>
      <c r="J1606" s="23" t="s">
        <v>26</v>
      </c>
      <c r="K1606" s="23">
        <v>1</v>
      </c>
      <c r="L1606" s="3" t="s">
        <v>23</v>
      </c>
      <c r="N1606" s="23"/>
      <c r="O1606"/>
    </row>
    <row r="1607" spans="1:15">
      <c r="A1607" s="66">
        <f>VLOOKUP(C1607,Index[],8,FALSE)</f>
        <v>43242</v>
      </c>
      <c r="B1607" s="5">
        <v>43232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17</v>
      </c>
      <c r="I1607">
        <f>VLOOKUP(Table1[[#This Row],[trait_name]],Trait[],2,FALSE)</f>
        <v>7</v>
      </c>
      <c r="J1607" s="23" t="s">
        <v>26</v>
      </c>
      <c r="K1607" s="23">
        <v>2</v>
      </c>
      <c r="L1607" s="3" t="s">
        <v>27</v>
      </c>
      <c r="M1607" s="3"/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322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1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3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1</v>
      </c>
      <c r="L1625" s="3" t="s">
        <v>155</v>
      </c>
      <c r="N1625" s="23"/>
      <c r="O1625"/>
    </row>
    <row r="1626" spans="1:15">
      <c r="A1626" s="66">
        <f>VLOOKUP(C1626,Index[],8,FALSE)</f>
        <v>43242</v>
      </c>
      <c r="B1626" s="5">
        <v>43242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25</v>
      </c>
      <c r="I1626">
        <f>VLOOKUP(Table1[[#This Row],[trait_name]],Trait[],2,FALSE)</f>
        <v>19</v>
      </c>
      <c r="J1626" s="23" t="s">
        <v>38</v>
      </c>
      <c r="K1626" s="23">
        <v>2</v>
      </c>
      <c r="L1626" s="3" t="s">
        <v>39</v>
      </c>
      <c r="N1626" s="23"/>
      <c r="O1626"/>
    </row>
    <row r="1627" spans="1:15">
      <c r="A1627" s="66">
        <f>VLOOKUP(C1627,Index[],8,FALSE)</f>
        <v>43242</v>
      </c>
      <c r="B1627" s="5">
        <v>43232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322</v>
      </c>
      <c r="I1627">
        <f>VLOOKUP(Table1[[#This Row],[trait_name]],Trait[],2,FALSE)</f>
        <v>19</v>
      </c>
      <c r="J1627" s="23" t="s">
        <v>38</v>
      </c>
      <c r="K1627" s="23">
        <v>3</v>
      </c>
      <c r="L1627" s="3" t="s">
        <v>157</v>
      </c>
      <c r="M1627" s="3"/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322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2</v>
      </c>
      <c r="L1630" s="3" t="s">
        <v>46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3</v>
      </c>
      <c r="L1631" s="3" t="s">
        <v>159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43232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2</v>
      </c>
      <c r="L1633" s="3" t="s">
        <v>160</v>
      </c>
      <c r="M1633" s="3"/>
      <c r="N1633" s="23"/>
      <c r="O1633"/>
    </row>
    <row r="1634" spans="1:15">
      <c r="A1634" s="66">
        <f>VLOOKUP(C1634,Index[],8,FALSE)</f>
        <v>43242</v>
      </c>
      <c r="B1634" s="5">
        <v>43313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3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1</v>
      </c>
      <c r="L1635" s="3" t="s">
        <v>214</v>
      </c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40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3</v>
      </c>
      <c r="L1637" s="3" t="s">
        <v>213</v>
      </c>
      <c r="M1637" s="3"/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4</v>
      </c>
      <c r="L1638" s="3" t="s">
        <v>288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5</v>
      </c>
      <c r="L1639" s="3" t="s">
        <v>39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6</v>
      </c>
      <c r="L1640" s="3" t="s">
        <v>51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52</v>
      </c>
      <c r="K1641" s="23">
        <v>1</v>
      </c>
      <c r="L1641" s="3" t="s">
        <v>311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52</v>
      </c>
      <c r="K1642" s="23">
        <v>2</v>
      </c>
      <c r="L1642" s="3" t="s">
        <v>53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52</v>
      </c>
      <c r="K1643" s="23">
        <v>3</v>
      </c>
      <c r="L1643" s="3" t="s">
        <v>310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25</v>
      </c>
      <c r="I1647">
        <f>VLOOKUP(Table1[[#This Row],[trait_name]],Trait[],2,FALSE)</f>
        <v>26</v>
      </c>
      <c r="J1647" s="23" t="s">
        <v>58</v>
      </c>
      <c r="K1647" s="23">
        <v>2</v>
      </c>
      <c r="L1647" s="3" t="s">
        <v>60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322</v>
      </c>
      <c r="I1648">
        <f>VLOOKUP(Table1[[#This Row],[trait_name]],Trait[],2,FALSE)</f>
        <v>26</v>
      </c>
      <c r="J1648" s="23" t="s">
        <v>58</v>
      </c>
      <c r="K1648" s="23">
        <v>3</v>
      </c>
      <c r="L1648" s="3" t="s">
        <v>327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322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I1652">
        <f>VLOOKUP(Table1[[#This Row],[trait_name]],Trait[],2,FALSE)</f>
        <v>29</v>
      </c>
      <c r="J1652" s="23" t="s">
        <v>63</v>
      </c>
      <c r="K1652" s="23">
        <v>1</v>
      </c>
      <c r="L1652" s="3"/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H1653" t="s">
        <v>25</v>
      </c>
      <c r="I1653">
        <f>VLOOKUP(Table1[[#This Row],[trait_name]],Trait[],2,FALSE)</f>
        <v>29</v>
      </c>
      <c r="J1653" s="23" t="s">
        <v>63</v>
      </c>
      <c r="K1653" s="23">
        <v>2</v>
      </c>
      <c r="L1653" s="3">
        <v>8</v>
      </c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168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53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79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143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25</v>
      </c>
      <c r="I1677">
        <f>VLOOKUP(Table1[[#This Row],[trait_name]],Trait[],2,FALSE)</f>
        <v>43</v>
      </c>
      <c r="J1677" s="23" t="s">
        <v>86</v>
      </c>
      <c r="K1677" s="23">
        <v>1</v>
      </c>
      <c r="L1677" s="3" t="s">
        <v>87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322</v>
      </c>
      <c r="I1678">
        <f>VLOOKUP(Table1[[#This Row],[trait_name]],Trait[],2,FALSE)</f>
        <v>43</v>
      </c>
      <c r="J1678" s="23" t="s">
        <v>86</v>
      </c>
      <c r="K1678" s="23">
        <v>2</v>
      </c>
      <c r="L1678" s="3" t="s">
        <v>296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1</v>
      </c>
      <c r="L1680" s="3" t="s">
        <v>90</v>
      </c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2</v>
      </c>
      <c r="L1681" s="3" t="s">
        <v>176</v>
      </c>
      <c r="M1681" s="3"/>
      <c r="N1681" s="24"/>
      <c r="O1681"/>
    </row>
    <row r="1682" spans="1:15">
      <c r="A1682" s="66">
        <f>VLOOKUP(C1682,Index[],8,FALSE)</f>
        <v>43242</v>
      </c>
      <c r="B1682" s="5">
        <v>43242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1</v>
      </c>
      <c r="L1682" s="3" t="s">
        <v>93</v>
      </c>
      <c r="N1682" s="24"/>
      <c r="O1682"/>
    </row>
    <row r="1683" spans="1:15">
      <c r="A1683" s="66">
        <f>VLOOKUP(C1683,Index[],8,FALSE)</f>
        <v>43242</v>
      </c>
      <c r="B1683" s="5">
        <v>43232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25</v>
      </c>
      <c r="I1683">
        <f>VLOOKUP(Table1[[#This Row],[trait_name]],Trait[],2,FALSE)</f>
        <v>45</v>
      </c>
      <c r="J1683" s="23" t="s">
        <v>92</v>
      </c>
      <c r="K1683" s="23">
        <v>2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43313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453</v>
      </c>
      <c r="I1684">
        <f>VLOOKUP(Table1[[#This Row],[trait_name]],Trait[],2,FALSE)</f>
        <v>45</v>
      </c>
      <c r="J1684" s="23" t="s">
        <v>92</v>
      </c>
      <c r="K1684" s="23">
        <v>3</v>
      </c>
      <c r="L1684" s="3" t="s">
        <v>96</v>
      </c>
      <c r="M1684" s="3"/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1</v>
      </c>
      <c r="L1685" s="3" t="s">
        <v>98</v>
      </c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2</v>
      </c>
      <c r="L1686" s="3" t="s">
        <v>108</v>
      </c>
      <c r="M1686" s="3"/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143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143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322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143</v>
      </c>
      <c r="I1695">
        <f>VLOOKUP(Table1[[#This Row],[trait_name]],Trait[],2,FALSE)</f>
        <v>53</v>
      </c>
      <c r="J1695" s="23" t="s">
        <v>112</v>
      </c>
      <c r="K1695" s="23">
        <v>1</v>
      </c>
      <c r="L1695" s="3" t="s">
        <v>114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2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25</v>
      </c>
      <c r="I1697">
        <f>VLOOKUP(Table1[[#This Row],[trait_name]],Trait[],2,FALSE)</f>
        <v>53</v>
      </c>
      <c r="J1697" s="23" t="s">
        <v>112</v>
      </c>
      <c r="K1697" s="23">
        <v>3</v>
      </c>
      <c r="L1697" s="3" t="s">
        <v>184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43242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25</v>
      </c>
      <c r="I1699">
        <f>VLOOKUP(Table1[[#This Row],[trait_name]],Trait[],2,FALSE)</f>
        <v>54</v>
      </c>
      <c r="J1699" s="23" t="s">
        <v>116</v>
      </c>
      <c r="K1699" s="23">
        <v>1</v>
      </c>
      <c r="L1699" s="3" t="s">
        <v>118</v>
      </c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143</v>
      </c>
      <c r="I1700">
        <f>VLOOKUP(Table1[[#This Row],[trait_name]],Trait[],2,FALSE)</f>
        <v>54</v>
      </c>
      <c r="J1700" s="23" t="s">
        <v>116</v>
      </c>
      <c r="K1700" s="23">
        <v>2</v>
      </c>
      <c r="L1700" s="3" t="s">
        <v>170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143</v>
      </c>
      <c r="I1701">
        <f>VLOOKUP(Table1[[#This Row],[trait_name]],Trait[],2,FALSE)</f>
        <v>54</v>
      </c>
      <c r="J1701" s="23" t="s">
        <v>116</v>
      </c>
      <c r="K1701" s="23">
        <v>3</v>
      </c>
      <c r="L1701" s="3" t="s">
        <v>117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186</v>
      </c>
      <c r="I1702">
        <f>VLOOKUP(Table1[[#This Row],[trait_name]],Trait[],2,FALSE)</f>
        <v>54</v>
      </c>
      <c r="J1702" s="23" t="s">
        <v>116</v>
      </c>
      <c r="K1702" s="23">
        <v>4</v>
      </c>
      <c r="L1702" s="3" t="s">
        <v>187</v>
      </c>
      <c r="N1702" s="23"/>
      <c r="O1702"/>
    </row>
    <row r="1703" spans="1:15">
      <c r="A1703" s="66">
        <f>VLOOKUP(C1703,Index[],8,FALSE)</f>
        <v>43242</v>
      </c>
      <c r="B1703" s="5">
        <v>43232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165</v>
      </c>
      <c r="I1703">
        <f>VLOOKUP(Table1[[#This Row],[trait_name]],Trait[],2,FALSE)</f>
        <v>54</v>
      </c>
      <c r="J1703" s="23" t="s">
        <v>116</v>
      </c>
      <c r="K1703" s="23">
        <v>5</v>
      </c>
      <c r="L1703" s="3" t="s">
        <v>379</v>
      </c>
      <c r="M1703" s="3"/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322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143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43242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143</v>
      </c>
      <c r="I1709">
        <f>VLOOKUP(Table1[[#This Row],[trait_name]],Trait[],2,FALSE)</f>
        <v>58</v>
      </c>
      <c r="J1709" s="23" t="s">
        <v>123</v>
      </c>
      <c r="K1709" s="23">
        <v>1</v>
      </c>
      <c r="L1709" s="3" t="s">
        <v>124</v>
      </c>
      <c r="N1709" s="23"/>
      <c r="O1709"/>
    </row>
    <row r="1710" spans="1:15">
      <c r="A1710" s="66">
        <f>VLOOKUP(C1710,Index[],8,FALSE)</f>
        <v>43242</v>
      </c>
      <c r="B1710" s="5">
        <v>43232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17</v>
      </c>
      <c r="I1710">
        <f>VLOOKUP(Table1[[#This Row],[trait_name]],Trait[],2,FALSE)</f>
        <v>58</v>
      </c>
      <c r="J1710" s="23" t="s">
        <v>123</v>
      </c>
      <c r="K1710" s="23">
        <v>2</v>
      </c>
      <c r="L1710" s="3" t="s">
        <v>190</v>
      </c>
      <c r="M1710" s="3"/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17</v>
      </c>
      <c r="I1729">
        <f>VLOOKUP(Table1[[#This Row],[trait_name]],Trait[],2,FALSE)</f>
        <v>4</v>
      </c>
      <c r="J1729" s="23" t="s">
        <v>22</v>
      </c>
      <c r="K1729" s="23">
        <v>1</v>
      </c>
      <c r="L1729" s="3" t="s">
        <v>23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25</v>
      </c>
      <c r="I1730">
        <f>VLOOKUP(Table1[[#This Row],[trait_name]],Trait[],2,FALSE)</f>
        <v>4</v>
      </c>
      <c r="J1730" s="23" t="s">
        <v>22</v>
      </c>
      <c r="K1730" s="23">
        <v>2</v>
      </c>
      <c r="L1730" s="3" t="s">
        <v>27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17</v>
      </c>
      <c r="I1735">
        <f>VLOOKUP(Table1[[#This Row],[trait_name]],Trait[],2,FALSE)</f>
        <v>7</v>
      </c>
      <c r="J1735" s="23" t="s">
        <v>26</v>
      </c>
      <c r="K1735" s="23">
        <v>1</v>
      </c>
      <c r="L1735" s="3" t="s">
        <v>23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25</v>
      </c>
      <c r="I1736">
        <f>VLOOKUP(Table1[[#This Row],[trait_name]],Trait[],2,FALSE)</f>
        <v>7</v>
      </c>
      <c r="J1736" s="23" t="s">
        <v>26</v>
      </c>
      <c r="K1736" s="23">
        <v>2</v>
      </c>
      <c r="L1736" s="3" t="s">
        <v>27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1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3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43242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25</v>
      </c>
      <c r="I1757">
        <f>VLOOKUP(Table1[[#This Row],[trait_name]],Trait[],2,FALSE)</f>
        <v>19</v>
      </c>
      <c r="J1757" s="23" t="s">
        <v>38</v>
      </c>
      <c r="K1757" s="23">
        <v>1</v>
      </c>
      <c r="L1757" s="3" t="s">
        <v>157</v>
      </c>
      <c r="N1757" s="23"/>
      <c r="O1757"/>
    </row>
    <row r="1758" spans="1:15">
      <c r="A1758" s="66">
        <f>VLOOKUP(C1758,Index[],8,FALSE)</f>
        <v>43242</v>
      </c>
      <c r="B1758" s="5">
        <v>43294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207</v>
      </c>
      <c r="I1758">
        <f>VLOOKUP(Table1[[#This Row],[trait_name]],Trait[],2,FALSE)</f>
        <v>19</v>
      </c>
      <c r="J1758" s="23" t="s">
        <v>38</v>
      </c>
      <c r="K1758" s="23">
        <v>2</v>
      </c>
      <c r="L1758" s="3" t="s">
        <v>39</v>
      </c>
      <c r="M1758" s="3"/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2</v>
      </c>
      <c r="L1761" s="3" t="s">
        <v>46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3</v>
      </c>
      <c r="L1762" s="3" t="s">
        <v>159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160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39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52</v>
      </c>
      <c r="K1767" s="23">
        <v>1</v>
      </c>
      <c r="L1767" s="3" t="s">
        <v>310</v>
      </c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17</v>
      </c>
      <c r="I1768">
        <f>VLOOKUP(Table1[[#This Row],[trait_name]],Trait[],2,FALSE)</f>
        <v>24</v>
      </c>
      <c r="J1768" s="23" t="s">
        <v>52</v>
      </c>
      <c r="K1768" s="23">
        <v>2</v>
      </c>
      <c r="L1768" s="3" t="s">
        <v>53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25</v>
      </c>
      <c r="I1769">
        <f>VLOOKUP(Table1[[#This Row],[trait_name]],Trait[],2,FALSE)</f>
        <v>24</v>
      </c>
      <c r="J1769" s="23" t="s">
        <v>52</v>
      </c>
      <c r="K1769" s="23">
        <v>3</v>
      </c>
      <c r="L1769" s="3" t="s">
        <v>163</v>
      </c>
      <c r="M1769" s="3"/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2</v>
      </c>
      <c r="L1773" s="3" t="s">
        <v>60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3</v>
      </c>
      <c r="L1774" s="3" t="s">
        <v>59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43242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25</v>
      </c>
      <c r="I1778">
        <f>VLOOKUP(Table1[[#This Row],[trait_name]],Trait[],2,FALSE)</f>
        <v>29</v>
      </c>
      <c r="J1778" s="23" t="s">
        <v>63</v>
      </c>
      <c r="K1778" s="23">
        <v>1</v>
      </c>
      <c r="L1778" s="3">
        <v>12</v>
      </c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17</v>
      </c>
      <c r="I1779">
        <f>VLOOKUP(Table1[[#This Row],[trait_name]],Trait[],2,FALSE)</f>
        <v>29</v>
      </c>
      <c r="J1779" s="23" t="s">
        <v>63</v>
      </c>
      <c r="K1779" s="23">
        <v>2</v>
      </c>
      <c r="L1779" s="3">
        <v>15</v>
      </c>
      <c r="N1779" s="23"/>
      <c r="O1779"/>
    </row>
    <row r="1780" spans="1:15">
      <c r="A1780" s="66">
        <f>VLOOKUP(C1780,Index[],8,FALSE)</f>
        <v>43242</v>
      </c>
      <c r="B1780" s="5">
        <v>43294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452</v>
      </c>
      <c r="I1780">
        <f>VLOOKUP(Table1[[#This Row],[trait_name]],Trait[],2,FALSE)</f>
        <v>29</v>
      </c>
      <c r="J1780" s="23" t="s">
        <v>63</v>
      </c>
      <c r="K1780" s="23">
        <v>3</v>
      </c>
      <c r="L1780" s="3">
        <v>6</v>
      </c>
      <c r="M1780" s="3"/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43242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17</v>
      </c>
      <c r="I1792">
        <f>VLOOKUP(Table1[[#This Row],[trait_name]],Trait[],2,FALSE)</f>
        <v>36</v>
      </c>
      <c r="J1792" s="23" t="s">
        <v>69</v>
      </c>
      <c r="K1792" s="23">
        <v>1</v>
      </c>
      <c r="L1792" s="3" t="s">
        <v>461</v>
      </c>
      <c r="N1792" s="24"/>
      <c r="O1792"/>
    </row>
    <row r="1793" spans="1:15">
      <c r="A1793" s="66">
        <f>VLOOKUP(C1793,Index[],8,FALSE)</f>
        <v>43242</v>
      </c>
      <c r="B1793" s="5">
        <v>43294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156</v>
      </c>
      <c r="I1793">
        <f>VLOOKUP(Table1[[#This Row],[trait_name]],Trait[],2,FALSE)</f>
        <v>36</v>
      </c>
      <c r="J1793" s="23" t="s">
        <v>69</v>
      </c>
      <c r="K1793" s="23">
        <v>2</v>
      </c>
      <c r="L1793" s="3" t="s">
        <v>70</v>
      </c>
      <c r="M1793" s="3"/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53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156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156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156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156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79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17</v>
      </c>
      <c r="I1806">
        <f>VLOOKUP(Table1[[#This Row],[trait_name]],Trait[],2,FALSE)</f>
        <v>43</v>
      </c>
      <c r="J1806" s="23" t="s">
        <v>86</v>
      </c>
      <c r="K1806" s="23">
        <v>1</v>
      </c>
      <c r="L1806" s="3" t="s">
        <v>182</v>
      </c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459</v>
      </c>
      <c r="I1807">
        <f>VLOOKUP(Table1[[#This Row],[trait_name]],Trait[],2,FALSE)</f>
        <v>43</v>
      </c>
      <c r="J1807" s="23" t="s">
        <v>86</v>
      </c>
      <c r="K1807" s="23">
        <v>2</v>
      </c>
      <c r="L1807" s="3" t="s">
        <v>175</v>
      </c>
      <c r="M1807" s="3"/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1</v>
      </c>
      <c r="L1813" s="3" t="s">
        <v>464</v>
      </c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2</v>
      </c>
      <c r="L1814" s="3" t="s">
        <v>374</v>
      </c>
      <c r="M1814" s="3"/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181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17</v>
      </c>
      <c r="I1823">
        <f>VLOOKUP(Table1[[#This Row],[trait_name]],Trait[],2,FALSE)</f>
        <v>53</v>
      </c>
      <c r="J1823" s="23" t="s">
        <v>112</v>
      </c>
      <c r="K1823" s="23">
        <v>1</v>
      </c>
      <c r="L1823" s="3" t="s">
        <v>114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2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43242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H1825" t="s">
        <v>25</v>
      </c>
      <c r="I1825">
        <f>VLOOKUP(Table1[[#This Row],[trait_name]],Trait[],2,FALSE)</f>
        <v>53</v>
      </c>
      <c r="J1825" s="23" t="s">
        <v>112</v>
      </c>
      <c r="K1825" s="23">
        <v>3</v>
      </c>
      <c r="L1825" s="3" t="s">
        <v>184</v>
      </c>
      <c r="N1825" s="23"/>
      <c r="O1825"/>
    </row>
    <row r="1826" spans="1:15">
      <c r="A1826" s="66">
        <f>VLOOKUP(C1826,Index[],8,FALSE)</f>
        <v>43242</v>
      </c>
      <c r="B1826" s="5">
        <v>43294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I1826">
        <f>VLOOKUP(Table1[[#This Row],[trait_name]],Trait[],2,FALSE)</f>
        <v>53</v>
      </c>
      <c r="J1826" s="23" t="s">
        <v>112</v>
      </c>
      <c r="K1826" s="23">
        <v>4</v>
      </c>
      <c r="L1826" s="3" t="s">
        <v>378</v>
      </c>
      <c r="M1826" s="3"/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2</v>
      </c>
      <c r="L1827" s="3" t="s">
        <v>170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25</v>
      </c>
      <c r="I1828">
        <f>VLOOKUP(Table1[[#This Row],[trait_name]],Trait[],2,FALSE)</f>
        <v>54</v>
      </c>
      <c r="J1828" s="23" t="s">
        <v>116</v>
      </c>
      <c r="K1828" s="23">
        <v>3</v>
      </c>
      <c r="L1828" s="3" t="s">
        <v>118</v>
      </c>
      <c r="N1828" s="23"/>
      <c r="O1828"/>
    </row>
    <row r="1829" spans="1:15">
      <c r="A1829" s="66">
        <f>VLOOKUP(C1829,Index[],8,FALSE)</f>
        <v>43242</v>
      </c>
      <c r="B1829" s="5">
        <v>43242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186</v>
      </c>
      <c r="I1829">
        <f>VLOOKUP(Table1[[#This Row],[trait_name]],Trait[],2,FALSE)</f>
        <v>54</v>
      </c>
      <c r="J1829" s="23" t="s">
        <v>116</v>
      </c>
      <c r="K1829" s="23">
        <v>1</v>
      </c>
      <c r="L1829" s="3" t="s">
        <v>187</v>
      </c>
      <c r="N1829" s="23"/>
      <c r="O1829"/>
    </row>
    <row r="1830" spans="1:15">
      <c r="A1830" s="66">
        <f>VLOOKUP(C1830,Index[],8,FALSE)</f>
        <v>43242</v>
      </c>
      <c r="B1830" s="5">
        <v>43294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307</v>
      </c>
      <c r="I1830">
        <f>VLOOKUP(Table1[[#This Row],[trait_name]],Trait[],2,FALSE)</f>
        <v>54</v>
      </c>
      <c r="J1830" s="23" t="s">
        <v>116</v>
      </c>
      <c r="K1830" s="23">
        <v>4</v>
      </c>
      <c r="L1830" s="3" t="s">
        <v>436</v>
      </c>
      <c r="M1830" s="3"/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43242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143</v>
      </c>
      <c r="I1836">
        <f>VLOOKUP(Table1[[#This Row],[trait_name]],Trait[],2,FALSE)</f>
        <v>58</v>
      </c>
      <c r="J1836" s="23" t="s">
        <v>123</v>
      </c>
      <c r="K1836" s="23">
        <v>1</v>
      </c>
      <c r="L1836" s="3" t="s">
        <v>124</v>
      </c>
      <c r="N1836" s="23"/>
      <c r="O1836"/>
    </row>
    <row r="1837" spans="1:15">
      <c r="A1837" s="66">
        <f>VLOOKUP(C1837,Index[],8,FALSE)</f>
        <v>43242</v>
      </c>
      <c r="B1837" s="5">
        <v>43294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459</v>
      </c>
      <c r="I1837">
        <f>VLOOKUP(Table1[[#This Row],[trait_name]],Trait[],2,FALSE)</f>
        <v>58</v>
      </c>
      <c r="J1837" s="23" t="s">
        <v>123</v>
      </c>
      <c r="K1837" s="23">
        <v>2</v>
      </c>
      <c r="L1837" s="3" t="s">
        <v>190</v>
      </c>
      <c r="M1837" s="3"/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43242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25</v>
      </c>
      <c r="I1840">
        <f>VLOOKUP(Table1[[#This Row],[trait_name]],Trait[],2,FALSE)</f>
        <v>61</v>
      </c>
      <c r="J1840" s="23" t="s">
        <v>130</v>
      </c>
      <c r="K1840" s="23">
        <v>1</v>
      </c>
      <c r="L1840" s="3" t="s">
        <v>126</v>
      </c>
      <c r="N1840" s="23"/>
      <c r="O1840"/>
    </row>
    <row r="1841" spans="1:15">
      <c r="A1841" s="66">
        <f>VLOOKUP(C1841,Index[],8,FALSE)</f>
        <v>43242</v>
      </c>
      <c r="B1841" s="5">
        <v>43294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17</v>
      </c>
      <c r="I1841">
        <f>VLOOKUP(Table1[[#This Row],[trait_name]],Trait[],2,FALSE)</f>
        <v>61</v>
      </c>
      <c r="J1841" s="23" t="s">
        <v>130</v>
      </c>
      <c r="K1841" s="23">
        <v>2</v>
      </c>
      <c r="L1841" s="3" t="s">
        <v>131</v>
      </c>
      <c r="M1841" s="3"/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25</v>
      </c>
      <c r="I1855">
        <f>VLOOKUP(Table1[[#This Row],[trait_name]],Trait[],2,FALSE)</f>
        <v>4</v>
      </c>
      <c r="J1855" s="23" t="s">
        <v>22</v>
      </c>
      <c r="K1855" s="23">
        <v>1</v>
      </c>
      <c r="L1855" s="3" t="s">
        <v>23</v>
      </c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325</v>
      </c>
      <c r="I1856">
        <f>VLOOKUP(Table1[[#This Row],[trait_name]],Trait[],2,FALSE)</f>
        <v>4</v>
      </c>
      <c r="J1856" s="23" t="s">
        <v>22</v>
      </c>
      <c r="K1856" s="23">
        <v>2</v>
      </c>
      <c r="L1856" s="3" t="s">
        <v>27</v>
      </c>
      <c r="M1856" s="3"/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1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3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157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2</v>
      </c>
      <c r="L1885" s="3" t="s">
        <v>46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3</v>
      </c>
      <c r="L1886" s="3" t="s">
        <v>159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213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s="4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52</v>
      </c>
      <c r="K1890" s="23">
        <v>1</v>
      </c>
      <c r="L1890" s="3" t="s">
        <v>310</v>
      </c>
      <c r="N1890" s="23"/>
      <c r="O1890"/>
    </row>
    <row r="1891" spans="1:15">
      <c r="A1891" s="66">
        <f>VLOOKUP(C1891,Index[],8,FALSE)</f>
        <v>43242</v>
      </c>
      <c r="B1891" s="5">
        <v>43294</v>
      </c>
      <c r="C1891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52</v>
      </c>
      <c r="K1891" s="23">
        <v>2</v>
      </c>
      <c r="L1891" s="3" t="s">
        <v>289</v>
      </c>
      <c r="M1891" s="3"/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25</v>
      </c>
      <c r="I1894">
        <f>VLOOKUP(Table1[[#This Row],[trait_name]],Trait[],2,FALSE)</f>
        <v>26</v>
      </c>
      <c r="J1894" s="23" t="s">
        <v>58</v>
      </c>
      <c r="K1894" s="23">
        <v>1</v>
      </c>
      <c r="L1894" s="3" t="s">
        <v>290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470</v>
      </c>
      <c r="I1895">
        <f>VLOOKUP(Table1[[#This Row],[trait_name]],Trait[],2,FALSE)</f>
        <v>26</v>
      </c>
      <c r="J1895" s="23" t="s">
        <v>58</v>
      </c>
      <c r="K1895" s="23">
        <v>2</v>
      </c>
      <c r="L1895" s="3" t="s">
        <v>327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20</v>
      </c>
      <c r="I1908">
        <f>VLOOKUP(Table1[[#This Row],[trait_name]],Trait[],2,FALSE)</f>
        <v>35</v>
      </c>
      <c r="J1908" s="23" t="s">
        <v>166</v>
      </c>
      <c r="K1908" s="23">
        <v>1</v>
      </c>
      <c r="L1908" s="3" t="s">
        <v>271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325</v>
      </c>
      <c r="I1909">
        <f>VLOOKUP(Table1[[#This Row],[trait_name]],Trait[],2,FALSE)</f>
        <v>35</v>
      </c>
      <c r="J1909" s="23" t="s">
        <v>166</v>
      </c>
      <c r="K1909" s="23">
        <v>2</v>
      </c>
      <c r="L1909" s="3" t="s">
        <v>126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224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84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20</v>
      </c>
      <c r="I1928">
        <f>VLOOKUP(Table1[[#This Row],[trait_name]],Trait[],2,FALSE)</f>
        <v>47</v>
      </c>
      <c r="J1928" s="23" t="s">
        <v>99</v>
      </c>
      <c r="K1928" s="23">
        <v>1</v>
      </c>
      <c r="L1928" s="3" t="s">
        <v>228</v>
      </c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287</v>
      </c>
      <c r="I1930">
        <f>VLOOKUP(Table1[[#This Row],[trait_name]],Trait[],2,FALSE)</f>
        <v>47</v>
      </c>
      <c r="J1930" s="23" t="s">
        <v>99</v>
      </c>
      <c r="K1930" s="23">
        <v>3</v>
      </c>
      <c r="L1930" s="3" t="s">
        <v>421</v>
      </c>
      <c r="M1930" s="3"/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25</v>
      </c>
      <c r="I1931">
        <f>VLOOKUP(Table1[[#This Row],[trait_name]],Trait[],2,FALSE)</f>
        <v>48</v>
      </c>
      <c r="J1931" s="24" t="s">
        <v>101</v>
      </c>
      <c r="K1931" s="23">
        <v>1</v>
      </c>
      <c r="L1931" s="3" t="s">
        <v>103</v>
      </c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287</v>
      </c>
      <c r="I1933">
        <f>VLOOKUP(Table1[[#This Row],[trait_name]],Trait[],2,FALSE)</f>
        <v>48</v>
      </c>
      <c r="J1933" s="23" t="s">
        <v>101</v>
      </c>
      <c r="K1933" s="23">
        <v>2</v>
      </c>
      <c r="L1933" s="3" t="s">
        <v>315</v>
      </c>
      <c r="M1933" s="3"/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181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184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25</v>
      </c>
      <c r="I1944">
        <f>VLOOKUP(Table1[[#This Row],[trait_name]],Trait[],2,FALSE)</f>
        <v>54</v>
      </c>
      <c r="J1944" s="23" t="s">
        <v>116</v>
      </c>
      <c r="K1944" s="23">
        <v>1</v>
      </c>
      <c r="L1944" s="3" t="s">
        <v>118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292</v>
      </c>
      <c r="I1945">
        <f>VLOOKUP(Table1[[#This Row],[trait_name]],Trait[],2,FALSE)</f>
        <v>54</v>
      </c>
      <c r="J1945" s="23" t="s">
        <v>116</v>
      </c>
      <c r="K1945" s="23">
        <v>2</v>
      </c>
      <c r="L1945" s="3" t="s">
        <v>260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2</v>
      </c>
      <c r="L1962" s="3" t="s">
        <v>135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3</v>
      </c>
      <c r="L1963" s="3" t="s">
        <v>475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340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241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43297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2</v>
      </c>
      <c r="L1972" s="3" t="s">
        <v>477</v>
      </c>
      <c r="M1972" s="3"/>
      <c r="N1972" s="23"/>
      <c r="O1972"/>
    </row>
    <row r="1973" spans="1:15">
      <c r="A1973" s="66">
        <f>VLOOKUP(C1973,Index[],8,FALSE)</f>
        <v>43242</v>
      </c>
      <c r="B1973" s="5">
        <v>43242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1</v>
      </c>
      <c r="L1973" s="3" t="s">
        <v>478</v>
      </c>
      <c r="N1973" s="23"/>
      <c r="O1973"/>
    </row>
    <row r="1974" spans="1:15">
      <c r="A1974" s="66">
        <f>VLOOKUP(C1974,Index[],8,FALSE)</f>
        <v>43242</v>
      </c>
      <c r="B1974" s="5">
        <v>43297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165</v>
      </c>
      <c r="I1974">
        <f>VLOOKUP(Table1[[#This Row],[trait_name]],Trait[],2,FALSE)</f>
        <v>3</v>
      </c>
      <c r="J1974" s="23" t="s">
        <v>18</v>
      </c>
      <c r="K1974" s="23">
        <v>2</v>
      </c>
      <c r="L1974" s="3" t="s">
        <v>21</v>
      </c>
      <c r="M1974" s="3"/>
      <c r="N1974" s="23"/>
      <c r="O1974"/>
    </row>
    <row r="1975" spans="1:15">
      <c r="A1975" s="66">
        <f>VLOOKUP(C1975,Index[],8,FALSE)</f>
        <v>43242</v>
      </c>
      <c r="B1975" s="5">
        <v>43242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386</v>
      </c>
      <c r="I1975">
        <f>VLOOKUP(Table1[[#This Row],[trait_name]],Trait[],2,FALSE)</f>
        <v>3</v>
      </c>
      <c r="J1975" s="23" t="s">
        <v>18</v>
      </c>
      <c r="K1975" s="23">
        <v>1</v>
      </c>
      <c r="L1975" s="3" t="s">
        <v>19</v>
      </c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I1984">
        <f>VLOOKUP(Table1[[#This Row],[trait_name]],Trait[],2,FALSE)</f>
        <v>10</v>
      </c>
      <c r="J1984" s="23" t="s">
        <v>29</v>
      </c>
      <c r="K1984" s="23">
        <v>2</v>
      </c>
      <c r="L1984" s="3"/>
      <c r="M1984" s="3"/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H1985" t="s">
        <v>386</v>
      </c>
      <c r="I1985">
        <f>VLOOKUP(Table1[[#This Row],[trait_name]],Trait[],2,FALSE)</f>
        <v>10</v>
      </c>
      <c r="J1985" s="23" t="s">
        <v>29</v>
      </c>
      <c r="K1985" s="23">
        <v>1</v>
      </c>
      <c r="L1985" s="3" t="s">
        <v>23</v>
      </c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2</v>
      </c>
      <c r="L1996" s="3" t="s">
        <v>34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1</v>
      </c>
      <c r="L1997" s="3" t="s">
        <v>35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43297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I2000">
        <f>VLOOKUP(Table1[[#This Row],[trait_name]],Trait[],2,FALSE)</f>
        <v>19</v>
      </c>
      <c r="J2000" s="23" t="s">
        <v>38</v>
      </c>
      <c r="K2000" s="23">
        <v>2</v>
      </c>
      <c r="L2000" s="3"/>
      <c r="M2000" s="3"/>
      <c r="N2000" s="23"/>
      <c r="O2000"/>
    </row>
    <row r="2001" spans="1:15">
      <c r="A2001" s="66">
        <f>VLOOKUP(C2001,Index[],8,FALSE)</f>
        <v>43242</v>
      </c>
      <c r="B2001" s="5">
        <v>43242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H2001" t="s">
        <v>386</v>
      </c>
      <c r="I2001">
        <f>VLOOKUP(Table1[[#This Row],[trait_name]],Trait[],2,FALSE)</f>
        <v>19</v>
      </c>
      <c r="J2001" s="23" t="s">
        <v>38</v>
      </c>
      <c r="K2001" s="23">
        <v>1</v>
      </c>
      <c r="L2001" s="3" t="s">
        <v>155</v>
      </c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46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213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52</v>
      </c>
      <c r="K2009" s="23">
        <v>2</v>
      </c>
      <c r="L2009" s="3" t="s">
        <v>310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52</v>
      </c>
      <c r="K2010" s="23">
        <v>1</v>
      </c>
      <c r="L2010" s="3" t="s">
        <v>53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52</v>
      </c>
      <c r="K2011" s="23">
        <v>3</v>
      </c>
      <c r="L2011" s="3" t="s">
        <v>268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43297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165</v>
      </c>
      <c r="I2014">
        <f>VLOOKUP(Table1[[#This Row],[trait_name]],Trait[],2,FALSE)</f>
        <v>26</v>
      </c>
      <c r="J2014" s="23" t="s">
        <v>58</v>
      </c>
      <c r="K2014" s="23">
        <v>2</v>
      </c>
      <c r="L2014" s="3" t="s">
        <v>480</v>
      </c>
      <c r="M2014" s="3"/>
      <c r="N2014" s="23"/>
      <c r="O2014"/>
    </row>
    <row r="2015" spans="1:15">
      <c r="A2015" s="66">
        <f>VLOOKUP(C2015,Index[],8,FALSE)</f>
        <v>43242</v>
      </c>
      <c r="B2015" s="5">
        <v>43242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386</v>
      </c>
      <c r="I2015">
        <f>VLOOKUP(Table1[[#This Row],[trait_name]],Trait[],2,FALSE)</f>
        <v>26</v>
      </c>
      <c r="J2015" s="23" t="s">
        <v>58</v>
      </c>
      <c r="K2015" s="23">
        <v>1</v>
      </c>
      <c r="L2015" s="3" t="s">
        <v>269</v>
      </c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43297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165</v>
      </c>
      <c r="I2019">
        <f>VLOOKUP(Table1[[#This Row],[trait_name]],Trait[],2,FALSE)</f>
        <v>29</v>
      </c>
      <c r="J2019" s="23" t="s">
        <v>63</v>
      </c>
      <c r="K2019" s="23">
        <v>2</v>
      </c>
      <c r="L2019" s="3">
        <v>5</v>
      </c>
      <c r="M2019" s="3"/>
      <c r="N2019" s="23"/>
      <c r="O2019"/>
    </row>
    <row r="2020" spans="1:15">
      <c r="A2020" s="66">
        <f>VLOOKUP(C2020,Index[],8,FALSE)</f>
        <v>43242</v>
      </c>
      <c r="B2020" s="5">
        <v>43242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386</v>
      </c>
      <c r="I2020">
        <f>VLOOKUP(Table1[[#This Row],[trait_name]],Trait[],2,FALSE)</f>
        <v>29</v>
      </c>
      <c r="J2020" s="23" t="s">
        <v>63</v>
      </c>
      <c r="K2020" s="23">
        <v>1</v>
      </c>
      <c r="L2020" s="3">
        <v>4</v>
      </c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43297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I2024">
        <f>VLOOKUP(Table1[[#This Row],[trait_name]],Trait[],2,FALSE)</f>
        <v>33</v>
      </c>
      <c r="J2024" s="23" t="s">
        <v>67</v>
      </c>
      <c r="K2024" s="23">
        <v>2</v>
      </c>
      <c r="L2024" s="3"/>
      <c r="M2024" s="3"/>
      <c r="N2024" s="23"/>
      <c r="O2024"/>
    </row>
    <row r="2025" spans="1:15">
      <c r="A2025" s="66">
        <f>VLOOKUP(C2025,Index[],8,FALSE)</f>
        <v>43242</v>
      </c>
      <c r="B2025" s="5">
        <v>43242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H2025" t="s">
        <v>386</v>
      </c>
      <c r="I2025">
        <f>VLOOKUP(Table1[[#This Row],[trait_name]],Trait[],2,FALSE)</f>
        <v>33</v>
      </c>
      <c r="J2025" s="23" t="s">
        <v>67</v>
      </c>
      <c r="K2025" s="23">
        <v>1</v>
      </c>
      <c r="L2025" s="3">
        <v>1.5</v>
      </c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2</v>
      </c>
      <c r="L2034" s="3" t="s">
        <v>222</v>
      </c>
      <c r="M2034" s="3"/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1</v>
      </c>
      <c r="L2035" s="3" t="s">
        <v>223</v>
      </c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I2037">
        <f>VLOOKUP(Table1[[#This Row],[trait_name]],Trait[],2,FALSE)</f>
        <v>41</v>
      </c>
      <c r="J2037" s="23" t="s">
        <v>78</v>
      </c>
      <c r="K2037" s="23">
        <v>2</v>
      </c>
      <c r="L2037" s="3"/>
      <c r="M2037" s="3"/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H2038" t="s">
        <v>386</v>
      </c>
      <c r="I2038">
        <f>VLOOKUP(Table1[[#This Row],[trait_name]],Trait[],2,FALSE)</f>
        <v>41</v>
      </c>
      <c r="J2038" s="23" t="s">
        <v>78</v>
      </c>
      <c r="K2038" s="23">
        <v>1</v>
      </c>
      <c r="L2038" s="3" t="s">
        <v>79</v>
      </c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2</v>
      </c>
      <c r="L2039" s="3" t="s">
        <v>225</v>
      </c>
      <c r="M2039" s="3"/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1</v>
      </c>
      <c r="L2040" s="3" t="s">
        <v>85</v>
      </c>
      <c r="N2040" s="23"/>
      <c r="O2040"/>
    </row>
    <row r="2041" spans="1:15">
      <c r="A2041" s="66">
        <f>VLOOKUP(C2041,Index[],8,FALSE)</f>
        <v>43242</v>
      </c>
      <c r="B2041" s="5">
        <v>43297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I2041">
        <f>VLOOKUP(Table1[[#This Row],[trait_name]],Trait[],2,FALSE)</f>
        <v>43</v>
      </c>
      <c r="J2041" s="23" t="s">
        <v>86</v>
      </c>
      <c r="K2041" s="23">
        <v>2</v>
      </c>
      <c r="L2041" s="3"/>
      <c r="M2041" s="3"/>
      <c r="N2041" s="23"/>
      <c r="O2041"/>
    </row>
    <row r="2042" spans="1:15">
      <c r="A2042" s="66">
        <f>VLOOKUP(C2042,Index[],8,FALSE)</f>
        <v>43242</v>
      </c>
      <c r="B2042" s="5">
        <v>43242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H2042" t="s">
        <v>386</v>
      </c>
      <c r="I2042">
        <f>VLOOKUP(Table1[[#This Row],[trait_name]],Trait[],2,FALSE)</f>
        <v>43</v>
      </c>
      <c r="J2042" s="23" t="s">
        <v>86</v>
      </c>
      <c r="K2042" s="23">
        <v>1</v>
      </c>
      <c r="L2042" s="3" t="s">
        <v>296</v>
      </c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43297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165</v>
      </c>
      <c r="I2044">
        <f>VLOOKUP(Table1[[#This Row],[trait_name]],Trait[],2,FALSE)</f>
        <v>45</v>
      </c>
      <c r="J2044" s="23" t="s">
        <v>92</v>
      </c>
      <c r="K2044" s="23">
        <v>3</v>
      </c>
      <c r="L2044" s="3" t="s">
        <v>348</v>
      </c>
      <c r="M2044" s="3"/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2</v>
      </c>
      <c r="L2045" s="3" t="s">
        <v>94</v>
      </c>
      <c r="N2045" s="23"/>
      <c r="O2045"/>
    </row>
    <row r="2046" spans="1:15">
      <c r="A2046" s="66">
        <f>VLOOKUP(C2046,Index[],8,FALSE)</f>
        <v>43242</v>
      </c>
      <c r="B2046" s="5">
        <v>43242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386</v>
      </c>
      <c r="I2046">
        <f>VLOOKUP(Table1[[#This Row],[trait_name]],Trait[],2,FALSE)</f>
        <v>45</v>
      </c>
      <c r="J2046" s="23" t="s">
        <v>92</v>
      </c>
      <c r="K2046" s="23">
        <v>1</v>
      </c>
      <c r="L2046" s="3" t="s">
        <v>93</v>
      </c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322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229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465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115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185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113</v>
      </c>
      <c r="N2060" s="23"/>
      <c r="O2060"/>
    </row>
    <row r="2061" spans="1:15">
      <c r="A2061" s="66">
        <f>VLOOKUP(C2061,Index[],8,FALSE)</f>
        <v>43242</v>
      </c>
      <c r="B2061" s="5">
        <v>43297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287</v>
      </c>
      <c r="I2061">
        <f>VLOOKUP(Table1[[#This Row],[trait_name]],Trait[],2,FALSE)</f>
        <v>54</v>
      </c>
      <c r="J2061" s="23" t="s">
        <v>116</v>
      </c>
      <c r="K2061" s="23">
        <v>2</v>
      </c>
      <c r="L2061" s="3" t="s">
        <v>436</v>
      </c>
      <c r="M2061" s="3"/>
      <c r="N2061" s="23"/>
      <c r="O2061"/>
    </row>
    <row r="2062" spans="1:15">
      <c r="A2062" s="66">
        <f>VLOOKUP(C2062,Index[],8,FALSE)</f>
        <v>43242</v>
      </c>
      <c r="B2062" s="5">
        <v>43242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165</v>
      </c>
      <c r="I2062">
        <f>VLOOKUP(Table1[[#This Row],[trait_name]],Trait[],2,FALSE)</f>
        <v>54</v>
      </c>
      <c r="J2062" s="23" t="s">
        <v>116</v>
      </c>
      <c r="K2062" s="23">
        <v>1</v>
      </c>
      <c r="L2062" s="3" t="s">
        <v>259</v>
      </c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43297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I2065">
        <f>VLOOKUP(Table1[[#This Row],[trait_name]],Trait[],2,FALSE)</f>
        <v>56</v>
      </c>
      <c r="J2065" s="23" t="s">
        <v>121</v>
      </c>
      <c r="K2065" s="23">
        <v>2</v>
      </c>
      <c r="L2065" s="3"/>
      <c r="M2065" s="3"/>
      <c r="N2065" s="23"/>
      <c r="O2065"/>
    </row>
    <row r="2066" spans="1:15">
      <c r="A2066" s="66">
        <f>VLOOKUP(C2066,Index[],8,FALSE)</f>
        <v>43242</v>
      </c>
      <c r="B2066" s="5">
        <v>43242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H2066" t="s">
        <v>386</v>
      </c>
      <c r="I2066">
        <f>VLOOKUP(Table1[[#This Row],[trait_name]],Trait[],2,FALSE)</f>
        <v>56</v>
      </c>
      <c r="J2066" s="23" t="s">
        <v>121</v>
      </c>
      <c r="K2066" s="23">
        <v>1</v>
      </c>
      <c r="L2066" s="3" t="s">
        <v>189</v>
      </c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43297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403</v>
      </c>
      <c r="I2068">
        <f>VLOOKUP(Table1[[#This Row],[trait_name]],Trait[],2,FALSE)</f>
        <v>58</v>
      </c>
      <c r="J2068" s="23" t="s">
        <v>123</v>
      </c>
      <c r="K2068" s="23">
        <v>3</v>
      </c>
      <c r="L2068" s="3" t="s">
        <v>407</v>
      </c>
      <c r="M2068" s="3"/>
      <c r="N2068" s="23"/>
      <c r="O2068"/>
    </row>
    <row r="2069" spans="1:15">
      <c r="A2069" s="66">
        <f>VLOOKUP(C2069,Index[],8,FALSE)</f>
        <v>43242</v>
      </c>
      <c r="B2069" s="5">
        <v>43242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386</v>
      </c>
      <c r="I2069">
        <f>VLOOKUP(Table1[[#This Row],[trait_name]],Trait[],2,FALSE)</f>
        <v>58</v>
      </c>
      <c r="J2069" s="23" t="s">
        <v>123</v>
      </c>
      <c r="K2069" s="23">
        <v>2</v>
      </c>
      <c r="L2069" s="3" t="s">
        <v>190</v>
      </c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43297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I2082">
        <f>VLOOKUP(Table1[[#This Row],[trait_name]],Trait[],2,FALSE)</f>
        <v>68</v>
      </c>
      <c r="J2082" s="23" t="s">
        <v>199</v>
      </c>
      <c r="K2082" s="23">
        <v>2</v>
      </c>
      <c r="L2082" s="3"/>
      <c r="M2082" s="3"/>
      <c r="N2082" s="23"/>
      <c r="O2082"/>
    </row>
    <row r="2083" spans="1:15">
      <c r="A2083" s="66">
        <f>VLOOKUP(C2083,Index[],8,FALSE)</f>
        <v>43242</v>
      </c>
      <c r="B2083" s="5">
        <v>43242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H2083" t="s">
        <v>386</v>
      </c>
      <c r="I2083">
        <f>VLOOKUP(Table1[[#This Row],[trait_name]],Trait[],2,FALSE)</f>
        <v>68</v>
      </c>
      <c r="J2083" s="23" t="s">
        <v>199</v>
      </c>
      <c r="K2083" s="23">
        <v>1</v>
      </c>
      <c r="L2083" s="3" t="s">
        <v>302</v>
      </c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43242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25</v>
      </c>
      <c r="I2085">
        <f>VLOOKUP(Table1[[#This Row],[trait_name]],Trait[],2,FALSE)</f>
        <v>2</v>
      </c>
      <c r="J2085" s="23" t="s">
        <v>15</v>
      </c>
      <c r="K2085" s="23">
        <v>1</v>
      </c>
      <c r="L2085" s="3" t="s">
        <v>483</v>
      </c>
      <c r="N2085" s="23"/>
      <c r="O2085"/>
    </row>
    <row r="2086" spans="1:15">
      <c r="A2086" s="66">
        <f>VLOOKUP(C2086,Index[],8,FALSE)</f>
        <v>43242</v>
      </c>
      <c r="B2086" s="5">
        <v>43297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215</v>
      </c>
      <c r="I2086">
        <f>VLOOKUP(Table1[[#This Row],[trait_name]],Trait[],2,FALSE)</f>
        <v>2</v>
      </c>
      <c r="J2086" s="23" t="s">
        <v>15</v>
      </c>
      <c r="K2086" s="23">
        <v>2</v>
      </c>
      <c r="L2086" s="3" t="s">
        <v>484</v>
      </c>
      <c r="M2086" s="3"/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17</v>
      </c>
      <c r="I2087">
        <f>VLOOKUP(Table1[[#This Row],[trait_name]],Trait[],2,FALSE)</f>
        <v>3</v>
      </c>
      <c r="J2087" s="23" t="s">
        <v>18</v>
      </c>
      <c r="K2087" s="23">
        <v>1</v>
      </c>
      <c r="L2087" s="3" t="s">
        <v>19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2</v>
      </c>
      <c r="L2088" s="3" t="s">
        <v>21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25</v>
      </c>
      <c r="I2089">
        <f>VLOOKUP(Table1[[#This Row],[trait_name]],Trait[],2,FALSE)</f>
        <v>3</v>
      </c>
      <c r="J2089" s="23" t="s">
        <v>18</v>
      </c>
      <c r="K2089" s="23">
        <v>3</v>
      </c>
      <c r="L2089" s="3" t="s">
        <v>355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43242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25</v>
      </c>
      <c r="I2091">
        <f>VLOOKUP(Table1[[#This Row],[trait_name]],Trait[],2,FALSE)</f>
        <v>4</v>
      </c>
      <c r="J2091" s="23" t="s">
        <v>22</v>
      </c>
      <c r="K2091" s="23">
        <v>1</v>
      </c>
      <c r="L2091" s="3" t="s">
        <v>23</v>
      </c>
      <c r="N2091" s="23"/>
      <c r="O2091"/>
    </row>
    <row r="2092" spans="1:15">
      <c r="A2092" s="66">
        <f>VLOOKUP(C2092,Index[],8,FALSE)</f>
        <v>43242</v>
      </c>
      <c r="B2092" s="5">
        <v>43297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17</v>
      </c>
      <c r="I2092">
        <f>VLOOKUP(Table1[[#This Row],[trait_name]],Trait[],2,FALSE)</f>
        <v>4</v>
      </c>
      <c r="J2092" s="23" t="s">
        <v>22</v>
      </c>
      <c r="K2092" s="23">
        <v>2</v>
      </c>
      <c r="L2092" s="3" t="s">
        <v>23</v>
      </c>
      <c r="M2092" s="3"/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485</v>
      </c>
      <c r="I2093">
        <f>VLOOKUP(Table1[[#This Row],[trait_name]],Trait[],2,FALSE)</f>
        <v>4</v>
      </c>
      <c r="J2093" s="23" t="s">
        <v>22</v>
      </c>
      <c r="K2093" s="23">
        <v>3</v>
      </c>
      <c r="L2093" s="3" t="s">
        <v>27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43242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17</v>
      </c>
      <c r="I2097">
        <f>VLOOKUP(Table1[[#This Row],[trait_name]],Trait[],2,FALSE)</f>
        <v>7</v>
      </c>
      <c r="J2097" s="23" t="s">
        <v>26</v>
      </c>
      <c r="K2097" s="23">
        <v>1</v>
      </c>
      <c r="L2097" s="3" t="s">
        <v>23</v>
      </c>
      <c r="N2097" s="23"/>
      <c r="O2097"/>
    </row>
    <row r="2098" spans="1:15">
      <c r="A2098" s="66">
        <f>VLOOKUP(C2098,Index[],8,FALSE)</f>
        <v>43242</v>
      </c>
      <c r="B2098" s="5">
        <v>43297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25</v>
      </c>
      <c r="I2098">
        <f>VLOOKUP(Table1[[#This Row],[trait_name]],Trait[],2,FALSE)</f>
        <v>7</v>
      </c>
      <c r="J2098" s="23" t="s">
        <v>26</v>
      </c>
      <c r="K2098" s="23">
        <v>2</v>
      </c>
      <c r="L2098" s="3" t="s">
        <v>27</v>
      </c>
      <c r="M2098" s="3" t="s">
        <v>486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1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3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157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155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46</v>
      </c>
      <c r="M2121" s="3"/>
      <c r="N2121" s="23"/>
      <c r="O2121"/>
    </row>
    <row r="2122" spans="1:15">
      <c r="A2122" s="66">
        <f>VLOOKUP(C2122,Index[],8,FALSE)</f>
        <v>43242</v>
      </c>
      <c r="B2122" s="5">
        <v>43242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25</v>
      </c>
      <c r="I2122">
        <f>VLOOKUP(Table1[[#This Row],[trait_name]],Trait[],2,FALSE)</f>
        <v>22</v>
      </c>
      <c r="J2122" s="23" t="s">
        <v>47</v>
      </c>
      <c r="K2122" s="23">
        <v>1</v>
      </c>
      <c r="L2122" s="3" t="s">
        <v>160</v>
      </c>
      <c r="N2122" s="24"/>
      <c r="O2122"/>
    </row>
    <row r="2123" spans="1:15">
      <c r="A2123" s="66">
        <f>VLOOKUP(C2123,Index[],8,FALSE)</f>
        <v>43242</v>
      </c>
      <c r="B2123" s="5">
        <v>43312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208</v>
      </c>
      <c r="I2123">
        <f>VLOOKUP(Table1[[#This Row],[trait_name]],Trait[],2,FALSE)</f>
        <v>22</v>
      </c>
      <c r="J2123" s="23" t="s">
        <v>47</v>
      </c>
      <c r="K2123" s="23">
        <v>3</v>
      </c>
      <c r="L2123" s="3" t="s">
        <v>128</v>
      </c>
      <c r="M2123" s="3"/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160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1</v>
      </c>
      <c r="L2125" s="3" t="s">
        <v>288</v>
      </c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2</v>
      </c>
      <c r="L2126" s="3" t="s">
        <v>39</v>
      </c>
      <c r="M2126" s="3"/>
      <c r="N2126" s="23"/>
      <c r="O2126"/>
    </row>
    <row r="2127" spans="1:15">
      <c r="A2127" s="66">
        <f>VLOOKUP(C2127,Index[],8,FALSE)</f>
        <v>43242</v>
      </c>
      <c r="B2127" s="5">
        <v>43297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215</v>
      </c>
      <c r="I2127">
        <f>VLOOKUP(Table1[[#This Row],[trait_name]],Trait[],2,FALSE)</f>
        <v>24</v>
      </c>
      <c r="J2127" s="23" t="s">
        <v>52</v>
      </c>
      <c r="K2127" s="23">
        <v>1</v>
      </c>
      <c r="L2127" s="3" t="s">
        <v>53</v>
      </c>
      <c r="N2127" s="23"/>
      <c r="O2127"/>
    </row>
    <row r="2128" spans="1:15">
      <c r="A2128" s="66">
        <f>VLOOKUP(C2128,Index[],8,FALSE)</f>
        <v>43242</v>
      </c>
      <c r="B2128" s="5">
        <v>43312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208</v>
      </c>
      <c r="I2128">
        <f>VLOOKUP(Table1[[#This Row],[trait_name]],Trait[],2,FALSE)</f>
        <v>24</v>
      </c>
      <c r="J2128" s="23" t="s">
        <v>52</v>
      </c>
      <c r="K2128" s="23">
        <v>3</v>
      </c>
      <c r="L2128" s="3" t="s">
        <v>55</v>
      </c>
      <c r="M2128" s="3"/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52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43242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17</v>
      </c>
      <c r="I2132">
        <f>VLOOKUP(Table1[[#This Row],[trait_name]],Trait[],2,FALSE)</f>
        <v>26</v>
      </c>
      <c r="J2132" s="23" t="s">
        <v>58</v>
      </c>
      <c r="K2132" s="23">
        <v>1</v>
      </c>
      <c r="L2132" s="3" t="s">
        <v>59</v>
      </c>
      <c r="N2132" s="23"/>
      <c r="O2132"/>
    </row>
    <row r="2133" spans="1:15">
      <c r="A2133" s="66">
        <f>VLOOKUP(C2133,Index[],8,FALSE)</f>
        <v>43242</v>
      </c>
      <c r="B2133" s="5">
        <v>43297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165</v>
      </c>
      <c r="I2133">
        <f>VLOOKUP(Table1[[#This Row],[trait_name]],Trait[],2,FALSE)</f>
        <v>26</v>
      </c>
      <c r="J2133" s="23" t="s">
        <v>58</v>
      </c>
      <c r="K2133" s="23">
        <v>2</v>
      </c>
      <c r="L2133" s="3" t="s">
        <v>433</v>
      </c>
      <c r="M2133" s="3"/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271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126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168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53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43242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17</v>
      </c>
      <c r="I2159">
        <f>VLOOKUP(Table1[[#This Row],[trait_name]],Trait[],2,FALSE)</f>
        <v>41</v>
      </c>
      <c r="J2159" s="23" t="s">
        <v>78</v>
      </c>
      <c r="K2159" s="23">
        <v>1</v>
      </c>
      <c r="L2159" s="3" t="s">
        <v>80</v>
      </c>
      <c r="N2159" s="23"/>
      <c r="O2159"/>
    </row>
    <row r="2160" spans="1:15">
      <c r="A2160" s="66">
        <f>VLOOKUP(C2160,Index[],8,FALSE)</f>
        <v>43242</v>
      </c>
      <c r="B2160" s="5">
        <v>43297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215</v>
      </c>
      <c r="I2160">
        <f>VLOOKUP(Table1[[#This Row],[trait_name]],Trait[],2,FALSE)</f>
        <v>41</v>
      </c>
      <c r="J2160" s="23" t="s">
        <v>78</v>
      </c>
      <c r="K2160" s="23">
        <v>2</v>
      </c>
      <c r="L2160" s="3" t="s">
        <v>81</v>
      </c>
      <c r="M2160" s="3"/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79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85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43242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17</v>
      </c>
      <c r="I2168">
        <f>VLOOKUP(Table1[[#This Row],[trait_name]],Trait[],2,FALSE)</f>
        <v>45</v>
      </c>
      <c r="J2168" s="23" t="s">
        <v>92</v>
      </c>
      <c r="K2168" s="23">
        <v>1</v>
      </c>
      <c r="L2168" s="3" t="s">
        <v>94</v>
      </c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2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43312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208</v>
      </c>
      <c r="I2170">
        <f>VLOOKUP(Table1[[#This Row],[trait_name]],Trait[],2,FALSE)</f>
        <v>45</v>
      </c>
      <c r="J2170" s="23" t="s">
        <v>92</v>
      </c>
      <c r="K2170" s="23">
        <v>3</v>
      </c>
      <c r="L2170" s="3" t="s">
        <v>372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96</v>
      </c>
      <c r="M2171" s="3"/>
      <c r="N2171" s="23"/>
      <c r="O2171"/>
    </row>
    <row r="2172" spans="1:15">
      <c r="A2172" s="66">
        <f>VLOOKUP(C2172,Index[],8,FALSE)</f>
        <v>43242</v>
      </c>
      <c r="B2172" s="5">
        <v>43313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215</v>
      </c>
      <c r="I2172">
        <f>VLOOKUP(Table1[[#This Row],[trait_name]],Trait[],2,FALSE)</f>
        <v>45</v>
      </c>
      <c r="J2172" s="23" t="s">
        <v>92</v>
      </c>
      <c r="K2172" s="23">
        <v>1</v>
      </c>
      <c r="L2172" s="3" t="s">
        <v>314</v>
      </c>
      <c r="M2172" s="3"/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43312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208</v>
      </c>
      <c r="I2174">
        <f>VLOOKUP(Table1[[#This Row],[trait_name]],Trait[],2,FALSE)</f>
        <v>46</v>
      </c>
      <c r="J2174" s="23" t="s">
        <v>97</v>
      </c>
      <c r="K2174" s="23">
        <v>3</v>
      </c>
      <c r="L2174" s="3" t="s">
        <v>489</v>
      </c>
      <c r="M2174" s="3"/>
      <c r="N2174" s="23"/>
      <c r="O2174"/>
    </row>
    <row r="2175" spans="1:15">
      <c r="A2175" s="66">
        <f>VLOOKUP(C2175,Index[],8,FALSE)</f>
        <v>43242</v>
      </c>
      <c r="B2175" s="5">
        <v>43297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215</v>
      </c>
      <c r="I2175">
        <f>VLOOKUP(Table1[[#This Row],[trait_name]],Trait[],2,FALSE)</f>
        <v>46</v>
      </c>
      <c r="J2175" s="23" t="s">
        <v>97</v>
      </c>
      <c r="K2175" s="23">
        <v>2</v>
      </c>
      <c r="L2175" s="3" t="s">
        <v>373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1</v>
      </c>
      <c r="L2176" s="3" t="s">
        <v>100</v>
      </c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2</v>
      </c>
      <c r="L2177" s="3" t="s">
        <v>490</v>
      </c>
      <c r="M2177" s="3"/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1</v>
      </c>
      <c r="L2182" s="3" t="s">
        <v>318</v>
      </c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2</v>
      </c>
      <c r="L2183" s="3" t="s">
        <v>110</v>
      </c>
      <c r="M2183" s="3"/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1</v>
      </c>
      <c r="L2185" s="3" t="s">
        <v>114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184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3</v>
      </c>
      <c r="L2187" s="3" t="s">
        <v>185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1</v>
      </c>
      <c r="L2189" s="3" t="s">
        <v>170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2</v>
      </c>
      <c r="L2190" s="3" t="s">
        <v>118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1</v>
      </c>
      <c r="L2198" s="3" t="s">
        <v>124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2</v>
      </c>
      <c r="L2199" s="3" t="s">
        <v>190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43242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25</v>
      </c>
      <c r="I2203">
        <f>VLOOKUP(Table1[[#This Row],[trait_name]],Trait[],2,FALSE)</f>
        <v>60</v>
      </c>
      <c r="J2203" s="23" t="s">
        <v>127</v>
      </c>
      <c r="K2203" s="23">
        <v>1</v>
      </c>
      <c r="L2203" s="3" t="s">
        <v>129</v>
      </c>
      <c r="N2203" s="23"/>
      <c r="O2203"/>
    </row>
    <row r="2204" spans="1:15">
      <c r="A2204" s="66">
        <f>VLOOKUP(C2204,Index[],8,FALSE)</f>
        <v>43242</v>
      </c>
      <c r="B2204" s="5">
        <v>43312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208</v>
      </c>
      <c r="I2204">
        <f>VLOOKUP(Table1[[#This Row],[trait_name]],Trait[],2,FALSE)</f>
        <v>60</v>
      </c>
      <c r="J2204" s="23" t="s">
        <v>127</v>
      </c>
      <c r="K2204" s="23">
        <v>2</v>
      </c>
      <c r="L2204" s="3" t="s">
        <v>128</v>
      </c>
      <c r="M2204" s="3"/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198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240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239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143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43243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25</v>
      </c>
      <c r="I2217">
        <f>VLOOKUP(Table1[[#This Row],[trait_name]],Trait[],2,FALSE)</f>
        <v>2</v>
      </c>
      <c r="J2217" s="23" t="s">
        <v>15</v>
      </c>
      <c r="K2217" s="23">
        <v>1</v>
      </c>
      <c r="L2217" s="3" t="s">
        <v>494</v>
      </c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143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43297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143</v>
      </c>
      <c r="I2219">
        <f>VLOOKUP(Table1[[#This Row],[trait_name]],Trait[],2,FALSE)</f>
        <v>2</v>
      </c>
      <c r="J2219" s="23" t="s">
        <v>15</v>
      </c>
      <c r="K2219" s="23">
        <v>3</v>
      </c>
      <c r="L2219" s="3" t="s">
        <v>496</v>
      </c>
      <c r="M2219" s="3"/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43297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17</v>
      </c>
      <c r="I2224">
        <f>VLOOKUP(Table1[[#This Row],[trait_name]],Trait[],2,FALSE)</f>
        <v>4</v>
      </c>
      <c r="J2224" s="23" t="s">
        <v>22</v>
      </c>
      <c r="K2224" s="23">
        <v>2</v>
      </c>
      <c r="L2224" s="3" t="s">
        <v>23</v>
      </c>
      <c r="M2224" s="3"/>
      <c r="N2224" s="23"/>
      <c r="O2224"/>
    </row>
    <row r="2225" spans="1:15">
      <c r="A2225" s="66">
        <f>VLOOKUP(C2225,Index[],8,FALSE)</f>
        <v>43243</v>
      </c>
      <c r="B2225" s="5">
        <v>43311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153</v>
      </c>
      <c r="I2225">
        <f>VLOOKUP(Table1[[#This Row],[trait_name]],Trait[],2,FALSE)</f>
        <v>4</v>
      </c>
      <c r="J2225" s="23" t="s">
        <v>22</v>
      </c>
      <c r="K2225" s="23">
        <v>4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156</v>
      </c>
      <c r="I2226">
        <f>VLOOKUP(Table1[[#This Row],[trait_name]],Trait[],2,FALSE)</f>
        <v>4</v>
      </c>
      <c r="J2226" s="23" t="s">
        <v>22</v>
      </c>
      <c r="K2226" s="23">
        <v>3</v>
      </c>
      <c r="L2226" s="3" t="s">
        <v>27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156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322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1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3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157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287</v>
      </c>
      <c r="I2256">
        <f>VLOOKUP(Table1[[#This Row],[trait_name]],Trait[],2,FALSE)</f>
        <v>20</v>
      </c>
      <c r="J2256" s="23" t="s">
        <v>41</v>
      </c>
      <c r="K2256" s="23">
        <v>1</v>
      </c>
      <c r="L2256" s="3" t="s">
        <v>126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153</v>
      </c>
      <c r="I2257">
        <f>VLOOKUP(Table1[[#This Row],[trait_name]],Trait[],2,FALSE)</f>
        <v>20</v>
      </c>
      <c r="J2257" s="23" t="s">
        <v>41</v>
      </c>
      <c r="K2257" s="23">
        <v>2</v>
      </c>
      <c r="L2257" s="3" t="s">
        <v>42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46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45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160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51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497</v>
      </c>
      <c r="I2264">
        <f>VLOOKUP(Table1[[#This Row],[trait_name]],Trait[],2,FALSE)</f>
        <v>23</v>
      </c>
      <c r="J2264" s="23" t="s">
        <v>49</v>
      </c>
      <c r="K2264" s="23">
        <v>2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17</v>
      </c>
      <c r="I2265">
        <f>VLOOKUP(Table1[[#This Row],[trait_name]],Trait[],2,FALSE)</f>
        <v>23</v>
      </c>
      <c r="J2265" s="23" t="s">
        <v>49</v>
      </c>
      <c r="K2265" s="23">
        <v>3</v>
      </c>
      <c r="L2265" s="3" t="s">
        <v>214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456</v>
      </c>
      <c r="I2266">
        <f>VLOOKUP(Table1[[#This Row],[trait_name]],Trait[],2,FALSE)</f>
        <v>23</v>
      </c>
      <c r="J2266" s="23" t="s">
        <v>49</v>
      </c>
      <c r="K2266" s="23">
        <v>4</v>
      </c>
      <c r="L2266" s="3" t="s">
        <v>288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s="4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52</v>
      </c>
      <c r="K2267" s="23">
        <v>1</v>
      </c>
      <c r="L2267" s="3" t="s">
        <v>326</v>
      </c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17</v>
      </c>
      <c r="I2268">
        <f>VLOOKUP(Table1[[#This Row],[trait_name]],Trait[],2,FALSE)</f>
        <v>24</v>
      </c>
      <c r="J2268" s="23" t="s">
        <v>52</v>
      </c>
      <c r="K2268" s="23">
        <v>2</v>
      </c>
      <c r="L2268" s="3" t="s">
        <v>311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52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208</v>
      </c>
      <c r="I2270">
        <f>VLOOKUP(Table1[[#This Row],[trait_name]],Trait[],2,FALSE)</f>
        <v>24</v>
      </c>
      <c r="J2270" s="23" t="s">
        <v>52</v>
      </c>
      <c r="K2270" s="23">
        <v>4</v>
      </c>
      <c r="L2270" s="3" t="s">
        <v>295</v>
      </c>
      <c r="M2270" s="3"/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43243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25</v>
      </c>
      <c r="I2273">
        <f>VLOOKUP(Table1[[#This Row],[trait_name]],Trait[],2,FALSE)</f>
        <v>26</v>
      </c>
      <c r="J2273" s="23" t="s">
        <v>58</v>
      </c>
      <c r="K2273" s="23">
        <v>1</v>
      </c>
      <c r="L2273" s="3" t="s">
        <v>60</v>
      </c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43297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281</v>
      </c>
      <c r="I2275">
        <f>VLOOKUP(Table1[[#This Row],[trait_name]],Trait[],2,FALSE)</f>
        <v>26</v>
      </c>
      <c r="J2275" s="23" t="s">
        <v>58</v>
      </c>
      <c r="K2275" s="23">
        <v>3</v>
      </c>
      <c r="L2275" s="3" t="s">
        <v>433</v>
      </c>
      <c r="M2275" s="3"/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322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322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20</v>
      </c>
      <c r="I2289">
        <f>VLOOKUP(Table1[[#This Row],[trait_name]],Trait[],2,FALSE)</f>
        <v>35</v>
      </c>
      <c r="J2289" s="23" t="s">
        <v>166</v>
      </c>
      <c r="K2289" s="23">
        <v>1</v>
      </c>
      <c r="L2289" s="3" t="s">
        <v>126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281</v>
      </c>
      <c r="I2290">
        <f>VLOOKUP(Table1[[#This Row],[trait_name]],Trait[],2,FALSE)</f>
        <v>35</v>
      </c>
      <c r="J2290" s="23" t="s">
        <v>166</v>
      </c>
      <c r="K2290" s="23">
        <v>2</v>
      </c>
      <c r="L2290" s="3" t="s">
        <v>167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143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143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180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180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s="4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1</v>
      </c>
      <c r="L2306" s="3" t="s">
        <v>89</v>
      </c>
      <c r="N2306" s="23"/>
      <c r="O2306"/>
    </row>
    <row r="2307" spans="1:15">
      <c r="A2307" s="66">
        <f>VLOOKUP(C2307,Index[],8,FALSE)</f>
        <v>43243</v>
      </c>
      <c r="B2307" s="5">
        <v>43297</v>
      </c>
      <c r="C2307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2</v>
      </c>
      <c r="L2307" s="3" t="s">
        <v>400</v>
      </c>
      <c r="M2307" s="3"/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93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1</v>
      </c>
      <c r="L2320" s="3" t="s">
        <v>114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184</v>
      </c>
      <c r="N2321" s="23"/>
      <c r="O2321"/>
    </row>
    <row r="2322" spans="1:15">
      <c r="A2322" s="66">
        <f>VLOOKUP(C2322,Index[],8,FALSE)</f>
        <v>43243</v>
      </c>
      <c r="B2322" s="5">
        <v>43243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25</v>
      </c>
      <c r="I2322">
        <f>VLOOKUP(Table1[[#This Row],[trait_name]],Trait[],2,FALSE)</f>
        <v>53</v>
      </c>
      <c r="J2322" s="23" t="s">
        <v>112</v>
      </c>
      <c r="K2322" s="23">
        <v>3</v>
      </c>
      <c r="L2322" s="3" t="s">
        <v>185</v>
      </c>
      <c r="N2322" s="23"/>
      <c r="O2322"/>
    </row>
    <row r="2323" spans="1:15">
      <c r="A2323" s="66">
        <f>VLOOKUP(C2323,Index[],8,FALSE)</f>
        <v>43243</v>
      </c>
      <c r="B2323" s="5">
        <v>43297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208</v>
      </c>
      <c r="I2323">
        <f>VLOOKUP(Table1[[#This Row],[trait_name]],Trait[],2,FALSE)</f>
        <v>53</v>
      </c>
      <c r="J2323" s="23" t="s">
        <v>112</v>
      </c>
      <c r="K2323" s="23">
        <v>4</v>
      </c>
      <c r="L2323" s="3" t="s">
        <v>378</v>
      </c>
      <c r="M2323" s="3"/>
      <c r="N2323" s="23"/>
      <c r="O2323"/>
    </row>
    <row r="2324" spans="1:15">
      <c r="A2324" s="66">
        <f>VLOOKUP(C2324,Index[],8,FALSE)</f>
        <v>43243</v>
      </c>
      <c r="B2324" s="5">
        <v>43243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25</v>
      </c>
      <c r="I2324">
        <f>VLOOKUP(Table1[[#This Row],[trait_name]],Trait[],2,FALSE)</f>
        <v>54</v>
      </c>
      <c r="J2324" s="23" t="s">
        <v>116</v>
      </c>
      <c r="K2324" s="23">
        <v>1</v>
      </c>
      <c r="L2324" s="3" t="s">
        <v>118</v>
      </c>
      <c r="N2324" s="23"/>
      <c r="O2324"/>
    </row>
    <row r="2325" spans="1:15">
      <c r="A2325" s="66">
        <f>VLOOKUP(C2325,Index[],8,FALSE)</f>
        <v>43243</v>
      </c>
      <c r="B2325" s="5">
        <v>43243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25</v>
      </c>
      <c r="I2325">
        <f>VLOOKUP(Table1[[#This Row],[trait_name]],Trait[],2,FALSE)</f>
        <v>54</v>
      </c>
      <c r="J2325" s="23" t="s">
        <v>116</v>
      </c>
      <c r="K2325" s="23">
        <v>2</v>
      </c>
      <c r="L2325" s="3" t="s">
        <v>170</v>
      </c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3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4</v>
      </c>
      <c r="L2327" s="3" t="s">
        <v>319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5</v>
      </c>
      <c r="L2328" s="3" t="s">
        <v>259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43297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281</v>
      </c>
      <c r="I2329">
        <f>VLOOKUP(Table1[[#This Row],[trait_name]],Trait[],2,FALSE)</f>
        <v>54</v>
      </c>
      <c r="J2329" s="23" t="s">
        <v>116</v>
      </c>
      <c r="K2329" s="23">
        <v>6</v>
      </c>
      <c r="L2329" s="3" t="s">
        <v>260</v>
      </c>
      <c r="M2329" s="3"/>
      <c r="N2329" s="23"/>
      <c r="O2329"/>
    </row>
    <row r="2330" spans="1:15">
      <c r="A2330" s="66">
        <f>VLOOKUP(C2330,Index[],8,FALSE)</f>
        <v>43243</v>
      </c>
      <c r="B2330" s="5">
        <v>43297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281</v>
      </c>
      <c r="I2330">
        <f>VLOOKUP(Table1[[#This Row],[trait_name]],Trait[],2,FALSE)</f>
        <v>54</v>
      </c>
      <c r="J2330" s="23" t="s">
        <v>116</v>
      </c>
      <c r="K2330" s="23">
        <v>7</v>
      </c>
      <c r="L2330" s="3" t="s">
        <v>436</v>
      </c>
      <c r="M2330" s="3"/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1</v>
      </c>
      <c r="L2336" s="3" t="s">
        <v>124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2</v>
      </c>
      <c r="L2337" s="3" t="s">
        <v>190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43243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25</v>
      </c>
      <c r="I2342">
        <f>VLOOKUP(Table1[[#This Row],[trait_name]],Trait[],2,FALSE)</f>
        <v>61</v>
      </c>
      <c r="J2342" s="23" t="s">
        <v>130</v>
      </c>
      <c r="K2342" s="23">
        <v>1</v>
      </c>
      <c r="L2342" s="3" t="s">
        <v>126</v>
      </c>
      <c r="N2342" s="23"/>
      <c r="O2342"/>
    </row>
    <row r="2343" spans="1:15">
      <c r="A2343" s="66">
        <f>VLOOKUP(C2343,Index[],8,FALSE)</f>
        <v>43243</v>
      </c>
      <c r="B2343" s="5">
        <v>43297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17</v>
      </c>
      <c r="I2343">
        <f>VLOOKUP(Table1[[#This Row],[trait_name]],Trait[],2,FALSE)</f>
        <v>61</v>
      </c>
      <c r="J2343" s="23" t="s">
        <v>130</v>
      </c>
      <c r="K2343" s="23">
        <v>2</v>
      </c>
      <c r="L2343" s="3" t="s">
        <v>131</v>
      </c>
      <c r="M2343" s="3"/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1</v>
      </c>
      <c r="L2347" s="3" t="s">
        <v>238</v>
      </c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2</v>
      </c>
      <c r="L2348" s="3" t="s">
        <v>301</v>
      </c>
      <c r="M2348" s="3"/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241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43243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25</v>
      </c>
      <c r="I2354">
        <f>VLOOKUP(Table1[[#This Row],[trait_name]],Trait[],2,FALSE)</f>
        <v>2</v>
      </c>
      <c r="J2354" s="23" t="s">
        <v>15</v>
      </c>
      <c r="K2354" s="23">
        <v>1</v>
      </c>
      <c r="L2354" s="3" t="s">
        <v>503</v>
      </c>
      <c r="N2354" s="23"/>
      <c r="O2354"/>
    </row>
    <row r="2355" spans="1:15">
      <c r="A2355" s="66">
        <f>VLOOKUP(C2355,Index[],8,FALSE)</f>
        <v>43243</v>
      </c>
      <c r="B2355" s="5">
        <v>43297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139</v>
      </c>
      <c r="I2355">
        <f>VLOOKUP(Table1[[#This Row],[trait_name]],Trait[],2,FALSE)</f>
        <v>2</v>
      </c>
      <c r="J2355" s="23" t="s">
        <v>15</v>
      </c>
      <c r="K2355" s="23">
        <v>2</v>
      </c>
      <c r="L2355" s="3" t="s">
        <v>504</v>
      </c>
      <c r="M2355" s="3"/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215</v>
      </c>
      <c r="I2356">
        <f>VLOOKUP(Table1[[#This Row],[trait_name]],Trait[],2,FALSE)</f>
        <v>2</v>
      </c>
      <c r="J2356" s="23" t="s">
        <v>15</v>
      </c>
      <c r="K2356" s="23">
        <v>3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43243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25</v>
      </c>
      <c r="I2380">
        <f>VLOOKUP(Table1[[#This Row],[trait_name]],Trait[],2,FALSE)</f>
        <v>17</v>
      </c>
      <c r="J2380" s="23" t="s">
        <v>33</v>
      </c>
      <c r="K2380" s="23">
        <v>1</v>
      </c>
      <c r="L2380" s="3" t="s">
        <v>34</v>
      </c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43297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17</v>
      </c>
      <c r="I2382">
        <f>VLOOKUP(Table1[[#This Row],[trait_name]],Trait[],2,FALSE)</f>
        <v>17</v>
      </c>
      <c r="J2382" s="23" t="s">
        <v>33</v>
      </c>
      <c r="K2382" s="23">
        <v>3</v>
      </c>
      <c r="L2382" s="3" t="s">
        <v>36</v>
      </c>
      <c r="M2382" s="3"/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155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46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54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160</v>
      </c>
      <c r="M2391" s="3"/>
      <c r="N2391" s="23"/>
      <c r="O2391"/>
    </row>
    <row r="2392" spans="1:15">
      <c r="A2392" s="66">
        <f>VLOOKUP(C2392,Index[],8,FALSE)</f>
        <v>43243</v>
      </c>
      <c r="B2392" s="2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1</v>
      </c>
      <c r="L2392" s="3" t="s">
        <v>50</v>
      </c>
      <c r="N2392" s="23"/>
      <c r="O2392"/>
    </row>
    <row r="2393" spans="1:15">
      <c r="A2393" s="66">
        <f>VLOOKUP(C2393,Index[],8,FALSE)</f>
        <v>43243</v>
      </c>
      <c r="B2393" s="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2</v>
      </c>
      <c r="L2393" s="3" t="s">
        <v>19</v>
      </c>
      <c r="M2393" s="3"/>
      <c r="N2393" s="23"/>
      <c r="O2393"/>
    </row>
    <row r="2394" spans="1:15">
      <c r="A2394" s="66">
        <f>VLOOKUP(C2394,Index[],8,FALSE)</f>
        <v>43243</v>
      </c>
      <c r="B2394" s="25">
        <v>43297</v>
      </c>
      <c r="C2394" s="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52</v>
      </c>
      <c r="K2394" s="23">
        <v>1</v>
      </c>
      <c r="L2394" s="3" t="s">
        <v>163</v>
      </c>
      <c r="N2394" s="23"/>
      <c r="O2394"/>
    </row>
    <row r="2395" spans="1:15">
      <c r="A2395" s="66">
        <f>VLOOKUP(C2395,Index[],8,FALSE)</f>
        <v>43243</v>
      </c>
      <c r="B2395" s="5">
        <v>43297</v>
      </c>
      <c r="C2395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52</v>
      </c>
      <c r="K2395" s="23">
        <v>2</v>
      </c>
      <c r="L2395" s="3" t="s">
        <v>398</v>
      </c>
      <c r="M2395" s="3"/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52</v>
      </c>
      <c r="K2396" s="23">
        <v>3</v>
      </c>
      <c r="L2396" s="3" t="s">
        <v>310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25</v>
      </c>
      <c r="I2403">
        <f>VLOOKUP(Table1[[#This Row],[trait_name]],Trait[],2,FALSE)</f>
        <v>29</v>
      </c>
      <c r="J2403" s="23" t="s">
        <v>63</v>
      </c>
      <c r="K2403" s="23">
        <v>1</v>
      </c>
      <c r="L2403" s="3">
        <v>25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328</v>
      </c>
      <c r="I2404">
        <f>VLOOKUP(Table1[[#This Row],[trait_name]],Trait[],2,FALSE)</f>
        <v>29</v>
      </c>
      <c r="J2404" s="23" t="s">
        <v>63</v>
      </c>
      <c r="K2404" s="23">
        <v>2</v>
      </c>
      <c r="L2404" s="3">
        <v>20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328</v>
      </c>
      <c r="I2415">
        <f>VLOOKUP(Table1[[#This Row],[trait_name]],Trait[],2,FALSE)</f>
        <v>36</v>
      </c>
      <c r="J2415" s="23" t="s">
        <v>69</v>
      </c>
      <c r="K2415" s="23">
        <v>1</v>
      </c>
      <c r="L2415" s="3" t="s">
        <v>168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25</v>
      </c>
      <c r="I2416">
        <f>VLOOKUP(Table1[[#This Row],[trait_name]],Trait[],2,FALSE)</f>
        <v>36</v>
      </c>
      <c r="J2416" s="23" t="s">
        <v>69</v>
      </c>
      <c r="K2416" s="23">
        <v>2</v>
      </c>
      <c r="L2416" s="3" t="s">
        <v>329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43243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25</v>
      </c>
      <c r="I2424">
        <f>VLOOKUP(Table1[[#This Row],[trait_name]],Trait[],2,FALSE)</f>
        <v>41</v>
      </c>
      <c r="J2424" s="23" t="s">
        <v>78</v>
      </c>
      <c r="K2424" s="23">
        <v>1</v>
      </c>
      <c r="L2424" s="3" t="s">
        <v>173</v>
      </c>
      <c r="N2424" s="23"/>
      <c r="O2424"/>
    </row>
    <row r="2425" spans="1:15">
      <c r="A2425" s="66">
        <f>VLOOKUP(C2425,Index[],8,FALSE)</f>
        <v>43243</v>
      </c>
      <c r="B2425" s="5">
        <v>43297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368</v>
      </c>
      <c r="I2425">
        <f>VLOOKUP(Table1[[#This Row],[trait_name]],Trait[],2,FALSE)</f>
        <v>41</v>
      </c>
      <c r="J2425" s="23" t="s">
        <v>78</v>
      </c>
      <c r="K2425" s="23">
        <v>2</v>
      </c>
      <c r="L2425" s="3" t="s">
        <v>80</v>
      </c>
      <c r="M2425" s="3"/>
      <c r="N2425" s="23"/>
      <c r="O2425"/>
    </row>
    <row r="2426" spans="1:15">
      <c r="A2426" s="66">
        <f>VLOOKUP(C2426,Index[],8,FALSE)</f>
        <v>43243</v>
      </c>
      <c r="B2426" s="2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368</v>
      </c>
      <c r="I2426">
        <f>VLOOKUP(Table1[[#This Row],[trait_name]],Trait[],2,FALSE)</f>
        <v>42</v>
      </c>
      <c r="J2426" s="23" t="s">
        <v>82</v>
      </c>
      <c r="K2426" s="23">
        <v>1</v>
      </c>
      <c r="L2426" s="3" t="s">
        <v>508</v>
      </c>
      <c r="N2426" s="23"/>
      <c r="O2426"/>
    </row>
    <row r="2427" spans="1:15">
      <c r="A2427" s="66">
        <f>VLOOKUP(C2427,Index[],8,FALSE)</f>
        <v>43243</v>
      </c>
      <c r="B2427" s="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17</v>
      </c>
      <c r="I2427">
        <f>VLOOKUP(Table1[[#This Row],[trait_name]],Trait[],2,FALSE)</f>
        <v>42</v>
      </c>
      <c r="J2427" s="23" t="s">
        <v>82</v>
      </c>
      <c r="K2427" s="23">
        <v>2</v>
      </c>
      <c r="L2427" s="3" t="s">
        <v>85</v>
      </c>
      <c r="M2427" s="3"/>
      <c r="N2427" s="23"/>
      <c r="O2427"/>
    </row>
    <row r="2428" spans="1:15">
      <c r="A2428" s="66">
        <f>VLOOKUP(C2428,Index[],8,FALSE)</f>
        <v>43243</v>
      </c>
      <c r="B2428" s="5">
        <v>43243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25</v>
      </c>
      <c r="I2428">
        <f>VLOOKUP(Table1[[#This Row],[trait_name]],Trait[],2,FALSE)</f>
        <v>43</v>
      </c>
      <c r="J2428" s="23" t="s">
        <v>86</v>
      </c>
      <c r="K2428" s="23">
        <v>1</v>
      </c>
      <c r="L2428" s="3" t="s">
        <v>87</v>
      </c>
      <c r="N2428" s="23"/>
      <c r="O2428"/>
    </row>
    <row r="2429" spans="1:15">
      <c r="A2429" s="66">
        <f>VLOOKUP(C2429,Index[],8,FALSE)</f>
        <v>43243</v>
      </c>
      <c r="B2429" s="5">
        <v>43297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368</v>
      </c>
      <c r="I2429">
        <f>VLOOKUP(Table1[[#This Row],[trait_name]],Trait[],2,FALSE)</f>
        <v>43</v>
      </c>
      <c r="J2429" s="23" t="s">
        <v>86</v>
      </c>
      <c r="K2429" s="23">
        <v>2</v>
      </c>
      <c r="L2429" s="3" t="s">
        <v>296</v>
      </c>
      <c r="M2429" s="3"/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43243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25</v>
      </c>
      <c r="I2432">
        <f>VLOOKUP(Table1[[#This Row],[trait_name]],Trait[],2,FALSE)</f>
        <v>45</v>
      </c>
      <c r="J2432" s="23" t="s">
        <v>92</v>
      </c>
      <c r="K2432" s="23">
        <v>1</v>
      </c>
      <c r="L2432" s="3" t="s">
        <v>93</v>
      </c>
      <c r="N2432" s="23"/>
      <c r="O2432"/>
    </row>
    <row r="2433" spans="1:15">
      <c r="A2433" s="66">
        <f>VLOOKUP(C2433,Index[],8,FALSE)</f>
        <v>43243</v>
      </c>
      <c r="B2433" s="5">
        <v>43297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368</v>
      </c>
      <c r="I2433">
        <f>VLOOKUP(Table1[[#This Row],[trait_name]],Trait[],2,FALSE)</f>
        <v>45</v>
      </c>
      <c r="J2433" s="23" t="s">
        <v>92</v>
      </c>
      <c r="K2433" s="23">
        <v>2</v>
      </c>
      <c r="L2433" s="3" t="s">
        <v>372</v>
      </c>
      <c r="M2433" s="3"/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368</v>
      </c>
      <c r="I2435">
        <f>VLOOKUP(Table1[[#This Row],[trait_name]],Trait[],2,FALSE)</f>
        <v>46</v>
      </c>
      <c r="J2435" s="23" t="s">
        <v>97</v>
      </c>
      <c r="K2435" s="23">
        <v>2</v>
      </c>
      <c r="L2435" s="3" t="s">
        <v>105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3</v>
      </c>
      <c r="L2436" s="3" t="s">
        <v>373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325</v>
      </c>
      <c r="I2437">
        <f>VLOOKUP(Table1[[#This Row],[trait_name]],Trait[],2,FALSE)</f>
        <v>46</v>
      </c>
      <c r="J2437" s="23" t="s">
        <v>97</v>
      </c>
      <c r="K2437" s="23">
        <v>4</v>
      </c>
      <c r="L2437" s="3" t="s">
        <v>181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43243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25</v>
      </c>
      <c r="I2446">
        <f>VLOOKUP(Table1[[#This Row],[trait_name]],Trait[],2,FALSE)</f>
        <v>53</v>
      </c>
      <c r="J2446" s="23" t="s">
        <v>112</v>
      </c>
      <c r="K2446" s="23">
        <v>1</v>
      </c>
      <c r="L2446" s="3" t="s">
        <v>184</v>
      </c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43297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368</v>
      </c>
      <c r="I2448">
        <f>VLOOKUP(Table1[[#This Row],[trait_name]],Trait[],2,FALSE)</f>
        <v>53</v>
      </c>
      <c r="J2448" s="23" t="s">
        <v>112</v>
      </c>
      <c r="K2448" s="23">
        <v>3</v>
      </c>
      <c r="L2448" s="3" t="s">
        <v>231</v>
      </c>
      <c r="M2448" s="3"/>
      <c r="N2448" s="23"/>
      <c r="O2448"/>
    </row>
    <row r="2449" spans="1:15">
      <c r="A2449" s="66">
        <f>VLOOKUP(C2449,Index[],8,FALSE)</f>
        <v>43243</v>
      </c>
      <c r="B2449" s="5">
        <v>43243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25</v>
      </c>
      <c r="I2449">
        <f>VLOOKUP(Table1[[#This Row],[trait_name]],Trait[],2,FALSE)</f>
        <v>54</v>
      </c>
      <c r="J2449" s="23" t="s">
        <v>116</v>
      </c>
      <c r="K2449" s="23">
        <v>1</v>
      </c>
      <c r="L2449" s="3" t="s">
        <v>319</v>
      </c>
      <c r="N2449" s="23"/>
      <c r="O2449"/>
    </row>
    <row r="2450" spans="1:15">
      <c r="A2450" s="66">
        <f>VLOOKUP(C2450,Index[],8,FALSE)</f>
        <v>43243</v>
      </c>
      <c r="B2450" s="5">
        <v>43243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281</v>
      </c>
      <c r="I2450">
        <f>VLOOKUP(Table1[[#This Row],[trait_name]],Trait[],2,FALSE)</f>
        <v>54</v>
      </c>
      <c r="J2450" s="23" t="s">
        <v>116</v>
      </c>
      <c r="K2450" s="23">
        <v>2</v>
      </c>
      <c r="L2450" s="3" t="s">
        <v>170</v>
      </c>
      <c r="N2450" s="23"/>
      <c r="O2450"/>
    </row>
    <row r="2451" spans="1:15">
      <c r="A2451" s="66">
        <f>VLOOKUP(C2451,Index[],8,FALSE)</f>
        <v>43243</v>
      </c>
      <c r="B2451" s="5">
        <v>43297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368</v>
      </c>
      <c r="I2451">
        <f>VLOOKUP(Table1[[#This Row],[trait_name]],Trait[],2,FALSE)</f>
        <v>54</v>
      </c>
      <c r="J2451" s="23" t="s">
        <v>116</v>
      </c>
      <c r="K2451" s="23">
        <v>3</v>
      </c>
      <c r="L2451" s="3" t="s">
        <v>118</v>
      </c>
      <c r="M2451" s="3"/>
      <c r="N2451" s="23"/>
      <c r="O2451"/>
    </row>
    <row r="2452" spans="1:15">
      <c r="A2452" s="66">
        <f>VLOOKUP(C2452,Index[],8,FALSE)</f>
        <v>43243</v>
      </c>
      <c r="B2452" s="5">
        <v>43297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368</v>
      </c>
      <c r="I2452">
        <f>VLOOKUP(Table1[[#This Row],[trait_name]],Trait[],2,FALSE)</f>
        <v>54</v>
      </c>
      <c r="J2452" s="23" t="s">
        <v>116</v>
      </c>
      <c r="K2452" s="23">
        <v>4</v>
      </c>
      <c r="L2452" s="3" t="s">
        <v>379</v>
      </c>
      <c r="M2452" s="3"/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54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54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54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281</v>
      </c>
      <c r="I2472">
        <f>VLOOKUP(Table1[[#This Row],[trait_name]],Trait[],2,FALSE)</f>
        <v>66</v>
      </c>
      <c r="J2472" s="23" t="s">
        <v>194</v>
      </c>
      <c r="K2472" s="23">
        <v>3</v>
      </c>
      <c r="L2472" s="3" t="s">
        <v>196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25</v>
      </c>
      <c r="I2473">
        <f>VLOOKUP(Table1[[#This Row],[trait_name]],Trait[],2,FALSE)</f>
        <v>66</v>
      </c>
      <c r="J2473" s="23" t="s">
        <v>194</v>
      </c>
      <c r="K2473" s="23">
        <v>4</v>
      </c>
      <c r="L2473" s="3" t="s">
        <v>340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143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43243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513</v>
      </c>
      <c r="I2479">
        <f>VLOOKUP(Table1[[#This Row],[trait_name]],Trait[],2,FALSE)</f>
        <v>2</v>
      </c>
      <c r="J2479" s="23" t="s">
        <v>15</v>
      </c>
      <c r="K2479" s="23">
        <v>1</v>
      </c>
      <c r="L2479" s="3" t="s">
        <v>514</v>
      </c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513</v>
      </c>
      <c r="I2480">
        <f>VLOOKUP(Table1[[#This Row],[trait_name]],Trait[],2,FALSE)</f>
        <v>2</v>
      </c>
      <c r="J2480" s="23" t="s">
        <v>15</v>
      </c>
      <c r="K2480" s="23">
        <v>2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513</v>
      </c>
      <c r="I2481">
        <f>VLOOKUP(Table1[[#This Row],[trait_name]],Trait[],2,FALSE)</f>
        <v>2</v>
      </c>
      <c r="J2481" s="23" t="s">
        <v>15</v>
      </c>
      <c r="K2481" s="23">
        <v>3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43297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143</v>
      </c>
      <c r="I2482">
        <f>VLOOKUP(Table1[[#This Row],[trait_name]],Trait[],2,FALSE)</f>
        <v>2</v>
      </c>
      <c r="J2482" s="23" t="s">
        <v>15</v>
      </c>
      <c r="K2482" s="23">
        <v>4</v>
      </c>
      <c r="L2482" s="3" t="s">
        <v>517</v>
      </c>
      <c r="M2482" s="3"/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513</v>
      </c>
      <c r="I2502">
        <f>VLOOKUP(Table1[[#This Row],[trait_name]],Trait[],2,FALSE)</f>
        <v>17</v>
      </c>
      <c r="J2502" s="23" t="s">
        <v>33</v>
      </c>
      <c r="K2502" s="23">
        <v>1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513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513</v>
      </c>
      <c r="I2504">
        <f>VLOOKUP(Table1[[#This Row],[trait_name]],Trait[],2,FALSE)</f>
        <v>17</v>
      </c>
      <c r="J2504" s="23" t="s">
        <v>33</v>
      </c>
      <c r="K2504" s="23">
        <v>3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513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39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155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46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45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207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416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161</v>
      </c>
      <c r="I2515">
        <f>VLOOKUP(Table1[[#This Row],[trait_name]],Trait[],2,FALSE)</f>
        <v>22</v>
      </c>
      <c r="J2515" s="23" t="s">
        <v>47</v>
      </c>
      <c r="K2515" s="23">
        <v>2</v>
      </c>
      <c r="L2515" s="3" t="s">
        <v>160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161</v>
      </c>
      <c r="I2516">
        <f>VLOOKUP(Table1[[#This Row],[trait_name]],Trait[],2,FALSE)</f>
        <v>22</v>
      </c>
      <c r="J2516" s="23" t="s">
        <v>47</v>
      </c>
      <c r="K2516" s="23">
        <v>1</v>
      </c>
      <c r="L2516" s="3" t="s">
        <v>48</v>
      </c>
      <c r="M2516" s="3"/>
      <c r="N2516" s="23"/>
      <c r="O2516"/>
    </row>
    <row r="2517" spans="1:15">
      <c r="A2517" s="66">
        <f>VLOOKUP(C2517,Index[],8,FALSE)</f>
        <v>43243</v>
      </c>
      <c r="B2517" s="5">
        <v>43297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161</v>
      </c>
      <c r="I2517">
        <f>VLOOKUP(Table1[[#This Row],[trait_name]],Trait[],2,FALSE)</f>
        <v>23</v>
      </c>
      <c r="J2517" s="23" t="s">
        <v>49</v>
      </c>
      <c r="K2517" s="23">
        <v>3</v>
      </c>
      <c r="L2517" s="3" t="s">
        <v>213</v>
      </c>
      <c r="M2517" s="3"/>
      <c r="N2517" s="23"/>
      <c r="O2517"/>
    </row>
    <row r="2518" spans="1:15">
      <c r="A2518" s="66">
        <f>VLOOKUP(C2518,Index[],8,FALSE)</f>
        <v>43243</v>
      </c>
      <c r="B2518" s="2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161</v>
      </c>
      <c r="I2518">
        <f>VLOOKUP(Table1[[#This Row],[trait_name]],Trait[],2,FALSE)</f>
        <v>23</v>
      </c>
      <c r="J2518" s="23" t="s">
        <v>49</v>
      </c>
      <c r="K2518" s="23">
        <v>1</v>
      </c>
      <c r="L2518" s="3" t="s">
        <v>288</v>
      </c>
      <c r="N2518" s="23"/>
      <c r="O2518"/>
    </row>
    <row r="2519" spans="1:15">
      <c r="A2519" s="66">
        <f>VLOOKUP(C2519,Index[],8,FALSE)</f>
        <v>43243</v>
      </c>
      <c r="B2519" s="25">
        <v>43311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207</v>
      </c>
      <c r="I2519">
        <f>VLOOKUP(Table1[[#This Row],[trait_name]],Trait[],2,FALSE)</f>
        <v>23</v>
      </c>
      <c r="J2519" s="23" t="s">
        <v>49</v>
      </c>
      <c r="K2519" s="23">
        <v>4</v>
      </c>
      <c r="L2519" s="3" t="s">
        <v>40</v>
      </c>
      <c r="M2519" s="3"/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161</v>
      </c>
      <c r="I2520">
        <f>VLOOKUP(Table1[[#This Row],[trait_name]],Trait[],2,FALSE)</f>
        <v>23</v>
      </c>
      <c r="J2520" s="23" t="s">
        <v>49</v>
      </c>
      <c r="K2520" s="23">
        <v>2</v>
      </c>
      <c r="L2520" s="3" t="s">
        <v>50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52</v>
      </c>
      <c r="K2521" s="23">
        <v>1</v>
      </c>
      <c r="L2521" s="3" t="s">
        <v>310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52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513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513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513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I2529">
        <f>VLOOKUP(Table1[[#This Row],[trait_name]],Trait[],2,FALSE)</f>
        <v>29</v>
      </c>
      <c r="J2529" s="23" t="s">
        <v>63</v>
      </c>
      <c r="K2529" s="23">
        <v>1</v>
      </c>
      <c r="L2529" s="3"/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H2530" t="s">
        <v>513</v>
      </c>
      <c r="I2530">
        <f>VLOOKUP(Table1[[#This Row],[trait_name]],Trait[],2,FALSE)</f>
        <v>29</v>
      </c>
      <c r="J2530" s="23" t="s">
        <v>63</v>
      </c>
      <c r="K2530" s="23">
        <v>2</v>
      </c>
      <c r="L2530" s="3">
        <v>30</v>
      </c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513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71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56</v>
      </c>
      <c r="I2545">
        <f>VLOOKUP(Table1[[#This Row],[trait_name]],Trait[],2,FALSE)</f>
        <v>40</v>
      </c>
      <c r="J2545" s="23" t="s">
        <v>76</v>
      </c>
      <c r="K2545" s="23">
        <v>3</v>
      </c>
      <c r="L2545" s="3" t="s">
        <v>330</v>
      </c>
      <c r="M2545" s="3"/>
      <c r="N2545" s="23"/>
      <c r="O2545"/>
    </row>
    <row r="2546" spans="1:15">
      <c r="A2546" s="66">
        <f>VLOOKUP(C2546,Index[],8,FALSE)</f>
        <v>43243</v>
      </c>
      <c r="B2546" s="2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513</v>
      </c>
      <c r="I2546">
        <f>VLOOKUP(Table1[[#This Row],[trait_name]],Trait[],2,FALSE)</f>
        <v>40</v>
      </c>
      <c r="J2546" s="23" t="s">
        <v>76</v>
      </c>
      <c r="K2546" s="23">
        <v>1</v>
      </c>
      <c r="L2546" s="3" t="s">
        <v>222</v>
      </c>
      <c r="N2546" s="23"/>
      <c r="O2546"/>
    </row>
    <row r="2547" spans="1:15">
      <c r="A2547" s="66">
        <f>VLOOKUP(C2547,Index[],8,FALSE)</f>
        <v>43243</v>
      </c>
      <c r="B2547" s="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513</v>
      </c>
      <c r="I2547">
        <f>VLOOKUP(Table1[[#This Row],[trait_name]],Trait[],2,FALSE)</f>
        <v>40</v>
      </c>
      <c r="J2547" s="23" t="s">
        <v>76</v>
      </c>
      <c r="K2547" s="23">
        <v>2</v>
      </c>
      <c r="L2547" s="3" t="s">
        <v>77</v>
      </c>
      <c r="M2547" s="3"/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513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2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I2550">
        <f>VLOOKUP(Table1[[#This Row],[trait_name]],Trait[],2,FALSE)</f>
        <v>42</v>
      </c>
      <c r="J2550" s="23" t="s">
        <v>82</v>
      </c>
      <c r="K2550" s="23">
        <v>1</v>
      </c>
      <c r="L2550" s="3"/>
      <c r="N2550" s="23"/>
      <c r="O2550"/>
    </row>
    <row r="2551" spans="1:15">
      <c r="A2551" s="66">
        <f>VLOOKUP(C2551,Index[],8,FALSE)</f>
        <v>43243</v>
      </c>
      <c r="B2551" s="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H2551" t="s">
        <v>56</v>
      </c>
      <c r="I2551">
        <f>VLOOKUP(Table1[[#This Row],[trait_name]],Trait[],2,FALSE)</f>
        <v>42</v>
      </c>
      <c r="J2551" s="23" t="s">
        <v>82</v>
      </c>
      <c r="K2551" s="23">
        <v>2</v>
      </c>
      <c r="L2551" s="3" t="s">
        <v>518</v>
      </c>
      <c r="M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43243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513</v>
      </c>
      <c r="I2556">
        <f>VLOOKUP(Table1[[#This Row],[trait_name]],Trait[],2,FALSE)</f>
        <v>45</v>
      </c>
      <c r="J2556" s="23" t="s">
        <v>92</v>
      </c>
      <c r="K2556" s="23">
        <v>1</v>
      </c>
      <c r="L2556" s="2" t="s">
        <v>334</v>
      </c>
      <c r="N2556" s="23"/>
      <c r="O2556"/>
    </row>
    <row r="2557" spans="1:15">
      <c r="A2557" s="66">
        <f>VLOOKUP(C2557,Index[],8,FALSE)</f>
        <v>43243</v>
      </c>
      <c r="B2557" s="5">
        <v>43297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519</v>
      </c>
      <c r="I2557">
        <f>VLOOKUP(Table1[[#This Row],[trait_name]],Trait[],2,FALSE)</f>
        <v>45</v>
      </c>
      <c r="J2557" s="23" t="s">
        <v>92</v>
      </c>
      <c r="K2557" s="23">
        <v>2</v>
      </c>
      <c r="L2557" s="3" t="s">
        <v>372</v>
      </c>
      <c r="M2557" s="3"/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2</v>
      </c>
      <c r="L2558" s="3" t="s">
        <v>520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3</v>
      </c>
      <c r="L2559" s="3" t="s">
        <v>98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1</v>
      </c>
      <c r="L2561" s="3" t="s">
        <v>100</v>
      </c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2</v>
      </c>
      <c r="L2562" s="3" t="s">
        <v>464</v>
      </c>
      <c r="M2562" s="3"/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513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513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184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513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118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513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513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161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1</v>
      </c>
      <c r="L2591" s="3" t="s">
        <v>340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2</v>
      </c>
      <c r="L2592" s="3" t="s">
        <v>195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196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241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17</v>
      </c>
      <c r="I2599">
        <f>VLOOKUP(Table1[[#This Row],[trait_name]],Trait[],2,FALSE)</f>
        <v>3</v>
      </c>
      <c r="J2599" s="23" t="s">
        <v>18</v>
      </c>
      <c r="K2599" s="23">
        <v>1</v>
      </c>
      <c r="L2599" s="3" t="s">
        <v>19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25</v>
      </c>
      <c r="I2600">
        <f>VLOOKUP(Table1[[#This Row],[trait_name]],Trait[],2,FALSE)</f>
        <v>3</v>
      </c>
      <c r="J2600" s="23" t="s">
        <v>18</v>
      </c>
      <c r="K2600" s="23">
        <v>2</v>
      </c>
      <c r="L2600" s="3" t="s">
        <v>21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3</v>
      </c>
      <c r="L2601" s="3" t="s">
        <v>355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5">
        <v>43243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506</v>
      </c>
      <c r="I2618">
        <f>VLOOKUP(Table1[[#This Row],[trait_name]],Trait[],2,FALSE)</f>
        <v>14</v>
      </c>
      <c r="J2618" s="23" t="s">
        <v>152</v>
      </c>
      <c r="K2618" s="23">
        <v>1</v>
      </c>
      <c r="L2618" s="3" t="s">
        <v>23</v>
      </c>
      <c r="N2618" s="23"/>
      <c r="O2618"/>
    </row>
    <row r="2619" spans="1:15">
      <c r="A2619" s="66">
        <f>VLOOKUP(C2619,Index[],8,FALSE)</f>
        <v>43243</v>
      </c>
      <c r="B2619" s="25">
        <v>43297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525</v>
      </c>
      <c r="I2619">
        <f>VLOOKUP(Table1[[#This Row],[trait_name]],Trait[],2,FALSE)</f>
        <v>14</v>
      </c>
      <c r="J2619" s="23" t="s">
        <v>152</v>
      </c>
      <c r="K2619" s="23">
        <v>2</v>
      </c>
      <c r="L2619" s="3" t="s">
        <v>27</v>
      </c>
      <c r="M2619" s="3"/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5">
        <v>43243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25</v>
      </c>
      <c r="I2624">
        <f>VLOOKUP(Table1[[#This Row],[trait_name]],Trait[],2,FALSE)</f>
        <v>17</v>
      </c>
      <c r="J2624" s="23" t="s">
        <v>33</v>
      </c>
      <c r="K2624" s="23">
        <v>1</v>
      </c>
      <c r="L2624" s="3" t="s">
        <v>34</v>
      </c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25">
        <v>43297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17</v>
      </c>
      <c r="I2626">
        <f>VLOOKUP(Table1[[#This Row],[trait_name]],Trait[],2,FALSE)</f>
        <v>17</v>
      </c>
      <c r="J2626" s="23" t="s">
        <v>33</v>
      </c>
      <c r="K2626" s="23">
        <v>3</v>
      </c>
      <c r="L2626" s="3" t="s">
        <v>36</v>
      </c>
      <c r="M2626" s="3"/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I2629">
        <f>VLOOKUP(Table1[[#This Row],[trait_name]],Trait[],2,FALSE)</f>
        <v>19</v>
      </c>
      <c r="J2629" s="23" t="s">
        <v>38</v>
      </c>
      <c r="K2629" s="23">
        <v>1</v>
      </c>
      <c r="L2629" s="3"/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H2630" t="s">
        <v>17</v>
      </c>
      <c r="I2630">
        <f>VLOOKUP(Table1[[#This Row],[trait_name]],Trait[],2,FALSE)</f>
        <v>19</v>
      </c>
      <c r="J2630" s="23" t="s">
        <v>38</v>
      </c>
      <c r="K2630" s="23">
        <v>2</v>
      </c>
      <c r="L2630" s="3" t="s">
        <v>157</v>
      </c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46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160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1</v>
      </c>
      <c r="L2638" s="3" t="s">
        <v>213</v>
      </c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2</v>
      </c>
      <c r="L2639" s="3" t="s">
        <v>19</v>
      </c>
      <c r="M2639" s="3"/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52</v>
      </c>
      <c r="K2640" s="23">
        <v>1</v>
      </c>
      <c r="L2640" s="3" t="s">
        <v>295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52</v>
      </c>
      <c r="K2641" s="23">
        <v>2</v>
      </c>
      <c r="L2641" s="3" t="s">
        <v>310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70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168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1</v>
      </c>
      <c r="L2667" s="3" t="s">
        <v>481</v>
      </c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2</v>
      </c>
      <c r="L2668" s="3" t="s">
        <v>526</v>
      </c>
      <c r="M2668" s="3"/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17</v>
      </c>
      <c r="I2671">
        <f>VLOOKUP(Table1[[#This Row],[trait_name]],Trait[],2,FALSE)</f>
        <v>42</v>
      </c>
      <c r="J2671" s="23" t="s">
        <v>82</v>
      </c>
      <c r="K2671" s="23">
        <v>1</v>
      </c>
      <c r="L2671" s="3" t="s">
        <v>225</v>
      </c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325</v>
      </c>
      <c r="I2672">
        <f>VLOOKUP(Table1[[#This Row],[trait_name]],Trait[],2,FALSE)</f>
        <v>42</v>
      </c>
      <c r="J2672" s="23" t="s">
        <v>82</v>
      </c>
      <c r="K2672" s="23">
        <v>2</v>
      </c>
      <c r="L2672" s="3" t="s">
        <v>85</v>
      </c>
      <c r="M2672" s="3"/>
      <c r="N2672" s="23"/>
      <c r="O2672"/>
    </row>
    <row r="2673" spans="1:15">
      <c r="A2673" s="66">
        <f>VLOOKUP(C2673,Index[],8,FALSE)</f>
        <v>43243</v>
      </c>
      <c r="B2673" s="5">
        <v>43243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17</v>
      </c>
      <c r="I2673">
        <f>VLOOKUP(Table1[[#This Row],[trait_name]],Trait[],2,FALSE)</f>
        <v>43</v>
      </c>
      <c r="J2673" s="23" t="s">
        <v>86</v>
      </c>
      <c r="K2673" s="23">
        <v>1</v>
      </c>
      <c r="L2673" s="3" t="s">
        <v>180</v>
      </c>
      <c r="N2673" s="23"/>
      <c r="O2673"/>
    </row>
    <row r="2674" spans="1:15">
      <c r="A2674" s="66">
        <f>VLOOKUP(C2674,Index[],8,FALSE)</f>
        <v>43243</v>
      </c>
      <c r="B2674" s="25">
        <v>43297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208</v>
      </c>
      <c r="I2674">
        <f>VLOOKUP(Table1[[#This Row],[trait_name]],Trait[],2,FALSE)</f>
        <v>43</v>
      </c>
      <c r="J2674" s="23" t="s">
        <v>86</v>
      </c>
      <c r="K2674" s="23">
        <v>2</v>
      </c>
      <c r="L2674" s="3" t="s">
        <v>175</v>
      </c>
      <c r="M2674" s="3"/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143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143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185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184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3</v>
      </c>
      <c r="L2691" s="3" t="s">
        <v>358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4</v>
      </c>
      <c r="L2692" s="3" t="s">
        <v>114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5">
        <v>43243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25</v>
      </c>
      <c r="I2694">
        <f>VLOOKUP(Table1[[#This Row],[trait_name]],Trait[],2,FALSE)</f>
        <v>54</v>
      </c>
      <c r="J2694" s="23" t="s">
        <v>116</v>
      </c>
      <c r="K2694" s="23">
        <v>1</v>
      </c>
      <c r="L2694" s="3" t="s">
        <v>170</v>
      </c>
      <c r="N2694" s="23"/>
      <c r="O2694"/>
    </row>
    <row r="2695" spans="1:15">
      <c r="A2695" s="66">
        <f>VLOOKUP(C2695,Index[],8,FALSE)</f>
        <v>43243</v>
      </c>
      <c r="B2695" s="5">
        <v>43243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17</v>
      </c>
      <c r="I2695">
        <f>VLOOKUP(Table1[[#This Row],[trait_name]],Trait[],2,FALSE)</f>
        <v>54</v>
      </c>
      <c r="J2695" s="23" t="s">
        <v>116</v>
      </c>
      <c r="K2695" s="23">
        <v>2</v>
      </c>
      <c r="L2695" s="3" t="s">
        <v>117</v>
      </c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25</v>
      </c>
      <c r="I2696">
        <f>VLOOKUP(Table1[[#This Row],[trait_name]],Trait[],2,FALSE)</f>
        <v>54</v>
      </c>
      <c r="J2696" s="23" t="s">
        <v>116</v>
      </c>
      <c r="K2696" s="23">
        <v>3</v>
      </c>
      <c r="L2696" s="3" t="s">
        <v>319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25">
        <v>43297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525</v>
      </c>
      <c r="I2698">
        <f>VLOOKUP(Table1[[#This Row],[trait_name]],Trait[],2,FALSE)</f>
        <v>54</v>
      </c>
      <c r="J2698" s="23" t="s">
        <v>116</v>
      </c>
      <c r="K2698" s="23">
        <v>5</v>
      </c>
      <c r="L2698" s="3" t="s">
        <v>260</v>
      </c>
      <c r="M2698" s="3"/>
      <c r="N2698" s="23"/>
      <c r="O2698"/>
    </row>
    <row r="2699" spans="1:15">
      <c r="A2699" s="66">
        <f>VLOOKUP(C2699,Index[],8,FALSE)</f>
        <v>43243</v>
      </c>
      <c r="B2699" s="25">
        <v>43297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525</v>
      </c>
      <c r="I2699">
        <f>VLOOKUP(Table1[[#This Row],[trait_name]],Trait[],2,FALSE)</f>
        <v>54</v>
      </c>
      <c r="J2699" s="23" t="s">
        <v>116</v>
      </c>
      <c r="K2699" s="23">
        <v>6</v>
      </c>
      <c r="L2699" s="3" t="s">
        <v>379</v>
      </c>
      <c r="M2699" s="3"/>
      <c r="N2699" s="23"/>
      <c r="O2699"/>
    </row>
    <row r="2700" spans="1:15">
      <c r="A2700" s="66">
        <f>VLOOKUP(C2700,Index[],8,FALSE)</f>
        <v>43243</v>
      </c>
      <c r="B2700" s="25">
        <v>43297</v>
      </c>
      <c r="C2700" s="4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1</v>
      </c>
      <c r="L2700" s="3" t="s">
        <v>188</v>
      </c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3</v>
      </c>
      <c r="L2702" s="3" t="s">
        <v>232</v>
      </c>
      <c r="M2702" s="3"/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25</v>
      </c>
      <c r="I2721">
        <f>VLOOKUP(Table1[[#This Row],[trait_name]],Trait[],2,FALSE)</f>
        <v>2</v>
      </c>
      <c r="J2721" s="23" t="s">
        <v>15</v>
      </c>
      <c r="K2721" s="23">
        <v>1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281</v>
      </c>
      <c r="I2722">
        <f>VLOOKUP(Table1[[#This Row],[trait_name]],Trait[],2,FALSE)</f>
        <v>2</v>
      </c>
      <c r="J2722" s="23" t="s">
        <v>15</v>
      </c>
      <c r="K2722" s="23">
        <v>2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3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43298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207</v>
      </c>
      <c r="I2734">
        <f>VLOOKUP(Table1[[#This Row],[trait_name]],Trait[],2,FALSE)</f>
        <v>7</v>
      </c>
      <c r="J2734" s="23" t="s">
        <v>26</v>
      </c>
      <c r="K2734" s="23">
        <v>2</v>
      </c>
      <c r="L2734" s="3" t="s">
        <v>23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43311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153</v>
      </c>
      <c r="I2735">
        <f>VLOOKUP(Table1[[#This Row],[trait_name]],Trait[],2,FALSE)</f>
        <v>7</v>
      </c>
      <c r="J2735" s="23" t="s">
        <v>26</v>
      </c>
      <c r="K2735" s="23">
        <v>3</v>
      </c>
      <c r="L2735" s="3" t="s">
        <v>27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1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2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5">
        <v>43243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328</v>
      </c>
      <c r="I2753">
        <f>VLOOKUP(Table1[[#This Row],[trait_name]],Trait[],2,FALSE)</f>
        <v>19</v>
      </c>
      <c r="J2753" s="23" t="s">
        <v>38</v>
      </c>
      <c r="K2753" s="23">
        <v>1</v>
      </c>
      <c r="L2753" s="3" t="s">
        <v>155</v>
      </c>
      <c r="N2753" s="23"/>
      <c r="O2753"/>
    </row>
    <row r="2754" spans="1:15">
      <c r="A2754" s="66">
        <f>VLOOKUP(C2754,Index[],8,FALSE)</f>
        <v>43243</v>
      </c>
      <c r="B2754" s="25">
        <v>43298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325</v>
      </c>
      <c r="I2754">
        <f>VLOOKUP(Table1[[#This Row],[trait_name]],Trait[],2,FALSE)</f>
        <v>19</v>
      </c>
      <c r="J2754" s="23" t="s">
        <v>38</v>
      </c>
      <c r="K2754" s="23">
        <v>2</v>
      </c>
      <c r="L2754" s="3" t="s">
        <v>39</v>
      </c>
      <c r="M2754" s="3"/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46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2</v>
      </c>
      <c r="L2760" s="3" t="s">
        <v>248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3</v>
      </c>
      <c r="L2761" s="3" t="s">
        <v>160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1</v>
      </c>
      <c r="L2762" s="3" t="s">
        <v>19</v>
      </c>
      <c r="N2762" s="23"/>
      <c r="O2762"/>
    </row>
    <row r="2763" spans="1:15">
      <c r="A2763" s="66">
        <f>VLOOKUP(C2763,Index[],8,FALSE)</f>
        <v>43243</v>
      </c>
      <c r="B2763" s="25">
        <v>43311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153</v>
      </c>
      <c r="I2763">
        <f>VLOOKUP(Table1[[#This Row],[trait_name]],Trait[],2,FALSE)</f>
        <v>23</v>
      </c>
      <c r="J2763" s="23" t="s">
        <v>49</v>
      </c>
      <c r="K2763" s="23">
        <v>5</v>
      </c>
      <c r="L2763" s="3" t="s">
        <v>267</v>
      </c>
      <c r="M2763" s="3"/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39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281</v>
      </c>
      <c r="I2765">
        <f>VLOOKUP(Table1[[#This Row],[trait_name]],Trait[],2,FALSE)</f>
        <v>23</v>
      </c>
      <c r="J2765" s="23" t="s">
        <v>49</v>
      </c>
      <c r="K2765" s="23">
        <v>3</v>
      </c>
      <c r="L2765" s="3" t="s">
        <v>40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43298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207</v>
      </c>
      <c r="I2766">
        <f>VLOOKUP(Table1[[#This Row],[trait_name]],Trait[],2,FALSE)</f>
        <v>23</v>
      </c>
      <c r="J2766" s="23" t="s">
        <v>49</v>
      </c>
      <c r="K2766" s="23">
        <v>4</v>
      </c>
      <c r="L2766" s="3" t="s">
        <v>539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s="4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165</v>
      </c>
      <c r="I2767">
        <f>VLOOKUP(Table1[[#This Row],[trait_name]],Trait[],2,FALSE)</f>
        <v>24</v>
      </c>
      <c r="J2767" s="23" t="s">
        <v>52</v>
      </c>
      <c r="K2767" s="23">
        <v>1</v>
      </c>
      <c r="L2767" s="3" t="s">
        <v>432</v>
      </c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52</v>
      </c>
      <c r="K2768" s="23">
        <v>2</v>
      </c>
      <c r="L2768" s="3" t="s">
        <v>53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281</v>
      </c>
      <c r="I2769">
        <f>VLOOKUP(Table1[[#This Row],[trait_name]],Trait[],2,FALSE)</f>
        <v>24</v>
      </c>
      <c r="J2769" s="23" t="s">
        <v>52</v>
      </c>
      <c r="K2769" s="23">
        <v>3</v>
      </c>
      <c r="L2769" s="3" t="s">
        <v>398</v>
      </c>
      <c r="M2769" s="3"/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25</v>
      </c>
      <c r="I2772">
        <f>VLOOKUP(Table1[[#This Row],[trait_name]],Trait[],2,FALSE)</f>
        <v>26</v>
      </c>
      <c r="J2772" s="23" t="s">
        <v>58</v>
      </c>
      <c r="K2772" s="23">
        <v>1</v>
      </c>
      <c r="L2772" s="3" t="s">
        <v>59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281</v>
      </c>
      <c r="I2773">
        <f>VLOOKUP(Table1[[#This Row],[trait_name]],Trait[],2,FALSE)</f>
        <v>26</v>
      </c>
      <c r="J2773" s="23" t="s">
        <v>58</v>
      </c>
      <c r="K2773" s="23">
        <v>2</v>
      </c>
      <c r="L2773" s="3" t="s">
        <v>433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161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281</v>
      </c>
      <c r="I2777">
        <f>VLOOKUP(Table1[[#This Row],[trait_name]],Trait[],2,FALSE)</f>
        <v>29</v>
      </c>
      <c r="J2777" s="23" t="s">
        <v>63</v>
      </c>
      <c r="K2777" s="23">
        <v>1</v>
      </c>
      <c r="L2777" s="3">
        <v>8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328</v>
      </c>
      <c r="I2778">
        <f>VLOOKUP(Table1[[#This Row],[trait_name]],Trait[],2,FALSE)</f>
        <v>29</v>
      </c>
      <c r="J2778" s="23" t="s">
        <v>63</v>
      </c>
      <c r="K2778" s="23">
        <v>2</v>
      </c>
      <c r="L2778" s="3">
        <v>6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168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53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79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25</v>
      </c>
      <c r="I2803">
        <f>VLOOKUP(Table1[[#This Row],[trait_name]],Trait[],2,FALSE)</f>
        <v>42</v>
      </c>
      <c r="J2803" s="23" t="s">
        <v>82</v>
      </c>
      <c r="K2803" s="23">
        <v>1</v>
      </c>
      <c r="L2803" s="3" t="s">
        <v>540</v>
      </c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281</v>
      </c>
      <c r="I2804">
        <f>VLOOKUP(Table1[[#This Row],[trait_name]],Trait[],2,FALSE)</f>
        <v>42</v>
      </c>
      <c r="J2804" s="23" t="s">
        <v>82</v>
      </c>
      <c r="K2804" s="23">
        <v>2</v>
      </c>
      <c r="L2804" s="3" t="s">
        <v>85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165</v>
      </c>
      <c r="I2805">
        <f>VLOOKUP(Table1[[#This Row],[trait_name]],Trait[],2,FALSE)</f>
        <v>42</v>
      </c>
      <c r="J2805" s="23" t="s">
        <v>82</v>
      </c>
      <c r="K2805" s="23">
        <v>3</v>
      </c>
      <c r="L2805" s="3" t="s">
        <v>293</v>
      </c>
      <c r="M2805" s="3"/>
      <c r="N2805" s="23"/>
      <c r="O2805"/>
    </row>
    <row r="2806" spans="1:15">
      <c r="A2806" s="66">
        <f>VLOOKUP(C2806,Index[],8,FALSE)</f>
        <v>43243</v>
      </c>
      <c r="B2806" s="5">
        <v>43243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25</v>
      </c>
      <c r="I2806">
        <f>VLOOKUP(Table1[[#This Row],[trait_name]],Trait[],2,FALSE)</f>
        <v>43</v>
      </c>
      <c r="J2806" s="23" t="s">
        <v>86</v>
      </c>
      <c r="K2806" s="23">
        <v>1</v>
      </c>
      <c r="L2806" s="3" t="s">
        <v>87</v>
      </c>
      <c r="N2806" s="23"/>
      <c r="O2806"/>
    </row>
    <row r="2807" spans="1:15">
      <c r="A2807" s="66">
        <f>VLOOKUP(C2807,Index[],8,FALSE)</f>
        <v>43243</v>
      </c>
      <c r="B2807" s="25">
        <v>43298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165</v>
      </c>
      <c r="I2807">
        <f>VLOOKUP(Table1[[#This Row],[trait_name]],Trait[],2,FALSE)</f>
        <v>43</v>
      </c>
      <c r="J2807" s="23" t="s">
        <v>86</v>
      </c>
      <c r="K2807" s="23">
        <v>2</v>
      </c>
      <c r="L2807" s="3" t="s">
        <v>296</v>
      </c>
      <c r="M2807" s="3"/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5">
        <v>43243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25</v>
      </c>
      <c r="I2810">
        <f>VLOOKUP(Table1[[#This Row],[trait_name]],Trait[],2,FALSE)</f>
        <v>45</v>
      </c>
      <c r="J2810" s="23" t="s">
        <v>92</v>
      </c>
      <c r="K2810" s="23">
        <v>1</v>
      </c>
      <c r="L2810" s="3" t="s">
        <v>541</v>
      </c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2</v>
      </c>
      <c r="L2811" s="3" t="s">
        <v>93</v>
      </c>
      <c r="N2811" s="23"/>
      <c r="O2811"/>
    </row>
    <row r="2812" spans="1:15">
      <c r="A2812" s="66">
        <f>VLOOKUP(C2812,Index[],8,FALSE)</f>
        <v>43243</v>
      </c>
      <c r="B2812" s="25">
        <v>43298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3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25">
        <v>43313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281</v>
      </c>
      <c r="I2813">
        <f>VLOOKUP(Table1[[#This Row],[trait_name]],Trait[],2,FALSE)</f>
        <v>45</v>
      </c>
      <c r="J2813" s="23" t="s">
        <v>92</v>
      </c>
      <c r="K2813" s="23">
        <v>4</v>
      </c>
      <c r="L2813" s="3" t="s">
        <v>96</v>
      </c>
      <c r="M2813" s="3"/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1</v>
      </c>
      <c r="L2814" s="3" t="s">
        <v>98</v>
      </c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2</v>
      </c>
      <c r="L2815" s="3" t="s">
        <v>108</v>
      </c>
      <c r="M2815" s="3"/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1</v>
      </c>
      <c r="L2816" s="3" t="s">
        <v>228</v>
      </c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2</v>
      </c>
      <c r="L2817" s="3" t="s">
        <v>374</v>
      </c>
      <c r="M2817" s="3"/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1</v>
      </c>
      <c r="L2818" s="3" t="s">
        <v>542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2</v>
      </c>
      <c r="L2819" s="3" t="s">
        <v>465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1</v>
      </c>
      <c r="L2826" s="3" t="s">
        <v>114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281</v>
      </c>
      <c r="I2827">
        <f>VLOOKUP(Table1[[#This Row],[trait_name]],Trait[],2,FALSE)</f>
        <v>53</v>
      </c>
      <c r="J2827" s="23" t="s">
        <v>112</v>
      </c>
      <c r="K2827" s="23">
        <v>2</v>
      </c>
      <c r="L2827" s="3" t="s">
        <v>113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25</v>
      </c>
      <c r="I2828">
        <f>VLOOKUP(Table1[[#This Row],[trait_name]],Trait[],2,FALSE)</f>
        <v>53</v>
      </c>
      <c r="J2828" s="23" t="s">
        <v>112</v>
      </c>
      <c r="K2828" s="23">
        <v>3</v>
      </c>
      <c r="L2828" s="3" t="s">
        <v>185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4</v>
      </c>
      <c r="L2829" s="3" t="s">
        <v>184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5">
        <v>43243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328</v>
      </c>
      <c r="I2831">
        <f>VLOOKUP(Table1[[#This Row],[trait_name]],Trait[],2,FALSE)</f>
        <v>54</v>
      </c>
      <c r="J2831" s="23" t="s">
        <v>116</v>
      </c>
      <c r="K2831" s="23">
        <v>1</v>
      </c>
      <c r="L2831" s="3" t="s">
        <v>118</v>
      </c>
      <c r="N2831" s="23"/>
      <c r="O2831"/>
    </row>
    <row r="2832" spans="1:15">
      <c r="A2832" s="66">
        <f>VLOOKUP(C2832,Index[],8,FALSE)</f>
        <v>43243</v>
      </c>
      <c r="B2832" s="5">
        <v>43243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328</v>
      </c>
      <c r="I2832">
        <f>VLOOKUP(Table1[[#This Row],[trait_name]],Trait[],2,FALSE)</f>
        <v>54</v>
      </c>
      <c r="J2832" s="23" t="s">
        <v>116</v>
      </c>
      <c r="K2832" s="23">
        <v>2</v>
      </c>
      <c r="L2832" s="3" t="s">
        <v>117</v>
      </c>
      <c r="N2832" s="23"/>
      <c r="O2832"/>
    </row>
    <row r="2833" spans="1:15">
      <c r="A2833" s="66">
        <f>VLOOKUP(C2833,Index[],8,FALSE)</f>
        <v>43243</v>
      </c>
      <c r="B2833" s="5">
        <v>43243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328</v>
      </c>
      <c r="I2833">
        <f>VLOOKUP(Table1[[#This Row],[trait_name]],Trait[],2,FALSE)</f>
        <v>54</v>
      </c>
      <c r="J2833" s="23" t="s">
        <v>116</v>
      </c>
      <c r="K2833" s="23">
        <v>3</v>
      </c>
      <c r="L2833" s="3" t="s">
        <v>170</v>
      </c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186</v>
      </c>
      <c r="I2834">
        <f>VLOOKUP(Table1[[#This Row],[trait_name]],Trait[],2,FALSE)</f>
        <v>54</v>
      </c>
      <c r="J2834" s="23" t="s">
        <v>116</v>
      </c>
      <c r="K2834" s="23">
        <v>4</v>
      </c>
      <c r="L2834" s="3" t="s">
        <v>187</v>
      </c>
      <c r="N2834" s="23"/>
      <c r="O2834"/>
    </row>
    <row r="2835" spans="1:15">
      <c r="A2835" s="66">
        <f>VLOOKUP(C2835,Index[],8,FALSE)</f>
        <v>43243</v>
      </c>
      <c r="B2835" s="25">
        <v>43298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281</v>
      </c>
      <c r="I2835">
        <f>VLOOKUP(Table1[[#This Row],[trait_name]],Trait[],2,FALSE)</f>
        <v>54</v>
      </c>
      <c r="J2835" s="23" t="s">
        <v>116</v>
      </c>
      <c r="K2835" s="23">
        <v>5</v>
      </c>
      <c r="L2835" s="3" t="s">
        <v>404</v>
      </c>
      <c r="M2835" s="3"/>
      <c r="N2835" s="23"/>
      <c r="O2835"/>
    </row>
    <row r="2836" spans="1:15">
      <c r="A2836" s="66">
        <f>VLOOKUP(C2836,Index[],8,FALSE)</f>
        <v>43243</v>
      </c>
      <c r="B2836" s="25">
        <v>43298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325</v>
      </c>
      <c r="I2836">
        <f>VLOOKUP(Table1[[#This Row],[trait_name]],Trait[],2,FALSE)</f>
        <v>54</v>
      </c>
      <c r="J2836" s="23" t="s">
        <v>116</v>
      </c>
      <c r="K2836" s="23">
        <v>6</v>
      </c>
      <c r="L2836" s="3" t="s">
        <v>259</v>
      </c>
      <c r="M2836" s="3"/>
      <c r="N2836" s="23"/>
      <c r="O2836"/>
    </row>
    <row r="2837" spans="1:15">
      <c r="A2837" s="66">
        <f>VLOOKUP(C2837,Index[],8,FALSE)</f>
        <v>43243</v>
      </c>
      <c r="B2837" s="25">
        <v>43298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165</v>
      </c>
      <c r="I2837">
        <f>VLOOKUP(Table1[[#This Row],[trait_name]],Trait[],2,FALSE)</f>
        <v>54</v>
      </c>
      <c r="J2837" s="23" t="s">
        <v>116</v>
      </c>
      <c r="K2837" s="23">
        <v>7</v>
      </c>
      <c r="L2837" s="3" t="s">
        <v>379</v>
      </c>
      <c r="M2837" s="3"/>
      <c r="N2837" s="23"/>
      <c r="O2837"/>
    </row>
    <row r="2838" spans="1:15">
      <c r="A2838" s="66">
        <f>VLOOKUP(C2838,Index[],8,FALSE)</f>
        <v>43243</v>
      </c>
      <c r="B2838" s="25">
        <v>43298</v>
      </c>
      <c r="C2838" s="4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281</v>
      </c>
      <c r="I2838">
        <f>VLOOKUP(Table1[[#This Row],[trait_name]],Trait[],2,FALSE)</f>
        <v>55</v>
      </c>
      <c r="J2838" s="23" t="s">
        <v>119</v>
      </c>
      <c r="K2838" s="23">
        <v>1</v>
      </c>
      <c r="L2838" s="3" t="s">
        <v>120</v>
      </c>
      <c r="N2838" s="23"/>
      <c r="O2838"/>
    </row>
    <row r="2839" spans="1:15">
      <c r="A2839" s="66">
        <f>VLOOKUP(C2839,Index[],8,FALSE)</f>
        <v>43243</v>
      </c>
      <c r="B2839" s="25">
        <v>43298</v>
      </c>
      <c r="C2839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153</v>
      </c>
      <c r="I2839">
        <f>VLOOKUP(Table1[[#This Row],[trait_name]],Trait[],2,FALSE)</f>
        <v>55</v>
      </c>
      <c r="J2839" s="23" t="s">
        <v>119</v>
      </c>
      <c r="K2839" s="23">
        <v>2</v>
      </c>
      <c r="L2839" s="3" t="s">
        <v>232</v>
      </c>
      <c r="M2839" s="3"/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5">
        <v>43243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25</v>
      </c>
      <c r="I2847">
        <f>VLOOKUP(Table1[[#This Row],[trait_name]],Trait[],2,FALSE)</f>
        <v>60</v>
      </c>
      <c r="J2847" s="23" t="s">
        <v>127</v>
      </c>
      <c r="K2847" s="23">
        <v>1</v>
      </c>
      <c r="L2847" s="3" t="s">
        <v>129</v>
      </c>
      <c r="N2847" s="23"/>
      <c r="O2847"/>
    </row>
    <row r="2848" spans="1:15">
      <c r="A2848" s="66">
        <f>VLOOKUP(C2848,Index[],8,FALSE)</f>
        <v>43243</v>
      </c>
      <c r="B2848" s="25">
        <v>43298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325</v>
      </c>
      <c r="I2848">
        <f>VLOOKUP(Table1[[#This Row],[trait_name]],Trait[],2,FALSE)</f>
        <v>60</v>
      </c>
      <c r="J2848" s="23" t="s">
        <v>127</v>
      </c>
      <c r="K2848" s="23">
        <v>2</v>
      </c>
      <c r="L2848" s="3" t="s">
        <v>128</v>
      </c>
      <c r="M2848" s="3"/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43243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20</v>
      </c>
      <c r="I2860">
        <f>VLOOKUP(Table1[[#This Row],[trait_name]],Trait[],2,FALSE)</f>
        <v>2</v>
      </c>
      <c r="J2860" s="23" t="s">
        <v>15</v>
      </c>
      <c r="K2860" s="23">
        <v>1</v>
      </c>
      <c r="L2860" s="3" t="s">
        <v>546</v>
      </c>
      <c r="N2860" s="23"/>
      <c r="O2860"/>
    </row>
    <row r="2861" spans="1:15">
      <c r="A2861" s="66">
        <f>VLOOKUP(C2861,Index[],8,FALSE)</f>
        <v>43243</v>
      </c>
      <c r="B2861" s="5">
        <v>43298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325</v>
      </c>
      <c r="I2861">
        <f>VLOOKUP(Table1[[#This Row],[trait_name]],Trait[],2,FALSE)</f>
        <v>2</v>
      </c>
      <c r="J2861" s="23" t="s">
        <v>15</v>
      </c>
      <c r="K2861" s="23">
        <v>2</v>
      </c>
      <c r="L2861" s="3" t="s">
        <v>547</v>
      </c>
      <c r="M2861" s="3"/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198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198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1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3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25</v>
      </c>
      <c r="I2889">
        <f>VLOOKUP(Table1[[#This Row],[trait_name]],Trait[],2,FALSE)</f>
        <v>19</v>
      </c>
      <c r="J2889" s="23" t="s">
        <v>38</v>
      </c>
      <c r="K2889" s="23">
        <v>1</v>
      </c>
      <c r="L2889" s="3" t="s">
        <v>157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20</v>
      </c>
      <c r="I2890">
        <f>VLOOKUP(Table1[[#This Row],[trait_name]],Trait[],2,FALSE)</f>
        <v>19</v>
      </c>
      <c r="J2890" s="23" t="s">
        <v>38</v>
      </c>
      <c r="K2890" s="23">
        <v>2</v>
      </c>
      <c r="L2890" s="3" t="s">
        <v>39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46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325</v>
      </c>
      <c r="I2896">
        <f>VLOOKUP(Table1[[#This Row],[trait_name]],Trait[],2,FALSE)</f>
        <v>23</v>
      </c>
      <c r="J2896" s="23" t="s">
        <v>49</v>
      </c>
      <c r="K2896" s="23">
        <v>1</v>
      </c>
      <c r="L2896" s="3" t="s">
        <v>213</v>
      </c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2</v>
      </c>
      <c r="L2897" s="3" t="s">
        <v>50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325</v>
      </c>
      <c r="I2898">
        <f>VLOOKUP(Table1[[#This Row],[trait_name]],Trait[],2,FALSE)</f>
        <v>23</v>
      </c>
      <c r="J2898" s="23" t="s">
        <v>49</v>
      </c>
      <c r="K2898" s="23">
        <v>3</v>
      </c>
      <c r="L2898" s="3" t="s">
        <v>39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14</v>
      </c>
      <c r="I2899">
        <f>VLOOKUP(Table1[[#This Row],[trait_name]],Trait[],2,FALSE)</f>
        <v>23</v>
      </c>
      <c r="J2899" s="23" t="s">
        <v>49</v>
      </c>
      <c r="K2899" s="23">
        <v>4</v>
      </c>
      <c r="L2899" s="3" t="s">
        <v>51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506</v>
      </c>
      <c r="I2900">
        <f>VLOOKUP(Table1[[#This Row],[trait_name]],Trait[],2,FALSE)</f>
        <v>23</v>
      </c>
      <c r="J2900" s="23" t="s">
        <v>49</v>
      </c>
      <c r="K2900" s="23">
        <v>5</v>
      </c>
      <c r="L2900" s="3" t="s">
        <v>19</v>
      </c>
      <c r="M2900" s="3"/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52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52</v>
      </c>
      <c r="K2902" s="23">
        <v>2</v>
      </c>
      <c r="L2902" s="3" t="s">
        <v>295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43243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506</v>
      </c>
      <c r="I2921">
        <f>VLOOKUP(Table1[[#This Row],[trait_name]],Trait[],2,FALSE)</f>
        <v>35</v>
      </c>
      <c r="J2921" s="23" t="s">
        <v>166</v>
      </c>
      <c r="K2921" s="23">
        <v>1</v>
      </c>
      <c r="L2921" s="3" t="s">
        <v>271</v>
      </c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43298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325</v>
      </c>
      <c r="I2923">
        <f>VLOOKUP(Table1[[#This Row],[trait_name]],Trait[],2,FALSE)</f>
        <v>35</v>
      </c>
      <c r="J2923" s="23" t="s">
        <v>166</v>
      </c>
      <c r="K2923" s="23">
        <v>3</v>
      </c>
      <c r="L2923" s="3" t="s">
        <v>167</v>
      </c>
      <c r="M2923" s="3"/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53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43243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</v>
      </c>
      <c r="I2932">
        <f>VLOOKUP(Table1[[#This Row],[trait_name]],Trait[],2,FALSE)</f>
        <v>41</v>
      </c>
      <c r="J2932" s="23" t="s">
        <v>78</v>
      </c>
      <c r="K2932" s="23">
        <v>1</v>
      </c>
      <c r="L2932" s="3" t="s">
        <v>173</v>
      </c>
      <c r="N2932" s="23"/>
      <c r="O2932"/>
    </row>
    <row r="2933" spans="1:15">
      <c r="A2933" s="66">
        <f>VLOOKUP(C2933,Index[],8,FALSE)</f>
        <v>43243</v>
      </c>
      <c r="B2933" s="5">
        <v>43312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208</v>
      </c>
      <c r="I2933">
        <f>VLOOKUP(Table1[[#This Row],[trait_name]],Trait[],2,FALSE)</f>
        <v>41</v>
      </c>
      <c r="J2933" s="23" t="s">
        <v>78</v>
      </c>
      <c r="K2933" s="23">
        <v>2</v>
      </c>
      <c r="L2933" s="3" t="s">
        <v>79</v>
      </c>
      <c r="M2933" s="3"/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1</v>
      </c>
      <c r="L2942" s="3" t="s">
        <v>98</v>
      </c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2</v>
      </c>
      <c r="L2943" s="3" t="s">
        <v>108</v>
      </c>
      <c r="M2943" s="3"/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1</v>
      </c>
      <c r="L2944" s="3" t="s">
        <v>100</v>
      </c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2</v>
      </c>
      <c r="L2945" s="3" t="s">
        <v>178</v>
      </c>
      <c r="M2945" s="3"/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1</v>
      </c>
      <c r="L2950" s="3" t="s">
        <v>180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2</v>
      </c>
      <c r="L2951" s="3" t="s">
        <v>108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43243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25</v>
      </c>
      <c r="I2954">
        <f>VLOOKUP(Table1[[#This Row],[trait_name]],Trait[],2,FALSE)</f>
        <v>53</v>
      </c>
      <c r="J2954" s="23" t="s">
        <v>112</v>
      </c>
      <c r="K2954" s="23">
        <v>1</v>
      </c>
      <c r="L2954" s="3" t="s">
        <v>275</v>
      </c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2</v>
      </c>
      <c r="L2955" s="3" t="s">
        <v>184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20</v>
      </c>
      <c r="I2956">
        <f>VLOOKUP(Table1[[#This Row],[trait_name]],Trait[],2,FALSE)</f>
        <v>53</v>
      </c>
      <c r="J2956" s="23" t="s">
        <v>112</v>
      </c>
      <c r="K2956" s="23">
        <v>3</v>
      </c>
      <c r="L2956" s="3" t="s">
        <v>114</v>
      </c>
      <c r="N2956" s="23"/>
      <c r="O2956"/>
    </row>
    <row r="2957" spans="1:15">
      <c r="A2957" s="66">
        <f>VLOOKUP(C2957,Index[],8,FALSE)</f>
        <v>43243</v>
      </c>
      <c r="B2957" s="5">
        <v>43298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506</v>
      </c>
      <c r="I2957">
        <f>VLOOKUP(Table1[[#This Row],[trait_name]],Trait[],2,FALSE)</f>
        <v>53</v>
      </c>
      <c r="J2957" s="23" t="s">
        <v>112</v>
      </c>
      <c r="K2957" s="23">
        <v>4</v>
      </c>
      <c r="L2957" s="3" t="s">
        <v>231</v>
      </c>
      <c r="M2957" s="3"/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1</v>
      </c>
      <c r="L2958" s="3" t="s">
        <v>170</v>
      </c>
      <c r="N2958" s="23"/>
      <c r="O2958"/>
    </row>
    <row r="2959" spans="1:15">
      <c r="A2959" s="66">
        <f>VLOOKUP(C2959,Index[],8,FALSE)</f>
        <v>43243</v>
      </c>
      <c r="B2959" s="5">
        <v>43243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25</v>
      </c>
      <c r="I2959">
        <f>VLOOKUP(Table1[[#This Row],[trait_name]],Trait[],2,FALSE)</f>
        <v>54</v>
      </c>
      <c r="J2959" s="23" t="s">
        <v>116</v>
      </c>
      <c r="K2959" s="23">
        <v>2</v>
      </c>
      <c r="L2959" s="3" t="s">
        <v>118</v>
      </c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117</v>
      </c>
      <c r="N2960" s="23"/>
      <c r="O2960"/>
    </row>
    <row r="2961" spans="1:15">
      <c r="A2961" s="66">
        <f>VLOOKUP(C2961,Index[],8,FALSE)</f>
        <v>43243</v>
      </c>
      <c r="B2961" s="5">
        <v>43298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506</v>
      </c>
      <c r="I2961">
        <f>VLOOKUP(Table1[[#This Row],[trait_name]],Trait[],2,FALSE)</f>
        <v>54</v>
      </c>
      <c r="J2961" s="23" t="s">
        <v>116</v>
      </c>
      <c r="K2961" s="23">
        <v>4</v>
      </c>
      <c r="L2961" s="3" t="s">
        <v>187</v>
      </c>
      <c r="M2961" s="3"/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43243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25</v>
      </c>
      <c r="I2970">
        <f>VLOOKUP(Table1[[#This Row],[trait_name]],Trait[],2,FALSE)</f>
        <v>60</v>
      </c>
      <c r="J2970" s="23" t="s">
        <v>127</v>
      </c>
      <c r="K2970" s="23">
        <v>1</v>
      </c>
      <c r="L2970" s="3" t="s">
        <v>129</v>
      </c>
      <c r="N2970" s="23"/>
      <c r="O2970"/>
    </row>
    <row r="2971" spans="1:15">
      <c r="A2971" s="66">
        <f>VLOOKUP(C2971,Index[],8,FALSE)</f>
        <v>43243</v>
      </c>
      <c r="B2971" s="5">
        <v>43298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506</v>
      </c>
      <c r="I2971">
        <f>VLOOKUP(Table1[[#This Row],[trait_name]],Trait[],2,FALSE)</f>
        <v>60</v>
      </c>
      <c r="J2971" s="23" t="s">
        <v>127</v>
      </c>
      <c r="K2971" s="23">
        <v>2</v>
      </c>
      <c r="L2971" s="3" t="s">
        <v>128</v>
      </c>
      <c r="M2971" s="3"/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43298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14</v>
      </c>
      <c r="I2976">
        <f>VLOOKUP(Table1[[#This Row],[trait_name]],Trait[],2,FALSE)</f>
        <v>64</v>
      </c>
      <c r="J2976" s="23" t="s">
        <v>132</v>
      </c>
      <c r="K2976" s="23">
        <v>1</v>
      </c>
      <c r="L2976" s="3" t="s">
        <v>126</v>
      </c>
      <c r="M2976" s="3"/>
      <c r="N2976" s="23"/>
      <c r="O2976"/>
    </row>
    <row r="2977" spans="1:15">
      <c r="A2977" s="66">
        <f>VLOOKUP(C2977,Index[],8,FALSE)</f>
        <v>43243</v>
      </c>
      <c r="B2977" s="5">
        <v>43312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208</v>
      </c>
      <c r="I2977">
        <f>VLOOKUP(Table1[[#This Row],[trait_name]],Trait[],2,FALSE)</f>
        <v>64</v>
      </c>
      <c r="J2977" s="23" t="s">
        <v>132</v>
      </c>
      <c r="K2977" s="23">
        <v>2</v>
      </c>
      <c r="L2977" s="3" t="s">
        <v>131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340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196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241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1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3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39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157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2</v>
      </c>
      <c r="L3021" s="3" t="s">
        <v>46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3</v>
      </c>
      <c r="L3022" s="3" t="s">
        <v>159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56</v>
      </c>
      <c r="I3023">
        <f>VLOOKUP(Table1[[#This Row],[trait_name]],Trait[],2,FALSE)</f>
        <v>22</v>
      </c>
      <c r="J3023" s="23" t="s">
        <v>47</v>
      </c>
      <c r="K3023" s="23">
        <v>1</v>
      </c>
      <c r="L3023" s="3" t="s">
        <v>160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417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506</v>
      </c>
      <c r="I3025">
        <f>VLOOKUP(Table1[[#This Row],[trait_name]],Trait[],2,FALSE)</f>
        <v>22</v>
      </c>
      <c r="J3025" s="23" t="s">
        <v>47</v>
      </c>
      <c r="K3025" s="23">
        <v>3</v>
      </c>
      <c r="L3025" s="3" t="s">
        <v>359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1</v>
      </c>
      <c r="L3026" s="3" t="s">
        <v>39</v>
      </c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40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2</v>
      </c>
      <c r="L3028" s="3" t="s">
        <v>50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3</v>
      </c>
      <c r="L3029" s="3" t="s">
        <v>40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4</v>
      </c>
      <c r="L3030" s="3" t="s">
        <v>557</v>
      </c>
      <c r="M3030" s="3"/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52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52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43243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17</v>
      </c>
      <c r="I3053">
        <f>VLOOKUP(Table1[[#This Row],[trait_name]],Trait[],2,FALSE)</f>
        <v>36</v>
      </c>
      <c r="J3053" s="23" t="s">
        <v>69</v>
      </c>
      <c r="K3053" s="23">
        <v>1</v>
      </c>
      <c r="L3053" s="3" t="s">
        <v>70</v>
      </c>
      <c r="N3053" s="23"/>
      <c r="O3053"/>
    </row>
    <row r="3054" spans="1:15">
      <c r="A3054" s="66">
        <f>VLOOKUP(C3054,Index[],8,FALSE)</f>
        <v>43243</v>
      </c>
      <c r="B3054" s="5">
        <v>43298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56</v>
      </c>
      <c r="I3054">
        <f>VLOOKUP(Table1[[#This Row],[trait_name]],Trait[],2,FALSE)</f>
        <v>36</v>
      </c>
      <c r="J3054" s="23" t="s">
        <v>69</v>
      </c>
      <c r="K3054" s="23">
        <v>2</v>
      </c>
      <c r="L3054" s="3" t="s">
        <v>169</v>
      </c>
      <c r="M3054" s="3"/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85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43243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17</v>
      </c>
      <c r="I3082">
        <f>VLOOKUP(Table1[[#This Row],[trait_name]],Trait[],2,FALSE)</f>
        <v>51</v>
      </c>
      <c r="J3082" s="23" t="s">
        <v>107</v>
      </c>
      <c r="K3082" s="23">
        <v>1</v>
      </c>
      <c r="L3082" s="3" t="s">
        <v>180</v>
      </c>
      <c r="N3082" s="23"/>
      <c r="O3082"/>
    </row>
    <row r="3083" spans="1:15">
      <c r="A3083" s="66">
        <f>VLOOKUP(C3083,Index[],8,FALSE)</f>
        <v>43243</v>
      </c>
      <c r="B3083" s="5">
        <v>43298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25</v>
      </c>
      <c r="I3083">
        <f>VLOOKUP(Table1[[#This Row],[trait_name]],Trait[],2,FALSE)</f>
        <v>51</v>
      </c>
      <c r="J3083" s="23" t="s">
        <v>107</v>
      </c>
      <c r="K3083" s="23">
        <v>2</v>
      </c>
      <c r="L3083" s="3" t="s">
        <v>562</v>
      </c>
      <c r="M3083" s="3"/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1</v>
      </c>
      <c r="L3086" s="3" t="s">
        <v>275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2</v>
      </c>
      <c r="L3087" s="3" t="s">
        <v>184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3</v>
      </c>
      <c r="L3088" s="3" t="s">
        <v>231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1</v>
      </c>
      <c r="L3090" s="3" t="s">
        <v>170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25</v>
      </c>
      <c r="I3091">
        <f>VLOOKUP(Table1[[#This Row],[trait_name]],Trait[],2,FALSE)</f>
        <v>54</v>
      </c>
      <c r="J3091" s="23" t="s">
        <v>116</v>
      </c>
      <c r="K3091" s="23">
        <v>2</v>
      </c>
      <c r="L3091" s="3" t="s">
        <v>118</v>
      </c>
      <c r="N3091" s="23"/>
      <c r="O3091"/>
    </row>
    <row r="3092" spans="1:15">
      <c r="A3092" s="66">
        <f>VLOOKUP(C3092,Index[],8,FALSE)</f>
        <v>43243</v>
      </c>
      <c r="B3092" s="5">
        <v>43243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17</v>
      </c>
      <c r="I3092">
        <f>VLOOKUP(Table1[[#This Row],[trait_name]],Trait[],2,FALSE)</f>
        <v>54</v>
      </c>
      <c r="J3092" s="23" t="s">
        <v>116</v>
      </c>
      <c r="K3092" s="23">
        <v>3</v>
      </c>
      <c r="L3092" s="3" t="s">
        <v>187</v>
      </c>
      <c r="N3092" s="23"/>
      <c r="O3092"/>
    </row>
    <row r="3093" spans="1:15">
      <c r="A3093" s="66">
        <f>VLOOKUP(C3093,Index[],8,FALSE)</f>
        <v>43243</v>
      </c>
      <c r="B3093" s="5">
        <v>43298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325</v>
      </c>
      <c r="I3093">
        <f>VLOOKUP(Table1[[#This Row],[trait_name]],Trait[],2,FALSE)</f>
        <v>54</v>
      </c>
      <c r="J3093" s="23" t="s">
        <v>116</v>
      </c>
      <c r="K3093" s="23">
        <v>4</v>
      </c>
      <c r="L3093" s="3" t="s">
        <v>436</v>
      </c>
      <c r="M3093" s="3"/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43243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25</v>
      </c>
      <c r="I3102">
        <f>VLOOKUP(Table1[[#This Row],[trait_name]],Trait[],2,FALSE)</f>
        <v>61</v>
      </c>
      <c r="J3102" s="23" t="s">
        <v>130</v>
      </c>
      <c r="K3102" s="23">
        <v>1</v>
      </c>
      <c r="L3102" s="3" t="s">
        <v>126</v>
      </c>
      <c r="N3102" s="23"/>
      <c r="O3102"/>
    </row>
    <row r="3103" spans="1:15">
      <c r="A3103" s="66">
        <f>VLOOKUP(C3103,Index[],8,FALSE)</f>
        <v>43243</v>
      </c>
      <c r="B3103" s="5">
        <v>43298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17</v>
      </c>
      <c r="I3103">
        <f>VLOOKUP(Table1[[#This Row],[trait_name]],Trait[],2,FALSE)</f>
        <v>61</v>
      </c>
      <c r="J3103" s="23" t="s">
        <v>130</v>
      </c>
      <c r="K3103" s="23">
        <v>2</v>
      </c>
      <c r="L3103" s="3" t="s">
        <v>131</v>
      </c>
      <c r="M3103" s="3"/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1</v>
      </c>
      <c r="L3109" s="3" t="s">
        <v>196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2</v>
      </c>
      <c r="L3110" s="3" t="s">
        <v>340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240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241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17</v>
      </c>
      <c r="I3120">
        <f>VLOOKUP(Table1[[#This Row],[trait_name]],Trait[],2,FALSE)</f>
        <v>3</v>
      </c>
      <c r="J3120" s="23" t="s">
        <v>18</v>
      </c>
      <c r="K3120" s="23">
        <v>1</v>
      </c>
      <c r="L3120" s="3" t="s">
        <v>21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161</v>
      </c>
      <c r="I3121">
        <f>VLOOKUP(Table1[[#This Row],[trait_name]],Trait[],2,FALSE)</f>
        <v>3</v>
      </c>
      <c r="J3121" s="23" t="s">
        <v>18</v>
      </c>
      <c r="K3121" s="23">
        <v>2</v>
      </c>
      <c r="L3121" s="3" t="s">
        <v>355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3</v>
      </c>
      <c r="L3122" s="3" t="s">
        <v>19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161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161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43243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1</v>
      </c>
      <c r="L3145" s="3" t="s">
        <v>34</v>
      </c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43298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3</v>
      </c>
      <c r="L3147" s="3" t="s">
        <v>396</v>
      </c>
      <c r="M3147" s="3"/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39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157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2</v>
      </c>
      <c r="L3154" s="3" t="s">
        <v>46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3</v>
      </c>
      <c r="L3155" s="3" t="s">
        <v>159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160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161</v>
      </c>
      <c r="I3157">
        <f>VLOOKUP(Table1[[#This Row],[trait_name]],Trait[],2,FALSE)</f>
        <v>23</v>
      </c>
      <c r="J3157" s="23" t="s">
        <v>49</v>
      </c>
      <c r="K3157" s="23">
        <v>1</v>
      </c>
      <c r="L3157" s="3" t="s">
        <v>39</v>
      </c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161</v>
      </c>
      <c r="I3158">
        <f>VLOOKUP(Table1[[#This Row],[trait_name]],Trait[],2,FALSE)</f>
        <v>23</v>
      </c>
      <c r="J3158" s="23" t="s">
        <v>49</v>
      </c>
      <c r="K3158" s="23">
        <v>2</v>
      </c>
      <c r="L3158" s="3" t="s">
        <v>40</v>
      </c>
      <c r="M3158" s="3"/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52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52</v>
      </c>
      <c r="K3160" s="23">
        <v>2</v>
      </c>
      <c r="L3160" s="3" t="s">
        <v>310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1</v>
      </c>
      <c r="L3184" s="3" t="s">
        <v>223</v>
      </c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2</v>
      </c>
      <c r="L3185" s="3" t="s">
        <v>481</v>
      </c>
      <c r="M3185" s="3"/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3</v>
      </c>
      <c r="L3186" s="3" t="s">
        <v>571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43243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147</v>
      </c>
      <c r="I3187">
        <f>VLOOKUP(Table1[[#This Row],[trait_name]],Trait[],2,FALSE)</f>
        <v>41</v>
      </c>
      <c r="J3187" s="23" t="s">
        <v>78</v>
      </c>
      <c r="K3187" s="23">
        <v>1</v>
      </c>
      <c r="L3187" s="3" t="s">
        <v>332</v>
      </c>
      <c r="N3187" s="23"/>
      <c r="O3187"/>
    </row>
    <row r="3188" spans="1:15">
      <c r="A3188" s="66">
        <f>VLOOKUP(C3188,Index[],8,FALSE)</f>
        <v>43243</v>
      </c>
      <c r="B3188" s="5">
        <v>43298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530</v>
      </c>
      <c r="I3188">
        <f>VLOOKUP(Table1[[#This Row],[trait_name]],Trait[],2,FALSE)</f>
        <v>41</v>
      </c>
      <c r="J3188" s="23" t="s">
        <v>78</v>
      </c>
      <c r="K3188" s="23">
        <v>2</v>
      </c>
      <c r="L3188" s="3" t="s">
        <v>173</v>
      </c>
      <c r="M3188" s="3"/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147</v>
      </c>
      <c r="I3207">
        <f>VLOOKUP(Table1[[#This Row],[trait_name]],Trait[],2,FALSE)</f>
        <v>53</v>
      </c>
      <c r="J3207" s="23" t="s">
        <v>112</v>
      </c>
      <c r="K3207" s="23">
        <v>1</v>
      </c>
      <c r="L3207" s="3" t="s">
        <v>358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113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3</v>
      </c>
      <c r="L3209" s="3" t="s">
        <v>184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17</v>
      </c>
      <c r="I3210">
        <f>VLOOKUP(Table1[[#This Row],[trait_name]],Trait[],2,FALSE)</f>
        <v>53</v>
      </c>
      <c r="J3210" s="23" t="s">
        <v>112</v>
      </c>
      <c r="K3210" s="23">
        <v>4</v>
      </c>
      <c r="L3210" s="3" t="s">
        <v>114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17</v>
      </c>
      <c r="I3212">
        <f>VLOOKUP(Table1[[#This Row],[trait_name]],Trait[],2,FALSE)</f>
        <v>54</v>
      </c>
      <c r="J3212" s="23" t="s">
        <v>116</v>
      </c>
      <c r="K3212" s="23">
        <v>1</v>
      </c>
      <c r="L3212" s="3" t="s">
        <v>448</v>
      </c>
      <c r="N3212" s="23"/>
      <c r="O3212"/>
    </row>
    <row r="3213" spans="1:15">
      <c r="A3213" s="66">
        <f>VLOOKUP(C3213,Index[],8,FALSE)</f>
        <v>43243</v>
      </c>
      <c r="B3213" s="5">
        <v>43243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H3213" t="s">
        <v>147</v>
      </c>
      <c r="I3213">
        <f>VLOOKUP(Table1[[#This Row],[trait_name]],Trait[],2,FALSE)</f>
        <v>54</v>
      </c>
      <c r="J3213" s="23" t="s">
        <v>116</v>
      </c>
      <c r="K3213" s="23">
        <v>2</v>
      </c>
      <c r="L3213" s="3" t="s">
        <v>260</v>
      </c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258</v>
      </c>
      <c r="N3214" s="23"/>
      <c r="O3214"/>
    </row>
    <row r="3215" spans="1:15">
      <c r="A3215" s="66">
        <f>VLOOKUP(C3215,Index[],8,FALSE)</f>
        <v>43243</v>
      </c>
      <c r="B3215" s="5">
        <v>43298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I3215">
        <f>VLOOKUP(Table1[[#This Row],[trait_name]],Trait[],2,FALSE)</f>
        <v>54</v>
      </c>
      <c r="J3215" s="23" t="s">
        <v>116</v>
      </c>
      <c r="K3215" s="23">
        <v>4</v>
      </c>
      <c r="L3215" s="3" t="s">
        <v>259</v>
      </c>
      <c r="M3215" s="3"/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161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568</v>
      </c>
      <c r="I3223">
        <f>VLOOKUP(Table1[[#This Row],[trait_name]],Trait[],2,FALSE)</f>
        <v>60</v>
      </c>
      <c r="J3223" s="23" t="s">
        <v>127</v>
      </c>
      <c r="K3223" s="23">
        <v>1</v>
      </c>
      <c r="L3223" s="3" t="s">
        <v>129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161</v>
      </c>
      <c r="I3224">
        <f>VLOOKUP(Table1[[#This Row],[trait_name]],Trait[],2,FALSE)</f>
        <v>60</v>
      </c>
      <c r="J3224" s="23" t="s">
        <v>127</v>
      </c>
      <c r="K3224" s="23">
        <v>2</v>
      </c>
      <c r="L3224" s="3" t="s">
        <v>359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161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1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43243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17</v>
      </c>
      <c r="I3262">
        <f>VLOOKUP(Table1[[#This Row],[trait_name]],Trait[],2,FALSE)</f>
        <v>17</v>
      </c>
      <c r="J3262" s="23" t="s">
        <v>33</v>
      </c>
      <c r="K3262" s="23">
        <v>2</v>
      </c>
      <c r="L3262" s="3" t="s">
        <v>35</v>
      </c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3</v>
      </c>
      <c r="L3263" s="3" t="s">
        <v>36</v>
      </c>
      <c r="N3263" s="24"/>
      <c r="O3263"/>
    </row>
    <row r="3264" spans="1:15">
      <c r="A3264" s="66">
        <f>VLOOKUP(C3264,Index[],8,FALSE)</f>
        <v>43243</v>
      </c>
      <c r="B3264" s="5">
        <v>43298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506</v>
      </c>
      <c r="I3264">
        <f>VLOOKUP(Table1[[#This Row],[trait_name]],Trait[],2,FALSE)</f>
        <v>17</v>
      </c>
      <c r="J3264" s="23" t="s">
        <v>33</v>
      </c>
      <c r="K3264" s="23">
        <v>4</v>
      </c>
      <c r="L3264" s="3" t="s">
        <v>396</v>
      </c>
      <c r="M3264" s="3"/>
      <c r="N3264" s="23"/>
      <c r="O3264"/>
    </row>
    <row r="3265" spans="1:15">
      <c r="A3265" s="66">
        <f>VLOOKUP(C3265,Index[],8,FALSE)</f>
        <v>43243</v>
      </c>
      <c r="B3265" s="25">
        <v>43243</v>
      </c>
      <c r="C3265" s="4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325</v>
      </c>
      <c r="I3265">
        <f>VLOOKUP(Table1[[#This Row],[trait_name]],Trait[],2,FALSE)</f>
        <v>18</v>
      </c>
      <c r="J3265" s="23" t="s">
        <v>37</v>
      </c>
      <c r="K3265" s="23">
        <v>1</v>
      </c>
      <c r="L3265" s="3" t="s">
        <v>200</v>
      </c>
      <c r="N3265" s="23"/>
      <c r="O3265"/>
    </row>
    <row r="3266" spans="1:15">
      <c r="A3266" s="66">
        <f>VLOOKUP(C3266,Index[],8,FALSE)</f>
        <v>43243</v>
      </c>
      <c r="B3266" s="5">
        <v>43311</v>
      </c>
      <c r="C3266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153</v>
      </c>
      <c r="I3266">
        <f>VLOOKUP(Table1[[#This Row],[trait_name]],Trait[],2,FALSE)</f>
        <v>18</v>
      </c>
      <c r="J3266" s="23" t="s">
        <v>37</v>
      </c>
      <c r="K3266" s="23">
        <v>2</v>
      </c>
      <c r="L3266" s="3" t="s">
        <v>577</v>
      </c>
      <c r="M3266" s="3"/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1</v>
      </c>
      <c r="L3267" s="3" t="s">
        <v>155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2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2</v>
      </c>
      <c r="L3273" s="3" t="s">
        <v>46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3</v>
      </c>
      <c r="L3274" s="3" t="s">
        <v>159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1</v>
      </c>
      <c r="L3275" s="3" t="s">
        <v>160</v>
      </c>
      <c r="M3275" s="3"/>
      <c r="N3275" s="23"/>
      <c r="O3275"/>
    </row>
    <row r="3276" spans="1:15">
      <c r="A3276" s="66">
        <f>VLOOKUP(C3276,Index[],8,FALSE)</f>
        <v>43243</v>
      </c>
      <c r="B3276" s="5">
        <v>43298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325</v>
      </c>
      <c r="I3276">
        <f>VLOOKUP(Table1[[#This Row],[trait_name]],Trait[],2,FALSE)</f>
        <v>22</v>
      </c>
      <c r="J3276" s="23" t="s">
        <v>47</v>
      </c>
      <c r="K3276" s="23">
        <v>2</v>
      </c>
      <c r="L3276" s="3" t="s">
        <v>359</v>
      </c>
      <c r="M3276" s="3"/>
      <c r="N3276" s="23"/>
      <c r="O3276"/>
    </row>
    <row r="3277" spans="1:15">
      <c r="A3277" s="66">
        <f>VLOOKUP(C3277,Index[],8,FALSE)</f>
        <v>43243</v>
      </c>
      <c r="B3277" s="5">
        <v>43311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153</v>
      </c>
      <c r="I3277">
        <f>VLOOKUP(Table1[[#This Row],[trait_name]],Trait[],2,FALSE)</f>
        <v>22</v>
      </c>
      <c r="J3277" s="23" t="s">
        <v>47</v>
      </c>
      <c r="K3277" s="23">
        <v>3</v>
      </c>
      <c r="L3277" s="3" t="s">
        <v>128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1</v>
      </c>
      <c r="L3278" s="3" t="s">
        <v>213</v>
      </c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50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3</v>
      </c>
      <c r="L3280" s="3" t="s">
        <v>418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4</v>
      </c>
      <c r="L3281" s="3" t="s">
        <v>39</v>
      </c>
      <c r="M3281" s="3"/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52</v>
      </c>
      <c r="K3282" s="23">
        <v>1</v>
      </c>
      <c r="L3282" s="3" t="s">
        <v>53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52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43243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525</v>
      </c>
      <c r="I3290">
        <f>VLOOKUP(Table1[[#This Row],[trait_name]],Trait[],2,FALSE)</f>
        <v>29</v>
      </c>
      <c r="J3290" s="23" t="s">
        <v>63</v>
      </c>
      <c r="K3290" s="23">
        <v>1</v>
      </c>
      <c r="L3290" s="3">
        <v>20</v>
      </c>
      <c r="N3290" s="23"/>
      <c r="O3290"/>
    </row>
    <row r="3291" spans="1:15">
      <c r="A3291" s="66">
        <f>VLOOKUP(C3291,Index[],8,FALSE)</f>
        <v>43243</v>
      </c>
      <c r="B3291" s="5">
        <v>43311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54</v>
      </c>
      <c r="I3291">
        <f>VLOOKUP(Table1[[#This Row],[trait_name]],Trait[],2,FALSE)</f>
        <v>29</v>
      </c>
      <c r="J3291" s="23" t="s">
        <v>63</v>
      </c>
      <c r="K3291" s="23">
        <v>2</v>
      </c>
      <c r="L3291" s="3">
        <v>15</v>
      </c>
      <c r="M3291" s="3"/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43243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17</v>
      </c>
      <c r="I3293">
        <f>VLOOKUP(Table1[[#This Row],[trait_name]],Trait[],2,FALSE)</f>
        <v>31</v>
      </c>
      <c r="J3293" s="23" t="s">
        <v>65</v>
      </c>
      <c r="K3293" s="23">
        <v>1</v>
      </c>
      <c r="L3293" s="3">
        <v>6</v>
      </c>
      <c r="N3293" s="23"/>
      <c r="O3293"/>
    </row>
    <row r="3294" spans="1:15">
      <c r="A3294" s="66">
        <f>VLOOKUP(C3294,Index[],8,FALSE)</f>
        <v>43243</v>
      </c>
      <c r="B3294" s="5">
        <v>43311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54</v>
      </c>
      <c r="I3294">
        <f>VLOOKUP(Table1[[#This Row],[trait_name]],Trait[],2,FALSE)</f>
        <v>31</v>
      </c>
      <c r="J3294" s="23" t="s">
        <v>65</v>
      </c>
      <c r="K3294" s="23">
        <v>2</v>
      </c>
      <c r="L3294" s="3">
        <v>5</v>
      </c>
      <c r="M3294" s="3"/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1</v>
      </c>
      <c r="L3300" s="3" t="s">
        <v>271</v>
      </c>
      <c r="N3300" s="23"/>
      <c r="O3300"/>
    </row>
    <row r="3301" spans="1:15">
      <c r="A3301" s="66">
        <f>VLOOKUP(C3301,Index[],8,FALSE)</f>
        <v>43243</v>
      </c>
      <c r="B3301" s="5">
        <v>43243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525</v>
      </c>
      <c r="I3301">
        <f>VLOOKUP(Table1[[#This Row],[trait_name]],Trait[],2,FALSE)</f>
        <v>35</v>
      </c>
      <c r="J3301" s="23" t="s">
        <v>166</v>
      </c>
      <c r="K3301" s="23">
        <v>2</v>
      </c>
      <c r="L3301" s="3" t="s">
        <v>126</v>
      </c>
      <c r="N3301" s="23"/>
      <c r="O3301"/>
    </row>
    <row r="3302" spans="1:15">
      <c r="A3302" s="66">
        <f>VLOOKUP(C3302,Index[],8,FALSE)</f>
        <v>43243</v>
      </c>
      <c r="B3302" s="5">
        <v>43311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153</v>
      </c>
      <c r="I3302">
        <f>VLOOKUP(Table1[[#This Row],[trait_name]],Trait[],2,FALSE)</f>
        <v>35</v>
      </c>
      <c r="J3302" s="23" t="s">
        <v>166</v>
      </c>
      <c r="K3302" s="23">
        <v>3</v>
      </c>
      <c r="L3302" s="3" t="s">
        <v>126</v>
      </c>
      <c r="M3302" s="3"/>
      <c r="N3302" s="23"/>
      <c r="O3302"/>
    </row>
    <row r="3303" spans="1:15">
      <c r="A3303" s="66">
        <f>VLOOKUP(C3303,Index[],8,FALSE)</f>
        <v>43243</v>
      </c>
      <c r="B3303" s="5">
        <v>43243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17</v>
      </c>
      <c r="I3303">
        <f>VLOOKUP(Table1[[#This Row],[trait_name]],Trait[],2,FALSE)</f>
        <v>36</v>
      </c>
      <c r="J3303" s="23" t="s">
        <v>69</v>
      </c>
      <c r="K3303" s="23">
        <v>1</v>
      </c>
      <c r="L3303" s="3" t="s">
        <v>163</v>
      </c>
      <c r="N3303" s="23"/>
      <c r="O3303"/>
    </row>
    <row r="3304" spans="1:15">
      <c r="A3304" s="66">
        <f>VLOOKUP(C3304,Index[],8,FALSE)</f>
        <v>43243</v>
      </c>
      <c r="B3304" s="5">
        <v>43298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368</v>
      </c>
      <c r="I3304">
        <f>VLOOKUP(Table1[[#This Row],[trait_name]],Trait[],2,FALSE)</f>
        <v>36</v>
      </c>
      <c r="J3304" s="23" t="s">
        <v>69</v>
      </c>
      <c r="K3304" s="23">
        <v>2</v>
      </c>
      <c r="L3304" s="3" t="s">
        <v>169</v>
      </c>
      <c r="M3304" s="3"/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43311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1</v>
      </c>
      <c r="L3309" s="3" t="s">
        <v>221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43312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2</v>
      </c>
      <c r="L3310" s="3" t="s">
        <v>216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43243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17</v>
      </c>
      <c r="I3313">
        <f>VLOOKUP(Table1[[#This Row],[trait_name]],Trait[],2,FALSE)</f>
        <v>41</v>
      </c>
      <c r="J3313" s="23" t="s">
        <v>78</v>
      </c>
      <c r="K3313" s="23">
        <v>1</v>
      </c>
      <c r="L3313" s="3" t="s">
        <v>332</v>
      </c>
      <c r="N3313" s="23"/>
      <c r="O3313"/>
    </row>
    <row r="3314" spans="1:15">
      <c r="A3314" s="66">
        <f>VLOOKUP(C3314,Index[],8,FALSE)</f>
        <v>43243</v>
      </c>
      <c r="B3314" s="5">
        <v>43298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506</v>
      </c>
      <c r="I3314">
        <f>VLOOKUP(Table1[[#This Row],[trait_name]],Trait[],2,FALSE)</f>
        <v>41</v>
      </c>
      <c r="J3314" s="23" t="s">
        <v>78</v>
      </c>
      <c r="K3314" s="23">
        <v>2</v>
      </c>
      <c r="L3314" s="3" t="s">
        <v>79</v>
      </c>
      <c r="M3314" s="3"/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1</v>
      </c>
      <c r="L3317" s="3" t="s">
        <v>105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2</v>
      </c>
      <c r="L3318" s="3" t="s">
        <v>87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3</v>
      </c>
      <c r="L3319" s="3" t="s">
        <v>296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1</v>
      </c>
      <c r="L3324" s="3" t="s">
        <v>93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215</v>
      </c>
      <c r="I3325">
        <f>VLOOKUP(Table1[[#This Row],[trait_name]],Trait[],2,FALSE)</f>
        <v>45</v>
      </c>
      <c r="J3325" s="23" t="s">
        <v>92</v>
      </c>
      <c r="K3325" s="23">
        <v>2</v>
      </c>
      <c r="L3325" s="3" t="s">
        <v>372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525</v>
      </c>
      <c r="I3326">
        <f>VLOOKUP(Table1[[#This Row],[trait_name]],Trait[],2,FALSE)</f>
        <v>45</v>
      </c>
      <c r="J3326" s="23" t="s">
        <v>92</v>
      </c>
      <c r="K3326" s="23">
        <v>3</v>
      </c>
      <c r="L3326" s="3" t="s">
        <v>334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506</v>
      </c>
      <c r="I3327">
        <f>VLOOKUP(Table1[[#This Row],[trait_name]],Trait[],2,FALSE)</f>
        <v>46</v>
      </c>
      <c r="J3327" s="23" t="s">
        <v>97</v>
      </c>
      <c r="K3327" s="23">
        <v>1</v>
      </c>
      <c r="L3327" s="3" t="s">
        <v>98</v>
      </c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215</v>
      </c>
      <c r="I3328">
        <f>VLOOKUP(Table1[[#This Row],[trait_name]],Trait[],2,FALSE)</f>
        <v>46</v>
      </c>
      <c r="J3328" s="23" t="s">
        <v>97</v>
      </c>
      <c r="K3328" s="23">
        <v>2</v>
      </c>
      <c r="L3328" s="3" t="s">
        <v>173</v>
      </c>
      <c r="M3328" s="3"/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184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43243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17</v>
      </c>
      <c r="I3343">
        <f>VLOOKUP(Table1[[#This Row],[trait_name]],Trait[],2,FALSE)</f>
        <v>54</v>
      </c>
      <c r="J3343" s="23" t="s">
        <v>116</v>
      </c>
      <c r="K3343" s="23">
        <v>1</v>
      </c>
      <c r="L3343" s="3" t="s">
        <v>170</v>
      </c>
      <c r="N3343" s="23"/>
      <c r="O3343"/>
    </row>
    <row r="3344" spans="1:15">
      <c r="A3344" s="66">
        <f>VLOOKUP(C3344,Index[],8,FALSE)</f>
        <v>43243</v>
      </c>
      <c r="B3344" s="5">
        <v>43243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17</v>
      </c>
      <c r="I3344">
        <f>VLOOKUP(Table1[[#This Row],[trait_name]],Trait[],2,FALSE)</f>
        <v>54</v>
      </c>
      <c r="J3344" s="23" t="s">
        <v>116</v>
      </c>
      <c r="K3344" s="23">
        <v>2</v>
      </c>
      <c r="L3344" s="3" t="s">
        <v>118</v>
      </c>
      <c r="N3344" s="23"/>
      <c r="O3344"/>
    </row>
    <row r="3345" spans="1:15">
      <c r="A3345" s="66">
        <f>VLOOKUP(C3345,Index[],8,FALSE)</f>
        <v>43243</v>
      </c>
      <c r="B3345" s="5">
        <v>43298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165</v>
      </c>
      <c r="I3345">
        <f>VLOOKUP(Table1[[#This Row],[trait_name]],Trait[],2,FALSE)</f>
        <v>54</v>
      </c>
      <c r="J3345" s="23" t="s">
        <v>116</v>
      </c>
      <c r="K3345" s="23">
        <v>3</v>
      </c>
      <c r="L3345" s="3" t="s">
        <v>404</v>
      </c>
      <c r="M3345" s="3"/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165</v>
      </c>
      <c r="I3346">
        <f>VLOOKUP(Table1[[#This Row],[trait_name]],Trait[],2,FALSE)</f>
        <v>54</v>
      </c>
      <c r="J3346" s="23" t="s">
        <v>116</v>
      </c>
      <c r="K3346" s="23">
        <v>4</v>
      </c>
      <c r="L3346" s="3" t="s">
        <v>319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43298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506</v>
      </c>
      <c r="I3347">
        <f>VLOOKUP(Table1[[#This Row],[trait_name]],Trait[],2,FALSE)</f>
        <v>54</v>
      </c>
      <c r="J3347" s="23" t="s">
        <v>116</v>
      </c>
      <c r="K3347" s="23">
        <v>5</v>
      </c>
      <c r="L3347" s="3" t="s">
        <v>187</v>
      </c>
      <c r="M3347" s="3"/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525</v>
      </c>
      <c r="I3348">
        <f>VLOOKUP(Table1[[#This Row],[trait_name]],Trait[],2,FALSE)</f>
        <v>54</v>
      </c>
      <c r="J3348" s="23" t="s">
        <v>116</v>
      </c>
      <c r="K3348" s="23">
        <v>6</v>
      </c>
      <c r="L3348" s="3" t="s">
        <v>379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2</v>
      </c>
      <c r="L3350" s="3" t="s">
        <v>120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3</v>
      </c>
      <c r="L3351" s="3" t="s">
        <v>232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1</v>
      </c>
      <c r="L3362" s="3" t="s">
        <v>23</v>
      </c>
      <c r="M3362" s="3" t="s">
        <v>580</v>
      </c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2</v>
      </c>
      <c r="L3363" s="3" t="s">
        <v>27</v>
      </c>
      <c r="M3363" s="3"/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43243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525</v>
      </c>
      <c r="I3367">
        <f>VLOOKUP(Table1[[#This Row],[trait_name]],Trait[],2,FALSE)</f>
        <v>66</v>
      </c>
      <c r="J3367" s="23" t="s">
        <v>194</v>
      </c>
      <c r="K3367" s="23">
        <v>1</v>
      </c>
      <c r="L3367" s="3" t="s">
        <v>340</v>
      </c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43298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368</v>
      </c>
      <c r="I3369">
        <f>VLOOKUP(Table1[[#This Row],[trait_name]],Trait[],2,FALSE)</f>
        <v>66</v>
      </c>
      <c r="J3369" s="23" t="s">
        <v>194</v>
      </c>
      <c r="K3369" s="23">
        <v>3</v>
      </c>
      <c r="L3369" s="3" t="s">
        <v>341</v>
      </c>
      <c r="M3369" s="3"/>
      <c r="N3369" s="23"/>
      <c r="O3369"/>
    </row>
    <row r="3370" spans="1:15">
      <c r="A3370" s="66">
        <f>VLOOKUP(C3370,Index[],8,FALSE)</f>
        <v>43243</v>
      </c>
      <c r="B3370" s="5">
        <v>43311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153</v>
      </c>
      <c r="I3370">
        <f>VLOOKUP(Table1[[#This Row],[trait_name]],Trait[],2,FALSE)</f>
        <v>66</v>
      </c>
      <c r="J3370" s="23" t="s">
        <v>194</v>
      </c>
      <c r="K3370" s="23">
        <v>4</v>
      </c>
      <c r="L3370" s="3" t="s">
        <v>197</v>
      </c>
      <c r="M3370" s="3" t="s">
        <v>198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17</v>
      </c>
      <c r="I3385">
        <f>VLOOKUP(Table1[[#This Row],[trait_name]],Trait[],2,FALSE)</f>
        <v>7</v>
      </c>
      <c r="J3385" s="23" t="s">
        <v>26</v>
      </c>
      <c r="K3385" s="23">
        <v>1</v>
      </c>
      <c r="L3385" s="3" t="s">
        <v>23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25</v>
      </c>
      <c r="I3386">
        <f>VLOOKUP(Table1[[#This Row],[trait_name]],Trait[],2,FALSE)</f>
        <v>7</v>
      </c>
      <c r="J3386" s="23" t="s">
        <v>26</v>
      </c>
      <c r="K3386" s="23">
        <v>2</v>
      </c>
      <c r="L3386" s="3" t="s">
        <v>27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54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25</v>
      </c>
      <c r="I3402">
        <f>VLOOKUP(Table1[[#This Row],[trait_name]],Trait[],2,FALSE)</f>
        <v>17</v>
      </c>
      <c r="J3402" s="23" t="s">
        <v>33</v>
      </c>
      <c r="K3402" s="23">
        <v>1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17</v>
      </c>
      <c r="I3404">
        <f>VLOOKUP(Table1[[#This Row],[trait_name]],Trait[],2,FALSE)</f>
        <v>17</v>
      </c>
      <c r="J3404" s="23" t="s">
        <v>33</v>
      </c>
      <c r="K3404" s="23">
        <v>3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43243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17</v>
      </c>
      <c r="I3408">
        <f>VLOOKUP(Table1[[#This Row],[trait_name]],Trait[],2,FALSE)</f>
        <v>19</v>
      </c>
      <c r="J3408" s="23" t="s">
        <v>38</v>
      </c>
      <c r="K3408" s="23">
        <v>1</v>
      </c>
      <c r="L3408" s="3" t="s">
        <v>155</v>
      </c>
      <c r="N3408" s="23"/>
      <c r="O3408"/>
    </row>
    <row r="3409" spans="1:15">
      <c r="A3409" s="66">
        <f>VLOOKUP(C3409,Index[],8,FALSE)</f>
        <v>43243</v>
      </c>
      <c r="B3409" s="5">
        <v>43298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368</v>
      </c>
      <c r="I3409">
        <f>VLOOKUP(Table1[[#This Row],[trait_name]],Trait[],2,FALSE)</f>
        <v>19</v>
      </c>
      <c r="J3409" s="23" t="s">
        <v>38</v>
      </c>
      <c r="K3409" s="23">
        <v>2</v>
      </c>
      <c r="L3409" s="3" t="s">
        <v>157</v>
      </c>
      <c r="M3409" s="3"/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2</v>
      </c>
      <c r="L3413" s="3" t="s">
        <v>46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3</v>
      </c>
      <c r="L3414" s="3" t="s">
        <v>159</v>
      </c>
      <c r="M3414" s="3"/>
      <c r="N3414" s="23"/>
      <c r="O3414"/>
    </row>
    <row r="3415" spans="1:15">
      <c r="A3415" s="66">
        <f>VLOOKUP(C3415,Index[],8,FALSE)</f>
        <v>43243</v>
      </c>
      <c r="B3415" s="5">
        <v>43298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368</v>
      </c>
      <c r="I3415">
        <f>VLOOKUP(Table1[[#This Row],[trait_name]],Trait[],2,FALSE)</f>
        <v>22</v>
      </c>
      <c r="J3415" s="23" t="s">
        <v>47</v>
      </c>
      <c r="K3415" s="23">
        <v>1</v>
      </c>
      <c r="L3415" s="3" t="s">
        <v>160</v>
      </c>
      <c r="M3415" s="3"/>
      <c r="N3415" s="23"/>
      <c r="O3415"/>
    </row>
    <row r="3416" spans="1:15">
      <c r="A3416" s="66">
        <f>VLOOKUP(C3416,Index[],8,FALSE)</f>
        <v>43243</v>
      </c>
      <c r="B3416" s="5">
        <v>43313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325</v>
      </c>
      <c r="I3416">
        <f>VLOOKUP(Table1[[#This Row],[trait_name]],Trait[],2,FALSE)</f>
        <v>22</v>
      </c>
      <c r="J3416" s="23" t="s">
        <v>47</v>
      </c>
      <c r="K3416" s="23">
        <v>2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H3417" t="s">
        <v>325</v>
      </c>
      <c r="I3417">
        <f>VLOOKUP(Table1[[#This Row],[trait_name]],Trait[],2,FALSE)</f>
        <v>23</v>
      </c>
      <c r="J3417" s="23" t="s">
        <v>49</v>
      </c>
      <c r="K3417" s="23">
        <v>1</v>
      </c>
      <c r="L3417" s="3" t="s">
        <v>213</v>
      </c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I3418">
        <f>VLOOKUP(Table1[[#This Row],[trait_name]],Trait[],2,FALSE)</f>
        <v>23</v>
      </c>
      <c r="J3418" s="23" t="s">
        <v>49</v>
      </c>
      <c r="K3418" s="23">
        <v>2</v>
      </c>
      <c r="L3418" s="3" t="s">
        <v>19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165</v>
      </c>
      <c r="I3419">
        <f>VLOOKUP(Table1[[#This Row],[trait_name]],Trait[],2,FALSE)</f>
        <v>23</v>
      </c>
      <c r="J3419" s="23" t="s">
        <v>49</v>
      </c>
      <c r="K3419" s="23">
        <v>3</v>
      </c>
      <c r="L3419" s="3" t="s">
        <v>50</v>
      </c>
      <c r="M3419" s="3"/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52</v>
      </c>
      <c r="K3420" s="23">
        <v>1</v>
      </c>
      <c r="L3420" s="3" t="s">
        <v>310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52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156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222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1</v>
      </c>
      <c r="L3462" s="3" t="s">
        <v>103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2</v>
      </c>
      <c r="L3463" s="3" t="s">
        <v>529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513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513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1</v>
      </c>
      <c r="L3468" s="3" t="s">
        <v>257</v>
      </c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2</v>
      </c>
      <c r="L3469" s="3" t="s">
        <v>299</v>
      </c>
      <c r="M3469" s="3"/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184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118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2</v>
      </c>
      <c r="L3476" s="3" t="s">
        <v>319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3</v>
      </c>
      <c r="L3477" s="3" t="s">
        <v>170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17</v>
      </c>
      <c r="I3479">
        <f>VLOOKUP(Table1[[#This Row],[trait_name]],Trait[],2,FALSE)</f>
        <v>55</v>
      </c>
      <c r="J3479" s="23" t="s">
        <v>119</v>
      </c>
      <c r="K3479" s="23">
        <v>1</v>
      </c>
      <c r="L3479" s="3" t="s">
        <v>120</v>
      </c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153</v>
      </c>
      <c r="I3480">
        <f>VLOOKUP(Table1[[#This Row],[trait_name]],Trait[],2,FALSE)</f>
        <v>55</v>
      </c>
      <c r="J3480" s="23" t="s">
        <v>119</v>
      </c>
      <c r="K3480" s="23">
        <v>2</v>
      </c>
      <c r="L3480" s="3" t="s">
        <v>232</v>
      </c>
      <c r="M3480" s="3"/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43243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25</v>
      </c>
      <c r="I3487">
        <f>VLOOKUP(Table1[[#This Row],[trait_name]],Trait[],2,FALSE)</f>
        <v>61</v>
      </c>
      <c r="J3487" s="23" t="s">
        <v>130</v>
      </c>
      <c r="K3487" s="23">
        <v>1</v>
      </c>
      <c r="L3487" s="3" t="s">
        <v>126</v>
      </c>
      <c r="N3487" s="23"/>
      <c r="O3487"/>
    </row>
    <row r="3488" spans="1:15">
      <c r="A3488" s="66">
        <f>VLOOKUP(C3488,Index[],8,FALSE)</f>
        <v>43243</v>
      </c>
      <c r="B3488" s="5">
        <v>43298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17</v>
      </c>
      <c r="I3488">
        <f>VLOOKUP(Table1[[#This Row],[trait_name]],Trait[],2,FALSE)</f>
        <v>61</v>
      </c>
      <c r="J3488" s="23" t="s">
        <v>130</v>
      </c>
      <c r="K3488" s="23">
        <v>2</v>
      </c>
      <c r="L3488" s="3" t="s">
        <v>131</v>
      </c>
      <c r="M3488" s="3"/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368</v>
      </c>
      <c r="I3492">
        <f>VLOOKUP(Table1[[#This Row],[trait_name]],Trait[],2,FALSE)</f>
        <v>65</v>
      </c>
      <c r="J3492" s="23" t="s">
        <v>133</v>
      </c>
      <c r="K3492" s="23">
        <v>1</v>
      </c>
      <c r="L3492" s="3" t="s">
        <v>380</v>
      </c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153</v>
      </c>
      <c r="I3493">
        <f>VLOOKUP(Table1[[#This Row],[trait_name]],Trait[],2,FALSE)</f>
        <v>65</v>
      </c>
      <c r="J3493" s="23" t="s">
        <v>133</v>
      </c>
      <c r="K3493" s="23">
        <v>2</v>
      </c>
      <c r="L3493" s="3" t="s">
        <v>588</v>
      </c>
      <c r="M3493" s="3"/>
      <c r="N3493" s="23"/>
      <c r="O3493"/>
    </row>
    <row r="3494" spans="1:15">
      <c r="A3494" s="66">
        <f>VLOOKUP(C3494,Index[],8,FALSE)</f>
        <v>43243</v>
      </c>
      <c r="B3494" s="5">
        <v>43243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20</v>
      </c>
      <c r="I3494">
        <f>VLOOKUP(Table1[[#This Row],[trait_name]],Trait[],2,FALSE)</f>
        <v>66</v>
      </c>
      <c r="J3494" s="23" t="s">
        <v>194</v>
      </c>
      <c r="K3494" s="23">
        <v>1</v>
      </c>
      <c r="L3494" s="3" t="s">
        <v>340</v>
      </c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2</v>
      </c>
      <c r="L3495" s="3" t="s">
        <v>196</v>
      </c>
      <c r="N3495" s="23"/>
      <c r="O3495"/>
    </row>
    <row r="3496" spans="1:15">
      <c r="A3496" s="66">
        <f>VLOOKUP(C3496,Index[],8,FALSE)</f>
        <v>43243</v>
      </c>
      <c r="B3496" s="5">
        <v>43298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153</v>
      </c>
      <c r="I3496">
        <f>VLOOKUP(Table1[[#This Row],[trait_name]],Trait[],2,FALSE)</f>
        <v>66</v>
      </c>
      <c r="J3496" s="23" t="s">
        <v>194</v>
      </c>
      <c r="K3496" s="23">
        <v>3</v>
      </c>
      <c r="L3496" s="3" t="s">
        <v>197</v>
      </c>
      <c r="M3496" s="3"/>
      <c r="N3496" s="23"/>
      <c r="O3496"/>
    </row>
    <row r="3497" spans="1:15">
      <c r="A3497" s="66">
        <f>VLOOKUP(C3497,Index[],8,FALSE)</f>
        <v>43243</v>
      </c>
      <c r="B3497" s="5">
        <v>43243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25</v>
      </c>
      <c r="I3497">
        <f>VLOOKUP(Table1[[#This Row],[trait_name]],Trait[],2,FALSE)</f>
        <v>67</v>
      </c>
      <c r="J3497" s="23" t="s">
        <v>136</v>
      </c>
      <c r="K3497" s="23">
        <v>1</v>
      </c>
      <c r="L3497" s="3" t="s">
        <v>241</v>
      </c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20</v>
      </c>
      <c r="I3498">
        <f>VLOOKUP(Table1[[#This Row],[trait_name]],Trait[],2,FALSE)</f>
        <v>67</v>
      </c>
      <c r="J3498" s="23" t="s">
        <v>136</v>
      </c>
      <c r="K3498" s="23">
        <v>2</v>
      </c>
      <c r="L3498" s="3" t="s">
        <v>239</v>
      </c>
      <c r="N3498" s="23"/>
      <c r="O3498"/>
    </row>
    <row r="3499" spans="1:15">
      <c r="A3499" s="66">
        <f>VLOOKUP(C3499,Index[],8,FALSE)</f>
        <v>43243</v>
      </c>
      <c r="B3499" s="5">
        <v>43298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368</v>
      </c>
      <c r="I3499">
        <f>VLOOKUP(Table1[[#This Row],[trait_name]],Trait[],2,FALSE)</f>
        <v>67</v>
      </c>
      <c r="J3499" s="23" t="s">
        <v>136</v>
      </c>
      <c r="K3499" s="23">
        <v>3</v>
      </c>
      <c r="L3499" s="3" t="s">
        <v>410</v>
      </c>
      <c r="M3499" s="3"/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2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3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43243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17</v>
      </c>
      <c r="I3512">
        <f>VLOOKUP(Table1[[#This Row],[trait_name]],Trait[],2,FALSE)</f>
        <v>5</v>
      </c>
      <c r="J3512" s="23" t="s">
        <v>24</v>
      </c>
      <c r="K3512" s="23">
        <v>1</v>
      </c>
      <c r="L3512" s="3" t="s">
        <v>23</v>
      </c>
      <c r="N3512" s="23"/>
      <c r="O3512"/>
    </row>
    <row r="3513" spans="1:15">
      <c r="A3513" s="66">
        <f>VLOOKUP(C3513,Index[],8,FALSE)</f>
        <v>43243</v>
      </c>
      <c r="B3513" s="5">
        <v>43298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593</v>
      </c>
      <c r="I3513">
        <f>VLOOKUP(Table1[[#This Row],[trait_name]],Trait[],2,FALSE)</f>
        <v>5</v>
      </c>
      <c r="J3513" s="23" t="s">
        <v>24</v>
      </c>
      <c r="K3513" s="23">
        <v>2</v>
      </c>
      <c r="L3513" s="3" t="s">
        <v>27</v>
      </c>
      <c r="M3513" s="3"/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161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43243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25</v>
      </c>
      <c r="I3531">
        <f>VLOOKUP(Table1[[#This Row],[trait_name]],Trait[],2,FALSE)</f>
        <v>17</v>
      </c>
      <c r="J3531" s="23" t="s">
        <v>33</v>
      </c>
      <c r="K3531" s="23">
        <v>1</v>
      </c>
      <c r="L3531" s="3" t="s">
        <v>35</v>
      </c>
      <c r="N3531" s="23"/>
      <c r="O3531"/>
    </row>
    <row r="3532" spans="1:15">
      <c r="A3532" s="66">
        <f>VLOOKUP(C3532,Index[],8,FALSE)</f>
        <v>43243</v>
      </c>
      <c r="B3532" s="5">
        <v>43298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17</v>
      </c>
      <c r="I3532">
        <f>VLOOKUP(Table1[[#This Row],[trait_name]],Trait[],2,FALSE)</f>
        <v>17</v>
      </c>
      <c r="J3532" s="23" t="s">
        <v>33</v>
      </c>
      <c r="K3532" s="23">
        <v>2</v>
      </c>
      <c r="L3532" s="3" t="s">
        <v>36</v>
      </c>
      <c r="M3532" s="3"/>
      <c r="N3532" s="23"/>
      <c r="O3532"/>
    </row>
    <row r="3533" spans="1:15">
      <c r="A3533" s="66">
        <f>VLOOKUP(C3533,Index[],8,FALSE)</f>
        <v>43243</v>
      </c>
      <c r="B3533" s="25">
        <v>43243</v>
      </c>
      <c r="C3533" s="4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593</v>
      </c>
      <c r="I3533">
        <f>VLOOKUP(Table1[[#This Row],[trait_name]],Trait[],2,FALSE)</f>
        <v>18</v>
      </c>
      <c r="J3533" s="23" t="s">
        <v>37</v>
      </c>
      <c r="K3533" s="23">
        <v>1</v>
      </c>
      <c r="L3533" s="3" t="s">
        <v>200</v>
      </c>
      <c r="N3533" s="23"/>
      <c r="O3533"/>
    </row>
    <row r="3534" spans="1:15">
      <c r="A3534" s="66">
        <f>VLOOKUP(C3534,Index[],8,FALSE)</f>
        <v>43243</v>
      </c>
      <c r="B3534" s="5">
        <v>43312</v>
      </c>
      <c r="C353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153</v>
      </c>
      <c r="I3534">
        <f>VLOOKUP(Table1[[#This Row],[trait_name]],Trait[],2,FALSE)</f>
        <v>18</v>
      </c>
      <c r="J3534" s="23" t="s">
        <v>37</v>
      </c>
      <c r="K3534" s="23">
        <v>2</v>
      </c>
      <c r="L3534" s="3" t="s">
        <v>209</v>
      </c>
      <c r="M3534" s="3"/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1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2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155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5">
        <v>43298</v>
      </c>
      <c r="C3540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1</v>
      </c>
      <c r="L3540" s="3" t="s">
        <v>211</v>
      </c>
      <c r="M3540" s="3"/>
      <c r="N3540" s="23"/>
      <c r="O3540"/>
    </row>
    <row r="3541" spans="1:15">
      <c r="A3541" s="66">
        <f>VLOOKUP(C3541,Index[],8,FALSE)</f>
        <v>43243</v>
      </c>
      <c r="B3541" s="25">
        <v>43243</v>
      </c>
      <c r="C3541" s="4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2</v>
      </c>
      <c r="L3541" s="3" t="s">
        <v>46</v>
      </c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45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593</v>
      </c>
      <c r="I3543">
        <f>VLOOKUP(Table1[[#This Row],[trait_name]],Trait[],2,FALSE)</f>
        <v>22</v>
      </c>
      <c r="J3543" s="23" t="s">
        <v>47</v>
      </c>
      <c r="K3543" s="23">
        <v>1</v>
      </c>
      <c r="L3543" s="3" t="s">
        <v>48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325</v>
      </c>
      <c r="I3544">
        <f>VLOOKUP(Table1[[#This Row],[trait_name]],Trait[],2,FALSE)</f>
        <v>22</v>
      </c>
      <c r="J3544" s="23" t="s">
        <v>47</v>
      </c>
      <c r="K3544" s="23">
        <v>2</v>
      </c>
      <c r="L3544" s="3" t="s">
        <v>160</v>
      </c>
      <c r="M3544" s="3"/>
      <c r="N3544" s="23"/>
      <c r="O3544"/>
    </row>
    <row r="3545" spans="1:15">
      <c r="A3545" s="66">
        <f>VLOOKUP(C3545,Index[],8,FALSE)</f>
        <v>43243</v>
      </c>
      <c r="B3545" s="5">
        <v>43298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325</v>
      </c>
      <c r="I3545">
        <f>VLOOKUP(Table1[[#This Row],[trait_name]],Trait[],2,FALSE)</f>
        <v>22</v>
      </c>
      <c r="J3545" s="23" t="s">
        <v>47</v>
      </c>
      <c r="K3545" s="23">
        <v>3</v>
      </c>
      <c r="L3545" s="3" t="s">
        <v>359</v>
      </c>
      <c r="M3545" s="3"/>
      <c r="N3545" s="23"/>
      <c r="O3545"/>
    </row>
    <row r="3546" spans="1:15">
      <c r="A3546" s="66">
        <f>VLOOKUP(C3546,Index[],8,FALSE)</f>
        <v>43243</v>
      </c>
      <c r="B3546" s="5">
        <v>43313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161</v>
      </c>
      <c r="I3546">
        <f>VLOOKUP(Table1[[#This Row],[trait_name]],Trait[],2,FALSE)</f>
        <v>22</v>
      </c>
      <c r="J3546" s="23" t="s">
        <v>47</v>
      </c>
      <c r="K3546" s="23">
        <v>4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39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3</v>
      </c>
      <c r="L3549" s="3" t="s">
        <v>213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4</v>
      </c>
      <c r="L3550" s="3" t="s">
        <v>288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17</v>
      </c>
      <c r="I3551">
        <f>VLOOKUP(Table1[[#This Row],[trait_name]],Trait[],2,FALSE)</f>
        <v>24</v>
      </c>
      <c r="J3551" s="23" t="s">
        <v>52</v>
      </c>
      <c r="K3551" s="23">
        <v>1</v>
      </c>
      <c r="L3551" s="3" t="s">
        <v>310</v>
      </c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52</v>
      </c>
      <c r="K3552" s="23">
        <v>2</v>
      </c>
      <c r="L3552" s="3" t="s">
        <v>53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25</v>
      </c>
      <c r="I3553">
        <f>VLOOKUP(Table1[[#This Row],[trait_name]],Trait[],2,FALSE)</f>
        <v>24</v>
      </c>
      <c r="J3553" s="23" t="s">
        <v>52</v>
      </c>
      <c r="K3553" s="23">
        <v>3</v>
      </c>
      <c r="L3553" s="3" t="s">
        <v>398</v>
      </c>
      <c r="M3553" s="3"/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43243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25</v>
      </c>
      <c r="I3560">
        <f>VLOOKUP(Table1[[#This Row],[trait_name]],Trait[],2,FALSE)</f>
        <v>29</v>
      </c>
      <c r="J3560" s="23" t="s">
        <v>63</v>
      </c>
      <c r="K3560" s="23">
        <v>1</v>
      </c>
      <c r="L3560" s="3">
        <v>30</v>
      </c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43312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153</v>
      </c>
      <c r="I3562">
        <f>VLOOKUP(Table1[[#This Row],[trait_name]],Trait[],2,FALSE)</f>
        <v>29</v>
      </c>
      <c r="J3562" s="23" t="s">
        <v>63</v>
      </c>
      <c r="K3562" s="23">
        <v>3</v>
      </c>
      <c r="L3562" s="3">
        <v>18</v>
      </c>
      <c r="M3562" s="3"/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43243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17</v>
      </c>
      <c r="I3566">
        <f>VLOOKUP(Table1[[#This Row],[trait_name]],Trait[],2,FALSE)</f>
        <v>32</v>
      </c>
      <c r="J3566" s="23" t="s">
        <v>66</v>
      </c>
      <c r="K3566" s="23">
        <v>1</v>
      </c>
      <c r="L3566" s="3">
        <v>15</v>
      </c>
      <c r="N3566" s="23"/>
      <c r="O3566"/>
    </row>
    <row r="3567" spans="1:15">
      <c r="A3567" s="66">
        <f>VLOOKUP(C3567,Index[],8,FALSE)</f>
        <v>43243</v>
      </c>
      <c r="B3567" s="5">
        <v>43312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153</v>
      </c>
      <c r="I3567">
        <f>VLOOKUP(Table1[[#This Row],[trait_name]],Trait[],2,FALSE)</f>
        <v>32</v>
      </c>
      <c r="J3567" s="23" t="s">
        <v>66</v>
      </c>
      <c r="K3567" s="23">
        <v>2</v>
      </c>
      <c r="L3567" s="3">
        <v>12</v>
      </c>
      <c r="M3567" s="3"/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168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53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43243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17</v>
      </c>
      <c r="I3583">
        <f>VLOOKUP(Table1[[#This Row],[trait_name]],Trait[],2,FALSE)</f>
        <v>41</v>
      </c>
      <c r="J3583" s="23" t="s">
        <v>78</v>
      </c>
      <c r="K3583" s="23">
        <v>1</v>
      </c>
      <c r="L3583" s="3" t="s">
        <v>173</v>
      </c>
      <c r="N3583" s="23"/>
      <c r="O3583"/>
    </row>
    <row r="3584" spans="1:15">
      <c r="A3584" s="66">
        <f>VLOOKUP(C3584,Index[],8,FALSE)</f>
        <v>43243</v>
      </c>
      <c r="B3584" s="5">
        <v>43298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594</v>
      </c>
      <c r="I3584">
        <f>VLOOKUP(Table1[[#This Row],[trait_name]],Trait[],2,FALSE)</f>
        <v>41</v>
      </c>
      <c r="J3584" s="23" t="s">
        <v>78</v>
      </c>
      <c r="K3584" s="23">
        <v>2</v>
      </c>
      <c r="L3584" s="3" t="s">
        <v>79</v>
      </c>
      <c r="M3584" s="3"/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17</v>
      </c>
      <c r="I3585">
        <f>VLOOKUP(Table1[[#This Row],[trait_name]],Trait[],2,FALSE)</f>
        <v>42</v>
      </c>
      <c r="J3585" s="23" t="s">
        <v>82</v>
      </c>
      <c r="K3585" s="23">
        <v>1</v>
      </c>
      <c r="L3585" s="3" t="s">
        <v>174</v>
      </c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593</v>
      </c>
      <c r="I3586">
        <f>VLOOKUP(Table1[[#This Row],[trait_name]],Trait[],2,FALSE)</f>
        <v>42</v>
      </c>
      <c r="J3586" s="23" t="s">
        <v>82</v>
      </c>
      <c r="K3586" s="23">
        <v>2</v>
      </c>
      <c r="L3586" s="3" t="s">
        <v>85</v>
      </c>
      <c r="M3586" s="3"/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1</v>
      </c>
      <c r="L3587" s="3" t="s">
        <v>87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2</v>
      </c>
      <c r="L3588" s="3" t="s">
        <v>296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43243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17</v>
      </c>
      <c r="I3592">
        <f>VLOOKUP(Table1[[#This Row],[trait_name]],Trait[],2,FALSE)</f>
        <v>45</v>
      </c>
      <c r="J3592" s="23" t="s">
        <v>92</v>
      </c>
      <c r="K3592" s="23">
        <v>1</v>
      </c>
      <c r="L3592" s="3" t="s">
        <v>93</v>
      </c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43312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153</v>
      </c>
      <c r="I3594">
        <f>VLOOKUP(Table1[[#This Row],[trait_name]],Trait[],2,FALSE)</f>
        <v>45</v>
      </c>
      <c r="J3594" s="23" t="s">
        <v>92</v>
      </c>
      <c r="K3594" s="23">
        <v>3</v>
      </c>
      <c r="L3594" s="2" t="s">
        <v>96</v>
      </c>
      <c r="M3594" s="3"/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84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594</v>
      </c>
      <c r="I3601">
        <f>VLOOKUP(Table1[[#This Row],[trait_name]],Trait[],2,FALSE)</f>
        <v>48</v>
      </c>
      <c r="J3601" s="23" t="s">
        <v>101</v>
      </c>
      <c r="K3601" s="23">
        <v>2</v>
      </c>
      <c r="L3601" s="3" t="s">
        <v>375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17</v>
      </c>
      <c r="I3602">
        <f>VLOOKUP(Table1[[#This Row],[trait_name]],Trait[],2,FALSE)</f>
        <v>48</v>
      </c>
      <c r="J3602" s="23" t="s">
        <v>101</v>
      </c>
      <c r="K3602" s="23">
        <v>3</v>
      </c>
      <c r="L3602" s="3" t="s">
        <v>229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1</v>
      </c>
      <c r="L3608" s="3" t="s">
        <v>275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25</v>
      </c>
      <c r="I3609">
        <f>VLOOKUP(Table1[[#This Row],[trait_name]],Trait[],2,FALSE)</f>
        <v>53</v>
      </c>
      <c r="J3609" s="23" t="s">
        <v>112</v>
      </c>
      <c r="K3609" s="23">
        <v>2</v>
      </c>
      <c r="L3609" s="3" t="s">
        <v>184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17</v>
      </c>
      <c r="I3610">
        <f>VLOOKUP(Table1[[#This Row],[trait_name]],Trait[],2,FALSE)</f>
        <v>53</v>
      </c>
      <c r="J3610" s="23" t="s">
        <v>112</v>
      </c>
      <c r="K3610" s="23">
        <v>3</v>
      </c>
      <c r="L3610" s="3" t="s">
        <v>231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118</v>
      </c>
      <c r="N3612" s="23"/>
      <c r="O3612"/>
    </row>
    <row r="3613" spans="1:15">
      <c r="A3613" s="66">
        <f>VLOOKUP(C3613,Index[],8,FALSE)</f>
        <v>43243</v>
      </c>
      <c r="B3613" s="5">
        <v>43243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25</v>
      </c>
      <c r="I3613">
        <f>VLOOKUP(Table1[[#This Row],[trait_name]],Trait[],2,FALSE)</f>
        <v>54</v>
      </c>
      <c r="J3613" s="23" t="s">
        <v>116</v>
      </c>
      <c r="K3613" s="23">
        <v>2</v>
      </c>
      <c r="L3613" s="3" t="s">
        <v>170</v>
      </c>
      <c r="N3613" s="23"/>
      <c r="O3613"/>
    </row>
    <row r="3614" spans="1:15">
      <c r="A3614" s="66">
        <f>VLOOKUP(C3614,Index[],8,FALSE)</f>
        <v>43243</v>
      </c>
      <c r="B3614" s="5">
        <v>43298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17</v>
      </c>
      <c r="I3614">
        <f>VLOOKUP(Table1[[#This Row],[trait_name]],Trait[],2,FALSE)</f>
        <v>54</v>
      </c>
      <c r="J3614" s="23" t="s">
        <v>116</v>
      </c>
      <c r="K3614" s="23">
        <v>3</v>
      </c>
      <c r="L3614" s="3" t="s">
        <v>595</v>
      </c>
      <c r="M3614" s="3"/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1</v>
      </c>
      <c r="L3616" s="3" t="s">
        <v>120</v>
      </c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2</v>
      </c>
      <c r="L3617" s="3" t="s">
        <v>232</v>
      </c>
      <c r="M3617" s="3"/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43243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25</v>
      </c>
      <c r="I3626">
        <f>VLOOKUP(Table1[[#This Row],[trait_name]],Trait[],2,FALSE)</f>
        <v>61</v>
      </c>
      <c r="J3626" s="23" t="s">
        <v>130</v>
      </c>
      <c r="K3626" s="23">
        <v>1</v>
      </c>
      <c r="L3626" s="3" t="s">
        <v>126</v>
      </c>
      <c r="N3626" s="23"/>
      <c r="O3626"/>
    </row>
    <row r="3627" spans="1:15">
      <c r="A3627" s="66">
        <f>VLOOKUP(C3627,Index[],8,FALSE)</f>
        <v>43243</v>
      </c>
      <c r="B3627" s="5">
        <v>43298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17</v>
      </c>
      <c r="I3627">
        <f>VLOOKUP(Table1[[#This Row],[trait_name]],Trait[],2,FALSE)</f>
        <v>61</v>
      </c>
      <c r="J3627" s="23" t="s">
        <v>130</v>
      </c>
      <c r="K3627" s="23">
        <v>2</v>
      </c>
      <c r="L3627" s="3" t="s">
        <v>131</v>
      </c>
      <c r="M3627" s="3"/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43243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17</v>
      </c>
      <c r="I3633">
        <f>VLOOKUP(Table1[[#This Row],[trait_name]],Trait[],2,FALSE)</f>
        <v>66</v>
      </c>
      <c r="J3633" s="23" t="s">
        <v>194</v>
      </c>
      <c r="K3633" s="23">
        <v>1</v>
      </c>
      <c r="L3633" s="3" t="s">
        <v>196</v>
      </c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2</v>
      </c>
      <c r="L3634" s="3" t="s">
        <v>195</v>
      </c>
      <c r="M3634" s="3"/>
      <c r="N3634" s="23"/>
      <c r="O3634"/>
    </row>
    <row r="3635" spans="1:15">
      <c r="A3635" s="66">
        <f>VLOOKUP(C3635,Index[],8,FALSE)</f>
        <v>43243</v>
      </c>
      <c r="B3635" s="5">
        <v>43312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153</v>
      </c>
      <c r="I3635">
        <f>VLOOKUP(Table1[[#This Row],[trait_name]],Trait[],2,FALSE)</f>
        <v>66</v>
      </c>
      <c r="J3635" s="23" t="s">
        <v>194</v>
      </c>
      <c r="K3635" s="23">
        <v>3</v>
      </c>
      <c r="L3635" s="3" t="s">
        <v>197</v>
      </c>
      <c r="M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161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513</v>
      </c>
      <c r="I3639">
        <f>VLOOKUP(Table1[[#This Row],[trait_name]],Trait[],2,FALSE)</f>
        <v>2</v>
      </c>
      <c r="J3639" s="23" t="s">
        <v>15</v>
      </c>
      <c r="K3639" s="23">
        <v>1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513</v>
      </c>
      <c r="I3640">
        <f>VLOOKUP(Table1[[#This Row],[trait_name]],Trait[],2,FALSE)</f>
        <v>2</v>
      </c>
      <c r="J3640" s="23" t="s">
        <v>15</v>
      </c>
      <c r="K3640" s="23">
        <v>2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513</v>
      </c>
      <c r="I3641">
        <f>VLOOKUP(Table1[[#This Row],[trait_name]],Trait[],2,FALSE)</f>
        <v>2</v>
      </c>
      <c r="J3641" s="23" t="s">
        <v>15</v>
      </c>
      <c r="K3641" s="23">
        <v>3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s="4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1</v>
      </c>
      <c r="L3662" s="3" t="s">
        <v>23</v>
      </c>
      <c r="M3662" t="s">
        <v>601</v>
      </c>
      <c r="N3662" s="23"/>
      <c r="O3662"/>
    </row>
    <row r="3663" spans="1:15">
      <c r="A3663" s="66">
        <f>VLOOKUP(C3663,Index[],8,FALSE)</f>
        <v>43243</v>
      </c>
      <c r="B3663" s="5">
        <v>43298</v>
      </c>
      <c r="C3663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2</v>
      </c>
      <c r="L3663" s="3" t="s">
        <v>27</v>
      </c>
      <c r="M3663" s="3"/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1</v>
      </c>
      <c r="L3666" s="3" t="s">
        <v>35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2</v>
      </c>
      <c r="L3667" s="3" t="s">
        <v>36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34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25">
        <v>43243</v>
      </c>
      <c r="C3670" s="4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207</v>
      </c>
      <c r="I3670">
        <f>VLOOKUP(Table1[[#This Row],[trait_name]],Trait[],2,FALSE)</f>
        <v>18</v>
      </c>
      <c r="J3670" s="23" t="s">
        <v>37</v>
      </c>
      <c r="K3670" s="23">
        <v>1</v>
      </c>
      <c r="L3670" s="3" t="s">
        <v>200</v>
      </c>
      <c r="N3670" s="23"/>
      <c r="O3670"/>
    </row>
    <row r="3671" spans="1:15">
      <c r="A3671" s="66">
        <f>VLOOKUP(C3671,Index[],8,FALSE)</f>
        <v>43243</v>
      </c>
      <c r="B3671" s="5">
        <v>43298</v>
      </c>
      <c r="C3671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153</v>
      </c>
      <c r="I3671">
        <f>VLOOKUP(Table1[[#This Row],[trait_name]],Trait[],2,FALSE)</f>
        <v>18</v>
      </c>
      <c r="J3671" s="23" t="s">
        <v>37</v>
      </c>
      <c r="K3671" s="23">
        <v>2</v>
      </c>
      <c r="L3671" s="3" t="s">
        <v>585</v>
      </c>
      <c r="M3671" s="3"/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155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46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43243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600</v>
      </c>
      <c r="I3677">
        <f>VLOOKUP(Table1[[#This Row],[trait_name]],Trait[],2,FALSE)</f>
        <v>22</v>
      </c>
      <c r="J3677" s="23" t="s">
        <v>47</v>
      </c>
      <c r="K3677" s="23">
        <v>1</v>
      </c>
      <c r="L3677" s="3" t="s">
        <v>160</v>
      </c>
      <c r="N3677" s="23"/>
      <c r="O3677"/>
    </row>
    <row r="3678" spans="1:15">
      <c r="A3678" s="66">
        <f>VLOOKUP(C3678,Index[],8,FALSE)</f>
        <v>43243</v>
      </c>
      <c r="B3678" s="5">
        <v>43298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325</v>
      </c>
      <c r="I3678">
        <f>VLOOKUP(Table1[[#This Row],[trait_name]],Trait[],2,FALSE)</f>
        <v>22</v>
      </c>
      <c r="J3678" s="23" t="s">
        <v>47</v>
      </c>
      <c r="K3678" s="23">
        <v>2</v>
      </c>
      <c r="L3678" s="3" t="s">
        <v>48</v>
      </c>
      <c r="M3678" s="3"/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281</v>
      </c>
      <c r="I3679">
        <f>VLOOKUP(Table1[[#This Row],[trait_name]],Trait[],2,FALSE)</f>
        <v>23</v>
      </c>
      <c r="J3679" s="23" t="s">
        <v>49</v>
      </c>
      <c r="K3679" s="23">
        <v>1</v>
      </c>
      <c r="L3679" s="3" t="s">
        <v>50</v>
      </c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600</v>
      </c>
      <c r="I3680">
        <f>VLOOKUP(Table1[[#This Row],[trait_name]],Trait[],2,FALSE)</f>
        <v>23</v>
      </c>
      <c r="J3680" s="23" t="s">
        <v>49</v>
      </c>
      <c r="K3680" s="23">
        <v>2</v>
      </c>
      <c r="L3680" s="3" t="s">
        <v>19</v>
      </c>
      <c r="M3680" s="3"/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600</v>
      </c>
      <c r="I3681">
        <f>VLOOKUP(Table1[[#This Row],[trait_name]],Trait[],2,FALSE)</f>
        <v>23</v>
      </c>
      <c r="J3681" s="23" t="s">
        <v>49</v>
      </c>
      <c r="K3681" s="23">
        <v>3</v>
      </c>
      <c r="L3681" s="3" t="s">
        <v>213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281</v>
      </c>
      <c r="I3682">
        <f>VLOOKUP(Table1[[#This Row],[trait_name]],Trait[],2,FALSE)</f>
        <v>23</v>
      </c>
      <c r="J3682" s="23" t="s">
        <v>49</v>
      </c>
      <c r="K3682" s="23">
        <v>4</v>
      </c>
      <c r="L3682" s="3" t="s">
        <v>288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s="4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320</v>
      </c>
      <c r="I3683">
        <f>VLOOKUP(Table1[[#This Row],[trait_name]],Trait[],2,FALSE)</f>
        <v>24</v>
      </c>
      <c r="J3683" s="23" t="s">
        <v>52</v>
      </c>
      <c r="K3683" s="23">
        <v>1</v>
      </c>
      <c r="L3683" s="3" t="s">
        <v>310</v>
      </c>
      <c r="N3683" s="23"/>
      <c r="O3683"/>
    </row>
    <row r="3684" spans="1:15">
      <c r="A3684" s="66">
        <f>VLOOKUP(C3684,Index[],8,FALSE)</f>
        <v>43243</v>
      </c>
      <c r="B3684" s="5">
        <v>43298</v>
      </c>
      <c r="C368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210</v>
      </c>
      <c r="I3684">
        <f>VLOOKUP(Table1[[#This Row],[trait_name]],Trait[],2,FALSE)</f>
        <v>24</v>
      </c>
      <c r="J3684" s="23" t="s">
        <v>52</v>
      </c>
      <c r="K3684" s="23">
        <v>2</v>
      </c>
      <c r="L3684" s="3" t="s">
        <v>295</v>
      </c>
      <c r="M3684" s="3"/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322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43243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513</v>
      </c>
      <c r="I3691">
        <f>VLOOKUP(Table1[[#This Row],[trait_name]],Trait[],2,FALSE)</f>
        <v>29</v>
      </c>
      <c r="J3691" s="23" t="s">
        <v>63</v>
      </c>
      <c r="K3691" s="23">
        <v>1</v>
      </c>
      <c r="L3691" s="3">
        <v>40</v>
      </c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322</v>
      </c>
      <c r="I3692">
        <f>VLOOKUP(Table1[[#This Row],[trait_name]],Trait[],2,FALSE)</f>
        <v>29</v>
      </c>
      <c r="J3692" s="23" t="s">
        <v>63</v>
      </c>
      <c r="K3692" s="23">
        <v>2</v>
      </c>
      <c r="L3692" s="3">
        <v>50</v>
      </c>
      <c r="N3692" s="23"/>
      <c r="O3692"/>
    </row>
    <row r="3693" spans="1:15">
      <c r="A3693" s="66">
        <f>VLOOKUP(C3693,Index[],8,FALSE)</f>
        <v>43243</v>
      </c>
      <c r="B3693" s="5">
        <v>43298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153</v>
      </c>
      <c r="I3693">
        <f>VLOOKUP(Table1[[#This Row],[trait_name]],Trait[],2,FALSE)</f>
        <v>29</v>
      </c>
      <c r="J3693" s="23" t="s">
        <v>63</v>
      </c>
      <c r="K3693" s="23">
        <v>3</v>
      </c>
      <c r="L3693" s="3">
        <v>30</v>
      </c>
      <c r="M3693" s="3"/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43243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322</v>
      </c>
      <c r="I3695">
        <f>VLOOKUP(Table1[[#This Row],[trait_name]],Trait[],2,FALSE)</f>
        <v>31</v>
      </c>
      <c r="J3695" s="23" t="s">
        <v>65</v>
      </c>
      <c r="K3695" s="23">
        <v>1</v>
      </c>
      <c r="L3695" s="3">
        <v>30</v>
      </c>
      <c r="N3695" s="23"/>
      <c r="O3695"/>
    </row>
    <row r="3696" spans="1:15">
      <c r="A3696" s="66">
        <f>VLOOKUP(C3696,Index[],8,FALSE)</f>
        <v>43243</v>
      </c>
      <c r="B3696" s="5">
        <v>43298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153</v>
      </c>
      <c r="I3696">
        <f>VLOOKUP(Table1[[#This Row],[trait_name]],Trait[],2,FALSE)</f>
        <v>31</v>
      </c>
      <c r="J3696" s="23" t="s">
        <v>65</v>
      </c>
      <c r="K3696" s="23">
        <v>2</v>
      </c>
      <c r="L3696" s="3">
        <v>25</v>
      </c>
      <c r="M3696" s="3"/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43243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513</v>
      </c>
      <c r="I3700">
        <f>VLOOKUP(Table1[[#This Row],[trait_name]],Trait[],2,FALSE)</f>
        <v>35</v>
      </c>
      <c r="J3700" s="23" t="s">
        <v>166</v>
      </c>
      <c r="K3700" s="23">
        <v>1</v>
      </c>
      <c r="L3700" s="3" t="s">
        <v>271</v>
      </c>
      <c r="N3700" s="23"/>
      <c r="O3700"/>
    </row>
    <row r="3701" spans="1:15">
      <c r="A3701" s="66">
        <f>VLOOKUP(C3701,Index[],8,FALSE)</f>
        <v>43243</v>
      </c>
      <c r="B3701" s="5">
        <v>43298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153</v>
      </c>
      <c r="I3701">
        <f>VLOOKUP(Table1[[#This Row],[trait_name]],Trait[],2,FALSE)</f>
        <v>35</v>
      </c>
      <c r="J3701" s="23" t="s">
        <v>166</v>
      </c>
      <c r="K3701" s="23">
        <v>2</v>
      </c>
      <c r="L3701" s="3" t="s">
        <v>126</v>
      </c>
      <c r="M3701" s="3"/>
      <c r="N3701" s="23"/>
      <c r="O3701"/>
    </row>
    <row r="3702" spans="1:15">
      <c r="A3702" s="66">
        <f>VLOOKUP(C3702,Index[],8,FALSE)</f>
        <v>43243</v>
      </c>
      <c r="B3702" s="5">
        <v>43243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513</v>
      </c>
      <c r="I3702">
        <f>VLOOKUP(Table1[[#This Row],[trait_name]],Trait[],2,FALSE)</f>
        <v>36</v>
      </c>
      <c r="J3702" s="23" t="s">
        <v>69</v>
      </c>
      <c r="K3702" s="23">
        <v>1</v>
      </c>
      <c r="L3702" s="3" t="s">
        <v>217</v>
      </c>
      <c r="N3702" s="23"/>
      <c r="O3702"/>
    </row>
    <row r="3703" spans="1:15">
      <c r="A3703" s="66">
        <f>VLOOKUP(C3703,Index[],8,FALSE)</f>
        <v>43243</v>
      </c>
      <c r="B3703" s="5">
        <v>43298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309</v>
      </c>
      <c r="I3703">
        <f>VLOOKUP(Table1[[#This Row],[trait_name]],Trait[],2,FALSE)</f>
        <v>36</v>
      </c>
      <c r="J3703" s="23" t="s">
        <v>69</v>
      </c>
      <c r="K3703" s="23">
        <v>2</v>
      </c>
      <c r="L3703" s="3" t="s">
        <v>71</v>
      </c>
      <c r="M3703" s="3"/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322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513</v>
      </c>
      <c r="I3708">
        <f>VLOOKUP(Table1[[#This Row],[trait_name]],Trait[],2,FALSE)</f>
        <v>40</v>
      </c>
      <c r="J3708" s="23" t="s">
        <v>76</v>
      </c>
      <c r="K3708" s="23">
        <v>1</v>
      </c>
      <c r="L3708" s="3" t="s">
        <v>481</v>
      </c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513</v>
      </c>
      <c r="I3709">
        <f>VLOOKUP(Table1[[#This Row],[trait_name]],Trait[],2,FALSE)</f>
        <v>40</v>
      </c>
      <c r="J3709" s="23" t="s">
        <v>76</v>
      </c>
      <c r="K3709" s="23">
        <v>2</v>
      </c>
      <c r="L3709" s="3" t="s">
        <v>222</v>
      </c>
      <c r="M3709" s="3"/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322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322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322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1</v>
      </c>
      <c r="L3720" s="3" t="s">
        <v>108</v>
      </c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2</v>
      </c>
      <c r="L3721" s="3" t="s">
        <v>336</v>
      </c>
      <c r="M3721" s="3"/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1</v>
      </c>
      <c r="L3725" s="3" t="s">
        <v>173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2</v>
      </c>
      <c r="L3726" s="3" t="s">
        <v>108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322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322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184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322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118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322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322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322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1</v>
      </c>
      <c r="L3750" s="3" t="s">
        <v>238</v>
      </c>
      <c r="N3750" s="23"/>
      <c r="O3750"/>
    </row>
    <row r="3751" spans="1:15">
      <c r="A3751" s="66">
        <f>VLOOKUP(C3751,Index[],8,FALSE)</f>
        <v>43243</v>
      </c>
      <c r="B3751" s="5">
        <v>43298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600</v>
      </c>
      <c r="I3751">
        <f>VLOOKUP(Table1[[#This Row],[trait_name]],Trait[],2,FALSE)</f>
        <v>65</v>
      </c>
      <c r="J3751" s="23" t="s">
        <v>133</v>
      </c>
      <c r="K3751" s="23">
        <v>2</v>
      </c>
      <c r="L3751" s="3" t="s">
        <v>191</v>
      </c>
      <c r="M3751" s="3"/>
      <c r="N3751" s="23"/>
      <c r="O3751"/>
    </row>
    <row r="3752" spans="1:15">
      <c r="A3752" s="66">
        <f>VLOOKUP(C3752,Index[],8,FALSE)</f>
        <v>43243</v>
      </c>
      <c r="B3752" s="5">
        <v>43308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153</v>
      </c>
      <c r="I3752">
        <f>VLOOKUP(Table1[[#This Row],[trait_name]],Trait[],2,FALSE)</f>
        <v>65</v>
      </c>
      <c r="J3752" s="23" t="s">
        <v>133</v>
      </c>
      <c r="L3752" s="3" t="s">
        <v>588</v>
      </c>
      <c r="M3752" s="3"/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322</v>
      </c>
      <c r="I3753">
        <f>VLOOKUP(Table1[[#This Row],[trait_name]],Trait[],2,FALSE)</f>
        <v>66</v>
      </c>
      <c r="J3753" s="23" t="s">
        <v>194</v>
      </c>
      <c r="K3753" s="23">
        <v>1</v>
      </c>
      <c r="L3753" s="3" t="s">
        <v>340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153</v>
      </c>
      <c r="I3754">
        <f>VLOOKUP(Table1[[#This Row],[trait_name]],Trait[],2,FALSE)</f>
        <v>66</v>
      </c>
      <c r="J3754" s="23" t="s">
        <v>194</v>
      </c>
      <c r="K3754" s="23">
        <v>2</v>
      </c>
      <c r="L3754" s="3" t="s">
        <v>197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143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1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3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1</v>
      </c>
      <c r="L3791" s="3" t="s">
        <v>155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2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46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1</v>
      </c>
      <c r="L3798" s="3" t="s">
        <v>213</v>
      </c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2</v>
      </c>
      <c r="L3799" s="3" t="s">
        <v>51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3</v>
      </c>
      <c r="L3800" s="3" t="s">
        <v>214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5</v>
      </c>
      <c r="L3802" s="3" t="s">
        <v>50</v>
      </c>
      <c r="M3802" s="3"/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52</v>
      </c>
      <c r="K3803" s="23">
        <v>1</v>
      </c>
      <c r="L3803" s="3" t="s">
        <v>163</v>
      </c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52</v>
      </c>
      <c r="K3804" s="23">
        <v>2</v>
      </c>
      <c r="L3804" s="3" t="s">
        <v>398</v>
      </c>
      <c r="M3804" s="3"/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156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1</v>
      </c>
      <c r="L3807" s="3" t="s">
        <v>59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2</v>
      </c>
      <c r="L3808" s="3" t="s">
        <v>327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161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156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156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156</v>
      </c>
      <c r="I3834">
        <f>VLOOKUP(Table1[[#This Row],[trait_name]],Trait[],2,FALSE)</f>
        <v>40</v>
      </c>
      <c r="J3834" s="23" t="s">
        <v>76</v>
      </c>
      <c r="K3834" s="23">
        <v>1</v>
      </c>
      <c r="L3834" s="3" t="s">
        <v>171</v>
      </c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223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224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14</v>
      </c>
      <c r="I3837">
        <f>VLOOKUP(Table1[[#This Row],[trait_name]],Trait[],2,FALSE)</f>
        <v>40</v>
      </c>
      <c r="J3837" s="23" t="s">
        <v>76</v>
      </c>
      <c r="K3837" s="23">
        <v>4</v>
      </c>
      <c r="L3837" s="3" t="s">
        <v>293</v>
      </c>
      <c r="M3837" s="3"/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84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43243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207</v>
      </c>
      <c r="I3842">
        <f>VLOOKUP(Table1[[#This Row],[trait_name]],Trait[],2,FALSE)</f>
        <v>43</v>
      </c>
      <c r="J3842" s="23" t="s">
        <v>86</v>
      </c>
      <c r="K3842" s="23">
        <v>1</v>
      </c>
      <c r="L3842" s="3" t="s">
        <v>180</v>
      </c>
      <c r="N3842" s="23"/>
      <c r="O3842"/>
    </row>
    <row r="3843" spans="1:15">
      <c r="A3843" s="66">
        <f>VLOOKUP(C3843,Index[],8,FALSE)</f>
        <v>43243</v>
      </c>
      <c r="B3843" s="5">
        <v>43298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156</v>
      </c>
      <c r="I3843">
        <f>VLOOKUP(Table1[[#This Row],[trait_name]],Trait[],2,FALSE)</f>
        <v>43</v>
      </c>
      <c r="J3843" s="23" t="s">
        <v>86</v>
      </c>
      <c r="K3843" s="23">
        <v>2</v>
      </c>
      <c r="L3843" s="3" t="s">
        <v>181</v>
      </c>
      <c r="M3843" s="3"/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94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1</v>
      </c>
      <c r="L3848" s="3" t="s">
        <v>98</v>
      </c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2</v>
      </c>
      <c r="L3849" s="3" t="s">
        <v>108</v>
      </c>
      <c r="M3849" s="3"/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1</v>
      </c>
      <c r="L3852" s="3" t="s">
        <v>229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2</v>
      </c>
      <c r="L3853" s="3" t="s">
        <v>84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143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143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184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1</v>
      </c>
      <c r="L3864" s="3" t="s">
        <v>170</v>
      </c>
      <c r="N3864" s="23"/>
      <c r="O3864"/>
    </row>
    <row r="3865" spans="1:15">
      <c r="A3865" s="66">
        <f>VLOOKUP(C3865,Index[],8,FALSE)</f>
        <v>43243</v>
      </c>
      <c r="B3865" s="5">
        <v>43243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</v>
      </c>
      <c r="I3865">
        <f>VLOOKUP(Table1[[#This Row],[trait_name]],Trait[],2,FALSE)</f>
        <v>54</v>
      </c>
      <c r="J3865" s="23" t="s">
        <v>116</v>
      </c>
      <c r="K3865" s="23">
        <v>2</v>
      </c>
      <c r="L3865" s="3" t="s">
        <v>118</v>
      </c>
      <c r="N3865" s="23"/>
      <c r="O3865"/>
    </row>
    <row r="3866" spans="1:15">
      <c r="A3866" s="66">
        <f>VLOOKUP(C3866,Index[],8,FALSE)</f>
        <v>43243</v>
      </c>
      <c r="B3866" s="5">
        <v>43298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207</v>
      </c>
      <c r="I3866">
        <f>VLOOKUP(Table1[[#This Row],[trait_name]],Trait[],2,FALSE)</f>
        <v>54</v>
      </c>
      <c r="J3866" s="23" t="s">
        <v>116</v>
      </c>
      <c r="K3866" s="23">
        <v>3</v>
      </c>
      <c r="L3866" s="3" t="s">
        <v>276</v>
      </c>
      <c r="M3866" s="3"/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143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1</v>
      </c>
      <c r="L3883" s="3" t="s">
        <v>238</v>
      </c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2</v>
      </c>
      <c r="L3884" s="3" t="s">
        <v>339</v>
      </c>
      <c r="M3884" s="3"/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1</v>
      </c>
      <c r="L3885" s="3" t="s">
        <v>196</v>
      </c>
      <c r="N3885" s="23"/>
      <c r="O3885"/>
    </row>
    <row r="3886" spans="1:15">
      <c r="A3886" s="66">
        <f>VLOOKUP(C3886,Index[],8,FALSE)</f>
        <v>43243</v>
      </c>
      <c r="B3886" s="5">
        <v>43243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20</v>
      </c>
      <c r="I3886">
        <f>VLOOKUP(Table1[[#This Row],[trait_name]],Trait[],2,FALSE)</f>
        <v>66</v>
      </c>
      <c r="J3886" s="23" t="s">
        <v>194</v>
      </c>
      <c r="K3886" s="23">
        <v>2</v>
      </c>
      <c r="L3886" s="3" t="s">
        <v>424</v>
      </c>
      <c r="N3886" s="23"/>
      <c r="O3886"/>
    </row>
    <row r="3887" spans="1:15">
      <c r="A3887" s="66">
        <f>VLOOKUP(C3887,Index[],8,FALSE)</f>
        <v>43243</v>
      </c>
      <c r="B3887" s="5">
        <v>43298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14</v>
      </c>
      <c r="I3887">
        <f>VLOOKUP(Table1[[#This Row],[trait_name]],Trait[],2,FALSE)</f>
        <v>66</v>
      </c>
      <c r="J3887" s="23" t="s">
        <v>194</v>
      </c>
      <c r="K3887" s="23">
        <v>3</v>
      </c>
      <c r="L3887" s="3" t="s">
        <v>340</v>
      </c>
      <c r="M3887" s="3"/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239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239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43298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I3890">
        <f>VLOOKUP(Table1[[#This Row],[trait_name]],Trait[],2,FALSE)</f>
        <v>68</v>
      </c>
      <c r="J3890" s="23" t="s">
        <v>199</v>
      </c>
      <c r="K3890" s="23">
        <v>1</v>
      </c>
      <c r="L3890" s="3"/>
      <c r="M3890" s="3"/>
      <c r="N3890" s="23"/>
      <c r="O3890"/>
    </row>
    <row r="3891" spans="1:15">
      <c r="A3891" s="66">
        <f>VLOOKUP(C3891,Index[],8,FALSE)</f>
        <v>43243</v>
      </c>
      <c r="B3891" s="5">
        <v>43243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H3891" t="s">
        <v>207</v>
      </c>
      <c r="I3891">
        <f>VLOOKUP(Table1[[#This Row],[trait_name]],Trait[],2,FALSE)</f>
        <v>68</v>
      </c>
      <c r="J3891" s="23" t="s">
        <v>199</v>
      </c>
      <c r="K3891" s="23">
        <v>2</v>
      </c>
      <c r="L3891" s="3" t="s">
        <v>302</v>
      </c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43243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17</v>
      </c>
      <c r="I3893">
        <f>VLOOKUP(Table1[[#This Row],[trait_name]],Trait[],2,FALSE)</f>
        <v>2</v>
      </c>
      <c r="J3893" s="23" t="s">
        <v>15</v>
      </c>
      <c r="K3893" s="23">
        <v>1</v>
      </c>
      <c r="L3893" s="3" t="s">
        <v>610</v>
      </c>
      <c r="N3893" s="23"/>
      <c r="O3893"/>
    </row>
    <row r="3894" spans="1:15">
      <c r="A3894" s="66">
        <f>VLOOKUP(C3894,Index[],8,FALSE)</f>
        <v>43243</v>
      </c>
      <c r="B3894" s="5">
        <v>43299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325</v>
      </c>
      <c r="I3894">
        <f>VLOOKUP(Table1[[#This Row],[trait_name]],Trait[],2,FALSE)</f>
        <v>2</v>
      </c>
      <c r="J3894" s="23" t="s">
        <v>15</v>
      </c>
      <c r="K3894" s="23">
        <v>2</v>
      </c>
      <c r="L3894" s="3" t="s">
        <v>611</v>
      </c>
      <c r="M3894" s="3"/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43243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56</v>
      </c>
      <c r="I3908">
        <f>VLOOKUP(Table1[[#This Row],[trait_name]],Trait[],2,FALSE)</f>
        <v>12</v>
      </c>
      <c r="J3908" s="23" t="s">
        <v>151</v>
      </c>
      <c r="K3908" s="23">
        <v>1</v>
      </c>
      <c r="L3908" s="3" t="s">
        <v>23</v>
      </c>
      <c r="N3908" s="23"/>
      <c r="O3908"/>
    </row>
    <row r="3909" spans="1:15">
      <c r="A3909" s="66">
        <f>VLOOKUP(C3909,Index[],8,FALSE)</f>
        <v>43243</v>
      </c>
      <c r="B3909" s="5">
        <v>43299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17</v>
      </c>
      <c r="I3909">
        <f>VLOOKUP(Table1[[#This Row],[trait_name]],Trait[],2,FALSE)</f>
        <v>12</v>
      </c>
      <c r="J3909" s="23" t="s">
        <v>151</v>
      </c>
      <c r="K3909" s="23">
        <v>2</v>
      </c>
      <c r="L3909" s="3" t="s">
        <v>27</v>
      </c>
      <c r="M3909" s="3"/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1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3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25">
        <v>43312</v>
      </c>
      <c r="C3920" s="4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1</v>
      </c>
      <c r="L3920" s="3" t="s">
        <v>585</v>
      </c>
      <c r="N3920" s="23"/>
      <c r="O3920"/>
    </row>
    <row r="3921" spans="1:15">
      <c r="A3921" s="66">
        <f>VLOOKUP(C3921,Index[],8,FALSE)</f>
        <v>43243</v>
      </c>
      <c r="B3921" s="5">
        <v>43312</v>
      </c>
      <c r="C3921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2</v>
      </c>
      <c r="L3921" s="3" t="s">
        <v>370</v>
      </c>
      <c r="M3921" s="3"/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322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39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157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155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46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1</v>
      </c>
      <c r="L3929" s="3" t="s">
        <v>160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2</v>
      </c>
      <c r="L3930" s="3" t="s">
        <v>128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56</v>
      </c>
      <c r="I3931">
        <f>VLOOKUP(Table1[[#This Row],[trait_name]],Trait[],2,FALSE)</f>
        <v>23</v>
      </c>
      <c r="J3931" s="23" t="s">
        <v>49</v>
      </c>
      <c r="K3931" s="23">
        <v>1</v>
      </c>
      <c r="L3931" s="3" t="s">
        <v>39</v>
      </c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2</v>
      </c>
      <c r="L3932" s="3" t="s">
        <v>213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3</v>
      </c>
      <c r="L3933" s="3" t="s">
        <v>19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4</v>
      </c>
      <c r="L3934" s="3" t="s">
        <v>50</v>
      </c>
      <c r="M3934" s="3"/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325</v>
      </c>
      <c r="I3935">
        <f>VLOOKUP(Table1[[#This Row],[trait_name]],Trait[],2,FALSE)</f>
        <v>23</v>
      </c>
      <c r="J3935" s="23" t="s">
        <v>49</v>
      </c>
      <c r="K3935" s="23">
        <v>5</v>
      </c>
      <c r="L3935" s="3" t="s">
        <v>40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52</v>
      </c>
      <c r="K3936" s="23">
        <v>1</v>
      </c>
      <c r="L3936" s="3" t="s">
        <v>163</v>
      </c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52</v>
      </c>
      <c r="K3937" s="23">
        <v>2</v>
      </c>
      <c r="L3937" s="3" t="s">
        <v>53</v>
      </c>
      <c r="M3937" s="3"/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43243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17</v>
      </c>
      <c r="I3944">
        <f>VLOOKUP(Table1[[#This Row],[trait_name]],Trait[],2,FALSE)</f>
        <v>29</v>
      </c>
      <c r="J3944" s="23" t="s">
        <v>63</v>
      </c>
      <c r="K3944" s="23">
        <v>1</v>
      </c>
      <c r="L3944" s="3">
        <v>40</v>
      </c>
      <c r="N3944" s="23"/>
      <c r="O3944"/>
    </row>
    <row r="3945" spans="1:15">
      <c r="A3945" s="66">
        <f>VLOOKUP(C3945,Index[],8,FALSE)</f>
        <v>43243</v>
      </c>
      <c r="B3945" s="5">
        <v>43312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153</v>
      </c>
      <c r="I3945">
        <f>VLOOKUP(Table1[[#This Row],[trait_name]],Trait[],2,FALSE)</f>
        <v>29</v>
      </c>
      <c r="J3945" s="23" t="s">
        <v>63</v>
      </c>
      <c r="K3945" s="23">
        <v>2</v>
      </c>
      <c r="L3945" s="3">
        <v>20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43243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17</v>
      </c>
      <c r="I3948">
        <f>VLOOKUP(Table1[[#This Row],[trait_name]],Trait[],2,FALSE)</f>
        <v>31</v>
      </c>
      <c r="J3948" s="23" t="s">
        <v>65</v>
      </c>
      <c r="K3948" s="23">
        <v>1</v>
      </c>
      <c r="L3948" s="3">
        <v>30</v>
      </c>
      <c r="N3948" s="23"/>
      <c r="O3948"/>
    </row>
    <row r="3949" spans="1:15">
      <c r="A3949" s="66">
        <f>VLOOKUP(C3949,Index[],8,FALSE)</f>
        <v>43243</v>
      </c>
      <c r="B3949" s="5">
        <v>43312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153</v>
      </c>
      <c r="I3949">
        <f>VLOOKUP(Table1[[#This Row],[trait_name]],Trait[],2,FALSE)</f>
        <v>31</v>
      </c>
      <c r="J3949" s="23" t="s">
        <v>65</v>
      </c>
      <c r="K3949" s="23">
        <v>2</v>
      </c>
      <c r="L3949" s="3">
        <v>18</v>
      </c>
      <c r="M3949" s="3"/>
      <c r="N3949" s="23"/>
      <c r="O3949"/>
    </row>
    <row r="3950" spans="1:15">
      <c r="A3950" s="66">
        <f>VLOOKUP(C3950,Index[],8,FALSE)</f>
        <v>43243</v>
      </c>
      <c r="B3950" s="5">
        <v>43243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17</v>
      </c>
      <c r="I3950">
        <f>VLOOKUP(Table1[[#This Row],[trait_name]],Trait[],2,FALSE)</f>
        <v>32</v>
      </c>
      <c r="J3950" s="23" t="s">
        <v>66</v>
      </c>
      <c r="K3950" s="23">
        <v>1</v>
      </c>
      <c r="L3950" s="3">
        <v>30</v>
      </c>
      <c r="N3950" s="23"/>
      <c r="O3950"/>
    </row>
    <row r="3951" spans="1:15">
      <c r="A3951" s="66">
        <f>VLOOKUP(C3951,Index[],8,FALSE)</f>
        <v>43243</v>
      </c>
      <c r="B3951" s="5">
        <v>43312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153</v>
      </c>
      <c r="I3951">
        <f>VLOOKUP(Table1[[#This Row],[trait_name]],Trait[],2,FALSE)</f>
        <v>32</v>
      </c>
      <c r="J3951" s="23" t="s">
        <v>66</v>
      </c>
      <c r="K3951" s="23">
        <v>2</v>
      </c>
      <c r="L3951" s="3">
        <v>25</v>
      </c>
      <c r="M3951" s="3"/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43243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17</v>
      </c>
      <c r="I3957">
        <f>VLOOKUP(Table1[[#This Row],[trait_name]],Trait[],2,FALSE)</f>
        <v>36</v>
      </c>
      <c r="J3957" s="23" t="s">
        <v>69</v>
      </c>
      <c r="K3957" s="23">
        <v>1</v>
      </c>
      <c r="L3957" s="3" t="s">
        <v>168</v>
      </c>
      <c r="N3957" s="23"/>
      <c r="O3957"/>
    </row>
    <row r="3958" spans="1:15">
      <c r="A3958" s="66">
        <f>VLOOKUP(C3958,Index[],8,FALSE)</f>
        <v>43243</v>
      </c>
      <c r="B3958" s="5">
        <v>43312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153</v>
      </c>
      <c r="I3958">
        <f>VLOOKUP(Table1[[#This Row],[trait_name]],Trait[],2,FALSE)</f>
        <v>36</v>
      </c>
      <c r="J3958" s="23" t="s">
        <v>69</v>
      </c>
      <c r="K3958" s="23">
        <v>2</v>
      </c>
      <c r="L3958" s="3" t="s">
        <v>169</v>
      </c>
      <c r="M3958" s="3"/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53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43243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17</v>
      </c>
      <c r="I3966">
        <f>VLOOKUP(Table1[[#This Row],[trait_name]],Trait[],2,FALSE)</f>
        <v>41</v>
      </c>
      <c r="J3966" s="23" t="s">
        <v>78</v>
      </c>
      <c r="K3966" s="23">
        <v>1</v>
      </c>
      <c r="L3966" s="3" t="s">
        <v>80</v>
      </c>
      <c r="N3966" s="23"/>
      <c r="O3966"/>
    </row>
    <row r="3967" spans="1:15">
      <c r="A3967" s="66">
        <f>VLOOKUP(C3967,Index[],8,FALSE)</f>
        <v>43243</v>
      </c>
      <c r="B3967" s="5">
        <v>43299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56</v>
      </c>
      <c r="I3967">
        <f>VLOOKUP(Table1[[#This Row],[trait_name]],Trait[],2,FALSE)</f>
        <v>41</v>
      </c>
      <c r="J3967" s="23" t="s">
        <v>78</v>
      </c>
      <c r="K3967" s="23">
        <v>2</v>
      </c>
      <c r="L3967" s="3" t="s">
        <v>81</v>
      </c>
      <c r="M3967" s="3"/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96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1</v>
      </c>
      <c r="L3979" s="3" t="s">
        <v>100</v>
      </c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2</v>
      </c>
      <c r="L3980" s="3" t="s">
        <v>228</v>
      </c>
      <c r="M3980" s="3"/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17</v>
      </c>
      <c r="I3981">
        <f>VLOOKUP(Table1[[#This Row],[trait_name]],Trait[],2,FALSE)</f>
        <v>48</v>
      </c>
      <c r="J3981" s="24" t="s">
        <v>101</v>
      </c>
      <c r="K3981" s="23">
        <v>1</v>
      </c>
      <c r="L3981" s="3" t="s">
        <v>103</v>
      </c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56</v>
      </c>
      <c r="I3982">
        <f>VLOOKUP(Table1[[#This Row],[trait_name]],Trait[],2,FALSE)</f>
        <v>48</v>
      </c>
      <c r="J3982" s="23" t="s">
        <v>101</v>
      </c>
      <c r="K3982" s="23">
        <v>2</v>
      </c>
      <c r="L3982" s="3" t="s">
        <v>613</v>
      </c>
      <c r="M3982" s="3"/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180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184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1</v>
      </c>
      <c r="L3992" s="3" t="s">
        <v>170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2</v>
      </c>
      <c r="L3993" s="3" t="s">
        <v>118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322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17</v>
      </c>
      <c r="I4000">
        <f>VLOOKUP(Table1[[#This Row],[trait_name]],Trait[],2,FALSE)</f>
        <v>58</v>
      </c>
      <c r="J4000" s="23" t="s">
        <v>123</v>
      </c>
      <c r="K4000" s="23">
        <v>1</v>
      </c>
      <c r="L4000" s="3" t="s">
        <v>407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207</v>
      </c>
      <c r="I4001">
        <f>VLOOKUP(Table1[[#This Row],[trait_name]],Trait[],2,FALSE)</f>
        <v>58</v>
      </c>
      <c r="J4001" s="23" t="s">
        <v>123</v>
      </c>
      <c r="K4001" s="23">
        <v>2</v>
      </c>
      <c r="L4001" s="3" t="s">
        <v>124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3</v>
      </c>
      <c r="L4002" s="3" t="s">
        <v>190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162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1</v>
      </c>
      <c r="L4013" s="3" t="s">
        <v>340</v>
      </c>
      <c r="N4013" s="23"/>
      <c r="O4013"/>
    </row>
    <row r="4014" spans="1:15">
      <c r="A4014" s="66">
        <f>VLOOKUP(C4014,Index[],8,FALSE)</f>
        <v>43243</v>
      </c>
      <c r="B4014" s="5">
        <v>43243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17</v>
      </c>
      <c r="I4014">
        <f>VLOOKUP(Table1[[#This Row],[trait_name]],Trait[],2,FALSE)</f>
        <v>66</v>
      </c>
      <c r="J4014" s="23" t="s">
        <v>194</v>
      </c>
      <c r="K4014" s="23">
        <v>2</v>
      </c>
      <c r="L4014" s="3" t="s">
        <v>196</v>
      </c>
      <c r="N4014" s="23"/>
      <c r="O4014"/>
    </row>
    <row r="4015" spans="1:15">
      <c r="A4015" s="66">
        <f>VLOOKUP(C4015,Index[],8,FALSE)</f>
        <v>43243</v>
      </c>
      <c r="B4015" s="5">
        <v>43243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17</v>
      </c>
      <c r="I4015">
        <f>VLOOKUP(Table1[[#This Row],[trait_name]],Trait[],2,FALSE)</f>
        <v>66</v>
      </c>
      <c r="J4015" s="23" t="s">
        <v>194</v>
      </c>
      <c r="K4015" s="23">
        <v>3</v>
      </c>
      <c r="L4015" s="3" t="s">
        <v>195</v>
      </c>
      <c r="N4015" s="23"/>
      <c r="O4015"/>
    </row>
    <row r="4016" spans="1:15">
      <c r="A4016" s="66">
        <f>VLOOKUP(C4016,Index[],8,FALSE)</f>
        <v>43243</v>
      </c>
      <c r="B4016" s="5">
        <v>43312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153</v>
      </c>
      <c r="I4016">
        <f>VLOOKUP(Table1[[#This Row],[trait_name]],Trait[],2,FALSE)</f>
        <v>66</v>
      </c>
      <c r="J4016" s="23" t="s">
        <v>194</v>
      </c>
      <c r="K4016" s="23">
        <v>4</v>
      </c>
      <c r="L4016" s="3" t="s">
        <v>195</v>
      </c>
      <c r="M4016" s="3"/>
      <c r="N4016" s="23"/>
      <c r="O4016"/>
    </row>
    <row r="4017" spans="1:15">
      <c r="A4017" s="66">
        <f>VLOOKUP(C4017,Index[],8,FALSE)</f>
        <v>43243</v>
      </c>
      <c r="B4017" s="5">
        <v>43312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153</v>
      </c>
      <c r="I4017">
        <f>VLOOKUP(Table1[[#This Row],[trait_name]],Trait[],2,FALSE)</f>
        <v>66</v>
      </c>
      <c r="J4017" s="23" t="s">
        <v>194</v>
      </c>
      <c r="K4017" s="23">
        <v>5</v>
      </c>
      <c r="L4017" s="3" t="s">
        <v>197</v>
      </c>
      <c r="M4017" s="3"/>
      <c r="N4017" s="23"/>
      <c r="O4017"/>
    </row>
    <row r="4018" spans="1:15">
      <c r="A4018" s="66">
        <f>VLOOKUP(C4018,Index[],8,FALSE)</f>
        <v>43243</v>
      </c>
      <c r="B4018" s="5">
        <v>43243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1</v>
      </c>
      <c r="L4018" s="3" t="s">
        <v>239</v>
      </c>
      <c r="N4018" s="23"/>
      <c r="O4018"/>
    </row>
    <row r="4019" spans="1:15">
      <c r="A4019" s="66">
        <f>VLOOKUP(C4019,Index[],8,FALSE)</f>
        <v>43243</v>
      </c>
      <c r="B4019" s="5">
        <v>43299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2</v>
      </c>
      <c r="L4019" s="3" t="s">
        <v>410</v>
      </c>
      <c r="M4019" s="3"/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43299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I4022">
        <f>VLOOKUP(Table1[[#This Row],[trait_name]],Trait[],2,FALSE)</f>
        <v>2</v>
      </c>
      <c r="J4022" s="23" t="s">
        <v>15</v>
      </c>
      <c r="K4022" s="23">
        <v>2</v>
      </c>
      <c r="L4022" s="3"/>
      <c r="M4022" s="3"/>
      <c r="N4022" s="23"/>
      <c r="O4022"/>
    </row>
    <row r="4023" spans="1:15">
      <c r="A4023" s="66">
        <f>VLOOKUP(C4023,Index[],8,FALSE)</f>
        <v>43244</v>
      </c>
      <c r="B4023" s="5">
        <v>43244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H4023" t="s">
        <v>20</v>
      </c>
      <c r="I4023">
        <f>VLOOKUP(Table1[[#This Row],[trait_name]],Trait[],2,FALSE)</f>
        <v>2</v>
      </c>
      <c r="J4023" s="23" t="s">
        <v>15</v>
      </c>
      <c r="K4023" s="23">
        <v>1</v>
      </c>
      <c r="L4023" s="3" t="s">
        <v>617</v>
      </c>
      <c r="N4023" s="23"/>
      <c r="O4023"/>
    </row>
    <row r="4024" spans="1:15">
      <c r="A4024" s="66">
        <f>VLOOKUP(C4024,Index[],8,FALSE)</f>
        <v>43244</v>
      </c>
      <c r="B4024" s="5">
        <v>43299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I4024">
        <f>VLOOKUP(Table1[[#This Row],[trait_name]],Trait[],2,FALSE)</f>
        <v>3</v>
      </c>
      <c r="J4024" s="23" t="s">
        <v>18</v>
      </c>
      <c r="K4024" s="23">
        <v>3</v>
      </c>
      <c r="L4024" s="3"/>
      <c r="M4024" s="3"/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25</v>
      </c>
      <c r="I4025">
        <f>VLOOKUP(Table1[[#This Row],[trait_name]],Trait[],2,FALSE)</f>
        <v>3</v>
      </c>
      <c r="J4025" s="23" t="s">
        <v>18</v>
      </c>
      <c r="K4025" s="23">
        <v>2</v>
      </c>
      <c r="L4025" s="3" t="s">
        <v>19</v>
      </c>
      <c r="N4025" s="23"/>
      <c r="O4025"/>
    </row>
    <row r="4026" spans="1:15">
      <c r="A4026" s="66">
        <f>VLOOKUP(C4026,Index[],8,FALSE)</f>
        <v>43244</v>
      </c>
      <c r="B4026" s="5">
        <v>43244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H4026" t="s">
        <v>17</v>
      </c>
      <c r="I4026">
        <f>VLOOKUP(Table1[[#This Row],[trait_name]],Trait[],2,FALSE)</f>
        <v>3</v>
      </c>
      <c r="J4026" s="23" t="s">
        <v>18</v>
      </c>
      <c r="K4026" s="23">
        <v>1</v>
      </c>
      <c r="L4026" s="3" t="s">
        <v>21</v>
      </c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54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43299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I4045">
        <f>VLOOKUP(Table1[[#This Row],[trait_name]],Trait[],2,FALSE)</f>
        <v>17</v>
      </c>
      <c r="J4045" s="23" t="s">
        <v>33</v>
      </c>
      <c r="K4045" s="23">
        <v>4</v>
      </c>
      <c r="L4045" s="3"/>
      <c r="M4045" s="3"/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2</v>
      </c>
      <c r="L4046" s="3" t="s">
        <v>34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3</v>
      </c>
      <c r="L4047" s="3" t="s">
        <v>35</v>
      </c>
      <c r="N4047" s="23"/>
      <c r="O4047"/>
    </row>
    <row r="4048" spans="1:15">
      <c r="A4048" s="66">
        <f>VLOOKUP(C4048,Index[],8,FALSE)</f>
        <v>43244</v>
      </c>
      <c r="B4048" s="5">
        <v>43244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H4048" t="s">
        <v>17</v>
      </c>
      <c r="I4048">
        <f>VLOOKUP(Table1[[#This Row],[trait_name]],Trait[],2,FALSE)</f>
        <v>17</v>
      </c>
      <c r="J4048" s="23" t="s">
        <v>33</v>
      </c>
      <c r="K4048" s="23">
        <v>1</v>
      </c>
      <c r="L4048" s="3" t="s">
        <v>36</v>
      </c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43299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56</v>
      </c>
      <c r="I4051">
        <f>VLOOKUP(Table1[[#This Row],[trait_name]],Trait[],2,FALSE)</f>
        <v>19</v>
      </c>
      <c r="J4051" s="23" t="s">
        <v>38</v>
      </c>
      <c r="K4051" s="23">
        <v>1</v>
      </c>
      <c r="L4051" s="3" t="s">
        <v>157</v>
      </c>
      <c r="M4051" s="3"/>
      <c r="N4051" s="23"/>
      <c r="O4051"/>
    </row>
    <row r="4052" spans="1:15">
      <c r="A4052" s="66">
        <f>VLOOKUP(C4052,Index[],8,FALSE)</f>
        <v>43244</v>
      </c>
      <c r="B4052" s="5">
        <v>43244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17</v>
      </c>
      <c r="I4052">
        <f>VLOOKUP(Table1[[#This Row],[trait_name]],Trait[],2,FALSE)</f>
        <v>19</v>
      </c>
      <c r="J4052" s="23" t="s">
        <v>38</v>
      </c>
      <c r="K4052" s="23">
        <v>2</v>
      </c>
      <c r="L4052" s="3" t="s">
        <v>39</v>
      </c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155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46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45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1</v>
      </c>
      <c r="L4061" s="3" t="s">
        <v>213</v>
      </c>
      <c r="M4061" s="3"/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2</v>
      </c>
      <c r="L4062" s="3" t="s">
        <v>557</v>
      </c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3</v>
      </c>
      <c r="L4063" s="3" t="s">
        <v>19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4</v>
      </c>
      <c r="L4064" s="3" t="s">
        <v>39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17</v>
      </c>
      <c r="I4065">
        <f>VLOOKUP(Table1[[#This Row],[trait_name]],Trait[],2,FALSE)</f>
        <v>24</v>
      </c>
      <c r="J4065" s="23" t="s">
        <v>52</v>
      </c>
      <c r="K4065" s="23">
        <v>1</v>
      </c>
      <c r="L4065" s="3" t="s">
        <v>310</v>
      </c>
      <c r="M4065" s="3"/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56</v>
      </c>
      <c r="I4066">
        <f>VLOOKUP(Table1[[#This Row],[trait_name]],Trait[],2,FALSE)</f>
        <v>24</v>
      </c>
      <c r="J4066" s="23" t="s">
        <v>52</v>
      </c>
      <c r="K4066" s="23">
        <v>2</v>
      </c>
      <c r="L4066" s="3" t="s">
        <v>398</v>
      </c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54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43299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I4074">
        <f>VLOOKUP(Table1[[#This Row],[trait_name]],Trait[],2,FALSE)</f>
        <v>29</v>
      </c>
      <c r="J4074" s="23" t="s">
        <v>63</v>
      </c>
      <c r="K4074" s="23">
        <v>3</v>
      </c>
      <c r="L4074" s="3"/>
      <c r="M4074" s="3"/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20</v>
      </c>
      <c r="I4075">
        <f>VLOOKUP(Table1[[#This Row],[trait_name]],Trait[],2,FALSE)</f>
        <v>29</v>
      </c>
      <c r="J4075" s="23" t="s">
        <v>63</v>
      </c>
      <c r="K4075" s="23">
        <v>1</v>
      </c>
      <c r="L4075" s="3">
        <v>10</v>
      </c>
      <c r="N4075" s="23"/>
      <c r="O4075"/>
    </row>
    <row r="4076" spans="1:15">
      <c r="A4076" s="66">
        <f>VLOOKUP(C4076,Index[],8,FALSE)</f>
        <v>43244</v>
      </c>
      <c r="B4076" s="5">
        <v>43244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H4076" t="s">
        <v>17</v>
      </c>
      <c r="I4076">
        <f>VLOOKUP(Table1[[#This Row],[trait_name]],Trait[],2,FALSE)</f>
        <v>29</v>
      </c>
      <c r="J4076" s="23" t="s">
        <v>63</v>
      </c>
      <c r="K4076" s="23">
        <v>2</v>
      </c>
      <c r="L4076" s="3">
        <v>12</v>
      </c>
      <c r="N4076" s="23"/>
      <c r="O4076"/>
    </row>
    <row r="4077" spans="1:15">
      <c r="A4077" s="66">
        <f>VLOOKUP(C4077,Index[],8,FALSE)</f>
        <v>43244</v>
      </c>
      <c r="B4077" s="5">
        <v>43299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I4077">
        <f>VLOOKUP(Table1[[#This Row],[trait_name]],Trait[],2,FALSE)</f>
        <v>30</v>
      </c>
      <c r="J4077" s="23" t="s">
        <v>64</v>
      </c>
      <c r="K4077" s="23">
        <v>2</v>
      </c>
      <c r="L4077" s="3"/>
      <c r="M4077" s="3"/>
      <c r="N4077" s="23"/>
      <c r="O4077"/>
    </row>
    <row r="4078" spans="1:15">
      <c r="A4078" s="66">
        <f>VLOOKUP(C4078,Index[],8,FALSE)</f>
        <v>43244</v>
      </c>
      <c r="B4078" s="5">
        <v>43244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H4078" t="s">
        <v>25</v>
      </c>
      <c r="I4078">
        <f>VLOOKUP(Table1[[#This Row],[trait_name]],Trait[],2,FALSE)</f>
        <v>30</v>
      </c>
      <c r="J4078" s="23" t="s">
        <v>64</v>
      </c>
      <c r="K4078" s="23">
        <v>1</v>
      </c>
      <c r="L4078" s="3">
        <v>8</v>
      </c>
      <c r="N4078" s="23"/>
      <c r="O4078"/>
    </row>
    <row r="4079" spans="1:15">
      <c r="A4079" s="66">
        <f>VLOOKUP(C4079,Index[],8,FALSE)</f>
        <v>43244</v>
      </c>
      <c r="B4079" s="5">
        <v>43299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I4079">
        <f>VLOOKUP(Table1[[#This Row],[trait_name]],Trait[],2,FALSE)</f>
        <v>31</v>
      </c>
      <c r="J4079" s="23" t="s">
        <v>65</v>
      </c>
      <c r="K4079" s="23">
        <v>3</v>
      </c>
      <c r="L4079" s="3"/>
      <c r="M4079" s="3"/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43244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H4081" t="s">
        <v>17</v>
      </c>
      <c r="I4081">
        <f>VLOOKUP(Table1[[#This Row],[trait_name]],Trait[],2,FALSE)</f>
        <v>31</v>
      </c>
      <c r="J4081" s="23" t="s">
        <v>65</v>
      </c>
      <c r="K4081" s="23">
        <v>1</v>
      </c>
      <c r="L4081" s="3">
        <v>5</v>
      </c>
      <c r="N4081" s="23"/>
      <c r="O4081"/>
    </row>
    <row r="4082" spans="1:15">
      <c r="A4082" s="66">
        <f>VLOOKUP(C4082,Index[],8,FALSE)</f>
        <v>43244</v>
      </c>
      <c r="B4082" s="5">
        <v>43299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I4082">
        <f>VLOOKUP(Table1[[#This Row],[trait_name]],Trait[],2,FALSE)</f>
        <v>32</v>
      </c>
      <c r="J4082" s="23" t="s">
        <v>66</v>
      </c>
      <c r="K4082" s="23">
        <v>3</v>
      </c>
      <c r="L4082" s="3"/>
      <c r="M4082" s="3"/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43244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H4084" t="s">
        <v>17</v>
      </c>
      <c r="I4084">
        <f>VLOOKUP(Table1[[#This Row],[trait_name]],Trait[],2,FALSE)</f>
        <v>32</v>
      </c>
      <c r="J4084" s="23" t="s">
        <v>66</v>
      </c>
      <c r="K4084" s="23">
        <v>1</v>
      </c>
      <c r="L4084" s="3">
        <v>8</v>
      </c>
      <c r="N4084" s="23"/>
      <c r="O4084"/>
    </row>
    <row r="4085" spans="1:15">
      <c r="A4085" s="66">
        <f>VLOOKUP(C4085,Index[],8,FALSE)</f>
        <v>43244</v>
      </c>
      <c r="B4085" s="5">
        <v>43299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I4085">
        <f>VLOOKUP(Table1[[#This Row],[trait_name]],Trait[],2,FALSE)</f>
        <v>33</v>
      </c>
      <c r="J4085" s="23" t="s">
        <v>67</v>
      </c>
      <c r="K4085" s="23">
        <v>2</v>
      </c>
      <c r="L4085" s="3"/>
      <c r="M4085" s="3"/>
      <c r="N4085" s="23"/>
      <c r="O4085"/>
    </row>
    <row r="4086" spans="1:15">
      <c r="A4086" s="66">
        <f>VLOOKUP(C4086,Index[],8,FALSE)</f>
        <v>43244</v>
      </c>
      <c r="B4086" s="5">
        <v>43244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H4086" t="s">
        <v>25</v>
      </c>
      <c r="I4086">
        <f>VLOOKUP(Table1[[#This Row],[trait_name]],Trait[],2,FALSE)</f>
        <v>33</v>
      </c>
      <c r="J4086" s="23" t="s">
        <v>67</v>
      </c>
      <c r="K4086" s="23">
        <v>1</v>
      </c>
      <c r="L4086" s="3">
        <v>4</v>
      </c>
      <c r="N4086" s="23"/>
      <c r="O4086"/>
    </row>
    <row r="4087" spans="1:15">
      <c r="A4087" s="66">
        <f>VLOOKUP(C4087,Index[],8,FALSE)</f>
        <v>43244</v>
      </c>
      <c r="B4087" s="5">
        <v>43299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I4087">
        <f>VLOOKUP(Table1[[#This Row],[trait_name]],Trait[],2,FALSE)</f>
        <v>34</v>
      </c>
      <c r="J4087" s="23" t="s">
        <v>68</v>
      </c>
      <c r="K4087" s="23">
        <v>3</v>
      </c>
      <c r="L4087" s="3"/>
      <c r="M4087" s="3"/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17</v>
      </c>
      <c r="I4088">
        <f>VLOOKUP(Table1[[#This Row],[trait_name]],Trait[],2,FALSE)</f>
        <v>34</v>
      </c>
      <c r="J4088" s="23" t="s">
        <v>68</v>
      </c>
      <c r="K4088" s="23">
        <v>1</v>
      </c>
      <c r="L4088" s="3">
        <v>6</v>
      </c>
      <c r="N4088" s="23"/>
      <c r="O4088"/>
    </row>
    <row r="4089" spans="1:15">
      <c r="A4089" s="66">
        <f>VLOOKUP(C4089,Index[],8,FALSE)</f>
        <v>43244</v>
      </c>
      <c r="B4089" s="5">
        <v>43244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H4089" t="s">
        <v>20</v>
      </c>
      <c r="I4089">
        <f>VLOOKUP(Table1[[#This Row],[trait_name]],Trait[],2,FALSE)</f>
        <v>34</v>
      </c>
      <c r="J4089" s="23" t="s">
        <v>68</v>
      </c>
      <c r="K4089" s="23">
        <v>2</v>
      </c>
      <c r="L4089" s="3">
        <v>7</v>
      </c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43299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17</v>
      </c>
      <c r="I4093">
        <f>VLOOKUP(Table1[[#This Row],[trait_name]],Trait[],2,FALSE)</f>
        <v>36</v>
      </c>
      <c r="J4093" s="23" t="s">
        <v>69</v>
      </c>
      <c r="K4093" s="23">
        <v>1</v>
      </c>
      <c r="L4093" s="3" t="s">
        <v>168</v>
      </c>
      <c r="M4093" s="3"/>
      <c r="N4093" s="23"/>
      <c r="O4093"/>
    </row>
    <row r="4094" spans="1:15">
      <c r="A4094" s="66">
        <f>VLOOKUP(C4094,Index[],8,FALSE)</f>
        <v>43244</v>
      </c>
      <c r="B4094" s="5">
        <v>43244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56</v>
      </c>
      <c r="I4094">
        <f>VLOOKUP(Table1[[#This Row],[trait_name]],Trait[],2,FALSE)</f>
        <v>36</v>
      </c>
      <c r="J4094" s="23" t="s">
        <v>69</v>
      </c>
      <c r="K4094" s="23">
        <v>2</v>
      </c>
      <c r="L4094" s="3" t="s">
        <v>169</v>
      </c>
      <c r="N4094" s="23"/>
      <c r="O4094"/>
    </row>
    <row r="4095" spans="1:15">
      <c r="A4095" s="66">
        <f>VLOOKUP(C4095,Index[],8,FALSE)</f>
        <v>43244</v>
      </c>
      <c r="B4095" s="5">
        <v>43299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I4095">
        <f>VLOOKUP(Table1[[#This Row],[trait_name]],Trait[],2,FALSE)</f>
        <v>37</v>
      </c>
      <c r="J4095" s="23" t="s">
        <v>170</v>
      </c>
      <c r="K4095" s="23">
        <v>2</v>
      </c>
      <c r="L4095" s="3"/>
      <c r="M4095" s="3"/>
      <c r="N4095" s="23"/>
      <c r="O4095"/>
    </row>
    <row r="4096" spans="1:15">
      <c r="A4096" s="66">
        <f>VLOOKUP(C4096,Index[],8,FALSE)</f>
        <v>43244</v>
      </c>
      <c r="B4096" s="5">
        <v>43244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H4096" t="s">
        <v>20</v>
      </c>
      <c r="I4096">
        <f>VLOOKUP(Table1[[#This Row],[trait_name]],Trait[],2,FALSE)</f>
        <v>37</v>
      </c>
      <c r="J4096" s="23" t="s">
        <v>170</v>
      </c>
      <c r="K4096" s="23">
        <v>1</v>
      </c>
      <c r="L4096" s="3" t="s">
        <v>126</v>
      </c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79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180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43299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I4107">
        <f>VLOOKUP(Table1[[#This Row],[trait_name]],Trait[],2,FALSE)</f>
        <v>43</v>
      </c>
      <c r="J4107" s="23" t="s">
        <v>86</v>
      </c>
      <c r="K4107" s="23">
        <v>2</v>
      </c>
      <c r="L4107" s="3"/>
      <c r="M4107" s="3"/>
      <c r="N4107" s="23"/>
      <c r="O4107"/>
    </row>
    <row r="4108" spans="1:15">
      <c r="A4108" s="66">
        <f>VLOOKUP(C4108,Index[],8,FALSE)</f>
        <v>43244</v>
      </c>
      <c r="B4108" s="5">
        <v>43244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H4108" t="s">
        <v>20</v>
      </c>
      <c r="I4108">
        <f>VLOOKUP(Table1[[#This Row],[trait_name]],Trait[],2,FALSE)</f>
        <v>43</v>
      </c>
      <c r="J4108" s="23" t="s">
        <v>86</v>
      </c>
      <c r="K4108" s="23">
        <v>1</v>
      </c>
      <c r="L4108" s="3" t="s">
        <v>175</v>
      </c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3</v>
      </c>
      <c r="L4111" s="3" t="s">
        <v>177</v>
      </c>
      <c r="M4111" s="3"/>
      <c r="N4111" s="23"/>
      <c r="O4111"/>
    </row>
    <row r="4112" spans="1:15">
      <c r="A4112" s="66">
        <f>VLOOKUP(C4112,Index[],8,FALSE)</f>
        <v>43244</v>
      </c>
      <c r="B4112" s="5">
        <v>43312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208</v>
      </c>
      <c r="I4112">
        <f>VLOOKUP(Table1[[#This Row],[trait_name]],Trait[],2,FALSE)</f>
        <v>45</v>
      </c>
      <c r="J4112" s="23" t="s">
        <v>92</v>
      </c>
      <c r="K4112" s="23">
        <v>2</v>
      </c>
      <c r="L4112" s="3" t="s">
        <v>618</v>
      </c>
      <c r="M4112" s="3"/>
      <c r="N4112" s="23"/>
      <c r="O4112"/>
    </row>
    <row r="4113" spans="1:15">
      <c r="A4113" s="66">
        <f>VLOOKUP(C4113,Index[],8,FALSE)</f>
        <v>43244</v>
      </c>
      <c r="B4113" s="5">
        <v>43244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</v>
      </c>
      <c r="I4113">
        <f>VLOOKUP(Table1[[#This Row],[trait_name]],Trait[],2,FALSE)</f>
        <v>45</v>
      </c>
      <c r="J4113" s="23" t="s">
        <v>92</v>
      </c>
      <c r="K4113" s="23">
        <v>1</v>
      </c>
      <c r="L4113" s="3" t="s">
        <v>549</v>
      </c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1</v>
      </c>
      <c r="L4114" s="3" t="s">
        <v>98</v>
      </c>
      <c r="M4114" s="3"/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2</v>
      </c>
      <c r="L4115" s="3" t="s">
        <v>108</v>
      </c>
      <c r="N4115" s="23"/>
      <c r="O4115"/>
    </row>
    <row r="4116" spans="1:15">
      <c r="A4116" s="66">
        <f>VLOOKUP(C4116,Index[],8,FALSE)</f>
        <v>43244</v>
      </c>
      <c r="B4116" s="5">
        <v>43299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56</v>
      </c>
      <c r="I4116">
        <f>VLOOKUP(Table1[[#This Row],[trait_name]],Trait[],2,FALSE)</f>
        <v>47</v>
      </c>
      <c r="J4116" s="23" t="s">
        <v>99</v>
      </c>
      <c r="K4116" s="23">
        <v>1</v>
      </c>
      <c r="L4116" s="3" t="s">
        <v>335</v>
      </c>
      <c r="M4116" s="3"/>
      <c r="N4116" s="23"/>
      <c r="O4116"/>
    </row>
    <row r="4117" spans="1:15">
      <c r="A4117" s="66">
        <f>VLOOKUP(C4117,Index[],8,FALSE)</f>
        <v>43244</v>
      </c>
      <c r="B4117" s="5">
        <v>43312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208</v>
      </c>
      <c r="I4117">
        <f>VLOOKUP(Table1[[#This Row],[trait_name]],Trait[],2,FALSE)</f>
        <v>47</v>
      </c>
      <c r="J4117" s="23" t="s">
        <v>99</v>
      </c>
      <c r="K4117" s="23">
        <v>2</v>
      </c>
      <c r="L4117" s="3" t="s">
        <v>374</v>
      </c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56</v>
      </c>
      <c r="I4118">
        <f>VLOOKUP(Table1[[#This Row],[trait_name]],Trait[],2,FALSE)</f>
        <v>48</v>
      </c>
      <c r="J4118" s="23" t="s">
        <v>101</v>
      </c>
      <c r="K4118" s="23">
        <v>1</v>
      </c>
      <c r="L4118" s="3" t="s">
        <v>315</v>
      </c>
      <c r="M4118" s="3"/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25</v>
      </c>
      <c r="I4119">
        <f>VLOOKUP(Table1[[#This Row],[trait_name]],Trait[],2,FALSE)</f>
        <v>48</v>
      </c>
      <c r="J4119" s="24" t="s">
        <v>101</v>
      </c>
      <c r="K4119" s="23">
        <v>2</v>
      </c>
      <c r="L4119" s="3" t="s">
        <v>298</v>
      </c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56</v>
      </c>
      <c r="I4120">
        <f>VLOOKUP(Table1[[#This Row],[trait_name]],Trait[],2,FALSE)</f>
        <v>49</v>
      </c>
      <c r="J4120" s="23" t="s">
        <v>104</v>
      </c>
      <c r="K4120" s="23">
        <v>1</v>
      </c>
      <c r="L4120" s="3" t="s">
        <v>180</v>
      </c>
      <c r="M4120" s="3"/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25</v>
      </c>
      <c r="I4121">
        <f>VLOOKUP(Table1[[#This Row],[trait_name]],Trait[],2,FALSE)</f>
        <v>49</v>
      </c>
      <c r="J4121" s="24" t="s">
        <v>104</v>
      </c>
      <c r="K4121" s="23">
        <v>2</v>
      </c>
      <c r="L4121" s="3" t="s">
        <v>317</v>
      </c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43299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325</v>
      </c>
      <c r="I4123">
        <f>VLOOKUP(Table1[[#This Row],[trait_name]],Trait[],2,FALSE)</f>
        <v>51</v>
      </c>
      <c r="J4123" s="23" t="s">
        <v>107</v>
      </c>
      <c r="K4123" s="23">
        <v>1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43312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208</v>
      </c>
      <c r="I4124">
        <f>VLOOKUP(Table1[[#This Row],[trait_name]],Trait[],2,FALSE)</f>
        <v>51</v>
      </c>
      <c r="J4124" s="23" t="s">
        <v>107</v>
      </c>
      <c r="K4124" s="23">
        <v>3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54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43299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54</v>
      </c>
      <c r="I4128">
        <f>VLOOKUP(Table1[[#This Row],[trait_name]],Trait[],2,FALSE)</f>
        <v>53</v>
      </c>
      <c r="J4128" s="23" t="s">
        <v>112</v>
      </c>
      <c r="K4128" s="23">
        <v>1</v>
      </c>
      <c r="L4128" s="3" t="s">
        <v>378</v>
      </c>
      <c r="M4128" s="3"/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2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43244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25</v>
      </c>
      <c r="I4130">
        <f>VLOOKUP(Table1[[#This Row],[trait_name]],Trait[],2,FALSE)</f>
        <v>53</v>
      </c>
      <c r="J4130" s="23" t="s">
        <v>112</v>
      </c>
      <c r="K4130" s="23">
        <v>3</v>
      </c>
      <c r="L4130" s="3" t="s">
        <v>185</v>
      </c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4</v>
      </c>
      <c r="L4131" s="3" t="s">
        <v>113</v>
      </c>
      <c r="N4131" s="23"/>
      <c r="O4131"/>
    </row>
    <row r="4132" spans="1:15">
      <c r="A4132" s="66">
        <f>VLOOKUP(C4132,Index[],8,FALSE)</f>
        <v>43244</v>
      </c>
      <c r="B4132" s="5">
        <v>43299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325</v>
      </c>
      <c r="I4132">
        <f>VLOOKUP(Table1[[#This Row],[trait_name]],Trait[],2,FALSE)</f>
        <v>54</v>
      </c>
      <c r="J4132" s="23" t="s">
        <v>116</v>
      </c>
      <c r="K4132" s="23">
        <v>1</v>
      </c>
      <c r="L4132" s="3" t="s">
        <v>436</v>
      </c>
      <c r="M4132" s="3"/>
      <c r="N4132" s="23"/>
      <c r="O4132"/>
    </row>
    <row r="4133" spans="1:15">
      <c r="A4133" s="66">
        <f>VLOOKUP(C4133,Index[],8,FALSE)</f>
        <v>43244</v>
      </c>
      <c r="B4133" s="5">
        <v>43244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17</v>
      </c>
      <c r="I4133">
        <f>VLOOKUP(Table1[[#This Row],[trait_name]],Trait[],2,FALSE)</f>
        <v>54</v>
      </c>
      <c r="J4133" s="23" t="s">
        <v>116</v>
      </c>
      <c r="K4133" s="23">
        <v>2</v>
      </c>
      <c r="L4133" s="3" t="s">
        <v>170</v>
      </c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3</v>
      </c>
      <c r="L4134" s="3" t="s">
        <v>118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43299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I4137">
        <f>VLOOKUP(Table1[[#This Row],[trait_name]],Trait[],2,FALSE)</f>
        <v>56</v>
      </c>
      <c r="J4137" s="23" t="s">
        <v>121</v>
      </c>
      <c r="K4137" s="23">
        <v>2</v>
      </c>
      <c r="L4137" s="3"/>
      <c r="M4137" s="3"/>
      <c r="N4137" s="23"/>
      <c r="O4137"/>
    </row>
    <row r="4138" spans="1:15">
      <c r="A4138" s="66">
        <f>VLOOKUP(C4138,Index[],8,FALSE)</f>
        <v>43244</v>
      </c>
      <c r="B4138" s="5">
        <v>43244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H4138" t="s">
        <v>17</v>
      </c>
      <c r="I4138">
        <f>VLOOKUP(Table1[[#This Row],[trait_name]],Trait[],2,FALSE)</f>
        <v>56</v>
      </c>
      <c r="J4138" s="23" t="s">
        <v>121</v>
      </c>
      <c r="K4138" s="23">
        <v>1</v>
      </c>
      <c r="L4138" s="3" t="s">
        <v>619</v>
      </c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54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25</v>
      </c>
      <c r="I4144">
        <f>VLOOKUP(Table1[[#This Row],[trait_name]],Trait[],2,FALSE)</f>
        <v>61</v>
      </c>
      <c r="J4144" s="23" t="s">
        <v>130</v>
      </c>
      <c r="K4144" s="23">
        <v>1</v>
      </c>
      <c r="L4144" s="3" t="s">
        <v>126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17</v>
      </c>
      <c r="I4145">
        <f>VLOOKUP(Table1[[#This Row],[trait_name]],Trait[],2,FALSE)</f>
        <v>61</v>
      </c>
      <c r="J4145" s="23" t="s">
        <v>130</v>
      </c>
      <c r="K4145" s="23">
        <v>2</v>
      </c>
      <c r="L4145" s="3" t="s">
        <v>131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43299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I4151">
        <f>VLOOKUP(Table1[[#This Row],[trait_name]],Trait[],2,FALSE)</f>
        <v>66</v>
      </c>
      <c r="J4151" s="23" t="s">
        <v>194</v>
      </c>
      <c r="K4151" s="23">
        <v>4</v>
      </c>
      <c r="L4151" s="3"/>
      <c r="M4151" s="3"/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25</v>
      </c>
      <c r="I4152">
        <f>VLOOKUP(Table1[[#This Row],[trait_name]],Trait[],2,FALSE)</f>
        <v>66</v>
      </c>
      <c r="J4152" s="23" t="s">
        <v>194</v>
      </c>
      <c r="K4152" s="23">
        <v>2</v>
      </c>
      <c r="L4152" s="3" t="s">
        <v>532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20</v>
      </c>
      <c r="I4153">
        <f>VLOOKUP(Table1[[#This Row],[trait_name]],Trait[],2,FALSE)</f>
        <v>66</v>
      </c>
      <c r="J4153" s="23" t="s">
        <v>194</v>
      </c>
      <c r="K4153" s="23">
        <v>3</v>
      </c>
      <c r="L4153" s="3" t="s">
        <v>195</v>
      </c>
      <c r="N4153" s="23"/>
      <c r="O4153"/>
    </row>
    <row r="4154" spans="1:15">
      <c r="A4154" s="66">
        <f>VLOOKUP(C4154,Index[],8,FALSE)</f>
        <v>43244</v>
      </c>
      <c r="B4154" s="5">
        <v>43244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H4154" t="s">
        <v>20</v>
      </c>
      <c r="I4154">
        <f>VLOOKUP(Table1[[#This Row],[trait_name]],Trait[],2,FALSE)</f>
        <v>66</v>
      </c>
      <c r="J4154" s="23" t="s">
        <v>194</v>
      </c>
      <c r="K4154" s="23">
        <v>1</v>
      </c>
      <c r="L4154" s="3" t="s">
        <v>196</v>
      </c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43299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I4156">
        <f>VLOOKUP(Table1[[#This Row],[trait_name]],Trait[],2,FALSE)</f>
        <v>68</v>
      </c>
      <c r="J4156" s="23" t="s">
        <v>199</v>
      </c>
      <c r="K4156" s="23">
        <v>2</v>
      </c>
      <c r="L4156" s="3"/>
      <c r="M4156" s="3"/>
      <c r="N4156" s="23"/>
      <c r="O4156"/>
    </row>
    <row r="4157" spans="1:15">
      <c r="A4157" s="66">
        <f>VLOOKUP(C4157,Index[],8,FALSE)</f>
        <v>43244</v>
      </c>
      <c r="B4157" s="5">
        <v>43244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H4157" t="s">
        <v>20</v>
      </c>
      <c r="I4157">
        <f>VLOOKUP(Table1[[#This Row],[trait_name]],Trait[],2,FALSE)</f>
        <v>68</v>
      </c>
      <c r="J4157" s="23" t="s">
        <v>199</v>
      </c>
      <c r="K4157" s="23">
        <v>1</v>
      </c>
      <c r="L4157" s="3" t="s">
        <v>302</v>
      </c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207</v>
      </c>
      <c r="I4170">
        <f>VLOOKUP(Table1[[#This Row],[trait_name]],Trait[],2,FALSE)</f>
        <v>7</v>
      </c>
      <c r="J4170" s="23" t="s">
        <v>26</v>
      </c>
      <c r="K4170" s="23">
        <v>2</v>
      </c>
      <c r="L4170" s="3" t="s">
        <v>23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371</v>
      </c>
      <c r="I4171">
        <f>VLOOKUP(Table1[[#This Row],[trait_name]],Trait[],2,FALSE)</f>
        <v>7</v>
      </c>
      <c r="J4171" s="23" t="s">
        <v>26</v>
      </c>
      <c r="K4171" s="23">
        <v>3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54</v>
      </c>
      <c r="I4172">
        <f>VLOOKUP(Table1[[#This Row],[trait_name]],Trait[],2,FALSE)</f>
        <v>7</v>
      </c>
      <c r="J4172" s="23" t="s">
        <v>26</v>
      </c>
      <c r="K4172" s="23">
        <v>4</v>
      </c>
      <c r="L4172" s="3" t="s">
        <v>27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325</v>
      </c>
      <c r="I4173">
        <f>VLOOKUP(Table1[[#This Row],[trait_name]],Trait[],2,FALSE)</f>
        <v>9</v>
      </c>
      <c r="J4173" s="23" t="s">
        <v>28</v>
      </c>
      <c r="K4173" s="23">
        <v>1</v>
      </c>
      <c r="L4173" s="3" t="s">
        <v>23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56</v>
      </c>
      <c r="I4174">
        <f>VLOOKUP(Table1[[#This Row],[trait_name]],Trait[],2,FALSE)</f>
        <v>9</v>
      </c>
      <c r="J4174" s="23" t="s">
        <v>28</v>
      </c>
      <c r="K4174" s="23">
        <v>2</v>
      </c>
      <c r="L4174" s="3" t="s">
        <v>27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1</v>
      </c>
      <c r="L4186" s="3" t="s">
        <v>35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2</v>
      </c>
      <c r="L4187" s="3" t="s">
        <v>36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1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2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157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46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45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417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325</v>
      </c>
      <c r="I4200">
        <f>VLOOKUP(Table1[[#This Row],[trait_name]],Trait[],2,FALSE)</f>
        <v>23</v>
      </c>
      <c r="J4200" s="23" t="s">
        <v>49</v>
      </c>
      <c r="K4200" s="23">
        <v>1</v>
      </c>
      <c r="L4200" s="3" t="s">
        <v>267</v>
      </c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39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17</v>
      </c>
      <c r="I4203">
        <f>VLOOKUP(Table1[[#This Row],[trait_name]],Trait[],2,FALSE)</f>
        <v>23</v>
      </c>
      <c r="J4203" s="23" t="s">
        <v>49</v>
      </c>
      <c r="K4203" s="23">
        <v>4</v>
      </c>
      <c r="L4203" s="3" t="s">
        <v>40</v>
      </c>
      <c r="M4203" s="3"/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52</v>
      </c>
      <c r="K4204" s="23">
        <v>1</v>
      </c>
      <c r="L4204" s="3" t="s">
        <v>310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52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71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169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79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43244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</v>
      </c>
      <c r="I4243">
        <f>VLOOKUP(Table1[[#This Row],[trait_name]],Trait[],2,FALSE)</f>
        <v>45</v>
      </c>
      <c r="J4243" s="23" t="s">
        <v>92</v>
      </c>
      <c r="K4243" s="23">
        <v>1</v>
      </c>
      <c r="L4243" s="3" t="s">
        <v>93</v>
      </c>
      <c r="N4243" s="23"/>
      <c r="O4243"/>
    </row>
    <row r="4244" spans="1:15">
      <c r="A4244" s="66">
        <f>VLOOKUP(C4244,Index[],8,FALSE)</f>
        <v>43244</v>
      </c>
      <c r="B4244" s="5">
        <v>43244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25</v>
      </c>
      <c r="I4244">
        <f>VLOOKUP(Table1[[#This Row],[trait_name]],Trait[],2,FALSE)</f>
        <v>45</v>
      </c>
      <c r="J4244" s="23" t="s">
        <v>92</v>
      </c>
      <c r="K4244" s="23">
        <v>2</v>
      </c>
      <c r="L4244" s="3" t="s">
        <v>549</v>
      </c>
      <c r="N4244" s="23"/>
      <c r="O4244"/>
    </row>
    <row r="4245" spans="1:15">
      <c r="A4245" s="66">
        <f>VLOOKUP(C4245,Index[],8,FALSE)</f>
        <v>43244</v>
      </c>
      <c r="B4245" s="5">
        <v>43312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208</v>
      </c>
      <c r="I4245">
        <f>VLOOKUP(Table1[[#This Row],[trait_name]],Trait[],2,FALSE)</f>
        <v>45</v>
      </c>
      <c r="J4245" s="23" t="s">
        <v>92</v>
      </c>
      <c r="K4245" s="23">
        <v>3</v>
      </c>
      <c r="L4245" s="3" t="s">
        <v>96</v>
      </c>
      <c r="M4245" s="3"/>
      <c r="N4245" s="23"/>
      <c r="O4245"/>
    </row>
    <row r="4246" spans="1:15">
      <c r="A4246" s="66">
        <f>VLOOKUP(C4246,Index[],8,FALSE)</f>
        <v>43244</v>
      </c>
      <c r="B4246" s="5">
        <v>43312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208</v>
      </c>
      <c r="I4246">
        <f>VLOOKUP(Table1[[#This Row],[trait_name]],Trait[],2,FALSE)</f>
        <v>45</v>
      </c>
      <c r="J4246" s="23" t="s">
        <v>92</v>
      </c>
      <c r="K4246" s="23">
        <v>4</v>
      </c>
      <c r="L4246" s="3" t="s">
        <v>627</v>
      </c>
      <c r="M4246" s="3"/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1</v>
      </c>
      <c r="L4247" s="3" t="s">
        <v>98</v>
      </c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2</v>
      </c>
      <c r="L4248" s="3" t="s">
        <v>108</v>
      </c>
      <c r="M4248" s="3"/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43244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1</v>
      </c>
      <c r="L4256" s="3" t="s">
        <v>180</v>
      </c>
      <c r="N4256" s="23"/>
      <c r="O4256"/>
    </row>
    <row r="4257" spans="1:15">
      <c r="A4257" s="66">
        <f>VLOOKUP(C4257,Index[],8,FALSE)</f>
        <v>43244</v>
      </c>
      <c r="B4257" s="5">
        <v>43299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2</v>
      </c>
      <c r="L4257" s="3" t="s">
        <v>562</v>
      </c>
      <c r="M4257" s="3"/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184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1</v>
      </c>
      <c r="L4265" s="3" t="s">
        <v>170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17</v>
      </c>
      <c r="I4266">
        <f>VLOOKUP(Table1[[#This Row],[trait_name]],Trait[],2,FALSE)</f>
        <v>54</v>
      </c>
      <c r="J4266" s="23" t="s">
        <v>116</v>
      </c>
      <c r="K4266" s="23">
        <v>2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20</v>
      </c>
      <c r="I4267">
        <f>VLOOKUP(Table1[[#This Row],[trait_name]],Trait[],2,FALSE)</f>
        <v>54</v>
      </c>
      <c r="J4267" s="23" t="s">
        <v>116</v>
      </c>
      <c r="K4267" s="23">
        <v>3</v>
      </c>
      <c r="L4267" s="3" t="s">
        <v>117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2</v>
      </c>
      <c r="L4284" s="3" t="s">
        <v>135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56</v>
      </c>
      <c r="I4285">
        <f>VLOOKUP(Table1[[#This Row],[trait_name]],Trait[],2,FALSE)</f>
        <v>65</v>
      </c>
      <c r="J4285" s="23" t="s">
        <v>133</v>
      </c>
      <c r="K4285" s="23">
        <v>3</v>
      </c>
      <c r="L4285" s="3" t="s">
        <v>191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325</v>
      </c>
      <c r="I4286">
        <f>VLOOKUP(Table1[[#This Row],[trait_name]],Trait[],2,FALSE)</f>
        <v>65</v>
      </c>
      <c r="J4286" s="23" t="s">
        <v>133</v>
      </c>
      <c r="K4286" s="23">
        <v>4</v>
      </c>
      <c r="L4286" s="3" t="s">
        <v>474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43244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</v>
      </c>
      <c r="I4288">
        <f>VLOOKUP(Table1[[#This Row],[trait_name]],Trait[],2,FALSE)</f>
        <v>66</v>
      </c>
      <c r="J4288" s="23" t="s">
        <v>194</v>
      </c>
      <c r="K4288" s="23">
        <v>1</v>
      </c>
      <c r="L4288" s="3" t="s">
        <v>196</v>
      </c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340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630</v>
      </c>
      <c r="I4290">
        <f>VLOOKUP(Table1[[#This Row],[trait_name]],Trait[],2,FALSE)</f>
        <v>66</v>
      </c>
      <c r="J4290" s="23" t="s">
        <v>194</v>
      </c>
      <c r="K4290" s="23">
        <v>3</v>
      </c>
      <c r="L4290" s="3" t="s">
        <v>631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43312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208</v>
      </c>
      <c r="I4292">
        <f>VLOOKUP(Table1[[#This Row],[trait_name]],Trait[],2,FALSE)</f>
        <v>66</v>
      </c>
      <c r="J4292" s="23" t="s">
        <v>194</v>
      </c>
      <c r="K4292" s="23">
        <v>5</v>
      </c>
      <c r="L4292" s="3" t="s">
        <v>424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43299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625</v>
      </c>
      <c r="I4293">
        <f>VLOOKUP(Table1[[#This Row],[trait_name]],Trait[],2,FALSE)</f>
        <v>66</v>
      </c>
      <c r="J4293" s="23" t="s">
        <v>194</v>
      </c>
      <c r="K4293" s="23">
        <v>4</v>
      </c>
      <c r="L4293" s="3" t="s">
        <v>279</v>
      </c>
      <c r="M4293" s="3"/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241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239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43244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I4299">
        <f>VLOOKUP(Table1[[#This Row],[trait_name]],Trait[],2,FALSE)</f>
        <v>2</v>
      </c>
      <c r="J4299" s="23" t="s">
        <v>15</v>
      </c>
      <c r="K4299" s="23">
        <v>1</v>
      </c>
      <c r="L4299" s="3"/>
      <c r="N4299" s="23"/>
      <c r="O4299"/>
    </row>
    <row r="4300" spans="1:15">
      <c r="A4300" s="66">
        <f>VLOOKUP(C4300,Index[],8,FALSE)</f>
        <v>43244</v>
      </c>
      <c r="B4300" s="5">
        <v>43299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H4300" t="s">
        <v>633</v>
      </c>
      <c r="I4300">
        <f>VLOOKUP(Table1[[#This Row],[trait_name]],Trait[],2,FALSE)</f>
        <v>2</v>
      </c>
      <c r="J4300" s="23" t="s">
        <v>15</v>
      </c>
      <c r="K4300" s="23">
        <v>2</v>
      </c>
      <c r="L4300" s="3" t="s">
        <v>634</v>
      </c>
      <c r="M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437</v>
      </c>
      <c r="I4301">
        <f>VLOOKUP(Table1[[#This Row],[trait_name]],Trait[],2,FALSE)</f>
        <v>3</v>
      </c>
      <c r="J4301" s="23" t="s">
        <v>18</v>
      </c>
      <c r="K4301" s="23">
        <v>1</v>
      </c>
      <c r="L4301" s="3" t="s">
        <v>21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459</v>
      </c>
      <c r="I4303">
        <f>VLOOKUP(Table1[[#This Row],[trait_name]],Trait[],2,FALSE)</f>
        <v>3</v>
      </c>
      <c r="J4303" s="23" t="s">
        <v>18</v>
      </c>
      <c r="K4303" s="23">
        <v>3</v>
      </c>
      <c r="L4303" s="3" t="s">
        <v>355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I4327">
        <f>VLOOKUP(Table1[[#This Row],[trait_name]],Trait[],2,FALSE)</f>
        <v>19</v>
      </c>
      <c r="J4327" s="23" t="s">
        <v>38</v>
      </c>
      <c r="K4327" s="23">
        <v>1</v>
      </c>
      <c r="L4327" s="3"/>
      <c r="N4327" s="23"/>
      <c r="O4327"/>
    </row>
    <row r="4328" spans="1:15">
      <c r="A4328" s="66">
        <f>VLOOKUP(C4328,Index[],8,FALSE)</f>
        <v>43244</v>
      </c>
      <c r="B4328" s="5">
        <v>43244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459</v>
      </c>
      <c r="I4328">
        <f>VLOOKUP(Table1[[#This Row],[trait_name]],Trait[],2,FALSE)</f>
        <v>19</v>
      </c>
      <c r="J4328" s="23" t="s">
        <v>38</v>
      </c>
      <c r="K4328" s="23">
        <v>2</v>
      </c>
      <c r="L4328" s="3" t="s">
        <v>39</v>
      </c>
      <c r="N4328" s="23"/>
      <c r="O4328"/>
    </row>
    <row r="4329" spans="1:15">
      <c r="A4329" s="66">
        <f>VLOOKUP(C4329,Index[],8,FALSE)</f>
        <v>43244</v>
      </c>
      <c r="B4329" s="5">
        <v>43299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H4329" t="s">
        <v>633</v>
      </c>
      <c r="I4329">
        <f>VLOOKUP(Table1[[#This Row],[trait_name]],Trait[],2,FALSE)</f>
        <v>19</v>
      </c>
      <c r="J4329" s="23" t="s">
        <v>38</v>
      </c>
      <c r="K4329" s="23">
        <v>3</v>
      </c>
      <c r="L4329" s="3" t="s">
        <v>157</v>
      </c>
      <c r="M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25">
        <v>43244</v>
      </c>
      <c r="C4331" s="4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1</v>
      </c>
      <c r="L4331" s="3" t="s">
        <v>211</v>
      </c>
      <c r="N4331" s="23"/>
      <c r="O4331"/>
    </row>
    <row r="4332" spans="1:15">
      <c r="A4332" s="66">
        <f>VLOOKUP(C4332,Index[],8,FALSE)</f>
        <v>43244</v>
      </c>
      <c r="B4332" s="5">
        <v>43299</v>
      </c>
      <c r="C4332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2</v>
      </c>
      <c r="L4332" s="3" t="s">
        <v>46</v>
      </c>
      <c r="M4332" s="3"/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45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160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1</v>
      </c>
      <c r="L4335" s="3" t="s">
        <v>21</v>
      </c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2</v>
      </c>
      <c r="L4336" s="3" t="s">
        <v>39</v>
      </c>
      <c r="M4336" s="3"/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459</v>
      </c>
      <c r="I4338">
        <f>VLOOKUP(Table1[[#This Row],[trait_name]],Trait[],2,FALSE)</f>
        <v>24</v>
      </c>
      <c r="J4338" s="23" t="s">
        <v>52</v>
      </c>
      <c r="K4338" s="23">
        <v>1</v>
      </c>
      <c r="L4338" s="3" t="s">
        <v>310</v>
      </c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633</v>
      </c>
      <c r="I4339">
        <f>VLOOKUP(Table1[[#This Row],[trait_name]],Trait[],2,FALSE)</f>
        <v>24</v>
      </c>
      <c r="J4339" s="23" t="s">
        <v>52</v>
      </c>
      <c r="K4339" s="23">
        <v>2</v>
      </c>
      <c r="L4339" s="3" t="s">
        <v>268</v>
      </c>
      <c r="M4339" s="3"/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322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322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43244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139</v>
      </c>
      <c r="I4347">
        <f>VLOOKUP(Table1[[#This Row],[trait_name]],Trait[],2,FALSE)</f>
        <v>29</v>
      </c>
      <c r="J4347" s="23" t="s">
        <v>63</v>
      </c>
      <c r="K4347" s="23">
        <v>1</v>
      </c>
      <c r="L4347" s="3">
        <v>4</v>
      </c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I4348">
        <f>VLOOKUP(Table1[[#This Row],[trait_name]],Trait[],2,FALSE)</f>
        <v>29</v>
      </c>
      <c r="J4348" s="23" t="s">
        <v>63</v>
      </c>
      <c r="K4348" s="23">
        <v>2</v>
      </c>
      <c r="L4348" s="3"/>
      <c r="N4348" s="23"/>
      <c r="O4348"/>
    </row>
    <row r="4349" spans="1:15">
      <c r="A4349" s="66">
        <f>VLOOKUP(C4349,Index[],8,FALSE)</f>
        <v>43244</v>
      </c>
      <c r="B4349" s="5">
        <v>43299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H4349" t="s">
        <v>455</v>
      </c>
      <c r="I4349">
        <f>VLOOKUP(Table1[[#This Row],[trait_name]],Trait[],2,FALSE)</f>
        <v>29</v>
      </c>
      <c r="J4349" s="23" t="s">
        <v>63</v>
      </c>
      <c r="K4349" s="23">
        <v>3</v>
      </c>
      <c r="L4349" s="3">
        <v>3</v>
      </c>
      <c r="M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1</v>
      </c>
      <c r="L4368" s="3" t="s">
        <v>173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2</v>
      </c>
      <c r="L4369" s="3" t="s">
        <v>80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139</v>
      </c>
      <c r="I4371">
        <f>VLOOKUP(Table1[[#This Row],[trait_name]],Trait[],2,FALSE)</f>
        <v>42</v>
      </c>
      <c r="J4371" s="23" t="s">
        <v>82</v>
      </c>
      <c r="K4371" s="23">
        <v>1</v>
      </c>
      <c r="L4371" s="3" t="s">
        <v>174</v>
      </c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633</v>
      </c>
      <c r="I4372">
        <f>VLOOKUP(Table1[[#This Row],[trait_name]],Trait[],2,FALSE)</f>
        <v>42</v>
      </c>
      <c r="J4372" s="23" t="s">
        <v>82</v>
      </c>
      <c r="K4372" s="23">
        <v>2</v>
      </c>
      <c r="L4372" s="3" t="s">
        <v>85</v>
      </c>
      <c r="M4372" s="3"/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93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180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185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113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43244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1</v>
      </c>
      <c r="L4395" s="3" t="s">
        <v>276</v>
      </c>
      <c r="N4395" s="23"/>
      <c r="O4395"/>
    </row>
    <row r="4396" spans="1:15">
      <c r="A4396" s="66">
        <f>VLOOKUP(C4396,Index[],8,FALSE)</f>
        <v>43244</v>
      </c>
      <c r="B4396" s="5">
        <v>43299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2</v>
      </c>
      <c r="L4396" s="3" t="s">
        <v>259</v>
      </c>
      <c r="M4396" s="3"/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283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291</v>
      </c>
      <c r="I4418">
        <f>VLOOKUP(Table1[[#This Row],[trait_name]],Trait[],2,FALSE)</f>
        <v>2</v>
      </c>
      <c r="J4418" s="23" t="s">
        <v>15</v>
      </c>
      <c r="K4418" s="23">
        <v>1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283</v>
      </c>
      <c r="I4419">
        <f>VLOOKUP(Table1[[#This Row],[trait_name]],Trait[],2,FALSE)</f>
        <v>2</v>
      </c>
      <c r="J4419" s="23" t="s">
        <v>15</v>
      </c>
      <c r="K4419" s="23">
        <v>2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161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1</v>
      </c>
      <c r="L4442" s="3" t="s">
        <v>35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2</v>
      </c>
      <c r="L4443" s="3" t="s">
        <v>36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34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43244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291</v>
      </c>
      <c r="I4447">
        <f>VLOOKUP(Table1[[#This Row],[trait_name]],Trait[],2,FALSE)</f>
        <v>19</v>
      </c>
      <c r="J4447" s="23" t="s">
        <v>38</v>
      </c>
      <c r="K4447" s="23">
        <v>1</v>
      </c>
      <c r="L4447" s="3" t="s">
        <v>155</v>
      </c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283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39</v>
      </c>
      <c r="N4448" s="23"/>
      <c r="O4448"/>
    </row>
    <row r="4449" spans="1:15">
      <c r="A4449" s="66">
        <f>VLOOKUP(C4449,Index[],8,FALSE)</f>
        <v>43244</v>
      </c>
      <c r="B4449" s="5">
        <v>43299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161</v>
      </c>
      <c r="I4449">
        <f>VLOOKUP(Table1[[#This Row],[trait_name]],Trait[],2,FALSE)</f>
        <v>19</v>
      </c>
      <c r="J4449" s="24" t="s">
        <v>38</v>
      </c>
      <c r="K4449" s="23">
        <v>3</v>
      </c>
      <c r="L4449" s="3" t="s">
        <v>40</v>
      </c>
      <c r="M4449" s="3"/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161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25">
        <v>43244</v>
      </c>
      <c r="C4451" s="4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3" t="s">
        <v>43</v>
      </c>
      <c r="K4451" s="23">
        <v>1</v>
      </c>
      <c r="L4451" s="3" t="s">
        <v>211</v>
      </c>
      <c r="N4451" s="23"/>
      <c r="O4451"/>
    </row>
    <row r="4452" spans="1:15">
      <c r="A4452" s="66">
        <f>VLOOKUP(C4452,Index[],8,FALSE)</f>
        <v>43244</v>
      </c>
      <c r="B4452" s="5">
        <v>43299</v>
      </c>
      <c r="C4452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4" t="s">
        <v>43</v>
      </c>
      <c r="K4452" s="23">
        <v>2</v>
      </c>
      <c r="L4452" s="3" t="s">
        <v>46</v>
      </c>
      <c r="M4452" s="3"/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45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161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160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161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3" t="s">
        <v>49</v>
      </c>
      <c r="K4456" s="23">
        <v>1</v>
      </c>
      <c r="L4456" s="3" t="s">
        <v>267</v>
      </c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39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4" t="s">
        <v>49</v>
      </c>
      <c r="K4458" s="23">
        <v>3</v>
      </c>
      <c r="L4458" s="3" t="s">
        <v>19</v>
      </c>
      <c r="M4458" s="3"/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56</v>
      </c>
      <c r="I4459">
        <f>VLOOKUP(Table1[[#This Row],[trait_name]],Trait[],2,FALSE)</f>
        <v>23</v>
      </c>
      <c r="J4459" s="24" t="s">
        <v>49</v>
      </c>
      <c r="K4459" s="23">
        <v>4</v>
      </c>
      <c r="L4459" s="3" t="s">
        <v>213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292</v>
      </c>
      <c r="I4460">
        <f>VLOOKUP(Table1[[#This Row],[trait_name]],Trait[],2,FALSE)</f>
        <v>23</v>
      </c>
      <c r="J4460" s="24" t="s">
        <v>49</v>
      </c>
      <c r="K4460" s="23">
        <v>5</v>
      </c>
      <c r="L4460" s="3" t="s">
        <v>288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3" t="s">
        <v>52</v>
      </c>
      <c r="K4461" s="23">
        <v>1</v>
      </c>
      <c r="L4461" s="3" t="s">
        <v>310</v>
      </c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4" t="s">
        <v>52</v>
      </c>
      <c r="K4462" s="23">
        <v>2</v>
      </c>
      <c r="L4462" s="3" t="s">
        <v>289</v>
      </c>
      <c r="M4462" s="3"/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283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43244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291</v>
      </c>
      <c r="I4479">
        <f>VLOOKUP(Table1[[#This Row],[trait_name]],Trait[],2,FALSE)</f>
        <v>35</v>
      </c>
      <c r="J4479" s="23" t="s">
        <v>166</v>
      </c>
      <c r="K4479" s="23">
        <v>1</v>
      </c>
      <c r="L4479" s="3" t="s">
        <v>126</v>
      </c>
      <c r="N4479" s="23"/>
      <c r="O4479"/>
    </row>
    <row r="4480" spans="1:15">
      <c r="A4480" s="66">
        <f>VLOOKUP(C4480,Index[],8,FALSE)</f>
        <v>43244</v>
      </c>
      <c r="B4480" s="5">
        <v>43299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403</v>
      </c>
      <c r="I4480">
        <f>VLOOKUP(Table1[[#This Row],[trait_name]],Trait[],2,FALSE)</f>
        <v>35</v>
      </c>
      <c r="J4480" s="24" t="s">
        <v>166</v>
      </c>
      <c r="K4480" s="23">
        <v>2</v>
      </c>
      <c r="L4480" s="3" t="s">
        <v>167</v>
      </c>
      <c r="M4480" s="3"/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3" t="s">
        <v>76</v>
      </c>
      <c r="K4486" s="23">
        <v>1</v>
      </c>
      <c r="L4486" s="3" t="s">
        <v>224</v>
      </c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4" t="s">
        <v>76</v>
      </c>
      <c r="K4487" s="23">
        <v>2</v>
      </c>
      <c r="L4487" s="3" t="s">
        <v>84</v>
      </c>
      <c r="M4487" s="3"/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3</v>
      </c>
      <c r="L4488" s="3" t="s">
        <v>419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43244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291</v>
      </c>
      <c r="I4494">
        <f>VLOOKUP(Table1[[#This Row],[trait_name]],Trait[],2,FALSE)</f>
        <v>43</v>
      </c>
      <c r="J4494" s="23" t="s">
        <v>86</v>
      </c>
      <c r="K4494" s="23">
        <v>1</v>
      </c>
      <c r="L4494" s="3" t="s">
        <v>182</v>
      </c>
      <c r="N4494" s="23"/>
      <c r="O4494"/>
    </row>
    <row r="4495" spans="1:15">
      <c r="A4495" s="66">
        <f>VLOOKUP(C4495,Index[],8,FALSE)</f>
        <v>43244</v>
      </c>
      <c r="B4495" s="5">
        <v>43299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56</v>
      </c>
      <c r="I4495">
        <f>VLOOKUP(Table1[[#This Row],[trait_name]],Trait[],2,FALSE)</f>
        <v>43</v>
      </c>
      <c r="J4495" s="24" t="s">
        <v>86</v>
      </c>
      <c r="K4495" s="23">
        <v>2</v>
      </c>
      <c r="L4495" s="3" t="s">
        <v>296</v>
      </c>
      <c r="M4495" s="3"/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93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3" t="s">
        <v>99</v>
      </c>
      <c r="K4501" s="23">
        <v>1</v>
      </c>
      <c r="L4501" s="3" t="s">
        <v>228</v>
      </c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4" t="s">
        <v>99</v>
      </c>
      <c r="K4502" s="23">
        <v>2</v>
      </c>
      <c r="L4502" s="3" t="s">
        <v>421</v>
      </c>
      <c r="M4502" s="3"/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184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118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276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43244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291</v>
      </c>
      <c r="I4531">
        <f>VLOOKUP(Table1[[#This Row],[trait_name]],Trait[],2,FALSE)</f>
        <v>66</v>
      </c>
      <c r="J4531" s="23" t="s">
        <v>194</v>
      </c>
      <c r="K4531" s="23">
        <v>1</v>
      </c>
      <c r="L4531" s="3" t="s">
        <v>279</v>
      </c>
      <c r="N4531" s="23"/>
      <c r="O4531"/>
    </row>
    <row r="4532" spans="1:15">
      <c r="A4532" s="66">
        <f>VLOOKUP(C4532,Index[],8,FALSE)</f>
        <v>43244</v>
      </c>
      <c r="B4532" s="5">
        <v>43299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292</v>
      </c>
      <c r="I4532">
        <f>VLOOKUP(Table1[[#This Row],[trait_name]],Trait[],2,FALSE)</f>
        <v>66</v>
      </c>
      <c r="J4532" s="24" t="s">
        <v>194</v>
      </c>
      <c r="K4532" s="23">
        <v>2</v>
      </c>
      <c r="L4532" s="3" t="s">
        <v>195</v>
      </c>
      <c r="M4532" s="3"/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1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43244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17</v>
      </c>
      <c r="I4538">
        <f>VLOOKUP(Table1[[#This Row],[trait_name]],Trait[],2,FALSE)</f>
        <v>2</v>
      </c>
      <c r="J4538" s="23" t="s">
        <v>15</v>
      </c>
      <c r="K4538" s="23">
        <v>2</v>
      </c>
      <c r="L4538" s="3" t="s">
        <v>643</v>
      </c>
      <c r="N4538" s="23"/>
      <c r="O4538"/>
    </row>
    <row r="4539" spans="1:15">
      <c r="A4539" s="66">
        <f>VLOOKUP(C4539,Index[],8,FALSE)</f>
        <v>43244</v>
      </c>
      <c r="B4539" s="5">
        <v>43299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139</v>
      </c>
      <c r="I4539">
        <f>VLOOKUP(Table1[[#This Row],[trait_name]],Trait[],2,FALSE)</f>
        <v>2</v>
      </c>
      <c r="J4539" s="23" t="s">
        <v>15</v>
      </c>
      <c r="K4539" s="23">
        <v>3</v>
      </c>
      <c r="L4539" s="3" t="s">
        <v>644</v>
      </c>
      <c r="M4539" s="3"/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198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156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1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3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157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2</v>
      </c>
      <c r="L4574" s="3" t="s">
        <v>46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3</v>
      </c>
      <c r="L4575" s="3" t="s">
        <v>159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160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51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2</v>
      </c>
      <c r="L4578" s="3" t="s">
        <v>213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3</v>
      </c>
      <c r="L4579" s="3" t="s">
        <v>19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4</v>
      </c>
      <c r="L4580" s="3" t="s">
        <v>39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52</v>
      </c>
      <c r="K4581" s="23">
        <v>1</v>
      </c>
      <c r="L4581" s="3" t="s">
        <v>295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52</v>
      </c>
      <c r="K4582" s="23">
        <v>2</v>
      </c>
      <c r="L4582" s="3" t="s">
        <v>310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43244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525</v>
      </c>
      <c r="I4599">
        <f>VLOOKUP(Table1[[#This Row],[trait_name]],Trait[],2,FALSE)</f>
        <v>35</v>
      </c>
      <c r="J4599" s="23" t="s">
        <v>166</v>
      </c>
      <c r="K4599" s="23">
        <v>1</v>
      </c>
      <c r="L4599" s="3" t="s">
        <v>126</v>
      </c>
      <c r="N4599" s="23"/>
      <c r="O4599"/>
    </row>
    <row r="4600" spans="1:15">
      <c r="A4600" s="66">
        <f>VLOOKUP(C4600,Index[],8,FALSE)</f>
        <v>43244</v>
      </c>
      <c r="B4600" s="5">
        <v>43299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207</v>
      </c>
      <c r="I4600">
        <f>VLOOKUP(Table1[[#This Row],[trait_name]],Trait[],2,FALSE)</f>
        <v>35</v>
      </c>
      <c r="J4600" s="23" t="s">
        <v>166</v>
      </c>
      <c r="K4600" s="23">
        <v>2</v>
      </c>
      <c r="L4600" s="3" t="s">
        <v>167</v>
      </c>
      <c r="M4600" s="3"/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17</v>
      </c>
      <c r="I4601">
        <f>VLOOKUP(Table1[[#This Row],[trait_name]],Trait[],2,FALSE)</f>
        <v>36</v>
      </c>
      <c r="J4601" s="23" t="s">
        <v>69</v>
      </c>
      <c r="K4601" s="23">
        <v>1</v>
      </c>
      <c r="L4601" s="3" t="s">
        <v>329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525</v>
      </c>
      <c r="I4602">
        <f>VLOOKUP(Table1[[#This Row],[trait_name]],Trait[],2,FALSE)</f>
        <v>36</v>
      </c>
      <c r="J4602" s="23" t="s">
        <v>69</v>
      </c>
      <c r="K4602" s="23">
        <v>2</v>
      </c>
      <c r="L4602" s="3" t="s">
        <v>71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156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1</v>
      </c>
      <c r="L4608" s="3" t="s">
        <v>481</v>
      </c>
      <c r="N4608" s="23"/>
      <c r="O4608"/>
    </row>
    <row r="4609" spans="1:15">
      <c r="A4609" s="66">
        <f>VLOOKUP(C4609,Index[],8,FALSE)</f>
        <v>43244</v>
      </c>
      <c r="B4609" s="5">
        <v>43299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149</v>
      </c>
      <c r="I4609">
        <f>VLOOKUP(Table1[[#This Row],[trait_name]],Trait[],2,FALSE)</f>
        <v>40</v>
      </c>
      <c r="J4609" s="23" t="s">
        <v>76</v>
      </c>
      <c r="K4609" s="23">
        <v>2</v>
      </c>
      <c r="L4609" s="3" t="s">
        <v>526</v>
      </c>
      <c r="M4609" s="3"/>
      <c r="N4609" s="23"/>
      <c r="O4609"/>
    </row>
    <row r="4610" spans="1:15">
      <c r="A4610" s="66">
        <f>VLOOKUP(C4610,Index[],8,FALSE)</f>
        <v>43244</v>
      </c>
      <c r="B4610" s="5">
        <v>43313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208</v>
      </c>
      <c r="I4610">
        <f>VLOOKUP(Table1[[#This Row],[trait_name]],Trait[],2,FALSE)</f>
        <v>40</v>
      </c>
      <c r="J4610" s="23" t="s">
        <v>76</v>
      </c>
      <c r="K4610" s="23">
        <v>3</v>
      </c>
      <c r="L4610" s="3" t="s">
        <v>223</v>
      </c>
      <c r="M4610" s="3"/>
      <c r="N4610" s="23"/>
      <c r="O4610"/>
    </row>
    <row r="4611" spans="1:15">
      <c r="A4611" s="66">
        <f>VLOOKUP(C4611,Index[],8,FALSE)</f>
        <v>43244</v>
      </c>
      <c r="B4611" s="5">
        <v>43244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17</v>
      </c>
      <c r="I4611">
        <f>VLOOKUP(Table1[[#This Row],[trait_name]],Trait[],2,FALSE)</f>
        <v>41</v>
      </c>
      <c r="J4611" s="23" t="s">
        <v>78</v>
      </c>
      <c r="K4611" s="23">
        <v>1</v>
      </c>
      <c r="L4611" s="3" t="s">
        <v>356</v>
      </c>
      <c r="N4611" s="23"/>
      <c r="O4611"/>
    </row>
    <row r="4612" spans="1:15">
      <c r="A4612" s="66">
        <f>VLOOKUP(C4612,Index[],8,FALSE)</f>
        <v>43244</v>
      </c>
      <c r="B4612" s="5">
        <v>43299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208</v>
      </c>
      <c r="I4612">
        <f>VLOOKUP(Table1[[#This Row],[trait_name]],Trait[],2,FALSE)</f>
        <v>41</v>
      </c>
      <c r="J4612" s="23" t="s">
        <v>78</v>
      </c>
      <c r="K4612" s="23">
        <v>2</v>
      </c>
      <c r="L4612" s="3" t="s">
        <v>80</v>
      </c>
      <c r="M4612" s="3"/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85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180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1</v>
      </c>
      <c r="L4625" s="3" t="s">
        <v>179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2</v>
      </c>
      <c r="L4626" s="3" t="s">
        <v>529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1</v>
      </c>
      <c r="L4632" s="3" t="s">
        <v>358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2</v>
      </c>
      <c r="L4633" s="3" t="s">
        <v>184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260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2</v>
      </c>
      <c r="L4636" s="3" t="s">
        <v>319</v>
      </c>
      <c r="N4636" s="23"/>
      <c r="O4636"/>
    </row>
    <row r="4637" spans="1:15">
      <c r="A4637" s="66">
        <f>VLOOKUP(C4637,Index[],8,FALSE)</f>
        <v>43244</v>
      </c>
      <c r="B4637" s="5">
        <v>43244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3</v>
      </c>
      <c r="L4637" s="3" t="s">
        <v>117</v>
      </c>
      <c r="N4637" s="23"/>
      <c r="O4637"/>
    </row>
    <row r="4638" spans="1:15">
      <c r="A4638" s="66">
        <f>VLOOKUP(C4638,Index[],8,FALSE)</f>
        <v>43244</v>
      </c>
      <c r="B4638" s="5">
        <v>43299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4</v>
      </c>
      <c r="L4638" s="3" t="s">
        <v>531</v>
      </c>
      <c r="M4638" s="3"/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198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339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1</v>
      </c>
      <c r="L4655" s="3" t="s">
        <v>631</v>
      </c>
      <c r="N4655" s="23"/>
      <c r="O4655"/>
    </row>
    <row r="4656" spans="1:15">
      <c r="A4656" s="66">
        <f>VLOOKUP(C4656,Index[],8,FALSE)</f>
        <v>43244</v>
      </c>
      <c r="B4656" s="5">
        <v>43244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525</v>
      </c>
      <c r="I4656">
        <f>VLOOKUP(Table1[[#This Row],[trait_name]],Trait[],2,FALSE)</f>
        <v>66</v>
      </c>
      <c r="J4656" s="23" t="s">
        <v>194</v>
      </c>
      <c r="K4656" s="23">
        <v>2</v>
      </c>
      <c r="L4656" s="3" t="s">
        <v>340</v>
      </c>
      <c r="N4656" s="23"/>
      <c r="O4656"/>
    </row>
    <row r="4657" spans="1:15">
      <c r="A4657" s="66">
        <f>VLOOKUP(C4657,Index[],8,FALSE)</f>
        <v>43244</v>
      </c>
      <c r="B4657" s="5">
        <v>43299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208</v>
      </c>
      <c r="I4657">
        <f>VLOOKUP(Table1[[#This Row],[trait_name]],Trait[],2,FALSE)</f>
        <v>66</v>
      </c>
      <c r="J4657" s="23" t="s">
        <v>194</v>
      </c>
      <c r="K4657" s="23">
        <v>3</v>
      </c>
      <c r="L4657" s="3" t="s">
        <v>196</v>
      </c>
      <c r="M4657" s="3"/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239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17</v>
      </c>
      <c r="I4662">
        <f>VLOOKUP(Table1[[#This Row],[trait_name]],Trait[],2,FALSE)</f>
        <v>2</v>
      </c>
      <c r="J4662" s="23" t="s">
        <v>15</v>
      </c>
      <c r="K4662" s="23">
        <v>1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20</v>
      </c>
      <c r="I4663">
        <f>VLOOKUP(Table1[[#This Row],[trait_name]],Trait[],2,FALSE)</f>
        <v>2</v>
      </c>
      <c r="J4663" s="23" t="s">
        <v>15</v>
      </c>
      <c r="K4663" s="23">
        <v>2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1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3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25">
        <v>43244</v>
      </c>
      <c r="C4691" s="4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1</v>
      </c>
      <c r="L4691" s="3" t="s">
        <v>302</v>
      </c>
      <c r="N4691" s="23"/>
      <c r="O4691"/>
    </row>
    <row r="4692" spans="1:15">
      <c r="A4692" s="66">
        <f>VLOOKUP(C4692,Index[],8,FALSE)</f>
        <v>43244</v>
      </c>
      <c r="B4692" s="5">
        <v>43299</v>
      </c>
      <c r="C4692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2</v>
      </c>
      <c r="L4692" s="3" t="s">
        <v>200</v>
      </c>
      <c r="M4692" s="3"/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157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2</v>
      </c>
      <c r="L4697" s="3" t="s">
        <v>46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3</v>
      </c>
      <c r="L4698" s="3" t="s">
        <v>159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39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52</v>
      </c>
      <c r="K4702" s="23">
        <v>1</v>
      </c>
      <c r="L4702" s="3" t="s">
        <v>310</v>
      </c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52</v>
      </c>
      <c r="K4703" s="23">
        <v>2</v>
      </c>
      <c r="L4703" s="3" t="s">
        <v>163</v>
      </c>
      <c r="M4703" s="3"/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43244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17</v>
      </c>
      <c r="I4724">
        <f>VLOOKUP(Table1[[#This Row],[trait_name]],Trait[],2,FALSE)</f>
        <v>36</v>
      </c>
      <c r="J4724" s="23" t="s">
        <v>69</v>
      </c>
      <c r="K4724" s="23">
        <v>1</v>
      </c>
      <c r="L4724" s="3" t="s">
        <v>163</v>
      </c>
      <c r="N4724" s="23"/>
      <c r="O4724"/>
    </row>
    <row r="4725" spans="1:15">
      <c r="A4725" s="66">
        <f>VLOOKUP(C4725,Index[],8,FALSE)</f>
        <v>43244</v>
      </c>
      <c r="B4725" s="5">
        <v>43299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215</v>
      </c>
      <c r="I4725">
        <f>VLOOKUP(Table1[[#This Row],[trait_name]],Trait[],2,FALSE)</f>
        <v>36</v>
      </c>
      <c r="J4725" s="23" t="s">
        <v>69</v>
      </c>
      <c r="K4725" s="23">
        <v>2</v>
      </c>
      <c r="L4725" s="3" t="s">
        <v>168</v>
      </c>
      <c r="M4725" s="3"/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53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43312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208</v>
      </c>
      <c r="I4732">
        <f>VLOOKUP(Table1[[#This Row],[trait_name]],Trait[],2,FALSE)</f>
        <v>41</v>
      </c>
      <c r="J4732" s="23" t="s">
        <v>78</v>
      </c>
      <c r="K4732" s="23">
        <v>1</v>
      </c>
      <c r="L4732" s="3" t="s">
        <v>79</v>
      </c>
      <c r="N4732" s="23"/>
      <c r="O4732"/>
    </row>
    <row r="4733" spans="1:15">
      <c r="A4733" s="66">
        <f>VLOOKUP(C4733,Index[],8,FALSE)</f>
        <v>43244</v>
      </c>
      <c r="B4733" s="5">
        <v>43244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149</v>
      </c>
      <c r="I4733">
        <f>VLOOKUP(Table1[[#This Row],[trait_name]],Trait[],2,FALSE)</f>
        <v>41</v>
      </c>
      <c r="J4733" s="23" t="s">
        <v>78</v>
      </c>
      <c r="K4733" s="23">
        <v>2</v>
      </c>
      <c r="L4733" s="3" t="s">
        <v>80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149</v>
      </c>
      <c r="I4735">
        <f>VLOOKUP(Table1[[#This Row],[trait_name]],Trait[],2,FALSE)</f>
        <v>42</v>
      </c>
      <c r="J4735" s="23" t="s">
        <v>82</v>
      </c>
      <c r="K4735" s="23">
        <v>1</v>
      </c>
      <c r="L4735" s="3" t="s">
        <v>254</v>
      </c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17</v>
      </c>
      <c r="I4736">
        <f>VLOOKUP(Table1[[#This Row],[trait_name]],Trait[],2,FALSE)</f>
        <v>42</v>
      </c>
      <c r="J4736" s="23" t="s">
        <v>82</v>
      </c>
      <c r="K4736" s="23">
        <v>2</v>
      </c>
      <c r="L4736" s="3" t="s">
        <v>174</v>
      </c>
      <c r="M4736" s="3"/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139</v>
      </c>
      <c r="I4743">
        <f>VLOOKUP(Table1[[#This Row],[trait_name]],Trait[],2,FALSE)</f>
        <v>46</v>
      </c>
      <c r="J4743" s="23" t="s">
        <v>97</v>
      </c>
      <c r="K4743" s="23">
        <v>1</v>
      </c>
      <c r="L4743" s="3" t="s">
        <v>98</v>
      </c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149</v>
      </c>
      <c r="I4744">
        <f>VLOOKUP(Table1[[#This Row],[trait_name]],Trait[],2,FALSE)</f>
        <v>46</v>
      </c>
      <c r="J4744" s="23" t="s">
        <v>97</v>
      </c>
      <c r="K4744" s="23">
        <v>2</v>
      </c>
      <c r="L4744" s="3" t="s">
        <v>108</v>
      </c>
      <c r="M4744" s="3"/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215</v>
      </c>
      <c r="I4748">
        <f>VLOOKUP(Table1[[#This Row],[trait_name]],Trait[],2,FALSE)</f>
        <v>48</v>
      </c>
      <c r="J4748" s="23" t="s">
        <v>101</v>
      </c>
      <c r="K4748" s="23">
        <v>2</v>
      </c>
      <c r="L4748" s="3" t="s">
        <v>179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139</v>
      </c>
      <c r="I4749">
        <f>VLOOKUP(Table1[[#This Row],[trait_name]],Trait[],2,FALSE)</f>
        <v>48</v>
      </c>
      <c r="J4749" s="23" t="s">
        <v>101</v>
      </c>
      <c r="K4749" s="23">
        <v>3</v>
      </c>
      <c r="L4749" s="3" t="s">
        <v>315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181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184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118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2</v>
      </c>
      <c r="L4761" s="3" t="s">
        <v>170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3</v>
      </c>
      <c r="L4762" s="3" t="s">
        <v>187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339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3</v>
      </c>
      <c r="L4781" s="3" t="s">
        <v>629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4</v>
      </c>
      <c r="L4782" s="3" t="s">
        <v>438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25</v>
      </c>
      <c r="I4783">
        <f>VLOOKUP(Table1[[#This Row],[trait_name]],Trait[],2,FALSE)</f>
        <v>66</v>
      </c>
      <c r="J4783" s="23" t="s">
        <v>194</v>
      </c>
      <c r="K4783" s="23">
        <v>1</v>
      </c>
      <c r="L4783" s="3" t="s">
        <v>263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17</v>
      </c>
      <c r="I4784">
        <f>VLOOKUP(Table1[[#This Row],[trait_name]],Trait[],2,FALSE)</f>
        <v>66</v>
      </c>
      <c r="J4784" s="23" t="s">
        <v>194</v>
      </c>
      <c r="K4784" s="23">
        <v>2</v>
      </c>
      <c r="L4784" s="3" t="s">
        <v>196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20</v>
      </c>
      <c r="I4785">
        <f>VLOOKUP(Table1[[#This Row],[trait_name]],Trait[],2,FALSE)</f>
        <v>66</v>
      </c>
      <c r="J4785" s="23" t="s">
        <v>194</v>
      </c>
      <c r="K4785" s="23">
        <v>3</v>
      </c>
      <c r="L4785" s="3" t="s">
        <v>424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20</v>
      </c>
      <c r="I4786">
        <f>VLOOKUP(Table1[[#This Row],[trait_name]],Trait[],2,FALSE)</f>
        <v>66</v>
      </c>
      <c r="J4786" s="23" t="s">
        <v>194</v>
      </c>
      <c r="K4786" s="23">
        <v>4</v>
      </c>
      <c r="L4786" s="3" t="s">
        <v>195</v>
      </c>
      <c r="N4786" s="23"/>
      <c r="O4786"/>
    </row>
    <row r="4787" spans="1:15">
      <c r="A4787" s="66">
        <f>VLOOKUP(C4787,Index[],8,FALSE)</f>
        <v>43244</v>
      </c>
      <c r="B4787" s="5">
        <v>43244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525</v>
      </c>
      <c r="I4787">
        <f>VLOOKUP(Table1[[#This Row],[trait_name]],Trait[],2,FALSE)</f>
        <v>66</v>
      </c>
      <c r="J4787" s="23" t="s">
        <v>194</v>
      </c>
      <c r="K4787" s="23">
        <v>5</v>
      </c>
      <c r="L4787" s="3" t="s">
        <v>631</v>
      </c>
      <c r="N4787" s="23"/>
      <c r="O4787"/>
    </row>
    <row r="4788" spans="1:15">
      <c r="A4788" s="66">
        <f>VLOOKUP(C4788,Index[],8,FALSE)</f>
        <v>43244</v>
      </c>
      <c r="B4788" s="5">
        <v>43312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208</v>
      </c>
      <c r="I4788">
        <f>VLOOKUP(Table1[[#This Row],[trait_name]],Trait[],2,FALSE)</f>
        <v>66</v>
      </c>
      <c r="J4788" s="23" t="s">
        <v>194</v>
      </c>
      <c r="K4788" s="23">
        <v>6</v>
      </c>
      <c r="L4788" s="3" t="s">
        <v>532</v>
      </c>
      <c r="M4788" s="3"/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240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43244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147</v>
      </c>
      <c r="I4819">
        <f>VLOOKUP(Table1[[#This Row],[trait_name]],Trait[],2,FALSE)</f>
        <v>17</v>
      </c>
      <c r="J4819" s="23" t="s">
        <v>33</v>
      </c>
      <c r="K4819" s="23">
        <v>1</v>
      </c>
      <c r="L4819" s="3" t="s">
        <v>34</v>
      </c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43299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281</v>
      </c>
      <c r="I4821">
        <f>VLOOKUP(Table1[[#This Row],[trait_name]],Trait[],2,FALSE)</f>
        <v>17</v>
      </c>
      <c r="J4821" s="23" t="s">
        <v>33</v>
      </c>
      <c r="K4821" s="23">
        <v>3</v>
      </c>
      <c r="L4821" s="3" t="s">
        <v>396</v>
      </c>
      <c r="M4821" s="3"/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155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46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45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213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52</v>
      </c>
      <c r="K4834" s="23">
        <v>1</v>
      </c>
      <c r="L4834" s="3" t="s">
        <v>310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52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1</v>
      </c>
      <c r="L4838" s="3" t="s">
        <v>480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2</v>
      </c>
      <c r="L4839" s="3" t="s">
        <v>433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223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2</v>
      </c>
      <c r="L4861" s="3" t="s">
        <v>481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3</v>
      </c>
      <c r="L4862" s="3" t="s">
        <v>84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1</v>
      </c>
      <c r="L4865" s="3" t="s">
        <v>84</v>
      </c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2</v>
      </c>
      <c r="L4866" s="3" t="s">
        <v>225</v>
      </c>
      <c r="M4866" s="3"/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3</v>
      </c>
      <c r="L4867" s="3" t="s">
        <v>85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93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1</v>
      </c>
      <c r="L4884" s="3" t="s">
        <v>274</v>
      </c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2</v>
      </c>
      <c r="L4885" s="3" t="s">
        <v>257</v>
      </c>
      <c r="M4885" s="3"/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185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113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2</v>
      </c>
      <c r="L4897" s="3" t="s">
        <v>124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3</v>
      </c>
      <c r="L4898" s="3" t="s">
        <v>407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1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3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155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2</v>
      </c>
      <c r="L4945" s="3" t="s">
        <v>46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3</v>
      </c>
      <c r="L4946" s="3" t="s">
        <v>159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1</v>
      </c>
      <c r="L4949" s="3" t="s">
        <v>213</v>
      </c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2</v>
      </c>
      <c r="L4950" s="3" t="s">
        <v>19</v>
      </c>
      <c r="M4950" s="3"/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52</v>
      </c>
      <c r="K4951" s="23">
        <v>1</v>
      </c>
      <c r="L4951" s="3" t="s">
        <v>311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52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43312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208</v>
      </c>
      <c r="I4955">
        <f>VLOOKUP(Table1[[#This Row],[trait_name]],Trait[],2,FALSE)</f>
        <v>26</v>
      </c>
      <c r="J4955" s="23" t="s">
        <v>58</v>
      </c>
      <c r="K4955" s="23">
        <v>3</v>
      </c>
      <c r="L4955" s="3" t="s">
        <v>269</v>
      </c>
      <c r="M4955" s="3"/>
      <c r="N4955" s="23"/>
      <c r="O4955"/>
    </row>
    <row r="4956" spans="1:15">
      <c r="A4956" s="66">
        <f>VLOOKUP(C4956,Index[],8,FALSE)</f>
        <v>43244</v>
      </c>
      <c r="B4956" s="5">
        <v>43244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25</v>
      </c>
      <c r="I4956">
        <f>VLOOKUP(Table1[[#This Row],[trait_name]],Trait[],2,FALSE)</f>
        <v>26</v>
      </c>
      <c r="J4956" s="23" t="s">
        <v>58</v>
      </c>
      <c r="K4956" s="23">
        <v>1</v>
      </c>
      <c r="L4956" s="3" t="s">
        <v>433</v>
      </c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168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281</v>
      </c>
      <c r="I4981">
        <f>VLOOKUP(Table1[[#This Row],[trait_name]],Trait[],2,FALSE)</f>
        <v>40</v>
      </c>
      <c r="J4981" s="23" t="s">
        <v>76</v>
      </c>
      <c r="K4981" s="23">
        <v>1</v>
      </c>
      <c r="L4981" s="3" t="s">
        <v>330</v>
      </c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25</v>
      </c>
      <c r="I4982">
        <f>VLOOKUP(Table1[[#This Row],[trait_name]],Trait[],2,FALSE)</f>
        <v>40</v>
      </c>
      <c r="J4982" s="23" t="s">
        <v>76</v>
      </c>
      <c r="K4982" s="23">
        <v>2</v>
      </c>
      <c r="L4982" s="3" t="s">
        <v>223</v>
      </c>
      <c r="M4982" s="3"/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81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1</v>
      </c>
      <c r="L5005" s="3" t="s">
        <v>114</v>
      </c>
      <c r="N5005" s="23"/>
      <c r="O5005"/>
    </row>
    <row r="5006" spans="1:15">
      <c r="A5006" s="66">
        <f>VLOOKUP(C5006,Index[],8,FALSE)</f>
        <v>43244</v>
      </c>
      <c r="B5006" s="5">
        <v>43244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2</v>
      </c>
      <c r="L5006" s="3" t="s">
        <v>185</v>
      </c>
      <c r="N5006" s="23"/>
      <c r="O5006"/>
    </row>
    <row r="5007" spans="1:15">
      <c r="A5007" s="66">
        <f>VLOOKUP(C5007,Index[],8,FALSE)</f>
        <v>43244</v>
      </c>
      <c r="B5007" s="5">
        <v>43312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3</v>
      </c>
      <c r="L5007" s="3" t="s">
        <v>378</v>
      </c>
      <c r="M5007" s="3"/>
      <c r="N5007" s="23"/>
      <c r="O5007"/>
    </row>
    <row r="5008" spans="1:15">
      <c r="A5008" s="66">
        <f>VLOOKUP(C5008,Index[],8,FALSE)</f>
        <v>43244</v>
      </c>
      <c r="B5008" s="5">
        <v>43244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1</v>
      </c>
      <c r="L5008" s="3" t="s">
        <v>319</v>
      </c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2</v>
      </c>
      <c r="L5009" s="3" t="s">
        <v>117</v>
      </c>
      <c r="N5009" s="23"/>
      <c r="O5009"/>
    </row>
    <row r="5010" spans="1:15">
      <c r="A5010" s="66">
        <f>VLOOKUP(C5010,Index[],8,FALSE)</f>
        <v>43244</v>
      </c>
      <c r="B5010" s="5">
        <v>43244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3</v>
      </c>
      <c r="L5010" s="3" t="s">
        <v>259</v>
      </c>
      <c r="N5010" s="23"/>
      <c r="O5010"/>
    </row>
    <row r="5011" spans="1:15">
      <c r="A5011" s="66">
        <f>VLOOKUP(C5011,Index[],8,FALSE)</f>
        <v>43244</v>
      </c>
      <c r="B5011" s="5">
        <v>43299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4</v>
      </c>
      <c r="L5011" s="3" t="s">
        <v>118</v>
      </c>
      <c r="M5011" s="3"/>
      <c r="N5011" s="23"/>
      <c r="O5011"/>
    </row>
    <row r="5012" spans="1:15">
      <c r="A5012" s="66">
        <f>VLOOKUP(C5012,Index[],8,FALSE)</f>
        <v>43244</v>
      </c>
      <c r="B5012" s="5">
        <v>43299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5</v>
      </c>
      <c r="L5012" s="3" t="s">
        <v>404</v>
      </c>
      <c r="M5012" s="3"/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43244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208</v>
      </c>
      <c r="I5018">
        <f>VLOOKUP(Table1[[#This Row],[trait_name]],Trait[],2,FALSE)</f>
        <v>58</v>
      </c>
      <c r="J5018" s="23" t="s">
        <v>123</v>
      </c>
      <c r="K5018" s="23">
        <v>1</v>
      </c>
      <c r="L5018" s="3" t="s">
        <v>124</v>
      </c>
      <c r="N5018" s="23"/>
      <c r="O5018"/>
    </row>
    <row r="5019" spans="1:15">
      <c r="A5019" s="66">
        <f>VLOOKUP(C5019,Index[],8,FALSE)</f>
        <v>43244</v>
      </c>
      <c r="B5019" s="5">
        <v>43299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325</v>
      </c>
      <c r="I5019">
        <f>VLOOKUP(Table1[[#This Row],[trait_name]],Trait[],2,FALSE)</f>
        <v>58</v>
      </c>
      <c r="J5019" s="23" t="s">
        <v>123</v>
      </c>
      <c r="K5019" s="23">
        <v>2</v>
      </c>
      <c r="L5019" s="3" t="s">
        <v>190</v>
      </c>
      <c r="M5019" s="3"/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208</v>
      </c>
      <c r="I5025">
        <f>VLOOKUP(Table1[[#This Row],[trait_name]],Trait[],2,FALSE)</f>
        <v>63</v>
      </c>
      <c r="J5025" s="23" t="s">
        <v>237</v>
      </c>
      <c r="K5025" s="23">
        <v>1</v>
      </c>
      <c r="L5025" s="3" t="s">
        <v>23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325</v>
      </c>
      <c r="I5026">
        <f>VLOOKUP(Table1[[#This Row],[trait_name]],Trait[],2,FALSE)</f>
        <v>63</v>
      </c>
      <c r="J5026" s="23" t="s">
        <v>237</v>
      </c>
      <c r="K5026" s="23">
        <v>2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320</v>
      </c>
      <c r="I5027">
        <f>VLOOKUP(Table1[[#This Row],[trait_name]],Trait[],2,FALSE)</f>
        <v>63</v>
      </c>
      <c r="J5027" s="23" t="s">
        <v>237</v>
      </c>
      <c r="K5027" s="23">
        <v>3</v>
      </c>
      <c r="L5027" s="3" t="s">
        <v>27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43244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143</v>
      </c>
      <c r="I5036">
        <f>VLOOKUP(Table1[[#This Row],[trait_name]],Trait[],2,FALSE)</f>
        <v>2</v>
      </c>
      <c r="J5036" s="23" t="s">
        <v>15</v>
      </c>
      <c r="K5036" s="23">
        <v>2</v>
      </c>
      <c r="L5036" s="3" t="s">
        <v>661</v>
      </c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143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43300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165</v>
      </c>
      <c r="I5038">
        <f>VLOOKUP(Table1[[#This Row],[trait_name]],Trait[],2,FALSE)</f>
        <v>2</v>
      </c>
      <c r="J5038" s="23" t="s">
        <v>15</v>
      </c>
      <c r="K5038" s="23">
        <v>4</v>
      </c>
      <c r="L5038" s="3" t="s">
        <v>663</v>
      </c>
      <c r="M5038" s="3"/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161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198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1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3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43244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161</v>
      </c>
      <c r="I5067">
        <f>VLOOKUP(Table1[[#This Row],[trait_name]],Trait[],2,FALSE)</f>
        <v>19</v>
      </c>
      <c r="J5067" s="23" t="s">
        <v>38</v>
      </c>
      <c r="K5067" s="23">
        <v>1</v>
      </c>
      <c r="L5067" s="3" t="s">
        <v>155</v>
      </c>
      <c r="N5067" s="23"/>
      <c r="O5067"/>
    </row>
    <row r="5068" spans="1:15">
      <c r="A5068" s="66">
        <f>VLOOKUP(C5068,Index[],8,FALSE)</f>
        <v>43244</v>
      </c>
      <c r="B5068" s="5">
        <v>43300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161</v>
      </c>
      <c r="I5068">
        <f>VLOOKUP(Table1[[#This Row],[trait_name]],Trait[],2,FALSE)</f>
        <v>19</v>
      </c>
      <c r="J5068" s="23" t="s">
        <v>38</v>
      </c>
      <c r="K5068" s="23">
        <v>3</v>
      </c>
      <c r="L5068" s="3" t="s">
        <v>39</v>
      </c>
      <c r="M5068" s="3"/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322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2</v>
      </c>
      <c r="L5070" s="3" t="s">
        <v>126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3</v>
      </c>
      <c r="L5071" s="3" t="s">
        <v>42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43244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161</v>
      </c>
      <c r="I5075">
        <f>VLOOKUP(Table1[[#This Row],[trait_name]],Trait[],2,FALSE)</f>
        <v>22</v>
      </c>
      <c r="J5075" s="23" t="s">
        <v>47</v>
      </c>
      <c r="K5075" s="23">
        <v>1</v>
      </c>
      <c r="L5075" s="3" t="s">
        <v>160</v>
      </c>
      <c r="N5075" s="23"/>
      <c r="O5075"/>
    </row>
    <row r="5076" spans="1:15">
      <c r="A5076" s="66">
        <f>VLOOKUP(C5076,Index[],8,FALSE)</f>
        <v>43244</v>
      </c>
      <c r="B5076" s="5">
        <v>43300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455</v>
      </c>
      <c r="I5076">
        <f>VLOOKUP(Table1[[#This Row],[trait_name]],Trait[],2,FALSE)</f>
        <v>22</v>
      </c>
      <c r="J5076" s="23" t="s">
        <v>47</v>
      </c>
      <c r="K5076" s="23">
        <v>2</v>
      </c>
      <c r="L5076" s="3" t="s">
        <v>417</v>
      </c>
      <c r="M5076" s="3"/>
      <c r="N5076" s="23"/>
      <c r="O5076"/>
    </row>
    <row r="5077" spans="1:15">
      <c r="A5077" s="66">
        <f>VLOOKUP(C5077,Index[],8,FALSE)</f>
        <v>43244</v>
      </c>
      <c r="B5077" s="5">
        <v>43312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153</v>
      </c>
      <c r="I5077">
        <f>VLOOKUP(Table1[[#This Row],[trait_name]],Trait[],2,FALSE)</f>
        <v>22</v>
      </c>
      <c r="J5077" s="23" t="s">
        <v>47</v>
      </c>
      <c r="K5077" s="23">
        <v>3</v>
      </c>
      <c r="L5077" s="3" t="s">
        <v>128</v>
      </c>
      <c r="M5077" s="3"/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161</v>
      </c>
      <c r="I5078">
        <f>VLOOKUP(Table1[[#This Row],[trait_name]],Trait[],2,FALSE)</f>
        <v>23</v>
      </c>
      <c r="J5078" s="23" t="s">
        <v>49</v>
      </c>
      <c r="K5078" s="23">
        <v>1</v>
      </c>
      <c r="L5078" s="3" t="s">
        <v>213</v>
      </c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2</v>
      </c>
      <c r="L5079" s="3" t="s">
        <v>267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3</v>
      </c>
      <c r="L5080" s="3" t="s">
        <v>39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161</v>
      </c>
      <c r="I5081">
        <f>VLOOKUP(Table1[[#This Row],[trait_name]],Trait[],2,FALSE)</f>
        <v>23</v>
      </c>
      <c r="J5081" s="23" t="s">
        <v>49</v>
      </c>
      <c r="K5081" s="23">
        <v>4</v>
      </c>
      <c r="L5081" s="3" t="s">
        <v>40</v>
      </c>
      <c r="M5081" s="3"/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52</v>
      </c>
      <c r="K5082" s="23">
        <v>1</v>
      </c>
      <c r="L5082" s="3" t="s">
        <v>310</v>
      </c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52</v>
      </c>
      <c r="K5083" s="23">
        <v>2</v>
      </c>
      <c r="L5083" s="3" t="s">
        <v>53</v>
      </c>
      <c r="M5083" s="3"/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161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161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43312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153</v>
      </c>
      <c r="I5091">
        <f>VLOOKUP(Table1[[#This Row],[trait_name]],Trait[],2,FALSE)</f>
        <v>29</v>
      </c>
      <c r="J5091" s="23" t="s">
        <v>63</v>
      </c>
      <c r="K5091" s="23">
        <v>1</v>
      </c>
      <c r="L5091" s="3">
        <v>14</v>
      </c>
      <c r="N5091" s="23"/>
      <c r="O5091"/>
    </row>
    <row r="5092" spans="1:15">
      <c r="A5092" s="66">
        <f>VLOOKUP(C5092,Index[],8,FALSE)</f>
        <v>43244</v>
      </c>
      <c r="B5092" s="5">
        <v>43244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25</v>
      </c>
      <c r="I5092">
        <f>VLOOKUP(Table1[[#This Row],[trait_name]],Trait[],2,FALSE)</f>
        <v>29</v>
      </c>
      <c r="J5092" s="23" t="s">
        <v>63</v>
      </c>
      <c r="K5092" s="23">
        <v>2</v>
      </c>
      <c r="L5092" s="3">
        <v>10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161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161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71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161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53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43244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25</v>
      </c>
      <c r="I5113">
        <f>VLOOKUP(Table1[[#This Row],[trait_name]],Trait[],2,FALSE)</f>
        <v>41</v>
      </c>
      <c r="J5113" s="23" t="s">
        <v>78</v>
      </c>
      <c r="K5113" s="23">
        <v>1</v>
      </c>
      <c r="L5113" s="3" t="s">
        <v>80</v>
      </c>
      <c r="N5113" s="23"/>
      <c r="O5113"/>
    </row>
    <row r="5114" spans="1:15">
      <c r="A5114" s="66">
        <f>VLOOKUP(C5114,Index[],8,FALSE)</f>
        <v>43244</v>
      </c>
      <c r="B5114" s="5">
        <v>43300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665</v>
      </c>
      <c r="I5114">
        <f>VLOOKUP(Table1[[#This Row],[trait_name]],Trait[],2,FALSE)</f>
        <v>41</v>
      </c>
      <c r="J5114" s="23" t="s">
        <v>78</v>
      </c>
      <c r="K5114" s="23">
        <v>2</v>
      </c>
      <c r="L5114" s="3" t="s">
        <v>81</v>
      </c>
      <c r="M5114" s="3"/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79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85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2</v>
      </c>
      <c r="L5117" s="3" t="s">
        <v>313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3</v>
      </c>
      <c r="L5118" s="3" t="s">
        <v>84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43300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165</v>
      </c>
      <c r="I5121">
        <f>VLOOKUP(Table1[[#This Row],[trait_name]],Trait[],2,FALSE)</f>
        <v>44</v>
      </c>
      <c r="J5121" s="23" t="s">
        <v>88</v>
      </c>
      <c r="K5121" s="23">
        <v>1</v>
      </c>
      <c r="L5121" s="3" t="s">
        <v>90</v>
      </c>
      <c r="N5121" s="23"/>
      <c r="O5121"/>
    </row>
    <row r="5122" spans="1:15">
      <c r="A5122" s="66">
        <f>VLOOKUP(C5122,Index[],8,FALSE)</f>
        <v>43244</v>
      </c>
      <c r="B5122" s="5">
        <v>43312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153</v>
      </c>
      <c r="I5122">
        <f>VLOOKUP(Table1[[#This Row],[trait_name]],Trait[],2,FALSE)</f>
        <v>44</v>
      </c>
      <c r="J5122" s="23" t="s">
        <v>88</v>
      </c>
      <c r="K5122" s="23">
        <v>2</v>
      </c>
      <c r="L5122" s="3" t="s">
        <v>89</v>
      </c>
      <c r="M5122" s="3"/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1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43244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25</v>
      </c>
      <c r="I5124">
        <f>VLOOKUP(Table1[[#This Row],[trait_name]],Trait[],2,FALSE)</f>
        <v>45</v>
      </c>
      <c r="J5124" s="23" t="s">
        <v>92</v>
      </c>
      <c r="K5124" s="23">
        <v>2</v>
      </c>
      <c r="L5124" s="3" t="s">
        <v>94</v>
      </c>
      <c r="N5124" s="23"/>
      <c r="O5124"/>
    </row>
    <row r="5125" spans="1:15">
      <c r="A5125" s="66">
        <f>VLOOKUP(C5125,Index[],8,FALSE)</f>
        <v>43244</v>
      </c>
      <c r="B5125" s="5">
        <v>43312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153</v>
      </c>
      <c r="I5125">
        <f>VLOOKUP(Table1[[#This Row],[trait_name]],Trait[],2,FALSE)</f>
        <v>45</v>
      </c>
      <c r="J5125" s="23" t="s">
        <v>92</v>
      </c>
      <c r="K5125" s="23">
        <v>3</v>
      </c>
      <c r="L5125" s="3" t="s">
        <v>95</v>
      </c>
      <c r="M5125" s="3"/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322</v>
      </c>
      <c r="I5128">
        <f>VLOOKUP(Table1[[#This Row],[trait_name]],Trait[],2,FALSE)</f>
        <v>47</v>
      </c>
      <c r="J5128" s="23" t="s">
        <v>99</v>
      </c>
      <c r="K5128" s="23">
        <v>1</v>
      </c>
      <c r="L5128" s="3" t="s">
        <v>100</v>
      </c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322</v>
      </c>
      <c r="I5129">
        <f>VLOOKUP(Table1[[#This Row],[trait_name]],Trait[],2,FALSE)</f>
        <v>47</v>
      </c>
      <c r="J5129" s="23" t="s">
        <v>99</v>
      </c>
      <c r="K5129" s="23">
        <v>2</v>
      </c>
      <c r="L5129" s="3" t="s">
        <v>464</v>
      </c>
      <c r="M5129" s="3"/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143</v>
      </c>
      <c r="I5130">
        <f>VLOOKUP(Table1[[#This Row],[trait_name]],Trait[],2,FALSE)</f>
        <v>48</v>
      </c>
      <c r="J5130" s="23" t="s">
        <v>101</v>
      </c>
      <c r="K5130" s="23">
        <v>1</v>
      </c>
      <c r="L5130" s="3" t="s">
        <v>229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143</v>
      </c>
      <c r="I5131">
        <f>VLOOKUP(Table1[[#This Row],[trait_name]],Trait[],2,FALSE)</f>
        <v>48</v>
      </c>
      <c r="J5131" s="23" t="s">
        <v>101</v>
      </c>
      <c r="K5131" s="23">
        <v>2</v>
      </c>
      <c r="L5131" s="3" t="s">
        <v>103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143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143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143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185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184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114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43244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25</v>
      </c>
      <c r="I5142">
        <f>VLOOKUP(Table1[[#This Row],[trait_name]],Trait[],2,FALSE)</f>
        <v>54</v>
      </c>
      <c r="J5142" s="23" t="s">
        <v>116</v>
      </c>
      <c r="K5142" s="23">
        <v>1</v>
      </c>
      <c r="L5142" s="3" t="s">
        <v>170</v>
      </c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118</v>
      </c>
      <c r="N5143" s="23"/>
      <c r="O5143"/>
    </row>
    <row r="5144" spans="1:15">
      <c r="A5144" s="66">
        <f>VLOOKUP(C5144,Index[],8,FALSE)</f>
        <v>43244</v>
      </c>
      <c r="B5144" s="5">
        <v>43244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25</v>
      </c>
      <c r="I5144">
        <f>VLOOKUP(Table1[[#This Row],[trait_name]],Trait[],2,FALSE)</f>
        <v>54</v>
      </c>
      <c r="J5144" s="23" t="s">
        <v>116</v>
      </c>
      <c r="K5144" s="23">
        <v>3</v>
      </c>
      <c r="L5144" s="3" t="s">
        <v>319</v>
      </c>
      <c r="N5144" s="23"/>
      <c r="O5144"/>
    </row>
    <row r="5145" spans="1:15">
      <c r="A5145" s="66">
        <f>VLOOKUP(C5145,Index[],8,FALSE)</f>
        <v>43244</v>
      </c>
      <c r="B5145" s="5">
        <v>43300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165</v>
      </c>
      <c r="I5145">
        <f>VLOOKUP(Table1[[#This Row],[trait_name]],Trait[],2,FALSE)</f>
        <v>54</v>
      </c>
      <c r="J5145" s="23" t="s">
        <v>116</v>
      </c>
      <c r="K5145" s="23">
        <v>4</v>
      </c>
      <c r="L5145" s="3" t="s">
        <v>277</v>
      </c>
      <c r="M5145" s="3"/>
      <c r="N5145" s="23"/>
      <c r="O5145"/>
    </row>
    <row r="5146" spans="1:15">
      <c r="A5146" s="66">
        <f>VLOOKUP(C5146,Index[],8,FALSE)</f>
        <v>43244</v>
      </c>
      <c r="B5146" s="5">
        <v>43300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165</v>
      </c>
      <c r="I5146">
        <f>VLOOKUP(Table1[[#This Row],[trait_name]],Trait[],2,FALSE)</f>
        <v>54</v>
      </c>
      <c r="J5146" s="23" t="s">
        <v>116</v>
      </c>
      <c r="K5146" s="23">
        <v>5</v>
      </c>
      <c r="L5146" s="3" t="s">
        <v>436</v>
      </c>
      <c r="M5146" s="3"/>
      <c r="N5146" s="23"/>
      <c r="O5146"/>
    </row>
    <row r="5147" spans="1:15">
      <c r="A5147" s="66">
        <f>VLOOKUP(C5147,Index[],8,FALSE)</f>
        <v>43244</v>
      </c>
      <c r="B5147" s="5">
        <v>43300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143</v>
      </c>
      <c r="I5147">
        <f>VLOOKUP(Table1[[#This Row],[trait_name]],Trait[],2,FALSE)</f>
        <v>55</v>
      </c>
      <c r="J5147" s="23" t="s">
        <v>119</v>
      </c>
      <c r="K5147" s="23">
        <v>1</v>
      </c>
      <c r="L5147" s="3" t="s">
        <v>188</v>
      </c>
      <c r="N5147" s="23"/>
      <c r="O5147"/>
    </row>
    <row r="5148" spans="1:15">
      <c r="A5148" s="66">
        <f>VLOOKUP(C5148,Index[],8,FALSE)</f>
        <v>43244</v>
      </c>
      <c r="B5148" s="5">
        <v>43312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153</v>
      </c>
      <c r="I5148">
        <f>VLOOKUP(Table1[[#This Row],[trait_name]],Trait[],2,FALSE)</f>
        <v>55</v>
      </c>
      <c r="J5148" s="23" t="s">
        <v>119</v>
      </c>
      <c r="K5148" s="23">
        <v>2</v>
      </c>
      <c r="L5148" s="3" t="s">
        <v>232</v>
      </c>
      <c r="M5148" s="3"/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161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161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161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665</v>
      </c>
      <c r="I5164">
        <f>VLOOKUP(Table1[[#This Row],[trait_name]],Trait[],2,FALSE)</f>
        <v>66</v>
      </c>
      <c r="J5164" s="23" t="s">
        <v>194</v>
      </c>
      <c r="K5164" s="23">
        <v>1</v>
      </c>
      <c r="L5164" s="3" t="s">
        <v>532</v>
      </c>
      <c r="N5164" s="23"/>
      <c r="O5164"/>
    </row>
    <row r="5165" spans="1:15">
      <c r="A5165" s="66">
        <f>VLOOKUP(C5165,Index[],8,FALSE)</f>
        <v>43244</v>
      </c>
      <c r="B5165" s="5">
        <v>43244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667</v>
      </c>
      <c r="I5165">
        <f>VLOOKUP(Table1[[#This Row],[trait_name]],Trait[],2,FALSE)</f>
        <v>66</v>
      </c>
      <c r="J5165" s="23" t="s">
        <v>194</v>
      </c>
      <c r="K5165" s="23">
        <v>2</v>
      </c>
      <c r="L5165" s="3" t="str">
        <f>[1]Traits!AA5</f>
        <v>allergen</v>
      </c>
      <c r="N5165" s="23"/>
      <c r="O5165"/>
    </row>
    <row r="5166" spans="1:15">
      <c r="A5166" s="66">
        <f>VLOOKUP(C5166,Index[],8,FALSE)</f>
        <v>43244</v>
      </c>
      <c r="B5166" s="5">
        <v>43312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153</v>
      </c>
      <c r="I5166">
        <f>VLOOKUP(Table1[[#This Row],[trait_name]],Trait[],2,FALSE)</f>
        <v>66</v>
      </c>
      <c r="J5166" s="23" t="s">
        <v>194</v>
      </c>
      <c r="K5166" s="23">
        <v>3</v>
      </c>
      <c r="L5166" s="3" t="s">
        <v>197</v>
      </c>
      <c r="M5166" s="3" t="s">
        <v>198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43300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139</v>
      </c>
      <c r="I5171">
        <f>VLOOKUP(Table1[[#This Row],[trait_name]],Trait[],2,FALSE)</f>
        <v>2</v>
      </c>
      <c r="J5171" s="23" t="s">
        <v>15</v>
      </c>
      <c r="K5171" s="23">
        <v>1</v>
      </c>
      <c r="L5171" s="3" t="s">
        <v>671</v>
      </c>
      <c r="M5171" s="3"/>
      <c r="N5171" s="23"/>
      <c r="O5171"/>
    </row>
    <row r="5172" spans="1:15">
      <c r="A5172" s="66">
        <f>VLOOKUP(C5172,Index[],8,FALSE)</f>
        <v>43244</v>
      </c>
      <c r="B5172" s="5">
        <v>43244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525</v>
      </c>
      <c r="I5172">
        <f>VLOOKUP(Table1[[#This Row],[trait_name]],Trait[],2,FALSE)</f>
        <v>2</v>
      </c>
      <c r="J5172" s="23" t="s">
        <v>15</v>
      </c>
      <c r="K5172" s="23">
        <v>2</v>
      </c>
      <c r="L5172" s="3" t="s">
        <v>672</v>
      </c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3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4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5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525</v>
      </c>
      <c r="I5176">
        <f>VLOOKUP(Table1[[#This Row],[trait_name]],Trait[],2,FALSE)</f>
        <v>3</v>
      </c>
      <c r="J5176" s="23" t="s">
        <v>18</v>
      </c>
      <c r="K5176" s="23">
        <v>1</v>
      </c>
      <c r="L5176" s="3" t="s">
        <v>21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25</v>
      </c>
      <c r="I5177">
        <f>VLOOKUP(Table1[[#This Row],[trait_name]],Trait[],2,FALSE)</f>
        <v>3</v>
      </c>
      <c r="J5177" s="23" t="s">
        <v>18</v>
      </c>
      <c r="K5177" s="23">
        <v>2</v>
      </c>
      <c r="L5177" s="3" t="s">
        <v>355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17</v>
      </c>
      <c r="I5178">
        <f>VLOOKUP(Table1[[#This Row],[trait_name]],Trait[],2,FALSE)</f>
        <v>3</v>
      </c>
      <c r="J5178" s="23" t="s">
        <v>18</v>
      </c>
      <c r="K5178" s="23">
        <v>3</v>
      </c>
      <c r="L5178" s="3" t="s">
        <v>19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198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415</v>
      </c>
      <c r="I5195">
        <f>VLOOKUP(Table1[[#This Row],[trait_name]],Trait[],2,FALSE)</f>
        <v>14</v>
      </c>
      <c r="J5195" s="23" t="s">
        <v>152</v>
      </c>
      <c r="K5195" s="23">
        <v>1</v>
      </c>
      <c r="L5195" s="3" t="s">
        <v>23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525</v>
      </c>
      <c r="I5196">
        <f>VLOOKUP(Table1[[#This Row],[trait_name]],Trait[],2,FALSE)</f>
        <v>14</v>
      </c>
      <c r="J5196" s="23" t="s">
        <v>152</v>
      </c>
      <c r="K5196" s="23">
        <v>2</v>
      </c>
      <c r="L5196" s="3" t="s">
        <v>27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1</v>
      </c>
      <c r="L5201" s="3" t="s">
        <v>35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2</v>
      </c>
      <c r="L5202" s="3" t="s">
        <v>36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34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39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46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1</v>
      </c>
      <c r="L5211" s="3" t="s">
        <v>160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2</v>
      </c>
      <c r="L5212" s="3" t="s">
        <v>128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1</v>
      </c>
      <c r="L5213" s="3" t="s">
        <v>39</v>
      </c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40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43312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208</v>
      </c>
      <c r="I5215">
        <f>VLOOKUP(Table1[[#This Row],[trait_name]],Trait[],2,FALSE)</f>
        <v>23</v>
      </c>
      <c r="J5215" s="23" t="s">
        <v>49</v>
      </c>
      <c r="K5215" s="23">
        <v>5</v>
      </c>
      <c r="L5215" s="3" t="s">
        <v>213</v>
      </c>
      <c r="M5215" s="3"/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43300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25</v>
      </c>
      <c r="I5217">
        <f>VLOOKUP(Table1[[#This Row],[trait_name]],Trait[],2,FALSE)</f>
        <v>23</v>
      </c>
      <c r="J5217" s="23" t="s">
        <v>49</v>
      </c>
      <c r="K5217" s="23">
        <v>4</v>
      </c>
      <c r="L5217" s="3" t="s">
        <v>557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43300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25</v>
      </c>
      <c r="I5218">
        <f>VLOOKUP(Table1[[#This Row],[trait_name]],Trait[],2,FALSE)</f>
        <v>24</v>
      </c>
      <c r="J5218" s="23" t="s">
        <v>52</v>
      </c>
      <c r="K5218" s="23">
        <v>1</v>
      </c>
      <c r="L5218" s="3" t="s">
        <v>347</v>
      </c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52</v>
      </c>
      <c r="K5219" s="23">
        <v>2</v>
      </c>
      <c r="L5219" s="3" t="s">
        <v>310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43312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208</v>
      </c>
      <c r="I5220">
        <f>VLOOKUP(Table1[[#This Row],[trait_name]],Trait[],2,FALSE)</f>
        <v>24</v>
      </c>
      <c r="J5220" s="23" t="s">
        <v>52</v>
      </c>
      <c r="K5220" s="23">
        <v>3</v>
      </c>
      <c r="L5220" s="3" t="s">
        <v>53</v>
      </c>
      <c r="M5220" s="3"/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415</v>
      </c>
      <c r="I5242">
        <f>VLOOKUP(Table1[[#This Row],[trait_name]],Trait[],2,FALSE)</f>
        <v>36</v>
      </c>
      <c r="J5242" s="23" t="s">
        <v>69</v>
      </c>
      <c r="K5242" s="23">
        <v>1</v>
      </c>
      <c r="L5242" s="3" t="s">
        <v>163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43300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17</v>
      </c>
      <c r="I5243">
        <f>VLOOKUP(Table1[[#This Row],[trait_name]],Trait[],2,FALSE)</f>
        <v>36</v>
      </c>
      <c r="J5243" s="23" t="s">
        <v>69</v>
      </c>
      <c r="K5243" s="23">
        <v>2</v>
      </c>
      <c r="L5243" s="3" t="s">
        <v>217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43312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208</v>
      </c>
      <c r="I5244">
        <f>VLOOKUP(Table1[[#This Row],[trait_name]],Trait[],2,FALSE)</f>
        <v>36</v>
      </c>
      <c r="J5244" s="23" t="s">
        <v>69</v>
      </c>
      <c r="K5244" s="23">
        <v>3</v>
      </c>
      <c r="L5244" s="3" t="s">
        <v>329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53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1</v>
      </c>
      <c r="L5254" s="3" t="s">
        <v>313</v>
      </c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3</v>
      </c>
      <c r="L5256" s="3" t="s">
        <v>179</v>
      </c>
      <c r="M5256" s="3"/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4</v>
      </c>
      <c r="L5257" s="3" t="s">
        <v>85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1</v>
      </c>
      <c r="L5261" s="3" t="s">
        <v>462</v>
      </c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2</v>
      </c>
      <c r="L5262" s="3" t="s">
        <v>89</v>
      </c>
      <c r="M5262" s="3"/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93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1</v>
      </c>
      <c r="L5265" s="3" t="s">
        <v>98</v>
      </c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2</v>
      </c>
      <c r="L5266" s="3" t="s">
        <v>108</v>
      </c>
      <c r="M5266" s="3"/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415</v>
      </c>
      <c r="I5267">
        <f>VLOOKUP(Table1[[#This Row],[trait_name]],Trait[],2,FALSE)</f>
        <v>47</v>
      </c>
      <c r="J5267" s="23" t="s">
        <v>99</v>
      </c>
      <c r="K5267" s="23">
        <v>1</v>
      </c>
      <c r="L5267" s="3" t="s">
        <v>228</v>
      </c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149</v>
      </c>
      <c r="I5269">
        <f>VLOOKUP(Table1[[#This Row],[trait_name]],Trait[],2,FALSE)</f>
        <v>47</v>
      </c>
      <c r="J5269" s="23" t="s">
        <v>99</v>
      </c>
      <c r="K5269" s="23">
        <v>2</v>
      </c>
      <c r="L5269" s="3" t="s">
        <v>528</v>
      </c>
      <c r="M5269" s="3"/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1</v>
      </c>
      <c r="L5270" s="3" t="s">
        <v>229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2</v>
      </c>
      <c r="L5271" s="3" t="s">
        <v>679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3</v>
      </c>
      <c r="L5272" s="3" t="s">
        <v>102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25</v>
      </c>
      <c r="I5278">
        <f>VLOOKUP(Table1[[#This Row],[trait_name]],Trait[],2,FALSE)</f>
        <v>53</v>
      </c>
      <c r="J5278" s="23" t="s">
        <v>112</v>
      </c>
      <c r="K5278" s="23">
        <v>1</v>
      </c>
      <c r="L5278" s="3" t="s">
        <v>275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17</v>
      </c>
      <c r="I5279">
        <f>VLOOKUP(Table1[[#This Row],[trait_name]],Trait[],2,FALSE)</f>
        <v>53</v>
      </c>
      <c r="J5279" s="23" t="s">
        <v>112</v>
      </c>
      <c r="K5279" s="23">
        <v>2</v>
      </c>
      <c r="L5279" s="3" t="s">
        <v>184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3</v>
      </c>
      <c r="L5280" s="3" t="s">
        <v>231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260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2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525</v>
      </c>
      <c r="I5284">
        <f>VLOOKUP(Table1[[#This Row],[trait_name]],Trait[],2,FALSE)</f>
        <v>54</v>
      </c>
      <c r="J5284" s="23" t="s">
        <v>116</v>
      </c>
      <c r="K5284" s="23">
        <v>3</v>
      </c>
      <c r="L5284" s="3" t="s">
        <v>118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17</v>
      </c>
      <c r="I5285">
        <f>VLOOKUP(Table1[[#This Row],[trait_name]],Trait[],2,FALSE)</f>
        <v>54</v>
      </c>
      <c r="J5285" s="23" t="s">
        <v>116</v>
      </c>
      <c r="K5285" s="23">
        <v>4</v>
      </c>
      <c r="L5285" s="3" t="s">
        <v>187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1</v>
      </c>
      <c r="L5293" s="3" t="s">
        <v>124</v>
      </c>
      <c r="N5293" s="23"/>
      <c r="O5293"/>
    </row>
    <row r="5294" spans="1:15">
      <c r="A5294" s="66">
        <f>VLOOKUP(C5294,Index[],8,FALSE)</f>
        <v>43244</v>
      </c>
      <c r="B5294" s="5">
        <v>43244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17</v>
      </c>
      <c r="I5294">
        <f>VLOOKUP(Table1[[#This Row],[trait_name]],Trait[],2,FALSE)</f>
        <v>58</v>
      </c>
      <c r="J5294" s="23" t="s">
        <v>123</v>
      </c>
      <c r="K5294" s="23">
        <v>2</v>
      </c>
      <c r="L5294" s="3" t="s">
        <v>190</v>
      </c>
      <c r="N5294" s="23"/>
      <c r="O5294"/>
    </row>
    <row r="5295" spans="1:15">
      <c r="A5295" s="66">
        <f>VLOOKUP(C5295,Index[],8,FALSE)</f>
        <v>43244</v>
      </c>
      <c r="B5295" s="5">
        <v>43300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208</v>
      </c>
      <c r="I5295">
        <f>VLOOKUP(Table1[[#This Row],[trait_name]],Trait[],2,FALSE)</f>
        <v>58</v>
      </c>
      <c r="J5295" s="23" t="s">
        <v>123</v>
      </c>
      <c r="K5295" s="23">
        <v>3</v>
      </c>
      <c r="L5295" s="3" t="s">
        <v>407</v>
      </c>
      <c r="M5295" s="3"/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43244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25</v>
      </c>
      <c r="I5297">
        <f>VLOOKUP(Table1[[#This Row],[trait_name]],Trait[],2,FALSE)</f>
        <v>60</v>
      </c>
      <c r="J5297" s="23" t="s">
        <v>127</v>
      </c>
      <c r="K5297" s="23">
        <v>1</v>
      </c>
      <c r="L5297" s="3" t="s">
        <v>129</v>
      </c>
      <c r="N5297" s="23"/>
      <c r="O5297"/>
    </row>
    <row r="5298" spans="1:15">
      <c r="A5298" s="66">
        <f>VLOOKUP(C5298,Index[],8,FALSE)</f>
        <v>43244</v>
      </c>
      <c r="B5298" s="5">
        <v>43300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149</v>
      </c>
      <c r="I5298">
        <f>VLOOKUP(Table1[[#This Row],[trait_name]],Trait[],2,FALSE)</f>
        <v>60</v>
      </c>
      <c r="J5298" s="23" t="s">
        <v>127</v>
      </c>
      <c r="K5298" s="23">
        <v>2</v>
      </c>
      <c r="L5298" s="3" t="s">
        <v>408</v>
      </c>
      <c r="M5298" s="3"/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340</v>
      </c>
      <c r="N5306" s="23"/>
      <c r="O5306"/>
    </row>
    <row r="5307" spans="1:15">
      <c r="A5307" s="66">
        <f>VLOOKUP(C5307,Index[],8,FALSE)</f>
        <v>43244</v>
      </c>
      <c r="B5307" s="5">
        <v>43244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525</v>
      </c>
      <c r="I5307">
        <f>VLOOKUP(Table1[[#This Row],[trait_name]],Trait[],2,FALSE)</f>
        <v>66</v>
      </c>
      <c r="J5307" s="23" t="s">
        <v>194</v>
      </c>
      <c r="K5307" s="23">
        <v>2</v>
      </c>
      <c r="L5307" s="3" t="s">
        <v>631</v>
      </c>
      <c r="N5307" s="23"/>
      <c r="O5307"/>
    </row>
    <row r="5308" spans="1:15">
      <c r="A5308" s="66">
        <f>VLOOKUP(C5308,Index[],8,FALSE)</f>
        <v>43244</v>
      </c>
      <c r="B5308" s="5">
        <v>43312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208</v>
      </c>
      <c r="I5308">
        <f>VLOOKUP(Table1[[#This Row],[trait_name]],Trait[],2,FALSE)</f>
        <v>66</v>
      </c>
      <c r="J5308" s="23" t="s">
        <v>194</v>
      </c>
      <c r="K5308" s="23">
        <v>3</v>
      </c>
      <c r="L5308" s="3" t="s">
        <v>532</v>
      </c>
      <c r="M5308" s="3"/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240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239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143</v>
      </c>
      <c r="I5316">
        <f>VLOOKUP(Table1[[#This Row],[trait_name]],Trait[],2,FALSE)</f>
        <v>2</v>
      </c>
      <c r="J5316" s="23" t="s">
        <v>15</v>
      </c>
      <c r="K5316" s="23">
        <v>2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143</v>
      </c>
      <c r="I5317">
        <f>VLOOKUP(Table1[[#This Row],[trait_name]],Trait[],2,FALSE)</f>
        <v>2</v>
      </c>
      <c r="J5317" s="23" t="s">
        <v>15</v>
      </c>
      <c r="K5317" s="23">
        <v>3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143</v>
      </c>
      <c r="I5318">
        <f>VLOOKUP(Table1[[#This Row],[trait_name]],Trait[],2,FALSE)</f>
        <v>2</v>
      </c>
      <c r="J5318" s="23" t="s">
        <v>15</v>
      </c>
      <c r="K5318" s="23">
        <v>4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17</v>
      </c>
      <c r="I5341">
        <f>VLOOKUP(Table1[[#This Row],[trait_name]],Trait[],2,FALSE)</f>
        <v>17</v>
      </c>
      <c r="J5341" s="23" t="s">
        <v>33</v>
      </c>
      <c r="K5341" s="23">
        <v>1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25</v>
      </c>
      <c r="I5343">
        <f>VLOOKUP(Table1[[#This Row],[trait_name]],Trait[],2,FALSE)</f>
        <v>17</v>
      </c>
      <c r="J5343" s="23" t="s">
        <v>33</v>
      </c>
      <c r="K5343" s="23">
        <v>3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17</v>
      </c>
      <c r="I5347">
        <f>VLOOKUP(Table1[[#This Row],[trait_name]],Trait[],2,FALSE)</f>
        <v>19</v>
      </c>
      <c r="J5347" s="23" t="s">
        <v>38</v>
      </c>
      <c r="K5347" s="23">
        <v>1</v>
      </c>
      <c r="L5347" s="3" t="s">
        <v>155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25</v>
      </c>
      <c r="I5348">
        <f>VLOOKUP(Table1[[#This Row],[trait_name]],Trait[],2,FALSE)</f>
        <v>19</v>
      </c>
      <c r="J5348" s="23" t="s">
        <v>38</v>
      </c>
      <c r="K5348" s="23">
        <v>2</v>
      </c>
      <c r="L5348" s="3" t="s">
        <v>40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46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45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1</v>
      </c>
      <c r="L5354" s="3" t="s">
        <v>416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2</v>
      </c>
      <c r="L5355" s="3" t="s">
        <v>160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325</v>
      </c>
      <c r="I5356">
        <f>VLOOKUP(Table1[[#This Row],[trait_name]],Trait[],2,FALSE)</f>
        <v>22</v>
      </c>
      <c r="J5356" s="23" t="s">
        <v>47</v>
      </c>
      <c r="K5356" s="23">
        <v>3</v>
      </c>
      <c r="L5356" s="3" t="s">
        <v>359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56</v>
      </c>
      <c r="I5357">
        <f>VLOOKUP(Table1[[#This Row],[trait_name]],Trait[],2,FALSE)</f>
        <v>22</v>
      </c>
      <c r="J5357" s="23" t="s">
        <v>47</v>
      </c>
      <c r="K5357" s="23">
        <v>4</v>
      </c>
      <c r="L5357" s="3" t="s">
        <v>128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1</v>
      </c>
      <c r="L5358" s="3" t="s">
        <v>39</v>
      </c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2</v>
      </c>
      <c r="L5359" s="3" t="s">
        <v>213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3</v>
      </c>
      <c r="L5360" s="3" t="s">
        <v>418</v>
      </c>
      <c r="M5360" s="3"/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325</v>
      </c>
      <c r="I5362">
        <f>VLOOKUP(Table1[[#This Row],[trait_name]],Trait[],2,FALSE)</f>
        <v>23</v>
      </c>
      <c r="J5362" s="23" t="s">
        <v>49</v>
      </c>
      <c r="K5362" s="23">
        <v>5</v>
      </c>
      <c r="L5362" s="3" t="s">
        <v>40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56</v>
      </c>
      <c r="I5363">
        <f>VLOOKUP(Table1[[#This Row],[trait_name]],Trait[],2,FALSE)</f>
        <v>23</v>
      </c>
      <c r="J5363" s="23" t="s">
        <v>49</v>
      </c>
      <c r="K5363" s="23">
        <v>6</v>
      </c>
      <c r="L5363" s="3" t="s">
        <v>288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52</v>
      </c>
      <c r="K5364" s="23">
        <v>1</v>
      </c>
      <c r="L5364" s="3" t="s">
        <v>310</v>
      </c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52</v>
      </c>
      <c r="K5365" s="23">
        <v>2</v>
      </c>
      <c r="L5365" s="3" t="s">
        <v>53</v>
      </c>
      <c r="M5365" s="3"/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43244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17</v>
      </c>
      <c r="I5372">
        <f>VLOOKUP(Table1[[#This Row],[trait_name]],Trait[],2,FALSE)</f>
        <v>29</v>
      </c>
      <c r="J5372" s="23" t="s">
        <v>63</v>
      </c>
      <c r="K5372" s="23">
        <v>1</v>
      </c>
      <c r="L5372" s="3">
        <v>20</v>
      </c>
      <c r="N5372" s="23"/>
      <c r="O5372"/>
    </row>
    <row r="5373" spans="1:15">
      <c r="A5373" s="66">
        <f>VLOOKUP(C5373,Index[],8,FALSE)</f>
        <v>43244</v>
      </c>
      <c r="B5373" s="5">
        <v>43311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455</v>
      </c>
      <c r="I5373">
        <f>VLOOKUP(Table1[[#This Row],[trait_name]],Trait[],2,FALSE)</f>
        <v>29</v>
      </c>
      <c r="J5373" s="23" t="s">
        <v>63</v>
      </c>
      <c r="K5373" s="23">
        <v>2</v>
      </c>
      <c r="L5373" s="3">
        <v>10</v>
      </c>
      <c r="M5373" s="3"/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43244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25</v>
      </c>
      <c r="I5384">
        <f>VLOOKUP(Table1[[#This Row],[trait_name]],Trait[],2,FALSE)</f>
        <v>35</v>
      </c>
      <c r="J5384" s="23" t="s">
        <v>166</v>
      </c>
      <c r="K5384" s="23">
        <v>1</v>
      </c>
      <c r="L5384" s="3" t="s">
        <v>271</v>
      </c>
      <c r="N5384" s="23"/>
      <c r="O5384"/>
    </row>
    <row r="5385" spans="1:15">
      <c r="A5385" s="66">
        <f>VLOOKUP(C5385,Index[],8,FALSE)</f>
        <v>43244</v>
      </c>
      <c r="B5385" s="5">
        <v>43300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56</v>
      </c>
      <c r="I5385">
        <f>VLOOKUP(Table1[[#This Row],[trait_name]],Trait[],2,FALSE)</f>
        <v>35</v>
      </c>
      <c r="J5385" s="23" t="s">
        <v>166</v>
      </c>
      <c r="K5385" s="23">
        <v>2</v>
      </c>
      <c r="L5385" s="3" t="s">
        <v>126</v>
      </c>
      <c r="M5385" s="3"/>
      <c r="N5385" s="23"/>
      <c r="O5385"/>
    </row>
    <row r="5386" spans="1:15">
      <c r="A5386" s="66">
        <f>VLOOKUP(C5386,Index[],8,FALSE)</f>
        <v>43244</v>
      </c>
      <c r="B5386" s="5">
        <v>43244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17</v>
      </c>
      <c r="I5386">
        <f>VLOOKUP(Table1[[#This Row],[trait_name]],Trait[],2,FALSE)</f>
        <v>36</v>
      </c>
      <c r="J5386" s="23" t="s">
        <v>69</v>
      </c>
      <c r="K5386" s="23">
        <v>1</v>
      </c>
      <c r="L5386" s="3" t="s">
        <v>70</v>
      </c>
      <c r="N5386" s="23"/>
      <c r="O5386"/>
    </row>
    <row r="5387" spans="1:15">
      <c r="A5387" s="66">
        <f>VLOOKUP(C5387,Index[],8,FALSE)</f>
        <v>43244</v>
      </c>
      <c r="B5387" s="5">
        <v>43300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56</v>
      </c>
      <c r="I5387">
        <f>VLOOKUP(Table1[[#This Row],[trait_name]],Trait[],2,FALSE)</f>
        <v>36</v>
      </c>
      <c r="J5387" s="23" t="s">
        <v>69</v>
      </c>
      <c r="K5387" s="23">
        <v>2</v>
      </c>
      <c r="L5387" s="3" t="s">
        <v>169</v>
      </c>
      <c r="M5387" s="3"/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53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H5393" t="s">
        <v>56</v>
      </c>
      <c r="I5393">
        <f>VLOOKUP(Table1[[#This Row],[trait_name]],Trait[],2,FALSE)</f>
        <v>40</v>
      </c>
      <c r="J5393" s="23" t="s">
        <v>76</v>
      </c>
      <c r="K5393" s="23">
        <v>1</v>
      </c>
      <c r="L5393" s="3" t="s">
        <v>331</v>
      </c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I5395">
        <f>VLOOKUP(Table1[[#This Row],[trait_name]],Trait[],2,FALSE)</f>
        <v>40</v>
      </c>
      <c r="J5395" s="23" t="s">
        <v>76</v>
      </c>
      <c r="K5395" s="23">
        <v>3</v>
      </c>
      <c r="L5395" s="3" t="s">
        <v>253</v>
      </c>
      <c r="M5395" s="3"/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79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1</v>
      </c>
      <c r="L5398" s="3" t="s">
        <v>540</v>
      </c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2</v>
      </c>
      <c r="L5399" s="3" t="s">
        <v>688</v>
      </c>
      <c r="M5399" s="3"/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43244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1</v>
      </c>
      <c r="L5401" s="3" t="s">
        <v>180</v>
      </c>
      <c r="N5401" s="23"/>
      <c r="O5401"/>
    </row>
    <row r="5402" spans="1:15">
      <c r="A5402" s="66">
        <f>VLOOKUP(C5402,Index[],8,FALSE)</f>
        <v>43244</v>
      </c>
      <c r="B5402" s="5">
        <v>43300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2</v>
      </c>
      <c r="L5402" s="3" t="s">
        <v>181</v>
      </c>
      <c r="M5402" s="3"/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43244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17</v>
      </c>
      <c r="I5405">
        <f>VLOOKUP(Table1[[#This Row],[trait_name]],Trait[],2,FALSE)</f>
        <v>45</v>
      </c>
      <c r="J5405" s="23" t="s">
        <v>92</v>
      </c>
      <c r="K5405" s="23">
        <v>1</v>
      </c>
      <c r="L5405" s="3" t="s">
        <v>93</v>
      </c>
      <c r="N5405" s="23"/>
      <c r="O5405"/>
    </row>
    <row r="5406" spans="1:15">
      <c r="A5406" s="66">
        <f>VLOOKUP(C5406,Index[],8,FALSE)</f>
        <v>43244</v>
      </c>
      <c r="B5406" s="5">
        <v>43300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56</v>
      </c>
      <c r="I5406">
        <f>VLOOKUP(Table1[[#This Row],[trait_name]],Trait[],2,FALSE)</f>
        <v>45</v>
      </c>
      <c r="J5406" s="23" t="s">
        <v>92</v>
      </c>
      <c r="K5406" s="23">
        <v>2</v>
      </c>
      <c r="L5406" s="3" t="s">
        <v>96</v>
      </c>
      <c r="M5406" s="3"/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1</v>
      </c>
      <c r="L5409" s="3" t="s">
        <v>100</v>
      </c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2</v>
      </c>
      <c r="L5410" s="3" t="s">
        <v>335</v>
      </c>
      <c r="M5410" s="3"/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1</v>
      </c>
      <c r="L5416" s="3" t="s">
        <v>257</v>
      </c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3</v>
      </c>
      <c r="L5418" s="3" t="s">
        <v>666</v>
      </c>
      <c r="M5418" s="3"/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1</v>
      </c>
      <c r="L5420" s="3" t="s">
        <v>114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2</v>
      </c>
      <c r="L5421" s="3" t="s">
        <v>275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3</v>
      </c>
      <c r="L5422" s="3" t="s">
        <v>184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1</v>
      </c>
      <c r="L5424" s="3" t="s">
        <v>170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17</v>
      </c>
      <c r="I5425">
        <f>VLOOKUP(Table1[[#This Row],[trait_name]],Trait[],2,FALSE)</f>
        <v>54</v>
      </c>
      <c r="J5425" s="23" t="s">
        <v>116</v>
      </c>
      <c r="K5425" s="23">
        <v>2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43244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25</v>
      </c>
      <c r="I5426">
        <f>VLOOKUP(Table1[[#This Row],[trait_name]],Trait[],2,FALSE)</f>
        <v>54</v>
      </c>
      <c r="J5426" s="23" t="s">
        <v>116</v>
      </c>
      <c r="K5426" s="23">
        <v>3</v>
      </c>
      <c r="L5426" s="3" t="s">
        <v>117</v>
      </c>
      <c r="N5426" s="23"/>
      <c r="O5426"/>
    </row>
    <row r="5427" spans="1:15">
      <c r="A5427" s="66">
        <f>VLOOKUP(C5427,Index[],8,FALSE)</f>
        <v>43244</v>
      </c>
      <c r="B5427" s="5">
        <v>43300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165</v>
      </c>
      <c r="I5427">
        <f>VLOOKUP(Table1[[#This Row],[trait_name]],Trait[],2,FALSE)</f>
        <v>54</v>
      </c>
      <c r="J5427" s="23" t="s">
        <v>116</v>
      </c>
      <c r="K5427" s="23">
        <v>4</v>
      </c>
      <c r="L5427" s="3" t="s">
        <v>436</v>
      </c>
      <c r="M5427" s="3"/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143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143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43244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25</v>
      </c>
      <c r="I5437">
        <f>VLOOKUP(Table1[[#This Row],[trait_name]],Trait[],2,FALSE)</f>
        <v>60</v>
      </c>
      <c r="J5437" s="23" t="s">
        <v>127</v>
      </c>
      <c r="K5437" s="23">
        <v>1</v>
      </c>
      <c r="L5437" s="3" t="s">
        <v>129</v>
      </c>
      <c r="N5437" s="23"/>
      <c r="O5437"/>
    </row>
    <row r="5438" spans="1:15">
      <c r="A5438" s="66">
        <f>VLOOKUP(C5438,Index[],8,FALSE)</f>
        <v>43244</v>
      </c>
      <c r="B5438" s="5">
        <v>43300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56</v>
      </c>
      <c r="I5438">
        <f>VLOOKUP(Table1[[#This Row],[trait_name]],Trait[],2,FALSE)</f>
        <v>60</v>
      </c>
      <c r="J5438" s="23" t="s">
        <v>127</v>
      </c>
      <c r="K5438" s="23">
        <v>2</v>
      </c>
      <c r="L5438" s="3" t="s">
        <v>128</v>
      </c>
      <c r="M5438" s="3"/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25</v>
      </c>
      <c r="I5439">
        <f>VLOOKUP(Table1[[#This Row],[trait_name]],Trait[],2,FALSE)</f>
        <v>61</v>
      </c>
      <c r="J5439" s="23" t="s">
        <v>130</v>
      </c>
      <c r="K5439" s="23">
        <v>1</v>
      </c>
      <c r="L5439" s="3" t="s">
        <v>126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17</v>
      </c>
      <c r="I5440">
        <f>VLOOKUP(Table1[[#This Row],[trait_name]],Trait[],2,FALSE)</f>
        <v>61</v>
      </c>
      <c r="J5440" s="23" t="s">
        <v>130</v>
      </c>
      <c r="K5440" s="23">
        <v>2</v>
      </c>
      <c r="L5440" s="3" t="s">
        <v>131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1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2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1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3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1</v>
      </c>
      <c r="L5484" s="3" t="s">
        <v>155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2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2</v>
      </c>
      <c r="L5489" s="3" t="s">
        <v>46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3</v>
      </c>
      <c r="L5490" s="3" t="s">
        <v>159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214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39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213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52</v>
      </c>
      <c r="K5495" s="23">
        <v>1</v>
      </c>
      <c r="L5495" s="3" t="s">
        <v>310</v>
      </c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52</v>
      </c>
      <c r="K5496" s="23">
        <v>2</v>
      </c>
      <c r="L5496" s="3" t="s">
        <v>311</v>
      </c>
      <c r="M5496" s="3"/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43244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25</v>
      </c>
      <c r="I5499">
        <f>VLOOKUP(Table1[[#This Row],[trait_name]],Trait[],2,FALSE)</f>
        <v>26</v>
      </c>
      <c r="J5499" s="23" t="s">
        <v>58</v>
      </c>
      <c r="K5499" s="23">
        <v>1</v>
      </c>
      <c r="L5499" s="3" t="s">
        <v>60</v>
      </c>
      <c r="N5499" s="23"/>
      <c r="O5499"/>
    </row>
    <row r="5500" spans="1:15">
      <c r="A5500" s="66">
        <f>VLOOKUP(C5500,Index[],8,FALSE)</f>
        <v>43244</v>
      </c>
      <c r="B5500" s="5">
        <v>43300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281</v>
      </c>
      <c r="I5500">
        <f>VLOOKUP(Table1[[#This Row],[trait_name]],Trait[],2,FALSE)</f>
        <v>26</v>
      </c>
      <c r="J5500" s="23" t="s">
        <v>58</v>
      </c>
      <c r="K5500" s="23">
        <v>2</v>
      </c>
      <c r="L5500" s="3" t="s">
        <v>433</v>
      </c>
      <c r="M5500" s="3"/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169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168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156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222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180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1</v>
      </c>
      <c r="L5530" s="3" t="s">
        <v>90</v>
      </c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2</v>
      </c>
      <c r="L5531" s="3" t="s">
        <v>176</v>
      </c>
      <c r="M5531" s="3"/>
      <c r="N5531" s="23"/>
      <c r="O5531"/>
    </row>
    <row r="5532" spans="1:15">
      <c r="A5532" s="66">
        <f>VLOOKUP(C5532,Index[],8,FALSE)</f>
        <v>43244</v>
      </c>
      <c r="B5532" s="5">
        <v>43244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17</v>
      </c>
      <c r="I5532">
        <f>VLOOKUP(Table1[[#This Row],[trait_name]],Trait[],2,FALSE)</f>
        <v>45</v>
      </c>
      <c r="J5532" s="23" t="s">
        <v>92</v>
      </c>
      <c r="K5532" s="23">
        <v>1</v>
      </c>
      <c r="L5532" s="3" t="s">
        <v>93</v>
      </c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43300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325</v>
      </c>
      <c r="I5534">
        <f>VLOOKUP(Table1[[#This Row],[trait_name]],Trait[],2,FALSE)</f>
        <v>45</v>
      </c>
      <c r="J5534" s="23" t="s">
        <v>92</v>
      </c>
      <c r="K5534" s="23">
        <v>3</v>
      </c>
      <c r="L5534" s="3" t="s">
        <v>541</v>
      </c>
      <c r="M5534" s="3"/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1</v>
      </c>
      <c r="L5535" s="3" t="s">
        <v>98</v>
      </c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2</v>
      </c>
      <c r="L5536" s="3" t="s">
        <v>108</v>
      </c>
      <c r="M5536" s="3"/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54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17</v>
      </c>
      <c r="I5545">
        <f>VLOOKUP(Table1[[#This Row],[trait_name]],Trait[],2,FALSE)</f>
        <v>53</v>
      </c>
      <c r="J5545" s="23" t="s">
        <v>112</v>
      </c>
      <c r="K5545" s="23">
        <v>1</v>
      </c>
      <c r="L5545" s="3" t="s">
        <v>114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25</v>
      </c>
      <c r="I5546">
        <f>VLOOKUP(Table1[[#This Row],[trait_name]],Trait[],2,FALSE)</f>
        <v>53</v>
      </c>
      <c r="J5546" s="23" t="s">
        <v>112</v>
      </c>
      <c r="K5546" s="23">
        <v>2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43244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17</v>
      </c>
      <c r="I5547">
        <f>VLOOKUP(Table1[[#This Row],[trait_name]],Trait[],2,FALSE)</f>
        <v>53</v>
      </c>
      <c r="J5547" s="23" t="s">
        <v>112</v>
      </c>
      <c r="K5547" s="23">
        <v>3</v>
      </c>
      <c r="L5547" s="3" t="s">
        <v>184</v>
      </c>
      <c r="N5547" s="23"/>
      <c r="O5547"/>
    </row>
    <row r="5548" spans="1:15">
      <c r="A5548" s="66">
        <f>VLOOKUP(C5548,Index[],8,FALSE)</f>
        <v>43244</v>
      </c>
      <c r="B5548" s="5">
        <v>43300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208</v>
      </c>
      <c r="I5548">
        <f>VLOOKUP(Table1[[#This Row],[trait_name]],Trait[],2,FALSE)</f>
        <v>53</v>
      </c>
      <c r="J5548" s="23" t="s">
        <v>112</v>
      </c>
      <c r="K5548" s="23">
        <v>4</v>
      </c>
      <c r="L5548" s="3" t="s">
        <v>378</v>
      </c>
      <c r="M5548" s="3"/>
      <c r="N5548" s="23"/>
      <c r="O5548"/>
    </row>
    <row r="5549" spans="1:15">
      <c r="A5549" s="66">
        <f>VLOOKUP(C5549,Index[],8,FALSE)</f>
        <v>43244</v>
      </c>
      <c r="B5549" s="5">
        <v>43244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25</v>
      </c>
      <c r="I5549">
        <f>VLOOKUP(Table1[[#This Row],[trait_name]],Trait[],2,FALSE)</f>
        <v>54</v>
      </c>
      <c r="J5549" s="23" t="s">
        <v>116</v>
      </c>
      <c r="K5549" s="23">
        <v>1</v>
      </c>
      <c r="L5549" s="3" t="s">
        <v>259</v>
      </c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2</v>
      </c>
      <c r="L5550" s="3" t="s">
        <v>117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3</v>
      </c>
      <c r="L5551" s="3" t="s">
        <v>436</v>
      </c>
      <c r="M5551" s="3"/>
      <c r="N5551" s="23"/>
      <c r="O5551"/>
    </row>
    <row r="5552" spans="1:15">
      <c r="A5552" s="66">
        <f>VLOOKUP(C5552,Index[],8,FALSE)</f>
        <v>43244</v>
      </c>
      <c r="B5552" s="5">
        <v>43300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325</v>
      </c>
      <c r="I5552">
        <f>VLOOKUP(Table1[[#This Row],[trait_name]],Trait[],2,FALSE)</f>
        <v>54</v>
      </c>
      <c r="J5552" s="23" t="s">
        <v>116</v>
      </c>
      <c r="K5552" s="23">
        <v>4</v>
      </c>
      <c r="L5552" s="3" t="s">
        <v>595</v>
      </c>
      <c r="M5552" s="3"/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5</v>
      </c>
      <c r="L5553" s="3" t="s">
        <v>118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530</v>
      </c>
      <c r="I5554">
        <f>VLOOKUP(Table1[[#This Row],[trait_name]],Trait[],2,FALSE)</f>
        <v>54</v>
      </c>
      <c r="J5554" s="23" t="s">
        <v>116</v>
      </c>
      <c r="K5554" s="23">
        <v>6</v>
      </c>
      <c r="L5554" s="3" t="s">
        <v>260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325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129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20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128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241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43244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25</v>
      </c>
      <c r="I5578">
        <f>VLOOKUP(Table1[[#This Row],[trait_name]],Trait[],2,FALSE)</f>
        <v>2</v>
      </c>
      <c r="J5578" s="23" t="s">
        <v>15</v>
      </c>
      <c r="K5578" s="23">
        <v>1</v>
      </c>
      <c r="L5578" s="3" t="s">
        <v>697</v>
      </c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139</v>
      </c>
      <c r="I5579">
        <f>VLOOKUP(Table1[[#This Row],[trait_name]],Trait[],2,FALSE)</f>
        <v>2</v>
      </c>
      <c r="J5579" s="23" t="s">
        <v>15</v>
      </c>
      <c r="K5579" s="23">
        <v>2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43300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325</v>
      </c>
      <c r="I5580">
        <f>VLOOKUP(Table1[[#This Row],[trait_name]],Trait[],2,FALSE)</f>
        <v>2</v>
      </c>
      <c r="J5580" s="23" t="s">
        <v>15</v>
      </c>
      <c r="K5580" s="23">
        <v>3</v>
      </c>
      <c r="L5580" s="3" t="s">
        <v>699</v>
      </c>
      <c r="M5580" s="3"/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43244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17</v>
      </c>
      <c r="I5590">
        <f>VLOOKUP(Table1[[#This Row],[trait_name]],Trait[],2,FALSE)</f>
        <v>7</v>
      </c>
      <c r="J5590" s="23" t="s">
        <v>26</v>
      </c>
      <c r="K5590" s="23">
        <v>1</v>
      </c>
      <c r="L5590" s="3" t="s">
        <v>23</v>
      </c>
      <c r="N5590" s="23"/>
      <c r="O5590"/>
    </row>
    <row r="5591" spans="1:15">
      <c r="A5591" s="66">
        <f>VLOOKUP(C5591,Index[],8,FALSE)</f>
        <v>43244</v>
      </c>
      <c r="B5591" s="5">
        <v>43300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25</v>
      </c>
      <c r="I5591">
        <f>VLOOKUP(Table1[[#This Row],[trait_name]],Trait[],2,FALSE)</f>
        <v>7</v>
      </c>
      <c r="J5591" s="23" t="s">
        <v>26</v>
      </c>
      <c r="K5591" s="23">
        <v>2</v>
      </c>
      <c r="L5591" s="3" t="s">
        <v>27</v>
      </c>
      <c r="M5591" s="3"/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1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3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157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155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46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160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1</v>
      </c>
      <c r="L5619" s="3" t="s">
        <v>214</v>
      </c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2</v>
      </c>
      <c r="L5620" s="3" t="s">
        <v>288</v>
      </c>
      <c r="M5620" s="3"/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3</v>
      </c>
      <c r="L5621" s="3" t="s">
        <v>40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52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52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1</v>
      </c>
      <c r="L5649" s="3" t="s">
        <v>312</v>
      </c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2</v>
      </c>
      <c r="L5650" s="3" t="s">
        <v>77</v>
      </c>
      <c r="M5650" s="3"/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84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H5654" t="s">
        <v>17</v>
      </c>
      <c r="I5654">
        <f>VLOOKUP(Table1[[#This Row],[trait_name]],Trait[],2,FALSE)</f>
        <v>42</v>
      </c>
      <c r="J5654" s="23" t="s">
        <v>82</v>
      </c>
      <c r="K5654" s="23">
        <v>2</v>
      </c>
      <c r="L5654" s="3" t="s">
        <v>254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I5655">
        <f>VLOOKUP(Table1[[#This Row],[trait_name]],Trait[],2,FALSE)</f>
        <v>42</v>
      </c>
      <c r="J5655" s="23" t="s">
        <v>82</v>
      </c>
      <c r="K5655" s="23">
        <v>3</v>
      </c>
      <c r="L5655" s="3" t="s">
        <v>701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93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143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143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180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143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115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185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113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114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1</v>
      </c>
      <c r="L5678" s="3" t="s">
        <v>259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2</v>
      </c>
      <c r="L5679" s="3" t="s">
        <v>117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17</v>
      </c>
      <c r="I5680">
        <f>VLOOKUP(Table1[[#This Row],[trait_name]],Trait[],2,FALSE)</f>
        <v>54</v>
      </c>
      <c r="J5680" s="23" t="s">
        <v>116</v>
      </c>
      <c r="K5680" s="23">
        <v>3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4</v>
      </c>
      <c r="L5681" s="3" t="s">
        <v>258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25</v>
      </c>
      <c r="I5682">
        <f>VLOOKUP(Table1[[#This Row],[trait_name]],Trait[],2,FALSE)</f>
        <v>54</v>
      </c>
      <c r="J5682" s="23" t="s">
        <v>116</v>
      </c>
      <c r="K5682" s="23">
        <v>5</v>
      </c>
      <c r="L5682" s="3" t="s">
        <v>448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143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143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43244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25</v>
      </c>
      <c r="I5693">
        <f>VLOOKUP(Table1[[#This Row],[trait_name]],Trait[],2,FALSE)</f>
        <v>60</v>
      </c>
      <c r="J5693" s="23" t="s">
        <v>127</v>
      </c>
      <c r="K5693" s="23">
        <v>1</v>
      </c>
      <c r="L5693" s="3" t="s">
        <v>129</v>
      </c>
      <c r="N5693" s="23"/>
      <c r="O5693"/>
    </row>
    <row r="5694" spans="1:15">
      <c r="A5694" s="66">
        <f>VLOOKUP(C5694,Index[],8,FALSE)</f>
        <v>43244</v>
      </c>
      <c r="B5694" s="5">
        <v>43300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161</v>
      </c>
      <c r="I5694">
        <f>VLOOKUP(Table1[[#This Row],[trait_name]],Trait[],2,FALSE)</f>
        <v>60</v>
      </c>
      <c r="J5694" s="23" t="s">
        <v>127</v>
      </c>
      <c r="K5694" s="23">
        <v>2</v>
      </c>
      <c r="L5694" s="3" t="s">
        <v>128</v>
      </c>
      <c r="M5694" s="3"/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147</v>
      </c>
      <c r="I5715">
        <f>VLOOKUP(Table1[[#This Row],[trait_name]],Trait[],2,FALSE)</f>
        <v>7</v>
      </c>
      <c r="J5715" s="23" t="s">
        <v>26</v>
      </c>
      <c r="K5715" s="23">
        <v>1</v>
      </c>
      <c r="L5715" s="3" t="s">
        <v>23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25</v>
      </c>
      <c r="I5716">
        <f>VLOOKUP(Table1[[#This Row],[trait_name]],Trait[],2,FALSE)</f>
        <v>7</v>
      </c>
      <c r="J5716" s="23" t="s">
        <v>26</v>
      </c>
      <c r="K5716" s="23">
        <v>2</v>
      </c>
      <c r="L5716" s="3" t="s">
        <v>27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1</v>
      </c>
      <c r="L5730" s="3" t="s">
        <v>35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2</v>
      </c>
      <c r="L5731" s="3" t="s">
        <v>34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3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39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46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160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1</v>
      </c>
      <c r="L5742" s="3" t="s">
        <v>39</v>
      </c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2</v>
      </c>
      <c r="L5743" s="3" t="s">
        <v>40</v>
      </c>
      <c r="M5743" s="3"/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52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52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43244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25</v>
      </c>
      <c r="I5748">
        <f>VLOOKUP(Table1[[#This Row],[trait_name]],Trait[],2,FALSE)</f>
        <v>26</v>
      </c>
      <c r="J5748" s="23" t="s">
        <v>58</v>
      </c>
      <c r="K5748" s="23">
        <v>1</v>
      </c>
      <c r="L5748" s="3" t="s">
        <v>570</v>
      </c>
      <c r="N5748" s="23"/>
      <c r="O5748"/>
    </row>
    <row r="5749" spans="1:15">
      <c r="A5749" s="66">
        <f>VLOOKUP(C5749,Index[],8,FALSE)</f>
        <v>43244</v>
      </c>
      <c r="B5749" s="5">
        <v>43300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17</v>
      </c>
      <c r="I5749">
        <f>VLOOKUP(Table1[[#This Row],[trait_name]],Trait[],2,FALSE)</f>
        <v>26</v>
      </c>
      <c r="J5749" s="23" t="s">
        <v>58</v>
      </c>
      <c r="K5749" s="23">
        <v>2</v>
      </c>
      <c r="L5749" s="3" t="s">
        <v>569</v>
      </c>
      <c r="M5749" s="3"/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1</v>
      </c>
      <c r="L5767" s="3" t="s">
        <v>252</v>
      </c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2</v>
      </c>
      <c r="L5768" s="3" t="s">
        <v>73</v>
      </c>
      <c r="M5768" s="3"/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1</v>
      </c>
      <c r="L5770" s="3" t="s">
        <v>481</v>
      </c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2</v>
      </c>
      <c r="L5771" s="3" t="s">
        <v>559</v>
      </c>
      <c r="M5771" s="3"/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3</v>
      </c>
      <c r="L5772" s="3" t="s">
        <v>571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706</v>
      </c>
      <c r="I5775">
        <f>VLOOKUP(Table1[[#This Row],[trait_name]],Trait[],2,FALSE)</f>
        <v>42</v>
      </c>
      <c r="J5775" s="23" t="s">
        <v>82</v>
      </c>
      <c r="K5775" s="23">
        <v>1</v>
      </c>
      <c r="L5775" s="3" t="s">
        <v>225</v>
      </c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17</v>
      </c>
      <c r="I5776">
        <f>VLOOKUP(Table1[[#This Row],[trait_name]],Trait[],2,FALSE)</f>
        <v>42</v>
      </c>
      <c r="J5776" s="23" t="s">
        <v>82</v>
      </c>
      <c r="K5776" s="23">
        <v>2</v>
      </c>
      <c r="L5776" s="3" t="s">
        <v>174</v>
      </c>
      <c r="M5776" s="3"/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1</v>
      </c>
      <c r="L5793" s="3" t="s">
        <v>358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184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3</v>
      </c>
      <c r="L5795" s="3" t="s">
        <v>185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260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2</v>
      </c>
      <c r="L5798" s="3" t="s">
        <v>448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258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4</v>
      </c>
      <c r="L5800" s="3" t="s">
        <v>259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1</v>
      </c>
      <c r="L5802" s="3" t="s">
        <v>188</v>
      </c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2</v>
      </c>
      <c r="L5803" s="3" t="s">
        <v>120</v>
      </c>
      <c r="M5803" s="3"/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1</v>
      </c>
      <c r="L5804" s="3" t="s">
        <v>707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2</v>
      </c>
      <c r="L5805" s="3" t="s">
        <v>189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3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1</v>
      </c>
      <c r="L5810" s="3" t="s">
        <v>124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2</v>
      </c>
      <c r="L5811" s="3" t="s">
        <v>190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1</v>
      </c>
      <c r="L5814" s="3" t="s">
        <v>128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2</v>
      </c>
      <c r="L5815" s="3" t="s">
        <v>359</v>
      </c>
      <c r="M5815" s="3"/>
      <c r="N5815" s="23"/>
      <c r="O5815"/>
    </row>
    <row r="5816" spans="1:15">
      <c r="A5816" s="66">
        <f>VLOOKUP(C5816,Index[],8,FALSE)</f>
        <v>43244</v>
      </c>
      <c r="B5816" s="5">
        <v>43244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25</v>
      </c>
      <c r="I5816">
        <f>VLOOKUP(Table1[[#This Row],[trait_name]],Trait[],2,FALSE)</f>
        <v>61</v>
      </c>
      <c r="J5816" s="23" t="s">
        <v>130</v>
      </c>
      <c r="K5816" s="23">
        <v>1</v>
      </c>
      <c r="L5816" s="3" t="s">
        <v>126</v>
      </c>
      <c r="N5816" s="23"/>
      <c r="O5816"/>
    </row>
    <row r="5817" spans="1:15">
      <c r="A5817" s="66">
        <f>VLOOKUP(C5817,Index[],8,FALSE)</f>
        <v>43244</v>
      </c>
      <c r="B5817" s="5">
        <v>43300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17</v>
      </c>
      <c r="I5817">
        <f>VLOOKUP(Table1[[#This Row],[trait_name]],Trait[],2,FALSE)</f>
        <v>61</v>
      </c>
      <c r="J5817" s="23" t="s">
        <v>130</v>
      </c>
      <c r="K5817" s="23">
        <v>2</v>
      </c>
      <c r="L5817" s="3" t="s">
        <v>131</v>
      </c>
      <c r="M5817" s="3"/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1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43244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25</v>
      </c>
      <c r="I5856">
        <f>VLOOKUP(Table1[[#This Row],[trait_name]],Trait[],2,FALSE)</f>
        <v>17</v>
      </c>
      <c r="J5856" s="23" t="s">
        <v>33</v>
      </c>
      <c r="K5856" s="23">
        <v>2</v>
      </c>
      <c r="L5856" s="3" t="s">
        <v>35</v>
      </c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525</v>
      </c>
      <c r="I5857">
        <f>VLOOKUP(Table1[[#This Row],[trait_name]],Trait[],2,FALSE)</f>
        <v>17</v>
      </c>
      <c r="J5857" s="23" t="s">
        <v>33</v>
      </c>
      <c r="K5857" s="23">
        <v>3</v>
      </c>
      <c r="L5857" s="3" t="s">
        <v>36</v>
      </c>
      <c r="N5857" s="23"/>
      <c r="O5857"/>
    </row>
    <row r="5858" spans="1:15">
      <c r="A5858" s="66">
        <f>VLOOKUP(C5858,Index[],8,FALSE)</f>
        <v>43244</v>
      </c>
      <c r="B5858" s="5">
        <v>43300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506</v>
      </c>
      <c r="I5858">
        <f>VLOOKUP(Table1[[#This Row],[trait_name]],Trait[],2,FALSE)</f>
        <v>17</v>
      </c>
      <c r="J5858" s="23" t="s">
        <v>33</v>
      </c>
      <c r="K5858" s="23">
        <v>4</v>
      </c>
      <c r="L5858" s="3" t="s">
        <v>396</v>
      </c>
      <c r="M5858" s="3"/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1</v>
      </c>
      <c r="L5861" s="3" t="s">
        <v>155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2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25">
        <v>43244</v>
      </c>
      <c r="C5866" s="4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2</v>
      </c>
      <c r="L5866" s="3" t="s">
        <v>46</v>
      </c>
      <c r="N5866" s="23"/>
      <c r="O5866"/>
    </row>
    <row r="5867" spans="1:15">
      <c r="A5867" s="66">
        <f>VLOOKUP(C5867,Index[],8,FALSE)</f>
        <v>43244</v>
      </c>
      <c r="B5867" s="5">
        <v>43300</v>
      </c>
      <c r="C5867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3</v>
      </c>
      <c r="L5867" s="3" t="s">
        <v>159</v>
      </c>
      <c r="M5867" s="3"/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213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52</v>
      </c>
      <c r="K5871" s="23">
        <v>1</v>
      </c>
      <c r="L5871" s="3" t="s">
        <v>310</v>
      </c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52</v>
      </c>
      <c r="K5872" s="23">
        <v>2</v>
      </c>
      <c r="L5872" s="3" t="s">
        <v>163</v>
      </c>
      <c r="M5872" s="3"/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54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43244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17</v>
      </c>
      <c r="I5879">
        <f>VLOOKUP(Table1[[#This Row],[trait_name]],Trait[],2,FALSE)</f>
        <v>29</v>
      </c>
      <c r="J5879" s="23" t="s">
        <v>63</v>
      </c>
      <c r="K5879" s="23">
        <v>1</v>
      </c>
      <c r="L5879" s="3">
        <v>30</v>
      </c>
      <c r="N5879" s="23"/>
      <c r="O5879"/>
    </row>
    <row r="5880" spans="1:15">
      <c r="A5880" s="66">
        <f>VLOOKUP(C5880,Index[],8,FALSE)</f>
        <v>43244</v>
      </c>
      <c r="B5880" s="5">
        <v>43311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54</v>
      </c>
      <c r="I5880">
        <f>VLOOKUP(Table1[[#This Row],[trait_name]],Trait[],2,FALSE)</f>
        <v>29</v>
      </c>
      <c r="J5880" s="23" t="s">
        <v>63</v>
      </c>
      <c r="K5880" s="23">
        <v>2</v>
      </c>
      <c r="L5880" s="3">
        <v>20</v>
      </c>
      <c r="M5880" s="3"/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525</v>
      </c>
      <c r="I5891">
        <f>VLOOKUP(Table1[[#This Row],[trait_name]],Trait[],2,FALSE)</f>
        <v>35</v>
      </c>
      <c r="J5891" s="23" t="s">
        <v>166</v>
      </c>
      <c r="K5891" s="23">
        <v>1</v>
      </c>
      <c r="L5891" s="3" t="s">
        <v>271</v>
      </c>
      <c r="N5891" s="23"/>
      <c r="O5891"/>
    </row>
    <row r="5892" spans="1:15">
      <c r="A5892" s="66">
        <f>VLOOKUP(C5892,Index[],8,FALSE)</f>
        <v>43244</v>
      </c>
      <c r="B5892" s="5">
        <v>43244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208</v>
      </c>
      <c r="I5892">
        <f>VLOOKUP(Table1[[#This Row],[trait_name]],Trait[],2,FALSE)</f>
        <v>35</v>
      </c>
      <c r="J5892" s="23" t="s">
        <v>166</v>
      </c>
      <c r="K5892" s="23">
        <v>2</v>
      </c>
      <c r="L5892" s="3" t="s">
        <v>167</v>
      </c>
      <c r="N5892" s="23"/>
      <c r="O5892"/>
    </row>
    <row r="5893" spans="1:15">
      <c r="A5893" s="66">
        <f>VLOOKUP(C5893,Index[],8,FALSE)</f>
        <v>43244</v>
      </c>
      <c r="B5893" s="5">
        <v>43300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3</v>
      </c>
      <c r="L5893" s="3" t="s">
        <v>126</v>
      </c>
      <c r="M5893" s="3"/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168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1</v>
      </c>
      <c r="L5900" s="3" t="s">
        <v>253</v>
      </c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2</v>
      </c>
      <c r="L5901" s="3" t="s">
        <v>330</v>
      </c>
      <c r="M5901" s="3"/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17</v>
      </c>
      <c r="I5902">
        <f>VLOOKUP(Table1[[#This Row],[trait_name]],Trait[],2,FALSE)</f>
        <v>41</v>
      </c>
      <c r="J5902" s="23" t="s">
        <v>78</v>
      </c>
      <c r="K5902" s="23">
        <v>1</v>
      </c>
      <c r="L5902" s="3" t="s">
        <v>678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25</v>
      </c>
      <c r="I5903">
        <f>VLOOKUP(Table1[[#This Row],[trait_name]],Trait[],2,FALSE)</f>
        <v>41</v>
      </c>
      <c r="J5903" s="23" t="s">
        <v>78</v>
      </c>
      <c r="K5903" s="23">
        <v>2</v>
      </c>
      <c r="L5903" s="3" t="s">
        <v>272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1</v>
      </c>
      <c r="L5907" s="3" t="s">
        <v>87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2</v>
      </c>
      <c r="L5908" s="3" t="s">
        <v>105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43244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17</v>
      </c>
      <c r="I5913">
        <f>VLOOKUP(Table1[[#This Row],[trait_name]],Trait[],2,FALSE)</f>
        <v>45</v>
      </c>
      <c r="J5913" s="23" t="s">
        <v>92</v>
      </c>
      <c r="K5913" s="23">
        <v>1</v>
      </c>
      <c r="L5913" s="3" t="s">
        <v>93</v>
      </c>
      <c r="N5913" s="23"/>
      <c r="O5913"/>
    </row>
    <row r="5914" spans="1:15">
      <c r="A5914" s="66">
        <f>VLOOKUP(C5914,Index[],8,FALSE)</f>
        <v>43244</v>
      </c>
      <c r="B5914" s="5">
        <v>43300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325</v>
      </c>
      <c r="I5914">
        <f>VLOOKUP(Table1[[#This Row],[trait_name]],Trait[],2,FALSE)</f>
        <v>45</v>
      </c>
      <c r="J5914" s="23" t="s">
        <v>92</v>
      </c>
      <c r="K5914" s="23">
        <v>2</v>
      </c>
      <c r="L5914" s="3" t="s">
        <v>372</v>
      </c>
      <c r="M5914" s="3"/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43244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25</v>
      </c>
      <c r="I5925">
        <f>VLOOKUP(Table1[[#This Row],[trait_name]],Trait[],2,FALSE)</f>
        <v>53</v>
      </c>
      <c r="J5925" s="23" t="s">
        <v>112</v>
      </c>
      <c r="K5925" s="23">
        <v>1</v>
      </c>
      <c r="L5925" s="3" t="s">
        <v>275</v>
      </c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2</v>
      </c>
      <c r="L5926" s="3" t="s">
        <v>184</v>
      </c>
      <c r="N5926" s="23"/>
      <c r="O5926"/>
    </row>
    <row r="5927" spans="1:15">
      <c r="A5927" s="66">
        <f>VLOOKUP(C5927,Index[],8,FALSE)</f>
        <v>43244</v>
      </c>
      <c r="B5927" s="5">
        <v>43300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208</v>
      </c>
      <c r="I5927">
        <f>VLOOKUP(Table1[[#This Row],[trait_name]],Trait[],2,FALSE)</f>
        <v>53</v>
      </c>
      <c r="J5927" s="23" t="s">
        <v>112</v>
      </c>
      <c r="K5927" s="23">
        <v>3</v>
      </c>
      <c r="L5927" s="3" t="s">
        <v>231</v>
      </c>
      <c r="M5927" s="3"/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25</v>
      </c>
      <c r="I5928">
        <f>VLOOKUP(Table1[[#This Row],[trait_name]],Trait[],2,FALSE)</f>
        <v>54</v>
      </c>
      <c r="J5928" s="23" t="s">
        <v>116</v>
      </c>
      <c r="K5928" s="23">
        <v>1</v>
      </c>
      <c r="L5928" s="3" t="s">
        <v>319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25</v>
      </c>
      <c r="I5929">
        <f>VLOOKUP(Table1[[#This Row],[trait_name]],Trait[],2,FALSE)</f>
        <v>54</v>
      </c>
      <c r="J5929" s="23" t="s">
        <v>116</v>
      </c>
      <c r="K5929" s="23">
        <v>2</v>
      </c>
      <c r="L5929" s="3" t="s">
        <v>170</v>
      </c>
      <c r="N5929" s="23"/>
      <c r="O5929"/>
    </row>
    <row r="5930" spans="1:15">
      <c r="A5930" s="66">
        <f>VLOOKUP(C5930,Index[],8,FALSE)</f>
        <v>43244</v>
      </c>
      <c r="B5930" s="5">
        <v>43244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525</v>
      </c>
      <c r="I5930">
        <f>VLOOKUP(Table1[[#This Row],[trait_name]],Trait[],2,FALSE)</f>
        <v>54</v>
      </c>
      <c r="J5930" s="23" t="s">
        <v>116</v>
      </c>
      <c r="K5930" s="23">
        <v>3</v>
      </c>
      <c r="L5930" s="3" t="s">
        <v>118</v>
      </c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525</v>
      </c>
      <c r="I5931">
        <f>VLOOKUP(Table1[[#This Row],[trait_name]],Trait[],2,FALSE)</f>
        <v>54</v>
      </c>
      <c r="J5931" s="23" t="s">
        <v>116</v>
      </c>
      <c r="K5931" s="23">
        <v>4</v>
      </c>
      <c r="L5931" s="3" t="s">
        <v>260</v>
      </c>
      <c r="N5931" s="23"/>
      <c r="O5931"/>
    </row>
    <row r="5932" spans="1:15">
      <c r="A5932" s="66">
        <f>VLOOKUP(C5932,Index[],8,FALSE)</f>
        <v>43244</v>
      </c>
      <c r="B5932" s="5">
        <v>43300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325</v>
      </c>
      <c r="I5932">
        <f>VLOOKUP(Table1[[#This Row],[trait_name]],Trait[],2,FALSE)</f>
        <v>54</v>
      </c>
      <c r="J5932" s="23" t="s">
        <v>116</v>
      </c>
      <c r="K5932" s="23">
        <v>5</v>
      </c>
      <c r="L5932" s="3" t="s">
        <v>117</v>
      </c>
      <c r="M5932" s="3"/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1</v>
      </c>
      <c r="L5933" s="3" t="s">
        <v>120</v>
      </c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2</v>
      </c>
      <c r="L5934" s="3" t="s">
        <v>349</v>
      </c>
      <c r="M5934" s="3"/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1</v>
      </c>
      <c r="L5950" s="3" t="s">
        <v>196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2</v>
      </c>
      <c r="L5951" s="3" t="s">
        <v>424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3</v>
      </c>
      <c r="L5952" s="3" t="s">
        <v>340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525</v>
      </c>
      <c r="I5954">
        <f>VLOOKUP(Table1[[#This Row],[trait_name]],Trait[],2,FALSE)</f>
        <v>67</v>
      </c>
      <c r="J5954" s="23" t="s">
        <v>136</v>
      </c>
      <c r="K5954" s="23">
        <v>1</v>
      </c>
      <c r="L5954" s="3" t="s">
        <v>239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25</v>
      </c>
      <c r="I5955">
        <f>VLOOKUP(Table1[[#This Row],[trait_name]],Trait[],2,FALSE)</f>
        <v>67</v>
      </c>
      <c r="J5955" s="23" t="s">
        <v>136</v>
      </c>
      <c r="K5955" s="23">
        <v>2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54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36</v>
      </c>
      <c r="N5986" s="23"/>
      <c r="O5986"/>
    </row>
    <row r="5987" spans="1:15">
      <c r="A5987" s="66">
        <f>VLOOKUP(C5987,Index[],8,FALSE)</f>
        <v>43245</v>
      </c>
      <c r="B5987" s="5">
        <v>43245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17</v>
      </c>
      <c r="I5987">
        <f>VLOOKUP(Table1[[#This Row],[trait_name]],Trait[],2,FALSE)</f>
        <v>17</v>
      </c>
      <c r="J5987" s="23" t="s">
        <v>33</v>
      </c>
      <c r="K5987" s="23">
        <v>2</v>
      </c>
      <c r="L5987" s="3" t="s">
        <v>35</v>
      </c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3</v>
      </c>
      <c r="L5988" s="3" t="s">
        <v>34</v>
      </c>
      <c r="N5988" s="23"/>
      <c r="O5988"/>
    </row>
    <row r="5989" spans="1:15">
      <c r="A5989" s="66">
        <f>VLOOKUP(C5989,Index[],8,FALSE)</f>
        <v>43245</v>
      </c>
      <c r="B5989" s="5">
        <v>43301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506</v>
      </c>
      <c r="I5989">
        <f>VLOOKUP(Table1[[#This Row],[trait_name]],Trait[],2,FALSE)</f>
        <v>17</v>
      </c>
      <c r="J5989" s="23" t="s">
        <v>33</v>
      </c>
      <c r="K5989" s="23">
        <v>4</v>
      </c>
      <c r="L5989" s="3" t="s">
        <v>396</v>
      </c>
      <c r="M5989" s="3"/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1</v>
      </c>
      <c r="L5992" s="3" t="s">
        <v>155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2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25">
        <v>43245</v>
      </c>
      <c r="C5997" s="4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368</v>
      </c>
      <c r="I5997">
        <f>VLOOKUP(Table1[[#This Row],[trait_name]],Trait[],2,FALSE)</f>
        <v>21</v>
      </c>
      <c r="J5997" s="23" t="s">
        <v>43</v>
      </c>
      <c r="K5997" s="23">
        <v>1</v>
      </c>
      <c r="L5997" s="3" t="s">
        <v>46</v>
      </c>
      <c r="N5997" s="23"/>
      <c r="O5997"/>
    </row>
    <row r="5998" spans="1:15">
      <c r="A5998" s="66">
        <f>VLOOKUP(C5998,Index[],8,FALSE)</f>
        <v>43245</v>
      </c>
      <c r="B5998" s="5">
        <v>43301</v>
      </c>
      <c r="C5998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525</v>
      </c>
      <c r="I5998">
        <f>VLOOKUP(Table1[[#This Row],[trait_name]],Trait[],2,FALSE)</f>
        <v>21</v>
      </c>
      <c r="J5998" s="23" t="s">
        <v>43</v>
      </c>
      <c r="K5998" s="23">
        <v>2</v>
      </c>
      <c r="L5998" s="3" t="s">
        <v>44</v>
      </c>
      <c r="M5998" s="3"/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45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50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213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215</v>
      </c>
      <c r="I6005">
        <f>VLOOKUP(Table1[[#This Row],[trait_name]],Trait[],2,FALSE)</f>
        <v>24</v>
      </c>
      <c r="J6005" s="23" t="s">
        <v>52</v>
      </c>
      <c r="K6005" s="23">
        <v>1</v>
      </c>
      <c r="L6005" s="3" t="s">
        <v>310</v>
      </c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17</v>
      </c>
      <c r="I6006">
        <f>VLOOKUP(Table1[[#This Row],[trait_name]],Trait[],2,FALSE)</f>
        <v>24</v>
      </c>
      <c r="J6006" s="23" t="s">
        <v>52</v>
      </c>
      <c r="K6006" s="23">
        <v>2</v>
      </c>
      <c r="L6006" s="3" t="s">
        <v>55</v>
      </c>
      <c r="M6006" s="3"/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43245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17</v>
      </c>
      <c r="I6013">
        <f>VLOOKUP(Table1[[#This Row],[trait_name]],Trait[],2,FALSE)</f>
        <v>29</v>
      </c>
      <c r="J6013" s="23" t="s">
        <v>63</v>
      </c>
      <c r="K6013" s="23">
        <v>1</v>
      </c>
      <c r="L6013" s="3">
        <v>25</v>
      </c>
      <c r="N6013" s="23"/>
      <c r="O6013"/>
    </row>
    <row r="6014" spans="1:15">
      <c r="A6014" s="66">
        <f>VLOOKUP(C6014,Index[],8,FALSE)</f>
        <v>43245</v>
      </c>
      <c r="B6014" s="5">
        <v>43301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208</v>
      </c>
      <c r="I6014">
        <f>VLOOKUP(Table1[[#This Row],[trait_name]],Trait[],2,FALSE)</f>
        <v>29</v>
      </c>
      <c r="J6014" s="23" t="s">
        <v>63</v>
      </c>
      <c r="K6014" s="23">
        <v>2</v>
      </c>
      <c r="L6014" s="3">
        <v>15</v>
      </c>
      <c r="M6014" s="3"/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43245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17</v>
      </c>
      <c r="I6018">
        <f>VLOOKUP(Table1[[#This Row],[trait_name]],Trait[],2,FALSE)</f>
        <v>32</v>
      </c>
      <c r="J6018" s="23" t="s">
        <v>66</v>
      </c>
      <c r="K6018" s="23">
        <v>1</v>
      </c>
      <c r="L6018" s="3">
        <v>15</v>
      </c>
      <c r="N6018" s="23"/>
      <c r="O6018"/>
    </row>
    <row r="6019" spans="1:15">
      <c r="A6019" s="66">
        <f>VLOOKUP(C6019,Index[],8,FALSE)</f>
        <v>43245</v>
      </c>
      <c r="B6019" s="5">
        <v>43301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208</v>
      </c>
      <c r="I6019">
        <f>VLOOKUP(Table1[[#This Row],[trait_name]],Trait[],2,FALSE)</f>
        <v>32</v>
      </c>
      <c r="J6019" s="23" t="s">
        <v>66</v>
      </c>
      <c r="K6019" s="23">
        <v>2</v>
      </c>
      <c r="L6019" s="3">
        <v>12</v>
      </c>
      <c r="M6019" s="3"/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43245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525</v>
      </c>
      <c r="I6023">
        <f>VLOOKUP(Table1[[#This Row],[trait_name]],Trait[],2,FALSE)</f>
        <v>35</v>
      </c>
      <c r="J6023" s="23" t="s">
        <v>166</v>
      </c>
      <c r="K6023" s="23">
        <v>1</v>
      </c>
      <c r="L6023" s="3" t="s">
        <v>126</v>
      </c>
      <c r="N6023" s="23"/>
      <c r="O6023"/>
    </row>
    <row r="6024" spans="1:15">
      <c r="A6024" s="66">
        <f>VLOOKUP(C6024,Index[],8,FALSE)</f>
        <v>43245</v>
      </c>
      <c r="B6024" s="5">
        <v>43301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215</v>
      </c>
      <c r="I6024">
        <f>VLOOKUP(Table1[[#This Row],[trait_name]],Trait[],2,FALSE)</f>
        <v>35</v>
      </c>
      <c r="J6024" s="23" t="s">
        <v>166</v>
      </c>
      <c r="K6024" s="23">
        <v>2</v>
      </c>
      <c r="L6024" s="3" t="s">
        <v>167</v>
      </c>
      <c r="M6024" s="3"/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54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168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43245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17</v>
      </c>
      <c r="I6034">
        <f>VLOOKUP(Table1[[#This Row],[trait_name]],Trait[],2,FALSE)</f>
        <v>41</v>
      </c>
      <c r="J6034" s="23" t="s">
        <v>78</v>
      </c>
      <c r="K6034" s="23">
        <v>1</v>
      </c>
      <c r="L6034" s="3" t="s">
        <v>356</v>
      </c>
      <c r="N6034" s="23"/>
      <c r="O6034"/>
    </row>
    <row r="6035" spans="1:15">
      <c r="A6035" s="66">
        <f>VLOOKUP(C6035,Index[],8,FALSE)</f>
        <v>43245</v>
      </c>
      <c r="B6035" s="5">
        <v>43301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139</v>
      </c>
      <c r="I6035">
        <f>VLOOKUP(Table1[[#This Row],[trait_name]],Trait[],2,FALSE)</f>
        <v>41</v>
      </c>
      <c r="J6035" s="23" t="s">
        <v>78</v>
      </c>
      <c r="K6035" s="23">
        <v>2</v>
      </c>
      <c r="L6035" s="3" t="s">
        <v>272</v>
      </c>
      <c r="M6035" s="3"/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1</v>
      </c>
      <c r="L6038" s="3" t="s">
        <v>87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2</v>
      </c>
      <c r="L6039" s="3" t="s">
        <v>296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3</v>
      </c>
      <c r="L6040" s="3" t="s">
        <v>105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1</v>
      </c>
      <c r="L6048" s="3" t="s">
        <v>228</v>
      </c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2</v>
      </c>
      <c r="L6049" s="3" t="s">
        <v>658</v>
      </c>
      <c r="M6049" s="3"/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525</v>
      </c>
      <c r="I6056">
        <f>VLOOKUP(Table1[[#This Row],[trait_name]],Trait[],2,FALSE)</f>
        <v>53</v>
      </c>
      <c r="J6056" s="23" t="s">
        <v>112</v>
      </c>
      <c r="K6056" s="23">
        <v>1</v>
      </c>
      <c r="L6056" s="3" t="s">
        <v>114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3</v>
      </c>
      <c r="L6058" s="3" t="s">
        <v>231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17</v>
      </c>
      <c r="I6059">
        <f>VLOOKUP(Table1[[#This Row],[trait_name]],Trait[],2,FALSE)</f>
        <v>53</v>
      </c>
      <c r="J6059" s="23" t="s">
        <v>112</v>
      </c>
      <c r="K6059" s="23">
        <v>4</v>
      </c>
      <c r="L6059" s="3" t="s">
        <v>184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1</v>
      </c>
      <c r="L6061" s="3" t="s">
        <v>170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118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3</v>
      </c>
      <c r="L6063" s="3" t="s">
        <v>260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1</v>
      </c>
      <c r="L6065" s="3" t="s">
        <v>120</v>
      </c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2</v>
      </c>
      <c r="L6066" s="3" t="s">
        <v>349</v>
      </c>
      <c r="M6066" s="3"/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340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239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161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322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161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453</v>
      </c>
      <c r="I6108">
        <f>VLOOKUP(Table1[[#This Row],[trait_name]],Trait[],2,FALSE)</f>
        <v>15</v>
      </c>
      <c r="J6108" s="23" t="s">
        <v>31</v>
      </c>
      <c r="K6108" s="23">
        <v>1</v>
      </c>
      <c r="L6108" s="3" t="s">
        <v>23</v>
      </c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161</v>
      </c>
      <c r="I6109">
        <f>VLOOKUP(Table1[[#This Row],[trait_name]],Trait[],2,FALSE)</f>
        <v>15</v>
      </c>
      <c r="J6109" s="23" t="s">
        <v>31</v>
      </c>
      <c r="K6109" s="23">
        <v>2</v>
      </c>
      <c r="L6109" s="3" t="s">
        <v>27</v>
      </c>
      <c r="M6109" s="3"/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1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3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39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157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155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161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161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46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214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39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213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52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52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322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322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322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84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2</v>
      </c>
      <c r="L6154" s="3" t="s">
        <v>559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3</v>
      </c>
      <c r="L6155" s="3" t="s">
        <v>312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161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180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1</v>
      </c>
      <c r="L6158" s="3" t="s">
        <v>84</v>
      </c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2</v>
      </c>
      <c r="L6159" s="3" t="s">
        <v>225</v>
      </c>
      <c r="M6159" s="3"/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3</v>
      </c>
      <c r="L6160" s="3" t="s">
        <v>720</v>
      </c>
      <c r="M6160" s="3"/>
      <c r="N6160" s="23"/>
      <c r="O6160"/>
    </row>
    <row r="6161" spans="1:15">
      <c r="A6161" s="66">
        <f>VLOOKUP(C6161,Index[],8,FALSE)</f>
        <v>43245</v>
      </c>
      <c r="B6161" s="5">
        <v>43245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25</v>
      </c>
      <c r="I6161">
        <f>VLOOKUP(Table1[[#This Row],[trait_name]],Trait[],2,FALSE)</f>
        <v>43</v>
      </c>
      <c r="J6161" s="23" t="s">
        <v>86</v>
      </c>
      <c r="K6161" s="23">
        <v>1</v>
      </c>
      <c r="L6161" s="3" t="s">
        <v>182</v>
      </c>
      <c r="N6161" s="23"/>
      <c r="O6161"/>
    </row>
    <row r="6162" spans="1:15">
      <c r="A6162" s="66">
        <f>VLOOKUP(C6162,Index[],8,FALSE)</f>
        <v>43245</v>
      </c>
      <c r="B6162" s="5">
        <v>43301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165</v>
      </c>
      <c r="I6162">
        <f>VLOOKUP(Table1[[#This Row],[trait_name]],Trait[],2,FALSE)</f>
        <v>43</v>
      </c>
      <c r="J6162" s="23" t="s">
        <v>86</v>
      </c>
      <c r="K6162" s="23">
        <v>2</v>
      </c>
      <c r="L6162" s="3" t="s">
        <v>108</v>
      </c>
      <c r="M6162" s="3"/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1</v>
      </c>
      <c r="L6165" s="3" t="s">
        <v>93</v>
      </c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2</v>
      </c>
      <c r="L6166" s="3" t="s">
        <v>334</v>
      </c>
      <c r="M6166" s="3"/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322</v>
      </c>
      <c r="I6171">
        <f>VLOOKUP(Table1[[#This Row],[trait_name]],Trait[],2,FALSE)</f>
        <v>48</v>
      </c>
      <c r="J6171" s="23" t="s">
        <v>101</v>
      </c>
      <c r="K6171" s="23">
        <v>1</v>
      </c>
      <c r="L6171" s="3" t="s">
        <v>84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322</v>
      </c>
      <c r="I6172">
        <f>VLOOKUP(Table1[[#This Row],[trait_name]],Trait[],2,FALSE)</f>
        <v>48</v>
      </c>
      <c r="J6172" s="23" t="s">
        <v>101</v>
      </c>
      <c r="K6172" s="23">
        <v>2</v>
      </c>
      <c r="L6172" s="3" t="s">
        <v>256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322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322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1</v>
      </c>
      <c r="L6178" s="3" t="s">
        <v>358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2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25</v>
      </c>
      <c r="I6180">
        <f>VLOOKUP(Table1[[#This Row],[trait_name]],Trait[],2,FALSE)</f>
        <v>53</v>
      </c>
      <c r="J6180" s="23" t="s">
        <v>112</v>
      </c>
      <c r="K6180" s="23">
        <v>3</v>
      </c>
      <c r="L6180" s="3" t="s">
        <v>184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147</v>
      </c>
      <c r="I6181">
        <f>VLOOKUP(Table1[[#This Row],[trait_name]],Trait[],2,FALSE)</f>
        <v>53</v>
      </c>
      <c r="J6181" s="23" t="s">
        <v>112</v>
      </c>
      <c r="K6181" s="23">
        <v>4</v>
      </c>
      <c r="L6181" s="3" t="s">
        <v>113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25</v>
      </c>
      <c r="I6183">
        <f>VLOOKUP(Table1[[#This Row],[trait_name]],Trait[],2,FALSE)</f>
        <v>54</v>
      </c>
      <c r="J6183" s="23" t="s">
        <v>116</v>
      </c>
      <c r="K6183" s="23">
        <v>1</v>
      </c>
      <c r="L6183" s="3" t="s">
        <v>259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2</v>
      </c>
      <c r="L6184" s="3" t="s">
        <v>448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165</v>
      </c>
      <c r="I6185">
        <f>VLOOKUP(Table1[[#This Row],[trait_name]],Trait[],2,FALSE)</f>
        <v>54</v>
      </c>
      <c r="J6185" s="23" t="s">
        <v>116</v>
      </c>
      <c r="K6185" s="23">
        <v>3</v>
      </c>
      <c r="L6185" s="2" t="s">
        <v>260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322</v>
      </c>
      <c r="I6192">
        <f>VLOOKUP(Table1[[#This Row],[trait_name]],Trait[],2,FALSE)</f>
        <v>58</v>
      </c>
      <c r="J6192" s="23" t="s">
        <v>123</v>
      </c>
      <c r="K6192" s="23">
        <v>1</v>
      </c>
      <c r="L6192" s="3" t="s">
        <v>124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25</v>
      </c>
      <c r="I6193">
        <f>VLOOKUP(Table1[[#This Row],[trait_name]],Trait[],2,FALSE)</f>
        <v>58</v>
      </c>
      <c r="J6193" s="23" t="s">
        <v>123</v>
      </c>
      <c r="K6193" s="23">
        <v>2</v>
      </c>
      <c r="L6193" s="3" t="s">
        <v>190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43245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322</v>
      </c>
      <c r="I6198">
        <f>VLOOKUP(Table1[[#This Row],[trait_name]],Trait[],2,FALSE)</f>
        <v>61</v>
      </c>
      <c r="J6198" s="23" t="s">
        <v>130</v>
      </c>
      <c r="K6198" s="23">
        <v>1</v>
      </c>
      <c r="L6198" s="3" t="s">
        <v>126</v>
      </c>
      <c r="N6198" s="23"/>
      <c r="O6198"/>
    </row>
    <row r="6199" spans="1:15">
      <c r="A6199" s="66">
        <f>VLOOKUP(C6199,Index[],8,FALSE)</f>
        <v>43245</v>
      </c>
      <c r="B6199" s="5">
        <v>43301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25</v>
      </c>
      <c r="I6199">
        <f>VLOOKUP(Table1[[#This Row],[trait_name]],Trait[],2,FALSE)</f>
        <v>61</v>
      </c>
      <c r="J6199" s="23" t="s">
        <v>130</v>
      </c>
      <c r="K6199" s="23">
        <v>2</v>
      </c>
      <c r="L6199" s="3" t="s">
        <v>131</v>
      </c>
      <c r="M6199" s="3"/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143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525</v>
      </c>
      <c r="I6235">
        <f>VLOOKUP(Table1[[#This Row],[trait_name]],Trait[],2,FALSE)</f>
        <v>17</v>
      </c>
      <c r="J6235" s="23" t="s">
        <v>33</v>
      </c>
      <c r="K6235" s="23">
        <v>1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43245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25</v>
      </c>
      <c r="I6236">
        <f>VLOOKUP(Table1[[#This Row],[trait_name]],Trait[],2,FALSE)</f>
        <v>17</v>
      </c>
      <c r="J6236" s="23" t="s">
        <v>33</v>
      </c>
      <c r="K6236" s="23">
        <v>2</v>
      </c>
      <c r="L6236" s="3" t="s">
        <v>35</v>
      </c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3</v>
      </c>
      <c r="L6237" s="3" t="s">
        <v>36</v>
      </c>
      <c r="N6237" s="23"/>
      <c r="O6237"/>
    </row>
    <row r="6238" spans="1:15">
      <c r="A6238" s="66">
        <f>VLOOKUP(C6238,Index[],8,FALSE)</f>
        <v>43245</v>
      </c>
      <c r="B6238" s="5">
        <v>43301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207</v>
      </c>
      <c r="I6238">
        <f>VLOOKUP(Table1[[#This Row],[trait_name]],Trait[],2,FALSE)</f>
        <v>17</v>
      </c>
      <c r="J6238" s="23" t="s">
        <v>33</v>
      </c>
      <c r="K6238" s="23">
        <v>4</v>
      </c>
      <c r="L6238" s="3" t="s">
        <v>396</v>
      </c>
      <c r="M6238" s="3"/>
      <c r="N6238" s="23"/>
      <c r="O6238"/>
    </row>
    <row r="6239" spans="1:15">
      <c r="A6239" s="66">
        <f>VLOOKUP(C6239,Index[],8,FALSE)</f>
        <v>43245</v>
      </c>
      <c r="B6239" s="25">
        <v>43245</v>
      </c>
      <c r="C6239" s="4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1</v>
      </c>
      <c r="L6239" s="3" t="s">
        <v>200</v>
      </c>
      <c r="N6239" s="23"/>
      <c r="O6239"/>
    </row>
    <row r="6240" spans="1:15">
      <c r="A6240" s="66">
        <f>VLOOKUP(C6240,Index[],8,FALSE)</f>
        <v>43245</v>
      </c>
      <c r="B6240" s="5">
        <v>43301</v>
      </c>
      <c r="C6240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2</v>
      </c>
      <c r="L6240" s="3" t="s">
        <v>724</v>
      </c>
      <c r="M6240" s="3"/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525</v>
      </c>
      <c r="I6241">
        <f>VLOOKUP(Table1[[#This Row],[trait_name]],Trait[],2,FALSE)</f>
        <v>19</v>
      </c>
      <c r="J6241" s="23" t="s">
        <v>38</v>
      </c>
      <c r="K6241" s="23">
        <v>1</v>
      </c>
      <c r="L6241" s="3" t="s">
        <v>155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485</v>
      </c>
      <c r="I6242">
        <f>VLOOKUP(Table1[[#This Row],[trait_name]],Trait[],2,FALSE)</f>
        <v>19</v>
      </c>
      <c r="J6242" s="23" t="s">
        <v>38</v>
      </c>
      <c r="K6242" s="23">
        <v>2</v>
      </c>
      <c r="L6242" s="3" t="s">
        <v>157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3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155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46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1</v>
      </c>
      <c r="L6249" s="3" t="s">
        <v>50</v>
      </c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3</v>
      </c>
      <c r="L6251" s="3" t="s">
        <v>213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H6252" t="s">
        <v>485</v>
      </c>
      <c r="I6252">
        <f>VLOOKUP(Table1[[#This Row],[trait_name]],Trait[],2,FALSE)</f>
        <v>23</v>
      </c>
      <c r="J6252" s="23" t="s">
        <v>49</v>
      </c>
      <c r="K6252" s="23">
        <v>4</v>
      </c>
      <c r="L6252" s="3" t="s">
        <v>418</v>
      </c>
      <c r="M6252" s="3"/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I6254">
        <f>VLOOKUP(Table1[[#This Row],[trait_name]],Trait[],2,FALSE)</f>
        <v>23</v>
      </c>
      <c r="J6254" s="23" t="s">
        <v>49</v>
      </c>
      <c r="K6254" s="23">
        <v>6</v>
      </c>
      <c r="L6254" s="3" t="s">
        <v>725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52</v>
      </c>
      <c r="K6255" s="23">
        <v>1</v>
      </c>
      <c r="L6255" s="3" t="s">
        <v>310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143</v>
      </c>
      <c r="I6256">
        <f>VLOOKUP(Table1[[#This Row],[trait_name]],Trait[],2,FALSE)</f>
        <v>24</v>
      </c>
      <c r="J6256" s="23" t="s">
        <v>52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143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143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143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1</v>
      </c>
      <c r="L6283" s="3" t="s">
        <v>508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2</v>
      </c>
      <c r="L6284" s="3" t="s">
        <v>85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25</v>
      </c>
      <c r="I6290">
        <f>VLOOKUP(Table1[[#This Row],[trait_name]],Trait[],2,FALSE)</f>
        <v>46</v>
      </c>
      <c r="J6290" s="23" t="s">
        <v>97</v>
      </c>
      <c r="K6290" s="23">
        <v>1</v>
      </c>
      <c r="L6290" s="3" t="s">
        <v>520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320</v>
      </c>
      <c r="I6291">
        <f>VLOOKUP(Table1[[#This Row],[trait_name]],Trait[],2,FALSE)</f>
        <v>46</v>
      </c>
      <c r="J6291" s="23" t="s">
        <v>97</v>
      </c>
      <c r="K6291" s="23">
        <v>2</v>
      </c>
      <c r="L6291" s="3" t="s">
        <v>98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25</v>
      </c>
      <c r="I6294">
        <f>VLOOKUP(Table1[[#This Row],[trait_name]],Trait[],2,FALSE)</f>
        <v>47</v>
      </c>
      <c r="J6294" s="23" t="s">
        <v>99</v>
      </c>
      <c r="K6294" s="23">
        <v>1</v>
      </c>
      <c r="L6294" s="3" t="s">
        <v>100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139</v>
      </c>
      <c r="I6295">
        <f>VLOOKUP(Table1[[#This Row],[trait_name]],Trait[],2,FALSE)</f>
        <v>47</v>
      </c>
      <c r="J6295" s="23" t="s">
        <v>99</v>
      </c>
      <c r="K6295" s="23">
        <v>2</v>
      </c>
      <c r="L6295" s="3" t="s">
        <v>374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184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43245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25</v>
      </c>
      <c r="I6306">
        <f>VLOOKUP(Table1[[#This Row],[trait_name]],Trait[],2,FALSE)</f>
        <v>54</v>
      </c>
      <c r="J6306" s="23" t="s">
        <v>116</v>
      </c>
      <c r="K6306" s="23">
        <v>1</v>
      </c>
      <c r="L6306" s="3" t="s">
        <v>118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25</v>
      </c>
      <c r="I6307">
        <f>VLOOKUP(Table1[[#This Row],[trait_name]],Trait[],2,FALSE)</f>
        <v>54</v>
      </c>
      <c r="J6307" s="23" t="s">
        <v>116</v>
      </c>
      <c r="K6307" s="23">
        <v>2</v>
      </c>
      <c r="L6307" s="3" t="s">
        <v>170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525</v>
      </c>
      <c r="I6308">
        <f>VLOOKUP(Table1[[#This Row],[trait_name]],Trait[],2,FALSE)</f>
        <v>54</v>
      </c>
      <c r="J6308" s="23" t="s">
        <v>116</v>
      </c>
      <c r="K6308" s="23">
        <v>3</v>
      </c>
      <c r="L6308" s="3" t="s">
        <v>260</v>
      </c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525</v>
      </c>
      <c r="I6309">
        <f>VLOOKUP(Table1[[#This Row],[trait_name]],Trait[],2,FALSE)</f>
        <v>54</v>
      </c>
      <c r="J6309" s="23" t="s">
        <v>116</v>
      </c>
      <c r="K6309" s="23">
        <v>4</v>
      </c>
      <c r="L6309" s="3" t="s">
        <v>319</v>
      </c>
      <c r="N6309" s="23"/>
      <c r="O6309"/>
    </row>
    <row r="6310" spans="1:15">
      <c r="A6310" s="66">
        <f>VLOOKUP(C6310,Index[],8,FALSE)</f>
        <v>43245</v>
      </c>
      <c r="B6310" s="5">
        <v>43301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5</v>
      </c>
      <c r="L6310" s="3" t="s">
        <v>379</v>
      </c>
      <c r="M6310" s="3"/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1</v>
      </c>
      <c r="L6315" s="3" t="s">
        <v>124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2</v>
      </c>
      <c r="L6316" s="3" t="s">
        <v>407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340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241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43245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17</v>
      </c>
      <c r="I6335">
        <f>VLOOKUP(Table1[[#This Row],[trait_name]],Trait[],2,FALSE)</f>
        <v>2</v>
      </c>
      <c r="J6335" s="23" t="s">
        <v>15</v>
      </c>
      <c r="K6335" s="23">
        <v>1</v>
      </c>
      <c r="L6335" s="3" t="s">
        <v>728</v>
      </c>
      <c r="N6335" s="23"/>
      <c r="O6335"/>
    </row>
    <row r="6336" spans="1:15">
      <c r="A6336" s="66">
        <f>VLOOKUP(C6336,Index[],8,FALSE)</f>
        <v>43245</v>
      </c>
      <c r="B6336" s="5">
        <v>43301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325</v>
      </c>
      <c r="I6336">
        <f>VLOOKUP(Table1[[#This Row],[trait_name]],Trait[],2,FALSE)</f>
        <v>2</v>
      </c>
      <c r="J6336" s="23" t="s">
        <v>15</v>
      </c>
      <c r="K6336" s="23">
        <v>2</v>
      </c>
      <c r="L6336" s="3" t="s">
        <v>729</v>
      </c>
      <c r="M6336" s="3"/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156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156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1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3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43245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20</v>
      </c>
      <c r="I6363">
        <f>VLOOKUP(Table1[[#This Row],[trait_name]],Trait[],2,FALSE)</f>
        <v>19</v>
      </c>
      <c r="J6363" s="23" t="s">
        <v>38</v>
      </c>
      <c r="K6363" s="23">
        <v>1</v>
      </c>
      <c r="L6363" s="3" t="s">
        <v>157</v>
      </c>
      <c r="N6363" s="23"/>
      <c r="O6363"/>
    </row>
    <row r="6364" spans="1:15">
      <c r="A6364" s="66">
        <f>VLOOKUP(C6364,Index[],8,FALSE)</f>
        <v>43245</v>
      </c>
      <c r="B6364" s="5">
        <v>43301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56</v>
      </c>
      <c r="I6364">
        <f>VLOOKUP(Table1[[#This Row],[trait_name]],Trait[],2,FALSE)</f>
        <v>19</v>
      </c>
      <c r="J6364" s="23" t="s">
        <v>38</v>
      </c>
      <c r="K6364" s="23">
        <v>2</v>
      </c>
      <c r="L6364" s="3" t="s">
        <v>39</v>
      </c>
      <c r="M6364" s="3"/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2</v>
      </c>
      <c r="L6367" s="3" t="s">
        <v>46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3</v>
      </c>
      <c r="L6368" s="3" t="s">
        <v>159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56</v>
      </c>
      <c r="I6370">
        <f>VLOOKUP(Table1[[#This Row],[trait_name]],Trait[],2,FALSE)</f>
        <v>22</v>
      </c>
      <c r="J6370" s="23" t="s">
        <v>47</v>
      </c>
      <c r="K6370" s="23">
        <v>2</v>
      </c>
      <c r="L6370" s="3" t="s">
        <v>160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506</v>
      </c>
      <c r="I6371">
        <f>VLOOKUP(Table1[[#This Row],[trait_name]],Trait[],2,FALSE)</f>
        <v>22</v>
      </c>
      <c r="J6371" s="23" t="s">
        <v>47</v>
      </c>
      <c r="K6371" s="23">
        <v>3</v>
      </c>
      <c r="L6371" s="3" t="s">
        <v>128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1</v>
      </c>
      <c r="L6372" s="3" t="s">
        <v>214</v>
      </c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2</v>
      </c>
      <c r="L6373" s="3" t="s">
        <v>267</v>
      </c>
      <c r="M6373" s="3"/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325</v>
      </c>
      <c r="I6374">
        <f>VLOOKUP(Table1[[#This Row],[trait_name]],Trait[],2,FALSE)</f>
        <v>23</v>
      </c>
      <c r="J6374" s="23" t="s">
        <v>49</v>
      </c>
      <c r="K6374" s="23">
        <v>3</v>
      </c>
      <c r="L6374" s="3" t="s">
        <v>213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4</v>
      </c>
      <c r="L6375" s="3" t="s">
        <v>39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56</v>
      </c>
      <c r="I6376">
        <f>VLOOKUP(Table1[[#This Row],[trait_name]],Trait[],2,FALSE)</f>
        <v>23</v>
      </c>
      <c r="J6376" s="23" t="s">
        <v>49</v>
      </c>
      <c r="K6376" s="23">
        <v>5</v>
      </c>
      <c r="L6376" s="3" t="s">
        <v>40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52</v>
      </c>
      <c r="K6378" s="23">
        <v>1</v>
      </c>
      <c r="L6378" s="3" t="s">
        <v>310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52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70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2</v>
      </c>
      <c r="L6402" s="3" t="s">
        <v>461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3</v>
      </c>
      <c r="L6403" s="3" t="s">
        <v>168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1</v>
      </c>
      <c r="L6408" s="3" t="s">
        <v>253</v>
      </c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2</v>
      </c>
      <c r="L6409" s="3" t="s">
        <v>77</v>
      </c>
      <c r="M6409" s="3"/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180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43245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17</v>
      </c>
      <c r="I6420">
        <f>VLOOKUP(Table1[[#This Row],[trait_name]],Trait[],2,FALSE)</f>
        <v>45</v>
      </c>
      <c r="J6420" s="23" t="s">
        <v>92</v>
      </c>
      <c r="K6420" s="23">
        <v>1</v>
      </c>
      <c r="L6420" s="3" t="s">
        <v>93</v>
      </c>
      <c r="N6420" s="23"/>
      <c r="O6420"/>
    </row>
    <row r="6421" spans="1:15">
      <c r="A6421" s="66">
        <f>VLOOKUP(C6421,Index[],8,FALSE)</f>
        <v>43245</v>
      </c>
      <c r="B6421" s="5">
        <v>43301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2</v>
      </c>
      <c r="L6421" s="3" t="s">
        <v>94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43313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56</v>
      </c>
      <c r="I6422">
        <f>VLOOKUP(Table1[[#This Row],[trait_name]],Trait[],2,FALSE)</f>
        <v>45</v>
      </c>
      <c r="J6422" s="23" t="s">
        <v>92</v>
      </c>
      <c r="K6422" s="23">
        <v>3</v>
      </c>
      <c r="L6422" s="3" t="s">
        <v>314</v>
      </c>
      <c r="M6422" s="3"/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1</v>
      </c>
      <c r="L6423" s="3" t="s">
        <v>98</v>
      </c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2</v>
      </c>
      <c r="L6424" s="3" t="s">
        <v>108</v>
      </c>
      <c r="M6424" s="3"/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4" t="s">
        <v>104</v>
      </c>
      <c r="K6429" s="23">
        <v>1</v>
      </c>
      <c r="L6429" s="3" t="s">
        <v>180</v>
      </c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3" t="s">
        <v>104</v>
      </c>
      <c r="K6430" s="23">
        <v>2</v>
      </c>
      <c r="L6430" s="3" t="s">
        <v>173</v>
      </c>
      <c r="M6430" s="3"/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185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184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114</v>
      </c>
      <c r="M6437" s="3"/>
      <c r="N6437" s="23"/>
      <c r="O6437"/>
    </row>
    <row r="6438" spans="1:15">
      <c r="A6438" s="66">
        <f>VLOOKUP(C6438,Index[],8,FALSE)</f>
        <v>43245</v>
      </c>
      <c r="B6438" s="5">
        <v>43245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20</v>
      </c>
      <c r="I6438">
        <f>VLOOKUP(Table1[[#This Row],[trait_name]],Trait[],2,FALSE)</f>
        <v>54</v>
      </c>
      <c r="J6438" s="23" t="s">
        <v>116</v>
      </c>
      <c r="K6438" s="23">
        <v>1</v>
      </c>
      <c r="L6438" s="3" t="s">
        <v>118</v>
      </c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17</v>
      </c>
      <c r="I6439">
        <f>VLOOKUP(Table1[[#This Row],[trait_name]],Trait[],2,FALSE)</f>
        <v>54</v>
      </c>
      <c r="J6439" s="23" t="s">
        <v>116</v>
      </c>
      <c r="K6439" s="23">
        <v>2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43245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17</v>
      </c>
      <c r="I6440">
        <f>VLOOKUP(Table1[[#This Row],[trait_name]],Trait[],2,FALSE)</f>
        <v>54</v>
      </c>
      <c r="J6440" s="23" t="s">
        <v>116</v>
      </c>
      <c r="K6440" s="23">
        <v>3</v>
      </c>
      <c r="L6440" s="3" t="s">
        <v>170</v>
      </c>
      <c r="N6440" s="23"/>
      <c r="O6440"/>
    </row>
    <row r="6441" spans="1:15">
      <c r="A6441" s="66">
        <f>VLOOKUP(C6441,Index[],8,FALSE)</f>
        <v>43245</v>
      </c>
      <c r="B6441" s="5">
        <v>43301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56</v>
      </c>
      <c r="I6441">
        <f>VLOOKUP(Table1[[#This Row],[trait_name]],Trait[],2,FALSE)</f>
        <v>54</v>
      </c>
      <c r="J6441" s="23" t="s">
        <v>116</v>
      </c>
      <c r="K6441" s="23">
        <v>4</v>
      </c>
      <c r="L6441" s="3" t="s">
        <v>404</v>
      </c>
      <c r="M6441" s="3"/>
      <c r="N6441" s="23"/>
      <c r="O6441"/>
    </row>
    <row r="6442" spans="1:15">
      <c r="A6442" s="66">
        <f>VLOOKUP(C6442,Index[],8,FALSE)</f>
        <v>43245</v>
      </c>
      <c r="B6442" s="5">
        <v>43301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506</v>
      </c>
      <c r="I6442">
        <f>VLOOKUP(Table1[[#This Row],[trait_name]],Trait[],2,FALSE)</f>
        <v>54</v>
      </c>
      <c r="J6442" s="23" t="s">
        <v>116</v>
      </c>
      <c r="K6442" s="23">
        <v>5</v>
      </c>
      <c r="L6442" s="3" t="s">
        <v>187</v>
      </c>
      <c r="M6442" s="3"/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20</v>
      </c>
      <c r="I6459">
        <f>VLOOKUP(Table1[[#This Row],[trait_name]],Trait[],2,FALSE)</f>
        <v>66</v>
      </c>
      <c r="J6459" s="23" t="s">
        <v>194</v>
      </c>
      <c r="K6459" s="23">
        <v>1</v>
      </c>
      <c r="L6459" s="3" t="s">
        <v>196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506</v>
      </c>
      <c r="I6460">
        <f>VLOOKUP(Table1[[#This Row],[trait_name]],Trait[],2,FALSE)</f>
        <v>66</v>
      </c>
      <c r="J6460" s="23" t="s">
        <v>194</v>
      </c>
      <c r="K6460" s="23">
        <v>2</v>
      </c>
      <c r="L6460" s="3" t="s">
        <v>195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161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1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3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157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155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2</v>
      </c>
      <c r="L6503" s="3" t="s">
        <v>46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3</v>
      </c>
      <c r="L6504" s="3" t="s">
        <v>159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161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160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161</v>
      </c>
      <c r="I6506">
        <f>VLOOKUP(Table1[[#This Row],[trait_name]],Trait[],2,FALSE)</f>
        <v>23</v>
      </c>
      <c r="J6506" s="23" t="s">
        <v>49</v>
      </c>
      <c r="K6506" s="23">
        <v>1</v>
      </c>
      <c r="L6506" s="3" t="s">
        <v>213</v>
      </c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161</v>
      </c>
      <c r="I6507">
        <f>VLOOKUP(Table1[[#This Row],[trait_name]],Trait[],2,FALSE)</f>
        <v>23</v>
      </c>
      <c r="J6507" s="23" t="s">
        <v>49</v>
      </c>
      <c r="K6507" s="23">
        <v>2</v>
      </c>
      <c r="L6507" s="3" t="s">
        <v>19</v>
      </c>
      <c r="M6507" s="3"/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52</v>
      </c>
      <c r="K6509" s="23">
        <v>1</v>
      </c>
      <c r="L6509" s="3" t="s">
        <v>163</v>
      </c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17</v>
      </c>
      <c r="I6510">
        <f>VLOOKUP(Table1[[#This Row],[trait_name]],Trait[],2,FALSE)</f>
        <v>24</v>
      </c>
      <c r="J6510" s="23" t="s">
        <v>52</v>
      </c>
      <c r="K6510" s="23">
        <v>2</v>
      </c>
      <c r="L6510" s="3" t="s">
        <v>53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281</v>
      </c>
      <c r="I6511">
        <f>VLOOKUP(Table1[[#This Row],[trait_name]],Trait[],2,FALSE)</f>
        <v>24</v>
      </c>
      <c r="J6511" s="23" t="s">
        <v>52</v>
      </c>
      <c r="K6511" s="23">
        <v>3</v>
      </c>
      <c r="L6511" s="3" t="s">
        <v>432</v>
      </c>
      <c r="M6511" s="3"/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161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168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17</v>
      </c>
      <c r="I6542">
        <f>VLOOKUP(Table1[[#This Row],[trait_name]],Trait[],2,FALSE)</f>
        <v>43</v>
      </c>
      <c r="J6542" s="23" t="s">
        <v>86</v>
      </c>
      <c r="K6542" s="23">
        <v>1</v>
      </c>
      <c r="L6542" s="3" t="s">
        <v>87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25</v>
      </c>
      <c r="I6543">
        <f>VLOOKUP(Table1[[#This Row],[trait_name]],Trait[],2,FALSE)</f>
        <v>43</v>
      </c>
      <c r="J6543" s="23" t="s">
        <v>86</v>
      </c>
      <c r="K6543" s="23">
        <v>2</v>
      </c>
      <c r="L6543" s="3" t="s">
        <v>226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1</v>
      </c>
      <c r="L6552" s="3" t="s">
        <v>179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2</v>
      </c>
      <c r="L6553" s="3" t="s">
        <v>542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43245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H6559" t="s">
        <v>17</v>
      </c>
      <c r="I6559">
        <f>VLOOKUP(Table1[[#This Row],[trait_name]],Trait[],2,FALSE)</f>
        <v>53</v>
      </c>
      <c r="J6559" s="23" t="s">
        <v>112</v>
      </c>
      <c r="K6559" s="23">
        <v>1</v>
      </c>
      <c r="L6559" s="3" t="s">
        <v>114</v>
      </c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185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184</v>
      </c>
      <c r="N6561" s="23"/>
      <c r="O6561"/>
    </row>
    <row r="6562" spans="1:15">
      <c r="A6562" s="66">
        <f>VLOOKUP(C6562,Index[],8,FALSE)</f>
        <v>43245</v>
      </c>
      <c r="B6562" s="5">
        <v>43301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I6562">
        <f>VLOOKUP(Table1[[#This Row],[trait_name]],Trait[],2,FALSE)</f>
        <v>53</v>
      </c>
      <c r="J6562" s="23" t="s">
        <v>112</v>
      </c>
      <c r="K6562" s="23">
        <v>4</v>
      </c>
      <c r="L6562" s="3" t="s">
        <v>737</v>
      </c>
      <c r="M6562" s="3"/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1</v>
      </c>
      <c r="L6563" s="3" t="s">
        <v>117</v>
      </c>
      <c r="N6563" s="23"/>
      <c r="O6563"/>
    </row>
    <row r="6564" spans="1:15">
      <c r="A6564" s="66">
        <f>VLOOKUP(C6564,Index[],8,FALSE)</f>
        <v>43245</v>
      </c>
      <c r="B6564" s="5">
        <v>43245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17</v>
      </c>
      <c r="I6564">
        <f>VLOOKUP(Table1[[#This Row],[trait_name]],Trait[],2,FALSE)</f>
        <v>54</v>
      </c>
      <c r="J6564" s="23" t="s">
        <v>116</v>
      </c>
      <c r="K6564" s="23">
        <v>2</v>
      </c>
      <c r="L6564" s="3" t="s">
        <v>319</v>
      </c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260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5</v>
      </c>
      <c r="L6567" s="3" t="s">
        <v>738</v>
      </c>
      <c r="N6567" s="23"/>
      <c r="O6567"/>
    </row>
    <row r="6568" spans="1:15">
      <c r="A6568" s="66">
        <f>VLOOKUP(C6568,Index[],8,FALSE)</f>
        <v>43245</v>
      </c>
      <c r="B6568" s="5">
        <v>43301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281</v>
      </c>
      <c r="I6568">
        <f>VLOOKUP(Table1[[#This Row],[trait_name]],Trait[],2,FALSE)</f>
        <v>54</v>
      </c>
      <c r="J6568" s="23" t="s">
        <v>116</v>
      </c>
      <c r="K6568" s="23">
        <v>6</v>
      </c>
      <c r="L6568" s="3" t="s">
        <v>277</v>
      </c>
      <c r="M6568" s="3"/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1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3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17</v>
      </c>
      <c r="I6622">
        <f>VLOOKUP(Table1[[#This Row],[trait_name]],Trait[],2,FALSE)</f>
        <v>19</v>
      </c>
      <c r="J6622" s="23" t="s">
        <v>38</v>
      </c>
      <c r="K6622" s="23">
        <v>1</v>
      </c>
      <c r="L6622" s="3" t="s">
        <v>155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525</v>
      </c>
      <c r="I6623">
        <f>VLOOKUP(Table1[[#This Row],[trait_name]],Trait[],2,FALSE)</f>
        <v>19</v>
      </c>
      <c r="J6623" s="23" t="s">
        <v>38</v>
      </c>
      <c r="K6623" s="23">
        <v>2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46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160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208</v>
      </c>
      <c r="I6630">
        <f>VLOOKUP(Table1[[#This Row],[trait_name]],Trait[],2,FALSE)</f>
        <v>23</v>
      </c>
      <c r="J6630" s="23" t="s">
        <v>49</v>
      </c>
      <c r="K6630" s="23">
        <v>1</v>
      </c>
      <c r="L6630" s="3" t="s">
        <v>19</v>
      </c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2</v>
      </c>
      <c r="L6631" s="3" t="s">
        <v>213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525</v>
      </c>
      <c r="I6632">
        <f>VLOOKUP(Table1[[#This Row],[trait_name]],Trait[],2,FALSE)</f>
        <v>23</v>
      </c>
      <c r="J6632" s="23" t="s">
        <v>49</v>
      </c>
      <c r="K6632" s="23">
        <v>3</v>
      </c>
      <c r="L6632" s="3" t="s">
        <v>51</v>
      </c>
      <c r="M6632" s="3"/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5</v>
      </c>
      <c r="L6634" s="3" t="s">
        <v>40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52</v>
      </c>
      <c r="K6635" s="23">
        <v>1</v>
      </c>
      <c r="L6635" s="3" t="s">
        <v>347</v>
      </c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52</v>
      </c>
      <c r="K6636" s="23">
        <v>2</v>
      </c>
      <c r="L6636" s="3" t="s">
        <v>217</v>
      </c>
      <c r="M6636" s="3"/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17</v>
      </c>
      <c r="I6639">
        <f>VLOOKUP(Table1[[#This Row],[trait_name]],Trait[],2,FALSE)</f>
        <v>26</v>
      </c>
      <c r="J6639" s="23" t="s">
        <v>58</v>
      </c>
      <c r="K6639" s="23">
        <v>1</v>
      </c>
      <c r="L6639" s="3" t="s">
        <v>327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25</v>
      </c>
      <c r="I6640">
        <f>VLOOKUP(Table1[[#This Row],[trait_name]],Trait[],2,FALSE)</f>
        <v>26</v>
      </c>
      <c r="J6640" s="23" t="s">
        <v>58</v>
      </c>
      <c r="K6640" s="23">
        <v>2</v>
      </c>
      <c r="L6640" s="3" t="s">
        <v>60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3</v>
      </c>
      <c r="L6641" s="3" t="s">
        <v>433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208</v>
      </c>
      <c r="I6665">
        <f>VLOOKUP(Table1[[#This Row],[trait_name]],Trait[],2,FALSE)</f>
        <v>40</v>
      </c>
      <c r="J6665" s="23" t="s">
        <v>76</v>
      </c>
      <c r="K6665" s="23">
        <v>1</v>
      </c>
      <c r="L6665" s="3" t="s">
        <v>677</v>
      </c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2</v>
      </c>
      <c r="L6666" s="3" t="s">
        <v>330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415</v>
      </c>
      <c r="I6667">
        <f>VLOOKUP(Table1[[#This Row],[trait_name]],Trait[],2,FALSE)</f>
        <v>40</v>
      </c>
      <c r="J6667" s="23" t="s">
        <v>76</v>
      </c>
      <c r="K6667" s="23">
        <v>3</v>
      </c>
      <c r="L6667" s="3" t="s">
        <v>488</v>
      </c>
      <c r="M6667" s="3"/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85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17</v>
      </c>
      <c r="I6674">
        <f>VLOOKUP(Table1[[#This Row],[trait_name]],Trait[],2,FALSE)</f>
        <v>43</v>
      </c>
      <c r="J6674" s="23" t="s">
        <v>86</v>
      </c>
      <c r="K6674" s="23">
        <v>1</v>
      </c>
      <c r="L6674" s="3" t="s">
        <v>182</v>
      </c>
      <c r="N6674" s="23"/>
      <c r="O6674"/>
    </row>
    <row r="6675" spans="1:15">
      <c r="A6675" s="66">
        <f>VLOOKUP(C6675,Index[],8,FALSE)</f>
        <v>43245</v>
      </c>
      <c r="B6675" s="5">
        <v>43245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25</v>
      </c>
      <c r="I6675">
        <f>VLOOKUP(Table1[[#This Row],[trait_name]],Trait[],2,FALSE)</f>
        <v>43</v>
      </c>
      <c r="J6675" s="23" t="s">
        <v>86</v>
      </c>
      <c r="K6675" s="23">
        <v>2</v>
      </c>
      <c r="L6675" s="3" t="s">
        <v>296</v>
      </c>
      <c r="N6675" s="23"/>
      <c r="O6675"/>
    </row>
    <row r="6676" spans="1:15">
      <c r="A6676" s="66">
        <f>VLOOKUP(C6676,Index[],8,FALSE)</f>
        <v>43245</v>
      </c>
      <c r="B6676" s="5">
        <v>43301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415</v>
      </c>
      <c r="I6676">
        <f>VLOOKUP(Table1[[#This Row],[trait_name]],Trait[],2,FALSE)</f>
        <v>43</v>
      </c>
      <c r="J6676" s="23" t="s">
        <v>86</v>
      </c>
      <c r="K6676" s="23">
        <v>3</v>
      </c>
      <c r="L6676" s="3" t="s">
        <v>87</v>
      </c>
      <c r="M6676" s="3"/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208</v>
      </c>
      <c r="I6679">
        <f>VLOOKUP(Table1[[#This Row],[trait_name]],Trait[],2,FALSE)</f>
        <v>45</v>
      </c>
      <c r="J6679" s="23" t="s">
        <v>92</v>
      </c>
      <c r="K6679" s="23">
        <v>1</v>
      </c>
      <c r="L6679" s="3" t="s">
        <v>93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415</v>
      </c>
      <c r="I6680">
        <f>VLOOKUP(Table1[[#This Row],[trait_name]],Trait[],2,FALSE)</f>
        <v>45</v>
      </c>
      <c r="J6680" s="23" t="s">
        <v>92</v>
      </c>
      <c r="K6680" s="23">
        <v>2</v>
      </c>
      <c r="L6680" s="3" t="s">
        <v>334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1</v>
      </c>
      <c r="L6681" s="3" t="s">
        <v>98</v>
      </c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2</v>
      </c>
      <c r="L6682" s="3" t="s">
        <v>108</v>
      </c>
      <c r="M6682" s="3"/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1</v>
      </c>
      <c r="L6683" s="3" t="s">
        <v>228</v>
      </c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2</v>
      </c>
      <c r="L6684" s="3" t="s">
        <v>658</v>
      </c>
      <c r="M6684" s="3"/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415</v>
      </c>
      <c r="I6685">
        <f>VLOOKUP(Table1[[#This Row],[trait_name]],Trait[],2,FALSE)</f>
        <v>48</v>
      </c>
      <c r="J6685" s="23" t="s">
        <v>101</v>
      </c>
      <c r="K6685" s="23">
        <v>1</v>
      </c>
      <c r="L6685" s="3" t="s">
        <v>102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208</v>
      </c>
      <c r="I6686">
        <f>VLOOKUP(Table1[[#This Row],[trait_name]],Trait[],2,FALSE)</f>
        <v>48</v>
      </c>
      <c r="J6686" s="23" t="s">
        <v>101</v>
      </c>
      <c r="K6686" s="23">
        <v>2</v>
      </c>
      <c r="L6686" s="3" t="s">
        <v>229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139</v>
      </c>
      <c r="I6687">
        <f>VLOOKUP(Table1[[#This Row],[trait_name]],Trait[],2,FALSE)</f>
        <v>48</v>
      </c>
      <c r="J6687" s="23" t="s">
        <v>101</v>
      </c>
      <c r="K6687" s="23">
        <v>3</v>
      </c>
      <c r="L6687" s="3" t="s">
        <v>679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43245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25</v>
      </c>
      <c r="I6693">
        <f>VLOOKUP(Table1[[#This Row],[trait_name]],Trait[],2,FALSE)</f>
        <v>53</v>
      </c>
      <c r="J6693" s="23" t="s">
        <v>112</v>
      </c>
      <c r="K6693" s="23">
        <v>1</v>
      </c>
      <c r="L6693" s="3" t="s">
        <v>275</v>
      </c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2</v>
      </c>
      <c r="L6694" s="3" t="s">
        <v>184</v>
      </c>
      <c r="N6694" s="23"/>
      <c r="O6694"/>
    </row>
    <row r="6695" spans="1:15">
      <c r="A6695" s="66">
        <f>VLOOKUP(C6695,Index[],8,FALSE)</f>
        <v>43245</v>
      </c>
      <c r="B6695" s="5">
        <v>43301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210</v>
      </c>
      <c r="I6695">
        <f>VLOOKUP(Table1[[#This Row],[trait_name]],Trait[],2,FALSE)</f>
        <v>53</v>
      </c>
      <c r="J6695" s="23" t="s">
        <v>112</v>
      </c>
      <c r="K6695" s="23">
        <v>3</v>
      </c>
      <c r="L6695" s="3" t="s">
        <v>231</v>
      </c>
      <c r="M6695" s="3"/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25</v>
      </c>
      <c r="I6696">
        <f>VLOOKUP(Table1[[#This Row],[trait_name]],Trait[],2,FALSE)</f>
        <v>54</v>
      </c>
      <c r="J6696" s="23" t="s">
        <v>116</v>
      </c>
      <c r="K6696" s="23">
        <v>1</v>
      </c>
      <c r="L6696" s="3" t="s">
        <v>117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525</v>
      </c>
      <c r="I6697">
        <f>VLOOKUP(Table1[[#This Row],[trait_name]],Trait[],2,FALSE)</f>
        <v>54</v>
      </c>
      <c r="J6697" s="23" t="s">
        <v>116</v>
      </c>
      <c r="K6697" s="23">
        <v>2</v>
      </c>
      <c r="L6697" s="3" t="s">
        <v>260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281</v>
      </c>
      <c r="I6713">
        <f>VLOOKUP(Table1[[#This Row],[trait_name]],Trait[],2,FALSE)</f>
        <v>65</v>
      </c>
      <c r="J6713" s="23" t="s">
        <v>133</v>
      </c>
      <c r="K6713" s="23">
        <v>1</v>
      </c>
      <c r="L6713" s="3" t="s">
        <v>338</v>
      </c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507</v>
      </c>
      <c r="I6714">
        <f>VLOOKUP(Table1[[#This Row],[trait_name]],Trait[],2,FALSE)</f>
        <v>65</v>
      </c>
      <c r="J6714" s="23" t="s">
        <v>133</v>
      </c>
      <c r="K6714" s="23">
        <v>2</v>
      </c>
      <c r="L6714" s="3" t="s">
        <v>191</v>
      </c>
      <c r="M6714" s="3"/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341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340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239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1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3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25">
        <v>43245</v>
      </c>
      <c r="C6753" s="4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208</v>
      </c>
      <c r="I6753">
        <f>VLOOKUP(Table1[[#This Row],[trait_name]],Trait[],2,FALSE)</f>
        <v>18</v>
      </c>
      <c r="J6753" s="23" t="s">
        <v>37</v>
      </c>
      <c r="K6753" s="23">
        <v>1</v>
      </c>
      <c r="L6753" s="3" t="s">
        <v>302</v>
      </c>
      <c r="N6753" s="23"/>
      <c r="O6753"/>
    </row>
    <row r="6754" spans="1:15">
      <c r="A6754" s="66">
        <f>VLOOKUP(C6754,Index[],8,FALSE)</f>
        <v>43245</v>
      </c>
      <c r="B6754" s="5">
        <v>43301</v>
      </c>
      <c r="C675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506</v>
      </c>
      <c r="I6754">
        <f>VLOOKUP(Table1[[#This Row],[trait_name]],Trait[],2,FALSE)</f>
        <v>18</v>
      </c>
      <c r="J6754" s="23" t="s">
        <v>37</v>
      </c>
      <c r="K6754" s="23">
        <v>2</v>
      </c>
      <c r="L6754" s="4" t="s">
        <v>744</v>
      </c>
      <c r="M6754" s="3"/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208</v>
      </c>
      <c r="I6755">
        <f>VLOOKUP(Table1[[#This Row],[trait_name]],Trait[],2,FALSE)</f>
        <v>19</v>
      </c>
      <c r="J6755" s="23" t="s">
        <v>38</v>
      </c>
      <c r="K6755" s="23">
        <v>1</v>
      </c>
      <c r="L6755" s="3" t="s">
        <v>155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525</v>
      </c>
      <c r="I6756">
        <f>VLOOKUP(Table1[[#This Row],[trait_name]],Trait[],2,FALSE)</f>
        <v>19</v>
      </c>
      <c r="J6756" s="23" t="s">
        <v>38</v>
      </c>
      <c r="K6756" s="23">
        <v>2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46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213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52</v>
      </c>
      <c r="K6765" s="23">
        <v>1</v>
      </c>
      <c r="L6765" s="3" t="s">
        <v>347</v>
      </c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52</v>
      </c>
      <c r="K6766" s="23">
        <v>2</v>
      </c>
      <c r="L6766" s="3" t="s">
        <v>310</v>
      </c>
      <c r="M6766" s="3"/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208</v>
      </c>
      <c r="I6769">
        <f>VLOOKUP(Table1[[#This Row],[trait_name]],Trait[],2,FALSE)</f>
        <v>26</v>
      </c>
      <c r="J6769" s="23" t="s">
        <v>58</v>
      </c>
      <c r="K6769" s="23">
        <v>1</v>
      </c>
      <c r="L6769" s="3" t="s">
        <v>59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525</v>
      </c>
      <c r="I6770">
        <f>VLOOKUP(Table1[[#This Row],[trait_name]],Trait[],2,FALSE)</f>
        <v>26</v>
      </c>
      <c r="J6770" s="23" t="s">
        <v>58</v>
      </c>
      <c r="K6770" s="23">
        <v>2</v>
      </c>
      <c r="L6770" s="3" t="s">
        <v>60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3</v>
      </c>
      <c r="L6771" s="3" t="s">
        <v>433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1</v>
      </c>
      <c r="L6785" s="3" t="s">
        <v>271</v>
      </c>
      <c r="N6785" s="23"/>
      <c r="O6785"/>
    </row>
    <row r="6786" spans="1:15">
      <c r="A6786" s="66">
        <f>VLOOKUP(C6786,Index[],8,FALSE)</f>
        <v>43245</v>
      </c>
      <c r="B6786" s="5">
        <v>43301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281</v>
      </c>
      <c r="I6786">
        <f>VLOOKUP(Table1[[#This Row],[trait_name]],Trait[],2,FALSE)</f>
        <v>35</v>
      </c>
      <c r="J6786" s="23" t="s">
        <v>166</v>
      </c>
      <c r="K6786" s="23">
        <v>2</v>
      </c>
      <c r="L6786" s="3" t="s">
        <v>271</v>
      </c>
      <c r="M6786" s="3"/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208</v>
      </c>
      <c r="I6787">
        <f>VLOOKUP(Table1[[#This Row],[trait_name]],Trait[],2,FALSE)</f>
        <v>35</v>
      </c>
      <c r="J6787" s="23" t="s">
        <v>166</v>
      </c>
      <c r="K6787" s="23">
        <v>3</v>
      </c>
      <c r="L6787" s="3" t="s">
        <v>126</v>
      </c>
      <c r="N6787" s="23"/>
      <c r="O6787"/>
    </row>
    <row r="6788" spans="1:15">
      <c r="A6788" s="66">
        <f>VLOOKUP(C6788,Index[],8,FALSE)</f>
        <v>43245</v>
      </c>
      <c r="B6788" s="5">
        <v>43245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525</v>
      </c>
      <c r="I6788">
        <f>VLOOKUP(Table1[[#This Row],[trait_name]],Trait[],2,FALSE)</f>
        <v>35</v>
      </c>
      <c r="J6788" s="23" t="s">
        <v>166</v>
      </c>
      <c r="K6788" s="23">
        <v>4</v>
      </c>
      <c r="L6788" s="3" t="s">
        <v>167</v>
      </c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43245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1</v>
      </c>
      <c r="L6797" s="3" t="s">
        <v>173</v>
      </c>
      <c r="N6797" s="23"/>
      <c r="O6797"/>
    </row>
    <row r="6798" spans="1:15">
      <c r="A6798" s="66">
        <f>VLOOKUP(C6798,Index[],8,FALSE)</f>
        <v>43245</v>
      </c>
      <c r="B6798" s="5">
        <v>43301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2</v>
      </c>
      <c r="L6798" s="3" t="s">
        <v>272</v>
      </c>
      <c r="M6798" s="3"/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2</v>
      </c>
      <c r="L6807" s="3" t="s">
        <v>87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3</v>
      </c>
      <c r="L6808" s="3" t="s">
        <v>98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1</v>
      </c>
      <c r="L6809" s="3" t="s">
        <v>100</v>
      </c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2</v>
      </c>
      <c r="L6810" s="3" t="s">
        <v>490</v>
      </c>
      <c r="M6810" s="3"/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1</v>
      </c>
      <c r="L6811" s="3" t="s">
        <v>375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2</v>
      </c>
      <c r="L6812" s="3" t="s">
        <v>84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185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184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43245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1</v>
      </c>
      <c r="L6822" s="3" t="s">
        <v>319</v>
      </c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2</v>
      </c>
      <c r="L6823" s="3" t="s">
        <v>117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208</v>
      </c>
      <c r="I6824">
        <f>VLOOKUP(Table1[[#This Row],[trait_name]],Trait[],2,FALSE)</f>
        <v>54</v>
      </c>
      <c r="J6824" s="23" t="s">
        <v>116</v>
      </c>
      <c r="K6824" s="23">
        <v>3</v>
      </c>
      <c r="L6824" s="3" t="s">
        <v>170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525</v>
      </c>
      <c r="I6825">
        <f>VLOOKUP(Table1[[#This Row],[trait_name]],Trait[],2,FALSE)</f>
        <v>54</v>
      </c>
      <c r="J6825" s="23" t="s">
        <v>116</v>
      </c>
      <c r="K6825" s="23">
        <v>4</v>
      </c>
      <c r="L6825" s="3" t="s">
        <v>260</v>
      </c>
      <c r="N6825" s="23"/>
      <c r="O6825"/>
    </row>
    <row r="6826" spans="1:15">
      <c r="A6826" s="66">
        <f>VLOOKUP(C6826,Index[],8,FALSE)</f>
        <v>43245</v>
      </c>
      <c r="B6826" s="5">
        <v>43301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5</v>
      </c>
      <c r="L6826" s="3" t="s">
        <v>379</v>
      </c>
      <c r="M6826" s="3"/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1</v>
      </c>
      <c r="L6827" s="3" t="s">
        <v>120</v>
      </c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2</v>
      </c>
      <c r="L6828" s="3" t="s">
        <v>747</v>
      </c>
      <c r="M6828" s="3"/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2</v>
      </c>
      <c r="L6833" s="3" t="s">
        <v>124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3</v>
      </c>
      <c r="L6834" s="3" t="s">
        <v>407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281</v>
      </c>
      <c r="I6841">
        <f>VLOOKUP(Table1[[#This Row],[trait_name]],Trait[],2,FALSE)</f>
        <v>63</v>
      </c>
      <c r="J6841" s="23" t="s">
        <v>237</v>
      </c>
      <c r="K6841" s="23">
        <v>1</v>
      </c>
      <c r="L6841" s="3" t="s">
        <v>23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208</v>
      </c>
      <c r="I6842">
        <f>VLOOKUP(Table1[[#This Row],[trait_name]],Trait[],2,FALSE)</f>
        <v>63</v>
      </c>
      <c r="J6842" s="23" t="s">
        <v>237</v>
      </c>
      <c r="K6842" s="23">
        <v>2</v>
      </c>
      <c r="L6842" s="3" t="s">
        <v>27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208</v>
      </c>
      <c r="I6843">
        <f>VLOOKUP(Table1[[#This Row],[trait_name]],Trait[],2,FALSE)</f>
        <v>64</v>
      </c>
      <c r="J6843" s="23" t="s">
        <v>132</v>
      </c>
      <c r="K6843" s="23">
        <v>1</v>
      </c>
      <c r="L6843" s="3" t="s">
        <v>126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623</v>
      </c>
      <c r="I6844">
        <f>VLOOKUP(Table1[[#This Row],[trait_name]],Trait[],2,FALSE)</f>
        <v>64</v>
      </c>
      <c r="J6844" s="23" t="s">
        <v>132</v>
      </c>
      <c r="K6844" s="23">
        <v>2</v>
      </c>
      <c r="L6844" s="3" t="s">
        <v>131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239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1</v>
      </c>
      <c r="L6850" s="3" t="s">
        <v>302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2</v>
      </c>
      <c r="L6851" s="3" t="s">
        <v>200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43245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161</v>
      </c>
      <c r="I6854">
        <f>VLOOKUP(Table1[[#This Row],[trait_name]],Trait[],2,FALSE)</f>
        <v>2</v>
      </c>
      <c r="J6854" s="23" t="s">
        <v>15</v>
      </c>
      <c r="K6854" s="23">
        <v>1</v>
      </c>
      <c r="L6854" s="3" t="s">
        <v>750</v>
      </c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633</v>
      </c>
      <c r="I6855">
        <f>VLOOKUP(Table1[[#This Row],[trait_name]],Trait[],2,FALSE)</f>
        <v>2</v>
      </c>
      <c r="J6855" s="23" t="s">
        <v>15</v>
      </c>
      <c r="K6855" s="23">
        <v>2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43301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325</v>
      </c>
      <c r="I6856">
        <f>VLOOKUP(Table1[[#This Row],[trait_name]],Trait[],2,FALSE)</f>
        <v>2</v>
      </c>
      <c r="J6856" s="23" t="s">
        <v>15</v>
      </c>
      <c r="K6856" s="23">
        <v>3</v>
      </c>
      <c r="L6856" s="3" t="s">
        <v>752</v>
      </c>
      <c r="M6856" s="3"/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43245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25</v>
      </c>
      <c r="I6860">
        <f>VLOOKUP(Table1[[#This Row],[trait_name]],Trait[],2,FALSE)</f>
        <v>4</v>
      </c>
      <c r="J6860" s="23" t="s">
        <v>22</v>
      </c>
      <c r="K6860" s="23">
        <v>1</v>
      </c>
      <c r="L6860" s="3" t="s">
        <v>23</v>
      </c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325</v>
      </c>
      <c r="I6861">
        <f>VLOOKUP(Table1[[#This Row],[trait_name]],Trait[],2,FALSE)</f>
        <v>4</v>
      </c>
      <c r="J6861" s="23" t="s">
        <v>22</v>
      </c>
      <c r="K6861" s="23">
        <v>2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43301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287</v>
      </c>
      <c r="I6862">
        <f>VLOOKUP(Table1[[#This Row],[trait_name]],Trait[],2,FALSE)</f>
        <v>4</v>
      </c>
      <c r="J6862" s="23" t="s">
        <v>22</v>
      </c>
      <c r="K6862" s="23">
        <v>3</v>
      </c>
      <c r="L6862" s="3" t="s">
        <v>27</v>
      </c>
      <c r="M6862" s="3"/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161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1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3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43245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161</v>
      </c>
      <c r="I6884">
        <f>VLOOKUP(Table1[[#This Row],[trait_name]],Trait[],2,FALSE)</f>
        <v>19</v>
      </c>
      <c r="J6884" s="23" t="s">
        <v>38</v>
      </c>
      <c r="K6884" s="23">
        <v>1</v>
      </c>
      <c r="L6884" s="3" t="s">
        <v>155</v>
      </c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157</v>
      </c>
      <c r="N6885" s="23"/>
      <c r="O6885"/>
    </row>
    <row r="6886" spans="1:15">
      <c r="A6886" s="66">
        <f>VLOOKUP(C6886,Index[],8,FALSE)</f>
        <v>43245</v>
      </c>
      <c r="B6886" s="5">
        <v>43301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325</v>
      </c>
      <c r="I6886">
        <f>VLOOKUP(Table1[[#This Row],[trait_name]],Trait[],2,FALSE)</f>
        <v>19</v>
      </c>
      <c r="J6886" s="23" t="s">
        <v>38</v>
      </c>
      <c r="K6886" s="23">
        <v>3</v>
      </c>
      <c r="L6886" s="3" t="s">
        <v>39</v>
      </c>
      <c r="M6886" s="3"/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25">
        <v>43245</v>
      </c>
      <c r="C6888" s="4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1</v>
      </c>
      <c r="L6888" s="3" t="s">
        <v>211</v>
      </c>
      <c r="N6888" s="23"/>
      <c r="O6888"/>
    </row>
    <row r="6889" spans="1:15">
      <c r="A6889" s="66">
        <f>VLOOKUP(C6889,Index[],8,FALSE)</f>
        <v>43245</v>
      </c>
      <c r="B6889" s="5">
        <v>43301</v>
      </c>
      <c r="C6889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2</v>
      </c>
      <c r="L6889" s="3" t="s">
        <v>46</v>
      </c>
      <c r="M6889" s="3"/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43245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161</v>
      </c>
      <c r="I6891">
        <f>VLOOKUP(Table1[[#This Row],[trait_name]],Trait[],2,FALSE)</f>
        <v>22</v>
      </c>
      <c r="J6891" s="23" t="s">
        <v>47</v>
      </c>
      <c r="K6891" s="23">
        <v>1</v>
      </c>
      <c r="L6891" s="3" t="s">
        <v>160</v>
      </c>
      <c r="N6891" s="23"/>
      <c r="O6891"/>
    </row>
    <row r="6892" spans="1:15">
      <c r="A6892" s="66">
        <f>VLOOKUP(C6892,Index[],8,FALSE)</f>
        <v>43245</v>
      </c>
      <c r="B6892" s="5">
        <v>43301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633</v>
      </c>
      <c r="I6892">
        <f>VLOOKUP(Table1[[#This Row],[trait_name]],Trait[],2,FALSE)</f>
        <v>22</v>
      </c>
      <c r="J6892" s="23" t="s">
        <v>47</v>
      </c>
      <c r="K6892" s="23">
        <v>2</v>
      </c>
      <c r="L6892" s="3" t="s">
        <v>48</v>
      </c>
      <c r="M6892" s="3"/>
      <c r="N6892" s="23"/>
      <c r="O6892"/>
    </row>
    <row r="6893" spans="1:15">
      <c r="A6893" s="66">
        <f>VLOOKUP(C6893,Index[],8,FALSE)</f>
        <v>43245</v>
      </c>
      <c r="B6893" s="5">
        <v>43313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325</v>
      </c>
      <c r="I6893">
        <f>VLOOKUP(Table1[[#This Row],[trait_name]],Trait[],2,FALSE)</f>
        <v>22</v>
      </c>
      <c r="J6893" s="23" t="s">
        <v>47</v>
      </c>
      <c r="K6893" s="23">
        <v>3</v>
      </c>
      <c r="L6893" s="3" t="s">
        <v>162</v>
      </c>
      <c r="M6893" s="3"/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594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19</v>
      </c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2</v>
      </c>
      <c r="L6895" s="3" t="s">
        <v>39</v>
      </c>
      <c r="M6895" s="3"/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3</v>
      </c>
      <c r="L6896" s="3" t="s">
        <v>213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325</v>
      </c>
      <c r="I6898">
        <f>VLOOKUP(Table1[[#This Row],[trait_name]],Trait[],2,FALSE)</f>
        <v>23</v>
      </c>
      <c r="J6898" s="23" t="s">
        <v>49</v>
      </c>
      <c r="K6898" s="23">
        <v>1</v>
      </c>
      <c r="L6898" s="3" t="s">
        <v>40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52</v>
      </c>
      <c r="K6899" s="23">
        <v>1</v>
      </c>
      <c r="L6899" s="3" t="s">
        <v>310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52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1</v>
      </c>
      <c r="L6903" s="3" t="s">
        <v>60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2</v>
      </c>
      <c r="L6904" s="3" t="s">
        <v>433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161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161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161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161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43245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25</v>
      </c>
      <c r="I6921">
        <f>VLOOKUP(Table1[[#This Row],[trait_name]],Trait[],2,FALSE)</f>
        <v>36</v>
      </c>
      <c r="J6921" s="23" t="s">
        <v>69</v>
      </c>
      <c r="K6921" s="23">
        <v>1</v>
      </c>
      <c r="L6921" s="3" t="s">
        <v>163</v>
      </c>
      <c r="N6921" s="23"/>
      <c r="O6921"/>
    </row>
    <row r="6922" spans="1:15">
      <c r="A6922" s="66">
        <f>VLOOKUP(C6922,Index[],8,FALSE)</f>
        <v>43245</v>
      </c>
      <c r="B6922" s="5">
        <v>43301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287</v>
      </c>
      <c r="I6922">
        <f>VLOOKUP(Table1[[#This Row],[trait_name]],Trait[],2,FALSE)</f>
        <v>36</v>
      </c>
      <c r="J6922" s="23" t="s">
        <v>69</v>
      </c>
      <c r="K6922" s="23">
        <v>2</v>
      </c>
      <c r="L6922" s="3" t="s">
        <v>461</v>
      </c>
      <c r="M6922" s="3"/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3</v>
      </c>
      <c r="L6923" s="3" t="s">
        <v>168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25</v>
      </c>
      <c r="I6928">
        <f>VLOOKUP(Table1[[#This Row],[trait_name]],Trait[],2,FALSE)</f>
        <v>40</v>
      </c>
      <c r="J6928" s="23" t="s">
        <v>76</v>
      </c>
      <c r="K6928" s="23">
        <v>1</v>
      </c>
      <c r="L6928" s="3" t="s">
        <v>330</v>
      </c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139</v>
      </c>
      <c r="I6929">
        <f>VLOOKUP(Table1[[#This Row],[trait_name]],Trait[],2,FALSE)</f>
        <v>40</v>
      </c>
      <c r="J6929" s="23" t="s">
        <v>76</v>
      </c>
      <c r="K6929" s="23">
        <v>2</v>
      </c>
      <c r="L6929" s="3" t="s">
        <v>77</v>
      </c>
      <c r="M6929" s="3"/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85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255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254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25</v>
      </c>
      <c r="I6936">
        <f>VLOOKUP(Table1[[#This Row],[trait_name]],Trait[],2,FALSE)</f>
        <v>43</v>
      </c>
      <c r="J6936" s="23" t="s">
        <v>86</v>
      </c>
      <c r="K6936" s="23">
        <v>1</v>
      </c>
      <c r="L6936" s="3" t="s">
        <v>87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161</v>
      </c>
      <c r="I6937">
        <f>VLOOKUP(Table1[[#This Row],[trait_name]],Trait[],2,FALSE)</f>
        <v>43</v>
      </c>
      <c r="J6937" s="23" t="s">
        <v>86</v>
      </c>
      <c r="K6937" s="23">
        <v>2</v>
      </c>
      <c r="L6937" s="3" t="s">
        <v>296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161</v>
      </c>
      <c r="I6941">
        <f>VLOOKUP(Table1[[#This Row],[trait_name]],Trait[],2,FALSE)</f>
        <v>45</v>
      </c>
      <c r="J6941" s="23" t="s">
        <v>92</v>
      </c>
      <c r="K6941" s="23">
        <v>1</v>
      </c>
      <c r="L6941" s="3" t="s">
        <v>93</v>
      </c>
      <c r="N6941" s="23"/>
      <c r="O6941"/>
    </row>
    <row r="6942" spans="1:15">
      <c r="A6942" s="66">
        <f>VLOOKUP(C6942,Index[],8,FALSE)</f>
        <v>43245</v>
      </c>
      <c r="B6942" s="5">
        <v>43245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161</v>
      </c>
      <c r="I6942">
        <f>VLOOKUP(Table1[[#This Row],[trait_name]],Trait[],2,FALSE)</f>
        <v>45</v>
      </c>
      <c r="J6942" s="23" t="s">
        <v>92</v>
      </c>
      <c r="K6942" s="23">
        <v>2</v>
      </c>
      <c r="L6942" s="3" t="s">
        <v>541</v>
      </c>
      <c r="N6942" s="23"/>
      <c r="O6942"/>
    </row>
    <row r="6943" spans="1:15">
      <c r="A6943" s="66">
        <f>VLOOKUP(C6943,Index[],8,FALSE)</f>
        <v>43245</v>
      </c>
      <c r="B6943" s="5">
        <v>43301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161</v>
      </c>
      <c r="I6943">
        <f>VLOOKUP(Table1[[#This Row],[trait_name]],Trait[],2,FALSE)</f>
        <v>45</v>
      </c>
      <c r="J6943" s="23" t="s">
        <v>92</v>
      </c>
      <c r="K6943" s="23">
        <v>3</v>
      </c>
      <c r="L6943" s="3" t="s">
        <v>96</v>
      </c>
      <c r="M6943" s="3"/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287</v>
      </c>
      <c r="I6946">
        <f>VLOOKUP(Table1[[#This Row],[trait_name]],Trait[],2,FALSE)</f>
        <v>47</v>
      </c>
      <c r="J6946" s="23" t="s">
        <v>99</v>
      </c>
      <c r="K6946" s="23">
        <v>1</v>
      </c>
      <c r="L6946" s="3" t="s">
        <v>335</v>
      </c>
      <c r="M6946" s="3"/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139</v>
      </c>
      <c r="I6947">
        <f>VLOOKUP(Table1[[#This Row],[trait_name]],Trait[],2,FALSE)</f>
        <v>47</v>
      </c>
      <c r="J6947" s="23" t="s">
        <v>99</v>
      </c>
      <c r="K6947" s="23">
        <v>2</v>
      </c>
      <c r="L6947" s="3" t="s">
        <v>374</v>
      </c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1</v>
      </c>
      <c r="L6954" s="3" t="s">
        <v>318</v>
      </c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2</v>
      </c>
      <c r="L6955" s="3" t="s">
        <v>110</v>
      </c>
      <c r="M6955" s="3"/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161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185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184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161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114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43245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25</v>
      </c>
      <c r="I6960">
        <f>VLOOKUP(Table1[[#This Row],[trait_name]],Trait[],2,FALSE)</f>
        <v>54</v>
      </c>
      <c r="J6960" s="23" t="s">
        <v>116</v>
      </c>
      <c r="K6960" s="23">
        <v>1</v>
      </c>
      <c r="L6960" s="3" t="s">
        <v>118</v>
      </c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161</v>
      </c>
      <c r="I6961">
        <f>VLOOKUP(Table1[[#This Row],[trait_name]],Trait[],2,FALSE)</f>
        <v>54</v>
      </c>
      <c r="J6961" s="23" t="s">
        <v>116</v>
      </c>
      <c r="K6961" s="23">
        <v>2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H6962" t="s">
        <v>455</v>
      </c>
      <c r="I6962">
        <f>VLOOKUP(Table1[[#This Row],[trait_name]],Trait[],2,FALSE)</f>
        <v>54</v>
      </c>
      <c r="J6962" s="23" t="s">
        <v>116</v>
      </c>
      <c r="K6962" s="23">
        <v>3</v>
      </c>
      <c r="L6962" s="3" t="s">
        <v>404</v>
      </c>
      <c r="M6962" s="3"/>
      <c r="N6962" s="23"/>
      <c r="O6962"/>
    </row>
    <row r="6963" spans="1:15">
      <c r="A6963" s="66">
        <f>VLOOKUP(C6963,Index[],8,FALSE)</f>
        <v>43245</v>
      </c>
      <c r="B6963" s="5">
        <v>43301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I6963">
        <f>VLOOKUP(Table1[[#This Row],[trait_name]],Trait[],2,FALSE)</f>
        <v>54</v>
      </c>
      <c r="J6963" s="23" t="s">
        <v>116</v>
      </c>
      <c r="K6963" s="23">
        <v>4</v>
      </c>
      <c r="L6963" s="3" t="s">
        <v>187</v>
      </c>
      <c r="M6963" s="3"/>
      <c r="N6963" s="23"/>
      <c r="O6963"/>
    </row>
    <row r="6964" spans="1:15">
      <c r="A6964" s="66">
        <f>VLOOKUP(C6964,Index[],8,FALSE)</f>
        <v>43245</v>
      </c>
      <c r="B6964" s="5">
        <v>43301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139</v>
      </c>
      <c r="I6964">
        <f>VLOOKUP(Table1[[#This Row],[trait_name]],Trait[],2,FALSE)</f>
        <v>55</v>
      </c>
      <c r="J6964" s="23" t="s">
        <v>119</v>
      </c>
      <c r="K6964" s="23">
        <v>1</v>
      </c>
      <c r="L6964" s="3" t="s">
        <v>120</v>
      </c>
      <c r="N6964" s="23"/>
      <c r="O6964"/>
    </row>
    <row r="6965" spans="1:15">
      <c r="A6965" s="66">
        <f>VLOOKUP(C6965,Index[],8,FALSE)</f>
        <v>43245</v>
      </c>
      <c r="B6965" s="5">
        <v>43311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153</v>
      </c>
      <c r="I6965">
        <f>VLOOKUP(Table1[[#This Row],[trait_name]],Trait[],2,FALSE)</f>
        <v>55</v>
      </c>
      <c r="J6965" s="23" t="s">
        <v>119</v>
      </c>
      <c r="K6965" s="23">
        <v>2</v>
      </c>
      <c r="L6965" s="3" t="s">
        <v>232</v>
      </c>
      <c r="M6965" s="3"/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161</v>
      </c>
      <c r="I6969">
        <f>VLOOKUP(Table1[[#This Row],[trait_name]],Trait[],2,FALSE)</f>
        <v>58</v>
      </c>
      <c r="J6969" s="23" t="s">
        <v>123</v>
      </c>
      <c r="K6969" s="23">
        <v>1</v>
      </c>
      <c r="L6969" s="3" t="s">
        <v>124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161</v>
      </c>
      <c r="I6970">
        <f>VLOOKUP(Table1[[#This Row],[trait_name]],Trait[],2,FALSE)</f>
        <v>58</v>
      </c>
      <c r="J6970" s="23" t="s">
        <v>123</v>
      </c>
      <c r="K6970" s="23">
        <v>2</v>
      </c>
      <c r="L6970" s="3" t="s">
        <v>190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43245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25</v>
      </c>
      <c r="I6973">
        <f>VLOOKUP(Table1[[#This Row],[trait_name]],Trait[],2,FALSE)</f>
        <v>60</v>
      </c>
      <c r="J6973" s="23" t="s">
        <v>127</v>
      </c>
      <c r="K6973" s="23">
        <v>1</v>
      </c>
      <c r="L6973" s="3" t="s">
        <v>129</v>
      </c>
      <c r="N6973" s="23"/>
      <c r="O6973"/>
    </row>
    <row r="6974" spans="1:15">
      <c r="A6974" s="66">
        <f>VLOOKUP(C6974,Index[],8,FALSE)</f>
        <v>43245</v>
      </c>
      <c r="B6974" s="5">
        <v>43301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325</v>
      </c>
      <c r="I6974">
        <f>VLOOKUP(Table1[[#This Row],[trait_name]],Trait[],2,FALSE)</f>
        <v>60</v>
      </c>
      <c r="J6974" s="23" t="s">
        <v>127</v>
      </c>
      <c r="K6974" s="23">
        <v>2</v>
      </c>
      <c r="L6974" s="3" t="s">
        <v>128</v>
      </c>
      <c r="M6974" s="3"/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1</v>
      </c>
      <c r="L7012" s="3" t="s">
        <v>35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2</v>
      </c>
      <c r="L7013" s="3" t="s">
        <v>36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34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157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46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160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1</v>
      </c>
      <c r="L7024" s="3" t="s">
        <v>39</v>
      </c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2</v>
      </c>
      <c r="L7025" s="3" t="s">
        <v>213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3</v>
      </c>
      <c r="L7026" s="3" t="s">
        <v>19</v>
      </c>
      <c r="M7026" s="3"/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4</v>
      </c>
      <c r="L7027" s="3" t="s">
        <v>40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52</v>
      </c>
      <c r="K7028" s="23">
        <v>1</v>
      </c>
      <c r="L7028" s="3" t="s">
        <v>310</v>
      </c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52</v>
      </c>
      <c r="K7029" s="23">
        <v>2</v>
      </c>
      <c r="L7029" s="3" t="s">
        <v>163</v>
      </c>
      <c r="M7029" s="3"/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25</v>
      </c>
      <c r="I7050">
        <f>VLOOKUP(Table1[[#This Row],[trait_name]],Trait[],2,FALSE)</f>
        <v>36</v>
      </c>
      <c r="J7050" s="23" t="s">
        <v>69</v>
      </c>
      <c r="K7050" s="23">
        <v>1</v>
      </c>
      <c r="L7050" s="3" t="s">
        <v>329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17</v>
      </c>
      <c r="I7051">
        <f>VLOOKUP(Table1[[#This Row],[trait_name]],Trait[],2,FALSE)</f>
        <v>36</v>
      </c>
      <c r="J7051" s="23" t="s">
        <v>69</v>
      </c>
      <c r="K7051" s="23">
        <v>2</v>
      </c>
      <c r="L7051" s="3" t="s">
        <v>217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2</v>
      </c>
      <c r="L7058" s="3" t="s">
        <v>481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1</v>
      </c>
      <c r="L7059" s="3" t="s">
        <v>222</v>
      </c>
      <c r="M7059" s="3"/>
      <c r="N7059" s="23"/>
      <c r="O7059"/>
    </row>
    <row r="7060" spans="1:15">
      <c r="A7060" s="66">
        <f>VLOOKUP(C7060,Index[],8,FALSE)</f>
        <v>43245</v>
      </c>
      <c r="B7060" s="5">
        <v>43245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17</v>
      </c>
      <c r="I7060">
        <f>VLOOKUP(Table1[[#This Row],[trait_name]],Trait[],2,FALSE)</f>
        <v>41</v>
      </c>
      <c r="J7060" s="23" t="s">
        <v>78</v>
      </c>
      <c r="K7060" s="23">
        <v>1</v>
      </c>
      <c r="L7060" s="3" t="s">
        <v>173</v>
      </c>
      <c r="N7060" s="23"/>
      <c r="O7060"/>
    </row>
    <row r="7061" spans="1:15">
      <c r="A7061" s="66">
        <f>VLOOKUP(C7061,Index[],8,FALSE)</f>
        <v>43245</v>
      </c>
      <c r="B7061" s="5">
        <v>43304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208</v>
      </c>
      <c r="I7061">
        <f>VLOOKUP(Table1[[#This Row],[trait_name]],Trait[],2,FALSE)</f>
        <v>41</v>
      </c>
      <c r="J7061" s="23" t="s">
        <v>78</v>
      </c>
      <c r="K7061" s="23">
        <v>2</v>
      </c>
      <c r="L7061" s="3" t="s">
        <v>80</v>
      </c>
      <c r="M7061" s="3"/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1</v>
      </c>
      <c r="L7074" s="3" t="s">
        <v>179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2</v>
      </c>
      <c r="L7075" s="3" t="s">
        <v>529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184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525</v>
      </c>
      <c r="I7085">
        <f>VLOOKUP(Table1[[#This Row],[trait_name]],Trait[],2,FALSE)</f>
        <v>54</v>
      </c>
      <c r="J7085" s="23" t="s">
        <v>116</v>
      </c>
      <c r="K7085" s="23">
        <v>1</v>
      </c>
      <c r="L7085" s="3" t="s">
        <v>319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525</v>
      </c>
      <c r="I7086">
        <f>VLOOKUP(Table1[[#This Row],[trait_name]],Trait[],2,FALSE)</f>
        <v>54</v>
      </c>
      <c r="J7086" s="23" t="s">
        <v>116</v>
      </c>
      <c r="K7086" s="23">
        <v>2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25</v>
      </c>
      <c r="I7087">
        <f>VLOOKUP(Table1[[#This Row],[trait_name]],Trait[],2,FALSE)</f>
        <v>54</v>
      </c>
      <c r="J7087" s="23" t="s">
        <v>116</v>
      </c>
      <c r="K7087" s="23">
        <v>3</v>
      </c>
      <c r="L7087" s="3" t="s">
        <v>260</v>
      </c>
      <c r="N7087" s="23"/>
      <c r="O7087"/>
    </row>
    <row r="7088" spans="1:15">
      <c r="A7088" s="66">
        <f>VLOOKUP(C7088,Index[],8,FALSE)</f>
        <v>43245</v>
      </c>
      <c r="B7088" s="5">
        <v>43245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4</v>
      </c>
      <c r="L7088" s="3" t="s">
        <v>118</v>
      </c>
      <c r="N7088" s="23"/>
      <c r="O7088"/>
    </row>
    <row r="7089" spans="1:15">
      <c r="A7089" s="66">
        <f>VLOOKUP(C7089,Index[],8,FALSE)</f>
        <v>43245</v>
      </c>
      <c r="B7089" s="5">
        <v>43304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25</v>
      </c>
      <c r="I7089">
        <f>VLOOKUP(Table1[[#This Row],[trait_name]],Trait[],2,FALSE)</f>
        <v>54</v>
      </c>
      <c r="J7089" s="23" t="s">
        <v>116</v>
      </c>
      <c r="K7089" s="23">
        <v>5</v>
      </c>
      <c r="L7089" s="3" t="s">
        <v>170</v>
      </c>
      <c r="M7089" s="3"/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339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525</v>
      </c>
      <c r="I7106">
        <f>VLOOKUP(Table1[[#This Row],[trait_name]],Trait[],2,FALSE)</f>
        <v>66</v>
      </c>
      <c r="J7106" s="23" t="s">
        <v>194</v>
      </c>
      <c r="K7106" s="23">
        <v>1</v>
      </c>
      <c r="L7106" s="3" t="s">
        <v>532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2</v>
      </c>
      <c r="L7107" s="3" t="s">
        <v>631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25</v>
      </c>
      <c r="I7108">
        <f>VLOOKUP(Table1[[#This Row],[trait_name]],Trait[],2,FALSE)</f>
        <v>66</v>
      </c>
      <c r="J7108" s="23" t="s">
        <v>194</v>
      </c>
      <c r="K7108" s="23">
        <v>3</v>
      </c>
      <c r="L7108" s="3" t="s">
        <v>340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525</v>
      </c>
      <c r="I7110">
        <f>VLOOKUP(Table1[[#This Row],[trait_name]],Trait[],2,FALSE)</f>
        <v>67</v>
      </c>
      <c r="J7110" s="23" t="s">
        <v>136</v>
      </c>
      <c r="K7110" s="23">
        <v>1</v>
      </c>
      <c r="L7110" s="3" t="s">
        <v>239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25</v>
      </c>
      <c r="I7111">
        <f>VLOOKUP(Table1[[#This Row],[trait_name]],Trait[],2,FALSE)</f>
        <v>67</v>
      </c>
      <c r="J7111" s="23" t="s">
        <v>136</v>
      </c>
      <c r="K7111" s="23">
        <v>2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43304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54</v>
      </c>
      <c r="I7116">
        <f>VLOOKUP(Table1[[#This Row],[trait_name]],Trait[],2,FALSE)</f>
        <v>2</v>
      </c>
      <c r="J7116" s="23" t="s">
        <v>15</v>
      </c>
      <c r="K7116" s="23">
        <v>1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43245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215</v>
      </c>
      <c r="I7117">
        <f>VLOOKUP(Table1[[#This Row],[trait_name]],Trait[],2,FALSE)</f>
        <v>2</v>
      </c>
      <c r="J7117" s="23" t="s">
        <v>15</v>
      </c>
      <c r="K7117" s="23">
        <v>2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54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54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54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1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3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39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157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46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1</v>
      </c>
      <c r="L7154" s="3" t="s">
        <v>160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2</v>
      </c>
      <c r="L7155" s="3" t="s">
        <v>48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56</v>
      </c>
      <c r="I7157">
        <f>VLOOKUP(Table1[[#This Row],[trait_name]],Trait[],2,FALSE)</f>
        <v>23</v>
      </c>
      <c r="J7157" s="23" t="s">
        <v>49</v>
      </c>
      <c r="K7157" s="23">
        <v>1</v>
      </c>
      <c r="L7157" s="3" t="s">
        <v>50</v>
      </c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328</v>
      </c>
      <c r="I7158">
        <f>VLOOKUP(Table1[[#This Row],[trait_name]],Trait[],2,FALSE)</f>
        <v>23</v>
      </c>
      <c r="J7158" s="23" t="s">
        <v>49</v>
      </c>
      <c r="K7158" s="23">
        <v>2</v>
      </c>
      <c r="L7158" s="3" t="s">
        <v>19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54</v>
      </c>
      <c r="I7159">
        <f>VLOOKUP(Table1[[#This Row],[trait_name]],Trait[],2,FALSE)</f>
        <v>23</v>
      </c>
      <c r="J7159" s="23" t="s">
        <v>49</v>
      </c>
      <c r="K7159" s="23">
        <v>3</v>
      </c>
      <c r="L7159" s="3" t="s">
        <v>39</v>
      </c>
      <c r="M7159" s="3"/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56</v>
      </c>
      <c r="I7160">
        <f>VLOOKUP(Table1[[#This Row],[trait_name]],Trait[],2,FALSE)</f>
        <v>23</v>
      </c>
      <c r="J7160" s="23" t="s">
        <v>49</v>
      </c>
      <c r="K7160" s="23">
        <v>4</v>
      </c>
      <c r="L7160" s="3" t="s">
        <v>418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54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213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52</v>
      </c>
      <c r="K7162" s="23">
        <v>1</v>
      </c>
      <c r="L7162" s="3" t="s">
        <v>53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52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1</v>
      </c>
      <c r="L7185" s="3" t="s">
        <v>163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2</v>
      </c>
      <c r="L7186" s="3" t="s">
        <v>168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53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43245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759</v>
      </c>
      <c r="I7196">
        <f>VLOOKUP(Table1[[#This Row],[trait_name]],Trait[],2,FALSE)</f>
        <v>41</v>
      </c>
      <c r="J7196" s="23" t="s">
        <v>78</v>
      </c>
      <c r="K7196" s="23">
        <v>1</v>
      </c>
      <c r="L7196" s="3" t="s">
        <v>79</v>
      </c>
      <c r="N7196" s="24"/>
      <c r="O7196"/>
    </row>
    <row r="7197" spans="1:15">
      <c r="A7197" s="66">
        <f>VLOOKUP(C7197,Index[],8,FALSE)</f>
        <v>43245</v>
      </c>
      <c r="B7197" s="5">
        <v>43304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56</v>
      </c>
      <c r="I7197">
        <f>VLOOKUP(Table1[[#This Row],[trait_name]],Trait[],2,FALSE)</f>
        <v>41</v>
      </c>
      <c r="J7197" s="23" t="s">
        <v>78</v>
      </c>
      <c r="K7197" s="23">
        <v>2</v>
      </c>
      <c r="L7197" s="3" t="s">
        <v>80</v>
      </c>
      <c r="M7197" s="3"/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43304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2</v>
      </c>
      <c r="L7205" s="3" t="s">
        <v>227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43313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3</v>
      </c>
      <c r="L7206" s="3" t="s">
        <v>96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4" t="s">
        <v>104</v>
      </c>
      <c r="K7213" s="23">
        <v>1</v>
      </c>
      <c r="L7213" s="3" t="s">
        <v>105</v>
      </c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3" t="s">
        <v>104</v>
      </c>
      <c r="K7214" s="23">
        <v>2</v>
      </c>
      <c r="L7214" s="3" t="s">
        <v>173</v>
      </c>
      <c r="M7214" s="3"/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215</v>
      </c>
      <c r="I7219">
        <f>VLOOKUP(Table1[[#This Row],[trait_name]],Trait[],2,FALSE)</f>
        <v>53</v>
      </c>
      <c r="J7219" s="23" t="s">
        <v>112</v>
      </c>
      <c r="K7219" s="23">
        <v>1</v>
      </c>
      <c r="L7219" s="3" t="s">
        <v>358</v>
      </c>
      <c r="N7219" s="23"/>
      <c r="O7219"/>
    </row>
    <row r="7220" spans="1:15">
      <c r="A7220" s="66">
        <f>VLOOKUP(C7220,Index[],8,FALSE)</f>
        <v>43245</v>
      </c>
      <c r="B7220" s="5">
        <v>43245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487</v>
      </c>
      <c r="I7220">
        <f>VLOOKUP(Table1[[#This Row],[trait_name]],Trait[],2,FALSE)</f>
        <v>53</v>
      </c>
      <c r="J7220" s="23" t="s">
        <v>112</v>
      </c>
      <c r="K7220" s="23">
        <v>2</v>
      </c>
      <c r="L7220" s="3" t="s">
        <v>113</v>
      </c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3</v>
      </c>
      <c r="L7221" s="3" t="s">
        <v>231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759</v>
      </c>
      <c r="I7222">
        <f>VLOOKUP(Table1[[#This Row],[trait_name]],Trait[],2,FALSE)</f>
        <v>53</v>
      </c>
      <c r="J7222" s="23" t="s">
        <v>112</v>
      </c>
      <c r="K7222" s="23">
        <v>4</v>
      </c>
      <c r="L7222" s="3" t="s">
        <v>184</v>
      </c>
      <c r="N7222" s="23"/>
      <c r="O7222"/>
    </row>
    <row r="7223" spans="1:15">
      <c r="A7223" s="66">
        <f>VLOOKUP(C7223,Index[],8,FALSE)</f>
        <v>43245</v>
      </c>
      <c r="B7223" s="5">
        <v>43304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320</v>
      </c>
      <c r="I7223">
        <f>VLOOKUP(Table1[[#This Row],[trait_name]],Trait[],2,FALSE)</f>
        <v>53</v>
      </c>
      <c r="J7223" s="23" t="s">
        <v>112</v>
      </c>
      <c r="K7223" s="23">
        <v>5</v>
      </c>
      <c r="L7223" s="3" t="s">
        <v>385</v>
      </c>
      <c r="M7223" s="3"/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320</v>
      </c>
      <c r="I7224">
        <f>VLOOKUP(Table1[[#This Row],[trait_name]],Trait[],2,FALSE)</f>
        <v>54</v>
      </c>
      <c r="J7224" s="23" t="s">
        <v>116</v>
      </c>
      <c r="K7224" s="23">
        <v>1</v>
      </c>
      <c r="L7224" s="3" t="s">
        <v>170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118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117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215</v>
      </c>
      <c r="I7227">
        <f>VLOOKUP(Table1[[#This Row],[trait_name]],Trait[],2,FALSE)</f>
        <v>54</v>
      </c>
      <c r="J7227" s="23" t="s">
        <v>116</v>
      </c>
      <c r="K7227" s="23">
        <v>4</v>
      </c>
      <c r="L7227" s="3" t="s">
        <v>260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1</v>
      </c>
      <c r="L7229" s="3" t="s">
        <v>120</v>
      </c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2</v>
      </c>
      <c r="L7230" s="3" t="s">
        <v>232</v>
      </c>
      <c r="M7230" s="3"/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2</v>
      </c>
      <c r="L7234" s="3" t="s">
        <v>406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3</v>
      </c>
      <c r="L7235" s="3" t="s">
        <v>405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1</v>
      </c>
      <c r="L7248" s="3" t="s">
        <v>196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2</v>
      </c>
      <c r="L7249" s="3" t="s">
        <v>195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3</v>
      </c>
      <c r="L7250" s="3" t="s">
        <v>340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43245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487</v>
      </c>
      <c r="I7252">
        <f>VLOOKUP(Table1[[#This Row],[trait_name]],Trait[],2,FALSE)</f>
        <v>67</v>
      </c>
      <c r="J7252" s="23" t="s">
        <v>136</v>
      </c>
      <c r="K7252" s="23">
        <v>1</v>
      </c>
      <c r="L7252" s="3" t="s">
        <v>239</v>
      </c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241</v>
      </c>
      <c r="N7253" s="23"/>
      <c r="O7253"/>
    </row>
    <row r="7254" spans="1:15">
      <c r="A7254" s="66">
        <f>VLOOKUP(C7254,Index[],8,FALSE)</f>
        <v>43245</v>
      </c>
      <c r="B7254" s="5">
        <v>43304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56</v>
      </c>
      <c r="I7254">
        <f>VLOOKUP(Table1[[#This Row],[trait_name]],Trait[],2,FALSE)</f>
        <v>67</v>
      </c>
      <c r="J7254" s="23" t="s">
        <v>136</v>
      </c>
      <c r="K7254" s="23">
        <v>3</v>
      </c>
      <c r="L7254" s="3" t="s">
        <v>410</v>
      </c>
      <c r="M7254" s="3"/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759</v>
      </c>
      <c r="I7255">
        <f>VLOOKUP(Table1[[#This Row],[trait_name]],Trait[],2,FALSE)</f>
        <v>68</v>
      </c>
      <c r="J7255" s="23" t="s">
        <v>199</v>
      </c>
      <c r="K7255" s="23">
        <v>1</v>
      </c>
      <c r="L7255" s="3" t="s">
        <v>302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487</v>
      </c>
      <c r="I7256">
        <f>VLOOKUP(Table1[[#This Row],[trait_name]],Trait[],2,FALSE)</f>
        <v>68</v>
      </c>
      <c r="J7256" s="23" t="s">
        <v>199</v>
      </c>
      <c r="K7256" s="23">
        <v>2</v>
      </c>
      <c r="L7256" s="3" t="s">
        <v>200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1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3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1</v>
      </c>
      <c r="L7290" s="3" t="s">
        <v>155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2</v>
      </c>
      <c r="L7291" s="3" t="s">
        <v>39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2</v>
      </c>
      <c r="L7295" s="3" t="s">
        <v>46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1</v>
      </c>
      <c r="L7296" s="3" t="s">
        <v>159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160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1</v>
      </c>
      <c r="L7298" s="3" t="s">
        <v>39</v>
      </c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2</v>
      </c>
      <c r="L7299" s="3" t="s">
        <v>213</v>
      </c>
      <c r="M7299" s="3"/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3</v>
      </c>
      <c r="L7300" s="3" t="s">
        <v>51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52</v>
      </c>
      <c r="K7301" s="23">
        <v>1</v>
      </c>
      <c r="L7301" s="3" t="s">
        <v>53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52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43304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17</v>
      </c>
      <c r="I7305">
        <f>VLOOKUP(Table1[[#This Row],[trait_name]],Trait[],2,FALSE)</f>
        <v>26</v>
      </c>
      <c r="J7305" s="23" t="s">
        <v>58</v>
      </c>
      <c r="K7305" s="23">
        <v>1</v>
      </c>
      <c r="L7305" s="3" t="s">
        <v>60</v>
      </c>
      <c r="M7305" s="3"/>
      <c r="N7305" s="23"/>
      <c r="O7305"/>
    </row>
    <row r="7306" spans="1:15">
      <c r="A7306" s="66">
        <f>VLOOKUP(C7306,Index[],8,FALSE)</f>
        <v>43245</v>
      </c>
      <c r="B7306" s="5">
        <v>43245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17</v>
      </c>
      <c r="I7306">
        <f>VLOOKUP(Table1[[#This Row],[trait_name]],Trait[],2,FALSE)</f>
        <v>26</v>
      </c>
      <c r="J7306" s="23" t="s">
        <v>58</v>
      </c>
      <c r="K7306" s="23">
        <v>2</v>
      </c>
      <c r="L7306" s="3" t="s">
        <v>59</v>
      </c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20</v>
      </c>
      <c r="I7307">
        <f>VLOOKUP(Table1[[#This Row],[trait_name]],Trait[],2,FALSE)</f>
        <v>26</v>
      </c>
      <c r="J7307" s="23" t="s">
        <v>58</v>
      </c>
      <c r="K7307" s="23">
        <v>3</v>
      </c>
      <c r="L7307" s="3" t="s">
        <v>433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247</v>
      </c>
      <c r="I7308">
        <f>VLOOKUP(Table1[[#This Row],[trait_name]],Trait[],2,FALSE)</f>
        <v>26</v>
      </c>
      <c r="J7308" s="23" t="s">
        <v>58</v>
      </c>
      <c r="K7308" s="23">
        <v>4</v>
      </c>
      <c r="L7308" s="3" t="s">
        <v>269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43245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20</v>
      </c>
      <c r="I7323">
        <f>VLOOKUP(Table1[[#This Row],[trait_name]],Trait[],2,FALSE)</f>
        <v>36</v>
      </c>
      <c r="J7323" s="23" t="s">
        <v>69</v>
      </c>
      <c r="K7323" s="23">
        <v>1</v>
      </c>
      <c r="L7323" s="3" t="s">
        <v>461</v>
      </c>
      <c r="N7323" s="23"/>
      <c r="O7323"/>
    </row>
    <row r="7324" spans="1:15">
      <c r="A7324" s="66">
        <f>VLOOKUP(C7324,Index[],8,FALSE)</f>
        <v>43245</v>
      </c>
      <c r="B7324" s="5">
        <v>43304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17</v>
      </c>
      <c r="I7324">
        <f>VLOOKUP(Table1[[#This Row],[trait_name]],Trait[],2,FALSE)</f>
        <v>36</v>
      </c>
      <c r="J7324" s="23" t="s">
        <v>69</v>
      </c>
      <c r="K7324" s="23">
        <v>2</v>
      </c>
      <c r="L7324" s="3" t="s">
        <v>168</v>
      </c>
      <c r="M7324" s="3"/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53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156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43245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17</v>
      </c>
      <c r="I7331">
        <f>VLOOKUP(Table1[[#This Row],[trait_name]],Trait[],2,FALSE)</f>
        <v>41</v>
      </c>
      <c r="J7331" s="23" t="s">
        <v>78</v>
      </c>
      <c r="K7331" s="23">
        <v>1</v>
      </c>
      <c r="L7331" s="3" t="s">
        <v>173</v>
      </c>
      <c r="N7331" s="23"/>
      <c r="O7331"/>
    </row>
    <row r="7332" spans="1:15">
      <c r="A7332" s="66">
        <f>VLOOKUP(C7332,Index[],8,FALSE)</f>
        <v>43245</v>
      </c>
      <c r="B7332" s="5">
        <v>43304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20</v>
      </c>
      <c r="I7332">
        <f>VLOOKUP(Table1[[#This Row],[trait_name]],Trait[],2,FALSE)</f>
        <v>41</v>
      </c>
      <c r="J7332" s="23" t="s">
        <v>78</v>
      </c>
      <c r="K7332" s="23">
        <v>2</v>
      </c>
      <c r="L7332" s="3" t="s">
        <v>80</v>
      </c>
      <c r="M7332" s="3"/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85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254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17</v>
      </c>
      <c r="I7335">
        <f>VLOOKUP(Table1[[#This Row],[trait_name]],Trait[],2,FALSE)</f>
        <v>43</v>
      </c>
      <c r="J7335" s="23" t="s">
        <v>86</v>
      </c>
      <c r="K7335" s="23">
        <v>1</v>
      </c>
      <c r="L7335" s="3" t="s">
        <v>87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20</v>
      </c>
      <c r="I7336">
        <f>VLOOKUP(Table1[[#This Row],[trait_name]],Trait[],2,FALSE)</f>
        <v>43</v>
      </c>
      <c r="J7336" s="23" t="s">
        <v>86</v>
      </c>
      <c r="K7336" s="23">
        <v>2</v>
      </c>
      <c r="L7336" s="3" t="s">
        <v>296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17</v>
      </c>
      <c r="I7340">
        <f>VLOOKUP(Table1[[#This Row],[trait_name]],Trait[],2,FALSE)</f>
        <v>45</v>
      </c>
      <c r="J7340" s="23" t="s">
        <v>92</v>
      </c>
      <c r="K7340" s="23">
        <v>1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20</v>
      </c>
      <c r="I7341">
        <f>VLOOKUP(Table1[[#This Row],[trait_name]],Trait[],2,FALSE)</f>
        <v>45</v>
      </c>
      <c r="J7341" s="23" t="s">
        <v>92</v>
      </c>
      <c r="K7341" s="23">
        <v>2</v>
      </c>
      <c r="L7341" s="3" t="s">
        <v>94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1</v>
      </c>
      <c r="L7347" s="3" t="s">
        <v>179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2</v>
      </c>
      <c r="L7348" s="3" t="s">
        <v>465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1</v>
      </c>
      <c r="L7349" s="3" t="s">
        <v>182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2</v>
      </c>
      <c r="L7350" s="3" t="s">
        <v>180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1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185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3</v>
      </c>
      <c r="L7357" s="3" t="s">
        <v>115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1</v>
      </c>
      <c r="L7359" s="3" t="s">
        <v>258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20</v>
      </c>
      <c r="I7360">
        <f>VLOOKUP(Table1[[#This Row],[trait_name]],Trait[],2,FALSE)</f>
        <v>54</v>
      </c>
      <c r="J7360" s="23" t="s">
        <v>116</v>
      </c>
      <c r="K7360" s="23">
        <v>2</v>
      </c>
      <c r="L7360" s="3" t="s">
        <v>738</v>
      </c>
      <c r="N7360" s="23"/>
      <c r="O7360"/>
    </row>
    <row r="7361" spans="1:15">
      <c r="A7361" s="66">
        <f>VLOOKUP(C7361,Index[],8,FALSE)</f>
        <v>43245</v>
      </c>
      <c r="B7361" s="5">
        <v>43245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H7361" t="s">
        <v>17</v>
      </c>
      <c r="I7361">
        <f>VLOOKUP(Table1[[#This Row],[trait_name]],Trait[],2,FALSE)</f>
        <v>54</v>
      </c>
      <c r="J7361" s="23" t="s">
        <v>116</v>
      </c>
      <c r="K7361" s="23">
        <v>3</v>
      </c>
      <c r="L7361" s="3" t="s">
        <v>117</v>
      </c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17</v>
      </c>
      <c r="I7362">
        <f>VLOOKUP(Table1[[#This Row],[trait_name]],Trait[],2,FALSE)</f>
        <v>54</v>
      </c>
      <c r="J7362" s="23" t="s">
        <v>116</v>
      </c>
      <c r="K7362" s="23">
        <v>4</v>
      </c>
      <c r="L7362" s="3" t="s">
        <v>259</v>
      </c>
      <c r="N7362" s="23"/>
      <c r="O7362"/>
    </row>
    <row r="7363" spans="1:15">
      <c r="A7363" s="66">
        <f>VLOOKUP(C7363,Index[],8,FALSE)</f>
        <v>43245</v>
      </c>
      <c r="B7363" s="5">
        <v>43304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I7363">
        <f>VLOOKUP(Table1[[#This Row],[trait_name]],Trait[],2,FALSE)</f>
        <v>54</v>
      </c>
      <c r="J7363" s="23" t="s">
        <v>116</v>
      </c>
      <c r="K7363" s="23">
        <v>1</v>
      </c>
      <c r="L7363" s="3" t="s">
        <v>118</v>
      </c>
      <c r="M7363" s="3"/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1</v>
      </c>
      <c r="L7366" s="3" t="s">
        <v>764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2</v>
      </c>
      <c r="L7367" s="3" t="s">
        <v>619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301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14</v>
      </c>
      <c r="I7382">
        <f>VLOOKUP(Table1[[#This Row],[trait_name]],Trait[],2,FALSE)</f>
        <v>65</v>
      </c>
      <c r="J7382" s="23" t="s">
        <v>133</v>
      </c>
      <c r="K7382" s="23">
        <v>3</v>
      </c>
      <c r="L7382" s="3" t="s">
        <v>135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20</v>
      </c>
      <c r="I7383">
        <f>VLOOKUP(Table1[[#This Row],[trait_name]],Trait[],2,FALSE)</f>
        <v>65</v>
      </c>
      <c r="J7383" s="23" t="s">
        <v>133</v>
      </c>
      <c r="K7383" s="23">
        <v>4</v>
      </c>
      <c r="L7383" s="3" t="s">
        <v>238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43245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497</v>
      </c>
      <c r="I7414">
        <f>VLOOKUP(Table1[[#This Row],[trait_name]],Trait[],2,FALSE)</f>
        <v>17</v>
      </c>
      <c r="J7414" s="23" t="s">
        <v>33</v>
      </c>
      <c r="K7414" s="23">
        <v>1</v>
      </c>
      <c r="L7414" s="3" t="s">
        <v>34</v>
      </c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43304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149</v>
      </c>
      <c r="I7416">
        <f>VLOOKUP(Table1[[#This Row],[trait_name]],Trait[],2,FALSE)</f>
        <v>17</v>
      </c>
      <c r="J7416" s="23" t="s">
        <v>33</v>
      </c>
      <c r="K7416" s="23">
        <v>3</v>
      </c>
      <c r="L7416" s="3" t="s">
        <v>36</v>
      </c>
      <c r="M7416" s="3"/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155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46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45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>
        <v>43304</v>
      </c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1</v>
      </c>
      <c r="L7426" s="3" t="s">
        <v>21</v>
      </c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2</v>
      </c>
      <c r="L7427" s="3" t="s">
        <v>288</v>
      </c>
      <c r="M7427" s="3"/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149</v>
      </c>
      <c r="I7429">
        <f>VLOOKUP(Table1[[#This Row],[trait_name]],Trait[],2,FALSE)</f>
        <v>23</v>
      </c>
      <c r="J7429" s="23" t="s">
        <v>49</v>
      </c>
      <c r="K7429" s="23">
        <v>4</v>
      </c>
      <c r="L7429" s="3" t="s">
        <v>213</v>
      </c>
      <c r="M7429" s="3"/>
      <c r="N7429" s="23"/>
      <c r="O7429"/>
    </row>
    <row r="7430" spans="1:15">
      <c r="A7430" s="66">
        <f>VLOOKUP(C7430,Index[],8,FALSE)</f>
        <v>43245</v>
      </c>
      <c r="B7430" s="5"/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497</v>
      </c>
      <c r="I7430">
        <f>VLOOKUP(Table1[[#This Row],[trait_name]],Trait[],2,FALSE)</f>
        <v>23</v>
      </c>
      <c r="J7430" s="23" t="s">
        <v>49</v>
      </c>
      <c r="K7430" s="23">
        <v>5</v>
      </c>
      <c r="L7430" s="3" t="s">
        <v>40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52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52</v>
      </c>
      <c r="K7432" s="23">
        <v>2</v>
      </c>
      <c r="L7432" s="3" t="s">
        <v>310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1</v>
      </c>
      <c r="L7458" s="3" t="s">
        <v>399</v>
      </c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2</v>
      </c>
      <c r="L7459" s="3" t="s">
        <v>84</v>
      </c>
      <c r="M7459" s="3"/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1</v>
      </c>
      <c r="L7460" s="3" t="s">
        <v>173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2</v>
      </c>
      <c r="L7461" s="3" t="s">
        <v>296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1</v>
      </c>
      <c r="L7463" s="3" t="s">
        <v>174</v>
      </c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2</v>
      </c>
      <c r="L7464" s="3" t="s">
        <v>85</v>
      </c>
      <c r="M7464" s="3"/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43245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1</v>
      </c>
      <c r="L7469" s="3" t="s">
        <v>93</v>
      </c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94</v>
      </c>
      <c r="N7470" s="23"/>
      <c r="O7470"/>
    </row>
    <row r="7471" spans="1:15">
      <c r="A7471" s="66">
        <f>VLOOKUP(C7471,Index[],8,FALSE)</f>
        <v>43245</v>
      </c>
      <c r="B7471" s="5">
        <v>43304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3</v>
      </c>
      <c r="L7471" s="3" t="s">
        <v>768</v>
      </c>
      <c r="M7471" s="3"/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1</v>
      </c>
      <c r="L7482" s="3" t="s">
        <v>113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2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3</v>
      </c>
      <c r="L7484" s="3" t="s">
        <v>184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276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276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1</v>
      </c>
      <c r="L7490" s="3" t="s">
        <v>188</v>
      </c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2</v>
      </c>
      <c r="L7491" s="3" t="s">
        <v>349</v>
      </c>
      <c r="M7491" s="3"/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1</v>
      </c>
      <c r="L7537" s="3" t="s">
        <v>35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2</v>
      </c>
      <c r="L7538" s="3" t="s">
        <v>36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155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46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50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213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52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52</v>
      </c>
      <c r="K7554" s="23">
        <v>2</v>
      </c>
      <c r="L7554" s="3" t="s">
        <v>310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525</v>
      </c>
      <c r="I7566">
        <f>VLOOKUP(Table1[[#This Row],[trait_name]],Trait[],2,FALSE)</f>
        <v>31</v>
      </c>
      <c r="J7566" s="23" t="s">
        <v>65</v>
      </c>
      <c r="K7566" s="23">
        <v>1</v>
      </c>
      <c r="L7566" s="3">
        <v>15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17</v>
      </c>
      <c r="I7567">
        <f>VLOOKUP(Table1[[#This Row],[trait_name]],Trait[],2,FALSE)</f>
        <v>31</v>
      </c>
      <c r="J7567" s="23" t="s">
        <v>65</v>
      </c>
      <c r="K7567" s="23">
        <v>2</v>
      </c>
      <c r="L7567" s="3">
        <v>10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168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43245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1</v>
      </c>
      <c r="L7580" s="3" t="s">
        <v>73</v>
      </c>
      <c r="N7580" s="23"/>
      <c r="O7580"/>
    </row>
    <row r="7581" spans="1:15">
      <c r="A7581" s="66">
        <f>VLOOKUP(C7581,Index[],8,FALSE)</f>
        <v>43245</v>
      </c>
      <c r="B7581" s="5">
        <v>43304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2</v>
      </c>
      <c r="L7581" s="3" t="s">
        <v>219</v>
      </c>
      <c r="M7581" s="3"/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43245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17</v>
      </c>
      <c r="I7585">
        <f>VLOOKUP(Table1[[#This Row],[trait_name]],Trait[],2,FALSE)</f>
        <v>41</v>
      </c>
      <c r="J7585" s="23" t="s">
        <v>78</v>
      </c>
      <c r="K7585" s="23">
        <v>1</v>
      </c>
      <c r="L7585" s="3" t="s">
        <v>678</v>
      </c>
      <c r="N7585" s="23"/>
      <c r="O7585"/>
    </row>
    <row r="7586" spans="1:15">
      <c r="A7586" s="66">
        <f>VLOOKUP(C7586,Index[],8,FALSE)</f>
        <v>43245</v>
      </c>
      <c r="B7586" s="5">
        <v>43304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506</v>
      </c>
      <c r="I7586">
        <f>VLOOKUP(Table1[[#This Row],[trait_name]],Trait[],2,FALSE)</f>
        <v>41</v>
      </c>
      <c r="J7586" s="23" t="s">
        <v>78</v>
      </c>
      <c r="K7586" s="23">
        <v>2</v>
      </c>
      <c r="L7586" s="3" t="s">
        <v>272</v>
      </c>
      <c r="M7586" s="3"/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43245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525</v>
      </c>
      <c r="I7591">
        <f>VLOOKUP(Table1[[#This Row],[trait_name]],Trait[],2,FALSE)</f>
        <v>44</v>
      </c>
      <c r="J7591" s="23" t="s">
        <v>88</v>
      </c>
      <c r="K7591" s="23">
        <v>1</v>
      </c>
      <c r="L7591" s="3" t="s">
        <v>89</v>
      </c>
      <c r="N7591" s="23"/>
      <c r="O7591"/>
    </row>
    <row r="7592" spans="1:15">
      <c r="A7592" s="66">
        <f>VLOOKUP(C7592,Index[],8,FALSE)</f>
        <v>43245</v>
      </c>
      <c r="B7592" s="5">
        <v>43304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17</v>
      </c>
      <c r="I7592">
        <f>VLOOKUP(Table1[[#This Row],[trait_name]],Trait[],2,FALSE)</f>
        <v>44</v>
      </c>
      <c r="J7592" s="23" t="s">
        <v>88</v>
      </c>
      <c r="K7592" s="23">
        <v>2</v>
      </c>
      <c r="L7592" s="3" t="s">
        <v>400</v>
      </c>
      <c r="M7592" s="3"/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43245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I7595">
        <f>VLOOKUP(Table1[[#This Row],[trait_name]],Trait[],2,FALSE)</f>
        <v>46</v>
      </c>
      <c r="J7595" s="23" t="s">
        <v>97</v>
      </c>
      <c r="K7595" s="23">
        <v>1</v>
      </c>
      <c r="L7595" s="3" t="s">
        <v>87</v>
      </c>
      <c r="N7595" s="23"/>
      <c r="O7595"/>
    </row>
    <row r="7596" spans="1:15">
      <c r="A7596" s="66">
        <f>VLOOKUP(C7596,Index[],8,FALSE)</f>
        <v>43245</v>
      </c>
      <c r="B7596" s="5">
        <v>43304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2</v>
      </c>
      <c r="L7596" s="3" t="s">
        <v>98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3</v>
      </c>
      <c r="L7597" s="3" t="s">
        <v>520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17</v>
      </c>
      <c r="I7598">
        <f>VLOOKUP(Table1[[#This Row],[trait_name]],Trait[],2,FALSE)</f>
        <v>46</v>
      </c>
      <c r="J7598" s="23" t="s">
        <v>97</v>
      </c>
      <c r="K7598" s="23">
        <v>4</v>
      </c>
      <c r="L7598" s="3" t="s">
        <v>105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H7599" t="s">
        <v>215</v>
      </c>
      <c r="I7599">
        <f>VLOOKUP(Table1[[#This Row],[trait_name]],Trait[],2,FALSE)</f>
        <v>46</v>
      </c>
      <c r="J7599" s="23" t="s">
        <v>97</v>
      </c>
      <c r="K7599" s="23">
        <v>5</v>
      </c>
      <c r="L7599" s="3" t="s">
        <v>373</v>
      </c>
      <c r="M7599" s="3"/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184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25</v>
      </c>
      <c r="I7612">
        <f>VLOOKUP(Table1[[#This Row],[trait_name]],Trait[],2,FALSE)</f>
        <v>54</v>
      </c>
      <c r="J7612" s="23" t="s">
        <v>116</v>
      </c>
      <c r="K7612" s="23">
        <v>1</v>
      </c>
      <c r="L7612" s="3" t="s">
        <v>118</v>
      </c>
      <c r="N7612" s="23"/>
      <c r="O7612"/>
    </row>
    <row r="7613" spans="1:15">
      <c r="A7613" s="66">
        <f>VLOOKUP(C7613,Index[],8,FALSE)</f>
        <v>43245</v>
      </c>
      <c r="B7613" s="5">
        <v>43245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25</v>
      </c>
      <c r="I7613">
        <f>VLOOKUP(Table1[[#This Row],[trait_name]],Trait[],2,FALSE)</f>
        <v>54</v>
      </c>
      <c r="J7613" s="23" t="s">
        <v>116</v>
      </c>
      <c r="K7613" s="23">
        <v>2</v>
      </c>
      <c r="L7613" s="3" t="s">
        <v>170</v>
      </c>
      <c r="N7613" s="23"/>
      <c r="O7613"/>
    </row>
    <row r="7614" spans="1:15">
      <c r="A7614" s="66">
        <f>VLOOKUP(C7614,Index[],8,FALSE)</f>
        <v>43245</v>
      </c>
      <c r="B7614" s="5">
        <v>43304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525</v>
      </c>
      <c r="I7614">
        <f>VLOOKUP(Table1[[#This Row],[trait_name]],Trait[],2,FALSE)</f>
        <v>54</v>
      </c>
      <c r="J7614" s="23" t="s">
        <v>116</v>
      </c>
      <c r="K7614" s="23">
        <v>3</v>
      </c>
      <c r="L7614" s="3" t="s">
        <v>260</v>
      </c>
      <c r="M7614" s="3"/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525</v>
      </c>
      <c r="I7615">
        <f>VLOOKUP(Table1[[#This Row],[trait_name]],Trait[],2,FALSE)</f>
        <v>54</v>
      </c>
      <c r="J7615" s="23" t="s">
        <v>116</v>
      </c>
      <c r="K7615" s="23">
        <v>4</v>
      </c>
      <c r="L7615" s="3" t="s">
        <v>379</v>
      </c>
      <c r="M7615" s="3"/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1</v>
      </c>
      <c r="L7633" s="3" t="s">
        <v>196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17</v>
      </c>
      <c r="I7634">
        <f>VLOOKUP(Table1[[#This Row],[trait_name]],Trait[],2,FALSE)</f>
        <v>66</v>
      </c>
      <c r="J7634" s="23" t="s">
        <v>194</v>
      </c>
      <c r="K7634" s="23">
        <v>2</v>
      </c>
      <c r="L7634" s="3" t="s">
        <v>424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25</v>
      </c>
      <c r="I7635">
        <f>VLOOKUP(Table1[[#This Row],[trait_name]],Trait[],2,FALSE)</f>
        <v>66</v>
      </c>
      <c r="J7635" s="23" t="s">
        <v>194</v>
      </c>
      <c r="K7635" s="23">
        <v>3</v>
      </c>
      <c r="L7635" s="3" t="s">
        <v>340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241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239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43245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25</v>
      </c>
      <c r="I7668">
        <f>VLOOKUP(Table1[[#This Row],[trait_name]],Trait[],2,FALSE)</f>
        <v>17</v>
      </c>
      <c r="J7668" s="23" t="s">
        <v>33</v>
      </c>
      <c r="K7668" s="23">
        <v>1</v>
      </c>
      <c r="L7668" s="3" t="s">
        <v>34</v>
      </c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43304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17</v>
      </c>
      <c r="I7670">
        <f>VLOOKUP(Table1[[#This Row],[trait_name]],Trait[],2,FALSE)</f>
        <v>17</v>
      </c>
      <c r="J7670" s="23" t="s">
        <v>33</v>
      </c>
      <c r="K7670" s="23">
        <v>3</v>
      </c>
      <c r="L7670" s="3" t="s">
        <v>36</v>
      </c>
      <c r="M7670" s="3"/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155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2</v>
      </c>
      <c r="L7677" s="3" t="s">
        <v>46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3</v>
      </c>
      <c r="L7678" s="3" t="s">
        <v>159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214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2</v>
      </c>
      <c r="L7681" s="3" t="s">
        <v>213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3</v>
      </c>
      <c r="L7682" s="3" t="s">
        <v>773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52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52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1</v>
      </c>
      <c r="L7717" s="3" t="s">
        <v>89</v>
      </c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2</v>
      </c>
      <c r="L7718" s="3" t="s">
        <v>176</v>
      </c>
      <c r="M7718" s="3"/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93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1</v>
      </c>
      <c r="L7731" s="3" t="s">
        <v>114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2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3</v>
      </c>
      <c r="L7733" s="3" t="s">
        <v>184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43245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25</v>
      </c>
      <c r="I7735">
        <f>VLOOKUP(Table1[[#This Row],[trait_name]],Trait[],2,FALSE)</f>
        <v>54</v>
      </c>
      <c r="J7735" s="23" t="s">
        <v>116</v>
      </c>
      <c r="K7735" s="23">
        <v>1</v>
      </c>
      <c r="L7735" s="3" t="s">
        <v>117</v>
      </c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25</v>
      </c>
      <c r="I7736">
        <f>VLOOKUP(Table1[[#This Row],[trait_name]],Trait[],2,FALSE)</f>
        <v>54</v>
      </c>
      <c r="J7736" s="23" t="s">
        <v>116</v>
      </c>
      <c r="K7736" s="23">
        <v>2</v>
      </c>
      <c r="L7736" s="3" t="s">
        <v>319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17</v>
      </c>
      <c r="I7737">
        <f>VLOOKUP(Table1[[#This Row],[trait_name]],Trait[],2,FALSE)</f>
        <v>54</v>
      </c>
      <c r="J7737" s="23" t="s">
        <v>116</v>
      </c>
      <c r="K7737" s="23">
        <v>3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5</v>
      </c>
      <c r="L7739" s="3" t="s">
        <v>258</v>
      </c>
      <c r="N7739" s="23"/>
      <c r="O7739"/>
    </row>
    <row r="7740" spans="1:15">
      <c r="A7740" s="66">
        <f>VLOOKUP(C7740,Index[],8,FALSE)</f>
        <v>43245</v>
      </c>
      <c r="B7740" s="5">
        <v>43304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709</v>
      </c>
      <c r="I7740">
        <f>VLOOKUP(Table1[[#This Row],[trait_name]],Trait[],2,FALSE)</f>
        <v>54</v>
      </c>
      <c r="J7740" s="23" t="s">
        <v>116</v>
      </c>
      <c r="K7740" s="23">
        <v>6</v>
      </c>
      <c r="L7740" s="3" t="s">
        <v>738</v>
      </c>
      <c r="M7740" s="3"/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240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43245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17</v>
      </c>
      <c r="I7764">
        <f>VLOOKUP(Table1[[#This Row],[trait_name]],Trait[],2,FALSE)</f>
        <v>2</v>
      </c>
      <c r="J7764" s="23" t="s">
        <v>15</v>
      </c>
      <c r="K7764" s="23">
        <v>1</v>
      </c>
      <c r="L7764" s="3" t="s">
        <v>775</v>
      </c>
      <c r="N7764" s="23"/>
      <c r="O7764"/>
    </row>
    <row r="7765" spans="1:15">
      <c r="A7765" s="66">
        <f>VLOOKUP(C7765,Index[],8,FALSE)</f>
        <v>43245</v>
      </c>
      <c r="B7765" s="5">
        <v>43304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325</v>
      </c>
      <c r="I7765">
        <f>VLOOKUP(Table1[[#This Row],[trait_name]],Trait[],2,FALSE)</f>
        <v>2</v>
      </c>
      <c r="J7765" s="23" t="s">
        <v>15</v>
      </c>
      <c r="K7765" s="23">
        <v>2</v>
      </c>
      <c r="L7765" s="3" t="s">
        <v>776</v>
      </c>
      <c r="M7765" s="3"/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3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17</v>
      </c>
      <c r="I7775">
        <f>VLOOKUP(Table1[[#This Row],[trait_name]],Trait[],2,FALSE)</f>
        <v>7</v>
      </c>
      <c r="J7775" s="23" t="s">
        <v>26</v>
      </c>
      <c r="K7775" s="23">
        <v>1</v>
      </c>
      <c r="L7775" s="3" t="s">
        <v>23</v>
      </c>
      <c r="N7775" s="23"/>
      <c r="O7775"/>
    </row>
    <row r="7776" spans="1:15">
      <c r="A7776" s="66">
        <f>VLOOKUP(C7776,Index[],8,FALSE)</f>
        <v>43245</v>
      </c>
      <c r="B7776" s="5">
        <v>43245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25</v>
      </c>
      <c r="I7776">
        <f>VLOOKUP(Table1[[#This Row],[trait_name]],Trait[],2,FALSE)</f>
        <v>7</v>
      </c>
      <c r="J7776" s="23" t="s">
        <v>26</v>
      </c>
      <c r="K7776" s="23">
        <v>2</v>
      </c>
      <c r="L7776" s="3" t="s">
        <v>27</v>
      </c>
      <c r="N7776" s="23"/>
      <c r="O7776"/>
    </row>
    <row r="7777" spans="1:15">
      <c r="A7777" s="66">
        <f>VLOOKUP(C7777,Index[],8,FALSE)</f>
        <v>43245</v>
      </c>
      <c r="B7777" s="5">
        <v>43304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506</v>
      </c>
      <c r="I7777">
        <f>VLOOKUP(Table1[[#This Row],[trait_name]],Trait[],2,FALSE)</f>
        <v>7</v>
      </c>
      <c r="J7777" s="23" t="s">
        <v>26</v>
      </c>
      <c r="K7777" s="23">
        <v>3</v>
      </c>
      <c r="L7777" s="3" t="s">
        <v>27</v>
      </c>
      <c r="M7777" s="3"/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1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3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25</v>
      </c>
      <c r="I7796">
        <f>VLOOKUP(Table1[[#This Row],[trait_name]],Trait[],2,FALSE)</f>
        <v>19</v>
      </c>
      <c r="J7796" s="23" t="s">
        <v>38</v>
      </c>
      <c r="K7796" s="23">
        <v>1</v>
      </c>
      <c r="L7796" s="3" t="s">
        <v>155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17</v>
      </c>
      <c r="I7797">
        <f>VLOOKUP(Table1[[#This Row],[trait_name]],Trait[],2,FALSE)</f>
        <v>19</v>
      </c>
      <c r="J7797" s="23" t="s">
        <v>38</v>
      </c>
      <c r="K7797" s="23">
        <v>2</v>
      </c>
      <c r="L7797" s="3" t="s">
        <v>39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2</v>
      </c>
      <c r="L7801" s="3" t="s">
        <v>46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3</v>
      </c>
      <c r="L7802" s="3" t="s">
        <v>159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506</v>
      </c>
      <c r="I7803">
        <f>VLOOKUP(Table1[[#This Row],[trait_name]],Trait[],2,FALSE)</f>
        <v>22</v>
      </c>
      <c r="J7803" s="23" t="s">
        <v>47</v>
      </c>
      <c r="K7803" s="23">
        <v>1</v>
      </c>
      <c r="L7803" s="3" t="s">
        <v>160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625</v>
      </c>
      <c r="I7804">
        <f>VLOOKUP(Table1[[#This Row],[trait_name]],Trait[],2,FALSE)</f>
        <v>22</v>
      </c>
      <c r="J7804" s="23" t="s">
        <v>47</v>
      </c>
      <c r="K7804" s="23">
        <v>2</v>
      </c>
      <c r="L7804" s="3" t="s">
        <v>417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506</v>
      </c>
      <c r="I7805">
        <f>VLOOKUP(Table1[[#This Row],[trait_name]],Trait[],2,FALSE)</f>
        <v>23</v>
      </c>
      <c r="J7805" s="23" t="s">
        <v>49</v>
      </c>
      <c r="K7805" s="23">
        <v>1</v>
      </c>
      <c r="L7805" s="3" t="s">
        <v>19</v>
      </c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2</v>
      </c>
      <c r="L7806" s="3" t="s">
        <v>39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3</v>
      </c>
      <c r="L7807" s="3" t="s">
        <v>557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325</v>
      </c>
      <c r="I7808">
        <f>VLOOKUP(Table1[[#This Row],[trait_name]],Trait[],2,FALSE)</f>
        <v>23</v>
      </c>
      <c r="J7808" s="23" t="s">
        <v>49</v>
      </c>
      <c r="K7808" s="23">
        <v>4</v>
      </c>
      <c r="L7808" s="3" t="s">
        <v>51</v>
      </c>
      <c r="M7808" s="3"/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5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213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52</v>
      </c>
      <c r="K7811" s="23">
        <v>1</v>
      </c>
      <c r="L7811" s="3" t="s">
        <v>310</v>
      </c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52</v>
      </c>
      <c r="K7812" s="23">
        <v>2</v>
      </c>
      <c r="L7812" s="3" t="s">
        <v>163</v>
      </c>
      <c r="M7812" s="3"/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25</v>
      </c>
      <c r="I7826">
        <f>VLOOKUP(Table1[[#This Row],[trait_name]],Trait[],2,FALSE)</f>
        <v>32</v>
      </c>
      <c r="J7826" s="23" t="s">
        <v>66</v>
      </c>
      <c r="K7826" s="23">
        <v>1</v>
      </c>
      <c r="L7826" s="3">
        <v>6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17</v>
      </c>
      <c r="I7827">
        <f>VLOOKUP(Table1[[#This Row],[trait_name]],Trait[],2,FALSE)</f>
        <v>32</v>
      </c>
      <c r="J7827" s="23" t="s">
        <v>66</v>
      </c>
      <c r="K7827" s="23">
        <v>2</v>
      </c>
      <c r="L7827" s="3">
        <v>5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25</v>
      </c>
      <c r="I7830">
        <f>VLOOKUP(Table1[[#This Row],[trait_name]],Trait[],2,FALSE)</f>
        <v>34</v>
      </c>
      <c r="J7830" s="23" t="s">
        <v>68</v>
      </c>
      <c r="K7830" s="23">
        <v>1</v>
      </c>
      <c r="L7830" s="3">
        <v>4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17</v>
      </c>
      <c r="I7831">
        <f>VLOOKUP(Table1[[#This Row],[trait_name]],Trait[],2,FALSE)</f>
        <v>34</v>
      </c>
      <c r="J7831" s="23" t="s">
        <v>68</v>
      </c>
      <c r="K7831" s="23">
        <v>2</v>
      </c>
      <c r="L7831" s="3">
        <v>3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43245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17</v>
      </c>
      <c r="I7834">
        <f>VLOOKUP(Table1[[#This Row],[trait_name]],Trait[],2,FALSE)</f>
        <v>36</v>
      </c>
      <c r="J7834" s="23" t="s">
        <v>69</v>
      </c>
      <c r="K7834" s="23">
        <v>1</v>
      </c>
      <c r="L7834" s="3" t="s">
        <v>163</v>
      </c>
      <c r="N7834" s="23"/>
      <c r="O7834"/>
    </row>
    <row r="7835" spans="1:15">
      <c r="A7835" s="66">
        <f>VLOOKUP(C7835,Index[],8,FALSE)</f>
        <v>43245</v>
      </c>
      <c r="B7835" s="5">
        <v>43304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25</v>
      </c>
      <c r="I7835">
        <f>VLOOKUP(Table1[[#This Row],[trait_name]],Trait[],2,FALSE)</f>
        <v>36</v>
      </c>
      <c r="J7835" s="23" t="s">
        <v>69</v>
      </c>
      <c r="K7835" s="23">
        <v>2</v>
      </c>
      <c r="L7835" s="3" t="s">
        <v>71</v>
      </c>
      <c r="M7835" s="3"/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156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1</v>
      </c>
      <c r="L7852" s="3" t="s">
        <v>87</v>
      </c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2</v>
      </c>
      <c r="L7853" s="3" t="s">
        <v>98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3</v>
      </c>
      <c r="L7854" s="3" t="s">
        <v>297</v>
      </c>
      <c r="M7854" s="3"/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506</v>
      </c>
      <c r="I7855">
        <f>VLOOKUP(Table1[[#This Row],[trait_name]],Trait[],2,FALSE)</f>
        <v>47</v>
      </c>
      <c r="J7855" s="23" t="s">
        <v>99</v>
      </c>
      <c r="K7855" s="23">
        <v>1</v>
      </c>
      <c r="L7855" s="3" t="s">
        <v>100</v>
      </c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17</v>
      </c>
      <c r="I7856">
        <f>VLOOKUP(Table1[[#This Row],[trait_name]],Trait[],2,FALSE)</f>
        <v>47</v>
      </c>
      <c r="J7856" s="23" t="s">
        <v>99</v>
      </c>
      <c r="K7856" s="23">
        <v>2</v>
      </c>
      <c r="L7856" s="3" t="s">
        <v>490</v>
      </c>
      <c r="M7856" s="3"/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156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156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43245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25</v>
      </c>
      <c r="I7864">
        <f>VLOOKUP(Table1[[#This Row],[trait_name]],Trait[],2,FALSE)</f>
        <v>53</v>
      </c>
      <c r="J7864" s="23" t="s">
        <v>112</v>
      </c>
      <c r="K7864" s="23">
        <v>1</v>
      </c>
      <c r="L7864" s="3" t="s">
        <v>185</v>
      </c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2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43304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506</v>
      </c>
      <c r="I7866">
        <f>VLOOKUP(Table1[[#This Row],[trait_name]],Trait[],2,FALSE)</f>
        <v>53</v>
      </c>
      <c r="J7866" s="23" t="s">
        <v>112</v>
      </c>
      <c r="K7866" s="23">
        <v>3</v>
      </c>
      <c r="L7866" s="3" t="s">
        <v>231</v>
      </c>
      <c r="M7866" s="3"/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118</v>
      </c>
      <c r="N7867" s="23"/>
      <c r="O7867"/>
    </row>
    <row r="7868" spans="1:15">
      <c r="A7868" s="66">
        <f>VLOOKUP(C7868,Index[],8,FALSE)</f>
        <v>43245</v>
      </c>
      <c r="B7868" s="5">
        <v>43245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25</v>
      </c>
      <c r="I7868">
        <f>VLOOKUP(Table1[[#This Row],[trait_name]],Trait[],2,FALSE)</f>
        <v>54</v>
      </c>
      <c r="J7868" s="23" t="s">
        <v>116</v>
      </c>
      <c r="K7868" s="23">
        <v>2</v>
      </c>
      <c r="L7868" s="3" t="s">
        <v>170</v>
      </c>
      <c r="N7868" s="23"/>
      <c r="O7868"/>
    </row>
    <row r="7869" spans="1:15">
      <c r="A7869" s="66">
        <f>VLOOKUP(C7869,Index[],8,FALSE)</f>
        <v>43245</v>
      </c>
      <c r="B7869" s="5">
        <v>43304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325</v>
      </c>
      <c r="I7869">
        <f>VLOOKUP(Table1[[#This Row],[trait_name]],Trait[],2,FALSE)</f>
        <v>54</v>
      </c>
      <c r="J7869" s="23" t="s">
        <v>116</v>
      </c>
      <c r="K7869" s="23">
        <v>3</v>
      </c>
      <c r="L7869" s="3" t="s">
        <v>319</v>
      </c>
      <c r="M7869" s="3"/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506</v>
      </c>
      <c r="I7870">
        <f>VLOOKUP(Table1[[#This Row],[trait_name]],Trait[],2,FALSE)</f>
        <v>54</v>
      </c>
      <c r="J7870" s="23" t="s">
        <v>116</v>
      </c>
      <c r="K7870" s="23">
        <v>4</v>
      </c>
      <c r="L7870" s="3" t="s">
        <v>187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43245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17</v>
      </c>
      <c r="I7878">
        <f>VLOOKUP(Table1[[#This Row],[trait_name]],Trait[],2,FALSE)</f>
        <v>60</v>
      </c>
      <c r="J7878" s="23" t="s">
        <v>127</v>
      </c>
      <c r="K7878" s="23">
        <v>1</v>
      </c>
      <c r="L7878" s="3" t="s">
        <v>129</v>
      </c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43304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20</v>
      </c>
      <c r="I7880">
        <f>VLOOKUP(Table1[[#This Row],[trait_name]],Trait[],2,FALSE)</f>
        <v>60</v>
      </c>
      <c r="J7880" s="23" t="s">
        <v>127</v>
      </c>
      <c r="K7880" s="23">
        <v>3</v>
      </c>
      <c r="L7880" s="3" t="s">
        <v>162</v>
      </c>
      <c r="M7880" s="3"/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341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43245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690</v>
      </c>
      <c r="I7891">
        <f>VLOOKUP(Table1[[#This Row],[trait_name]],Trait[],2,FALSE)</f>
        <v>67</v>
      </c>
      <c r="J7891" s="23" t="s">
        <v>136</v>
      </c>
      <c r="K7891" s="23">
        <v>1</v>
      </c>
      <c r="L7891" s="3" t="s">
        <v>510</v>
      </c>
      <c r="N7891" s="23"/>
      <c r="O7891"/>
    </row>
    <row r="7892" spans="1:15">
      <c r="A7892" s="66">
        <f>VLOOKUP(C7892,Index[],8,FALSE)</f>
        <v>43245</v>
      </c>
      <c r="B7892" s="5">
        <v>43304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325</v>
      </c>
      <c r="I7892">
        <f>VLOOKUP(Table1[[#This Row],[trait_name]],Trait[],2,FALSE)</f>
        <v>67</v>
      </c>
      <c r="J7892" s="23" t="s">
        <v>136</v>
      </c>
      <c r="K7892" s="23">
        <v>2</v>
      </c>
      <c r="L7892" s="3" t="s">
        <v>137</v>
      </c>
      <c r="M7892" s="3"/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161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1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3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157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155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46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45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2</v>
      </c>
      <c r="L7934" s="3" t="s">
        <v>213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3</v>
      </c>
      <c r="L7935" s="3" t="s">
        <v>39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52</v>
      </c>
      <c r="K7936" s="23">
        <v>1</v>
      </c>
      <c r="L7936" s="3" t="s">
        <v>311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52</v>
      </c>
      <c r="K7937" s="23">
        <v>2</v>
      </c>
      <c r="L7937" s="3" t="s">
        <v>53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52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25</v>
      </c>
      <c r="I7941">
        <f>VLOOKUP(Table1[[#This Row],[trait_name]],Trait[],2,FALSE)</f>
        <v>26</v>
      </c>
      <c r="J7941" s="23" t="s">
        <v>58</v>
      </c>
      <c r="K7941" s="23">
        <v>1</v>
      </c>
      <c r="L7941" s="3" t="s">
        <v>60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560</v>
      </c>
      <c r="I7942">
        <f>VLOOKUP(Table1[[#This Row],[trait_name]],Trait[],2,FALSE)</f>
        <v>26</v>
      </c>
      <c r="J7942" s="23" t="s">
        <v>58</v>
      </c>
      <c r="K7942" s="23">
        <v>2</v>
      </c>
      <c r="L7942" s="3" t="s">
        <v>433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168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85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43245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25</v>
      </c>
      <c r="I7969">
        <f>VLOOKUP(Table1[[#This Row],[trait_name]],Trait[],2,FALSE)</f>
        <v>43</v>
      </c>
      <c r="J7969" s="23" t="s">
        <v>86</v>
      </c>
      <c r="K7969" s="23">
        <v>1</v>
      </c>
      <c r="L7969" s="3" t="s">
        <v>87</v>
      </c>
      <c r="N7969" s="23"/>
      <c r="O7969"/>
    </row>
    <row r="7970" spans="1:15">
      <c r="A7970" s="66">
        <f>VLOOKUP(C7970,Index[],8,FALSE)</f>
        <v>43245</v>
      </c>
      <c r="B7970" s="5">
        <v>43304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325</v>
      </c>
      <c r="I7970">
        <f>VLOOKUP(Table1[[#This Row],[trait_name]],Trait[],2,FALSE)</f>
        <v>43</v>
      </c>
      <c r="J7970" s="23" t="s">
        <v>86</v>
      </c>
      <c r="K7970" s="23">
        <v>2</v>
      </c>
      <c r="L7970" s="3" t="s">
        <v>296</v>
      </c>
      <c r="M7970" s="3"/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93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84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2</v>
      </c>
      <c r="L7980" s="3" t="s">
        <v>375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3</v>
      </c>
      <c r="L7981" s="3" t="s">
        <v>229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185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1</v>
      </c>
      <c r="L7989" s="3" t="s">
        <v>117</v>
      </c>
      <c r="N7989" s="23"/>
      <c r="O7989"/>
    </row>
    <row r="7990" spans="1:15">
      <c r="A7990" s="66">
        <f>VLOOKUP(C7990,Index[],8,FALSE)</f>
        <v>43245</v>
      </c>
      <c r="B7990" s="5">
        <v>43245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215</v>
      </c>
      <c r="I7990">
        <f>VLOOKUP(Table1[[#This Row],[trait_name]],Trait[],2,FALSE)</f>
        <v>54</v>
      </c>
      <c r="J7990" s="23" t="s">
        <v>116</v>
      </c>
      <c r="K7990" s="23">
        <v>2</v>
      </c>
      <c r="L7990" s="3" t="s">
        <v>319</v>
      </c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3</v>
      </c>
      <c r="L7991" s="3" t="s">
        <v>259</v>
      </c>
      <c r="N7991" s="23"/>
      <c r="O7991"/>
    </row>
    <row r="7992" spans="1:15">
      <c r="A7992" s="66">
        <f>VLOOKUP(C7992,Index[],8,FALSE)</f>
        <v>43245</v>
      </c>
      <c r="B7992" s="5">
        <v>43304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25</v>
      </c>
      <c r="I7992">
        <f>VLOOKUP(Table1[[#This Row],[trait_name]],Trait[],2,FALSE)</f>
        <v>54</v>
      </c>
      <c r="J7992" s="23" t="s">
        <v>116</v>
      </c>
      <c r="K7992" s="23">
        <v>4</v>
      </c>
      <c r="L7992" s="3" t="s">
        <v>118</v>
      </c>
      <c r="M7992" s="3"/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54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54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54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1</v>
      </c>
      <c r="L8038" s="3" t="s">
        <v>35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2</v>
      </c>
      <c r="L8039" s="3" t="s">
        <v>34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3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155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46</v>
      </c>
      <c r="M8049" s="3"/>
      <c r="N8049" s="23"/>
      <c r="O8049"/>
    </row>
    <row r="8050" spans="1:15">
      <c r="A8050" s="66">
        <f>VLOOKUP(C8050,Index[],8,FALSE)</f>
        <v>43245</v>
      </c>
      <c r="B8050" s="5">
        <v>43245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25</v>
      </c>
      <c r="I8050">
        <f>VLOOKUP(Table1[[#This Row],[trait_name]],Trait[],2,FALSE)</f>
        <v>22</v>
      </c>
      <c r="J8050" s="23" t="s">
        <v>47</v>
      </c>
      <c r="K8050" s="23">
        <v>1</v>
      </c>
      <c r="L8050" s="3" t="s">
        <v>160</v>
      </c>
      <c r="N8050" s="23"/>
      <c r="O8050"/>
    </row>
    <row r="8051" spans="1:15">
      <c r="A8051" s="66">
        <f>VLOOKUP(C8051,Index[],8,FALSE)</f>
        <v>43245</v>
      </c>
      <c r="B8051" s="5">
        <v>43304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20</v>
      </c>
      <c r="I8051">
        <f>VLOOKUP(Table1[[#This Row],[trait_name]],Trait[],2,FALSE)</f>
        <v>22</v>
      </c>
      <c r="J8051" s="23" t="s">
        <v>47</v>
      </c>
      <c r="K8051" s="23">
        <v>2</v>
      </c>
      <c r="L8051" s="3" t="s">
        <v>128</v>
      </c>
      <c r="M8051" s="3"/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20</v>
      </c>
      <c r="I8052">
        <f>VLOOKUP(Table1[[#This Row],[trait_name]],Trait[],2,FALSE)</f>
        <v>23</v>
      </c>
      <c r="J8052" s="23" t="s">
        <v>49</v>
      </c>
      <c r="K8052" s="23">
        <v>1</v>
      </c>
      <c r="L8052" s="3" t="s">
        <v>39</v>
      </c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25</v>
      </c>
      <c r="I8053">
        <f>VLOOKUP(Table1[[#This Row],[trait_name]],Trait[],2,FALSE)</f>
        <v>23</v>
      </c>
      <c r="J8053" s="23" t="s">
        <v>49</v>
      </c>
      <c r="K8053" s="23">
        <v>2</v>
      </c>
      <c r="L8053" s="3" t="s">
        <v>213</v>
      </c>
      <c r="M8053" s="3"/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3</v>
      </c>
      <c r="L8054" s="3" t="s">
        <v>19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52</v>
      </c>
      <c r="K8055" s="23">
        <v>1</v>
      </c>
      <c r="L8055" s="3" t="s">
        <v>310</v>
      </c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52</v>
      </c>
      <c r="K8056" s="23">
        <v>2</v>
      </c>
      <c r="L8056" s="3" t="s">
        <v>163</v>
      </c>
      <c r="M8056" s="3"/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43245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17</v>
      </c>
      <c r="I8077">
        <f>VLOOKUP(Table1[[#This Row],[trait_name]],Trait[],2,FALSE)</f>
        <v>36</v>
      </c>
      <c r="J8077" s="23" t="s">
        <v>69</v>
      </c>
      <c r="K8077" s="23">
        <v>1</v>
      </c>
      <c r="L8077" s="3" t="s">
        <v>70</v>
      </c>
      <c r="N8077" s="23"/>
      <c r="O8077"/>
    </row>
    <row r="8078" spans="1:15">
      <c r="A8078" s="66">
        <f>VLOOKUP(C8078,Index[],8,FALSE)</f>
        <v>43245</v>
      </c>
      <c r="B8078" s="5">
        <v>43304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506</v>
      </c>
      <c r="I8078">
        <f>VLOOKUP(Table1[[#This Row],[trait_name]],Trait[],2,FALSE)</f>
        <v>36</v>
      </c>
      <c r="J8078" s="23" t="s">
        <v>69</v>
      </c>
      <c r="K8078" s="23">
        <v>2</v>
      </c>
      <c r="L8078" s="3" t="s">
        <v>217</v>
      </c>
      <c r="M8078" s="3"/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1</v>
      </c>
      <c r="L8083" s="3" t="s">
        <v>253</v>
      </c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2</v>
      </c>
      <c r="L8084" s="3" t="s">
        <v>330</v>
      </c>
      <c r="M8084" s="3"/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1</v>
      </c>
      <c r="L8085" s="3" t="s">
        <v>80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2</v>
      </c>
      <c r="L8086" s="3" t="s">
        <v>562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180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43245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20</v>
      </c>
      <c r="I8095">
        <f>VLOOKUP(Table1[[#This Row],[trait_name]],Trait[],2,FALSE)</f>
        <v>45</v>
      </c>
      <c r="J8095" s="23" t="s">
        <v>92</v>
      </c>
      <c r="K8095" s="23">
        <v>1</v>
      </c>
      <c r="L8095" s="3" t="s">
        <v>549</v>
      </c>
      <c r="N8095" s="23"/>
      <c r="O8095"/>
    </row>
    <row r="8096" spans="1:15">
      <c r="A8096" s="66">
        <f>VLOOKUP(C8096,Index[],8,FALSE)</f>
        <v>43245</v>
      </c>
      <c r="B8096" s="5">
        <v>43304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2</v>
      </c>
      <c r="L8096" s="3" t="s">
        <v>372</v>
      </c>
      <c r="M8096" s="3"/>
      <c r="N8096" s="23"/>
      <c r="O8096"/>
    </row>
    <row r="8097" spans="1:15">
      <c r="A8097" s="66">
        <f>VLOOKUP(C8097,Index[],8,FALSE)</f>
        <v>43245</v>
      </c>
      <c r="B8097" s="5">
        <v>43313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320</v>
      </c>
      <c r="I8097">
        <f>VLOOKUP(Table1[[#This Row],[trait_name]],Trait[],2,FALSE)</f>
        <v>45</v>
      </c>
      <c r="J8097" s="23" t="s">
        <v>92</v>
      </c>
      <c r="K8097" s="23">
        <v>3</v>
      </c>
      <c r="L8097" s="3" t="s">
        <v>618</v>
      </c>
      <c r="M8097" s="3"/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43245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17</v>
      </c>
      <c r="I8105">
        <f>VLOOKUP(Table1[[#This Row],[trait_name]],Trait[],2,FALSE)</f>
        <v>51</v>
      </c>
      <c r="J8105" s="23" t="s">
        <v>107</v>
      </c>
      <c r="K8105" s="23">
        <v>1</v>
      </c>
      <c r="L8105" s="3" t="s">
        <v>182</v>
      </c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180</v>
      </c>
      <c r="M8106" s="3"/>
      <c r="N8106" s="23"/>
      <c r="O8106"/>
    </row>
    <row r="8107" spans="1:15">
      <c r="A8107" s="66">
        <f>VLOOKUP(C8107,Index[],8,FALSE)</f>
        <v>43245</v>
      </c>
      <c r="B8107" s="5">
        <v>43304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371</v>
      </c>
      <c r="I8107">
        <f>VLOOKUP(Table1[[#This Row],[trait_name]],Trait[],2,FALSE)</f>
        <v>51</v>
      </c>
      <c r="J8107" s="23" t="s">
        <v>107</v>
      </c>
      <c r="K8107" s="23">
        <v>3</v>
      </c>
      <c r="L8107" s="3" t="s">
        <v>562</v>
      </c>
      <c r="M8107" s="3"/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185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184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17</v>
      </c>
      <c r="I8114">
        <f>VLOOKUP(Table1[[#This Row],[trait_name]],Trait[],2,FALSE)</f>
        <v>54</v>
      </c>
      <c r="J8114" s="23" t="s">
        <v>116</v>
      </c>
      <c r="K8114" s="23">
        <v>1</v>
      </c>
      <c r="L8114" s="3" t="s">
        <v>170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118</v>
      </c>
      <c r="N8115" s="23"/>
      <c r="O8115"/>
    </row>
    <row r="8116" spans="1:15">
      <c r="A8116" s="66">
        <f>VLOOKUP(C8116,Index[],8,FALSE)</f>
        <v>43245</v>
      </c>
      <c r="B8116" s="5">
        <v>43245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20</v>
      </c>
      <c r="I8116">
        <f>VLOOKUP(Table1[[#This Row],[trait_name]],Trait[],2,FALSE)</f>
        <v>54</v>
      </c>
      <c r="J8116" s="23" t="s">
        <v>116</v>
      </c>
      <c r="K8116" s="23">
        <v>3</v>
      </c>
      <c r="L8116" s="3" t="s">
        <v>260</v>
      </c>
      <c r="N8116" s="23"/>
      <c r="O8116"/>
    </row>
    <row r="8117" spans="1:15">
      <c r="A8117" s="66">
        <f>VLOOKUP(C8117,Index[],8,FALSE)</f>
        <v>43245</v>
      </c>
      <c r="B8117" s="5">
        <v>43304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506</v>
      </c>
      <c r="I8117">
        <f>VLOOKUP(Table1[[#This Row],[trait_name]],Trait[],2,FALSE)</f>
        <v>54</v>
      </c>
      <c r="J8117" s="23" t="s">
        <v>116</v>
      </c>
      <c r="K8117" s="23">
        <v>4</v>
      </c>
      <c r="L8117" s="3" t="s">
        <v>187</v>
      </c>
      <c r="M8117" s="3"/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2</v>
      </c>
      <c r="L8132" s="3" t="s">
        <v>779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3</v>
      </c>
      <c r="L8133" s="3" t="s">
        <v>135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4</v>
      </c>
      <c r="L8134" s="3" t="s">
        <v>786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196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20</v>
      </c>
      <c r="I8138">
        <f>VLOOKUP(Table1[[#This Row],[trait_name]],Trait[],2,FALSE)</f>
        <v>67</v>
      </c>
      <c r="J8138" s="23" t="s">
        <v>136</v>
      </c>
      <c r="K8138" s="23">
        <v>1</v>
      </c>
      <c r="L8138" s="3" t="s">
        <v>239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25</v>
      </c>
      <c r="I8139">
        <f>VLOOKUP(Table1[[#This Row],[trait_name]],Trait[],2,FALSE)</f>
        <v>67</v>
      </c>
      <c r="J8139" s="23" t="s">
        <v>136</v>
      </c>
      <c r="K8139" s="23">
        <v>2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1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3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155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46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147</v>
      </c>
      <c r="I8180">
        <f>VLOOKUP(Table1[[#This Row],[trait_name]],Trait[],2,FALSE)</f>
        <v>22</v>
      </c>
      <c r="J8180" s="23" t="s">
        <v>47</v>
      </c>
      <c r="K8180" s="23">
        <v>2</v>
      </c>
      <c r="L8180" s="3" t="s">
        <v>160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453</v>
      </c>
      <c r="I8182">
        <f>VLOOKUP(Table1[[#This Row],[trait_name]],Trait[],2,FALSE)</f>
        <v>22</v>
      </c>
      <c r="J8182" s="23" t="s">
        <v>47</v>
      </c>
      <c r="K8182" s="23">
        <v>4</v>
      </c>
      <c r="L8182" s="3" t="s">
        <v>417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214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213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52</v>
      </c>
      <c r="K8186" s="23">
        <v>1</v>
      </c>
      <c r="L8186" s="3" t="s">
        <v>311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453</v>
      </c>
      <c r="I8187">
        <f>VLOOKUP(Table1[[#This Row],[trait_name]],Trait[],2,FALSE)</f>
        <v>24</v>
      </c>
      <c r="J8187" s="23" t="s">
        <v>52</v>
      </c>
      <c r="K8187" s="23">
        <v>2</v>
      </c>
      <c r="L8187" s="3" t="s">
        <v>326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789</v>
      </c>
      <c r="I8188">
        <f>VLOOKUP(Table1[[#This Row],[trait_name]],Trait[],2,FALSE)</f>
        <v>24</v>
      </c>
      <c r="J8188" s="23" t="s">
        <v>52</v>
      </c>
      <c r="K8188" s="23">
        <v>3</v>
      </c>
      <c r="L8188" s="3" t="s">
        <v>55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52</v>
      </c>
      <c r="K8189" s="23">
        <v>4</v>
      </c>
      <c r="L8189" s="3" t="s">
        <v>432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17</v>
      </c>
      <c r="I8192">
        <f>VLOOKUP(Table1[[#This Row],[trait_name]],Trait[],2,FALSE)</f>
        <v>26</v>
      </c>
      <c r="J8192" s="23" t="s">
        <v>58</v>
      </c>
      <c r="K8192" s="23">
        <v>1</v>
      </c>
      <c r="L8192" s="3" t="s">
        <v>60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789</v>
      </c>
      <c r="I8193">
        <f>VLOOKUP(Table1[[#This Row],[trait_name]],Trait[],2,FALSE)</f>
        <v>26</v>
      </c>
      <c r="J8193" s="23" t="s">
        <v>58</v>
      </c>
      <c r="K8193" s="23">
        <v>2</v>
      </c>
      <c r="L8193" s="3" t="s">
        <v>433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169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43245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17</v>
      </c>
      <c r="I8218">
        <f>VLOOKUP(Table1[[#This Row],[trait_name]],Trait[],2,FALSE)</f>
        <v>41</v>
      </c>
      <c r="J8218" s="23" t="s">
        <v>78</v>
      </c>
      <c r="K8218" s="23">
        <v>1</v>
      </c>
      <c r="L8218" s="3" t="s">
        <v>356</v>
      </c>
      <c r="N8218" s="23"/>
      <c r="O8218"/>
    </row>
    <row r="8219" spans="1:15">
      <c r="A8219" s="66">
        <f>VLOOKUP(C8219,Index[],8,FALSE)</f>
        <v>43245</v>
      </c>
      <c r="B8219" s="5">
        <v>43304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789</v>
      </c>
      <c r="I8219">
        <f>VLOOKUP(Table1[[#This Row],[trait_name]],Trait[],2,FALSE)</f>
        <v>41</v>
      </c>
      <c r="J8219" s="23" t="s">
        <v>78</v>
      </c>
      <c r="K8219" s="23">
        <v>2</v>
      </c>
      <c r="L8219" s="3" t="s">
        <v>272</v>
      </c>
      <c r="M8219" s="3"/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790</v>
      </c>
      <c r="I8220">
        <f>VLOOKUP(Table1[[#This Row],[trait_name]],Trait[],2,FALSE)</f>
        <v>42</v>
      </c>
      <c r="J8220" s="23" t="s">
        <v>82</v>
      </c>
      <c r="K8220" s="23">
        <v>1</v>
      </c>
      <c r="L8220" s="3" t="s">
        <v>84</v>
      </c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17</v>
      </c>
      <c r="I8221">
        <f>VLOOKUP(Table1[[#This Row],[trait_name]],Trait[],2,FALSE)</f>
        <v>42</v>
      </c>
      <c r="J8221" s="23" t="s">
        <v>82</v>
      </c>
      <c r="K8221" s="23">
        <v>2</v>
      </c>
      <c r="L8221" s="3" t="s">
        <v>572</v>
      </c>
      <c r="M8221" s="3"/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180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17</v>
      </c>
      <c r="I8226">
        <f>VLOOKUP(Table1[[#This Row],[trait_name]],Trait[],2,FALSE)</f>
        <v>44</v>
      </c>
      <c r="J8226" s="23" t="s">
        <v>88</v>
      </c>
      <c r="K8226" s="23">
        <v>2</v>
      </c>
      <c r="L8226" s="3" t="s">
        <v>462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453</v>
      </c>
      <c r="I8227">
        <f>VLOOKUP(Table1[[#This Row],[trait_name]],Trait[],2,FALSE)</f>
        <v>44</v>
      </c>
      <c r="J8227" s="23" t="s">
        <v>88</v>
      </c>
      <c r="K8227" s="23">
        <v>3</v>
      </c>
      <c r="L8227" s="3" t="s">
        <v>89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93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1</v>
      </c>
      <c r="L8233" s="3" t="s">
        <v>375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2</v>
      </c>
      <c r="L8234" s="3" t="s">
        <v>84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789</v>
      </c>
      <c r="I8240">
        <f>VLOOKUP(Table1[[#This Row],[trait_name]],Trait[],2,FALSE)</f>
        <v>53</v>
      </c>
      <c r="J8240" s="23" t="s">
        <v>112</v>
      </c>
      <c r="K8240" s="23">
        <v>1</v>
      </c>
      <c r="L8240" s="3" t="s">
        <v>114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2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17</v>
      </c>
      <c r="I8242">
        <f>VLOOKUP(Table1[[#This Row],[trait_name]],Trait[],2,FALSE)</f>
        <v>53</v>
      </c>
      <c r="J8242" s="23" t="s">
        <v>112</v>
      </c>
      <c r="K8242" s="23">
        <v>3</v>
      </c>
      <c r="L8242" s="3" t="s">
        <v>184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43245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281</v>
      </c>
      <c r="I8244">
        <f>VLOOKUP(Table1[[#This Row],[trait_name]],Trait[],2,FALSE)</f>
        <v>54</v>
      </c>
      <c r="J8244" s="23" t="s">
        <v>116</v>
      </c>
      <c r="K8244" s="23">
        <v>1</v>
      </c>
      <c r="L8244" s="3" t="s">
        <v>319</v>
      </c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2</v>
      </c>
      <c r="L8245" s="3" t="s">
        <v>117</v>
      </c>
      <c r="N8245" s="23"/>
      <c r="O8245"/>
    </row>
    <row r="8246" spans="1:15">
      <c r="A8246" s="66">
        <f>VLOOKUP(C8246,Index[],8,FALSE)</f>
        <v>43245</v>
      </c>
      <c r="B8246" s="5">
        <v>43245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17</v>
      </c>
      <c r="I8246">
        <f>VLOOKUP(Table1[[#This Row],[trait_name]],Trait[],2,FALSE)</f>
        <v>54</v>
      </c>
      <c r="J8246" s="23" t="s">
        <v>116</v>
      </c>
      <c r="K8246" s="23">
        <v>3</v>
      </c>
      <c r="L8246" s="3" t="s">
        <v>118</v>
      </c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4</v>
      </c>
      <c r="L8247" s="3" t="s">
        <v>260</v>
      </c>
      <c r="N8247" s="23"/>
      <c r="O8247"/>
    </row>
    <row r="8248" spans="1:15">
      <c r="A8248" s="66">
        <f>VLOOKUP(C8248,Index[],8,FALSE)</f>
        <v>43245</v>
      </c>
      <c r="B8248" s="5">
        <v>43304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165</v>
      </c>
      <c r="I8248">
        <f>VLOOKUP(Table1[[#This Row],[trait_name]],Trait[],2,FALSE)</f>
        <v>54</v>
      </c>
      <c r="J8248" s="23" t="s">
        <v>116</v>
      </c>
      <c r="K8248" s="23">
        <v>5</v>
      </c>
      <c r="L8248" s="3" t="s">
        <v>277</v>
      </c>
      <c r="M8248" s="3"/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6</v>
      </c>
      <c r="L8249" s="3" t="s">
        <v>259</v>
      </c>
      <c r="M8249" s="3"/>
      <c r="N8249" s="23"/>
      <c r="O8249"/>
    </row>
    <row r="8250" spans="1:15">
      <c r="A8250" s="66">
        <f>VLOOKUP(C8250,Index[],8,FALSE)</f>
        <v>43245</v>
      </c>
      <c r="B8250" s="5">
        <v>43304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165</v>
      </c>
      <c r="I8250">
        <f>VLOOKUP(Table1[[#This Row],[trait_name]],Trait[],2,FALSE)</f>
        <v>54</v>
      </c>
      <c r="J8250" s="23" t="s">
        <v>116</v>
      </c>
      <c r="K8250" s="23">
        <v>7</v>
      </c>
      <c r="L8250" s="3" t="s">
        <v>436</v>
      </c>
      <c r="M8250" s="3"/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322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162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43245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17</v>
      </c>
      <c r="I8283">
        <f>VLOOKUP(Table1[[#This Row],[trait_name]],Trait[],2,FALSE)</f>
        <v>7</v>
      </c>
      <c r="J8283" s="23" t="s">
        <v>26</v>
      </c>
      <c r="K8283" s="23">
        <v>1</v>
      </c>
      <c r="L8283" s="3" t="s">
        <v>23</v>
      </c>
      <c r="N8283" s="23"/>
      <c r="O8283"/>
    </row>
    <row r="8284" spans="1:15">
      <c r="A8284" s="66">
        <f>VLOOKUP(C8284,Index[],8,FALSE)</f>
        <v>43245</v>
      </c>
      <c r="B8284" s="5">
        <v>43304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149</v>
      </c>
      <c r="I8284">
        <f>VLOOKUP(Table1[[#This Row],[trait_name]],Trait[],2,FALSE)</f>
        <v>7</v>
      </c>
      <c r="J8284" s="23" t="s">
        <v>26</v>
      </c>
      <c r="K8284" s="23">
        <v>2</v>
      </c>
      <c r="L8284" s="3" t="s">
        <v>27</v>
      </c>
      <c r="M8284" s="3"/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143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1</v>
      </c>
      <c r="L8287" s="3" t="s">
        <v>23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2</v>
      </c>
      <c r="L8288" s="3" t="s">
        <v>27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1</v>
      </c>
      <c r="L8299" s="3" t="s">
        <v>34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2</v>
      </c>
      <c r="L8300" s="3" t="s">
        <v>35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25</v>
      </c>
      <c r="I8304">
        <f>VLOOKUP(Table1[[#This Row],[trait_name]],Trait[],2,FALSE)</f>
        <v>19</v>
      </c>
      <c r="J8304" s="23" t="s">
        <v>38</v>
      </c>
      <c r="K8304" s="23">
        <v>1</v>
      </c>
      <c r="L8304" s="3" t="s">
        <v>155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391</v>
      </c>
      <c r="I8305">
        <f>VLOOKUP(Table1[[#This Row],[trait_name]],Trait[],2,FALSE)</f>
        <v>19</v>
      </c>
      <c r="J8305" s="23" t="s">
        <v>38</v>
      </c>
      <c r="K8305" s="23">
        <v>2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2</v>
      </c>
      <c r="L8309" s="3" t="s">
        <v>46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3</v>
      </c>
      <c r="L8310" s="3" t="s">
        <v>159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214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52</v>
      </c>
      <c r="K8315" s="23">
        <v>1</v>
      </c>
      <c r="L8315" s="3" t="s">
        <v>311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52</v>
      </c>
      <c r="K8316" s="23">
        <v>2</v>
      </c>
      <c r="L8316" s="3" t="s">
        <v>310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52</v>
      </c>
      <c r="K8317" s="23">
        <v>3</v>
      </c>
      <c r="L8317" s="3" t="s">
        <v>163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71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53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156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143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143</v>
      </c>
      <c r="I8346">
        <f>VLOOKUP(Table1[[#This Row],[trait_name]],Trait[],2,FALSE)</f>
        <v>40</v>
      </c>
      <c r="J8346" s="23" t="s">
        <v>76</v>
      </c>
      <c r="K8346" s="23">
        <v>1</v>
      </c>
      <c r="L8346" s="3" t="s">
        <v>717</v>
      </c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143</v>
      </c>
      <c r="I8347">
        <f>VLOOKUP(Table1[[#This Row],[trait_name]],Trait[],2,FALSE)</f>
        <v>40</v>
      </c>
      <c r="J8347" s="23" t="s">
        <v>76</v>
      </c>
      <c r="K8347" s="23">
        <v>2</v>
      </c>
      <c r="L8347" s="3" t="s">
        <v>794</v>
      </c>
      <c r="M8347" s="3"/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79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17</v>
      </c>
      <c r="I8350">
        <f>VLOOKUP(Table1[[#This Row],[trait_name]],Trait[],2,FALSE)</f>
        <v>42</v>
      </c>
      <c r="J8350" s="23" t="s">
        <v>82</v>
      </c>
      <c r="K8350" s="23">
        <v>1</v>
      </c>
      <c r="L8350" s="3" t="s">
        <v>795</v>
      </c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391</v>
      </c>
      <c r="I8351">
        <f>VLOOKUP(Table1[[#This Row],[trait_name]],Trait[],2,FALSE)</f>
        <v>42</v>
      </c>
      <c r="J8351" s="23" t="s">
        <v>82</v>
      </c>
      <c r="K8351" s="23">
        <v>2</v>
      </c>
      <c r="L8351" s="3" t="s">
        <v>83</v>
      </c>
      <c r="M8351" s="3"/>
      <c r="N8351" s="23"/>
      <c r="O8351"/>
    </row>
    <row r="8352" spans="1:15">
      <c r="A8352" s="66">
        <f>VLOOKUP(C8352,Index[],8,FALSE)</f>
        <v>43245</v>
      </c>
      <c r="B8352" s="5">
        <v>43245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25</v>
      </c>
      <c r="I8352">
        <f>VLOOKUP(Table1[[#This Row],[trait_name]],Trait[],2,FALSE)</f>
        <v>43</v>
      </c>
      <c r="J8352" s="23" t="s">
        <v>86</v>
      </c>
      <c r="K8352" s="23">
        <v>1</v>
      </c>
      <c r="L8352" s="3" t="s">
        <v>182</v>
      </c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156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180</v>
      </c>
      <c r="M8353" s="3"/>
      <c r="N8353" s="23"/>
      <c r="O8353"/>
    </row>
    <row r="8354" spans="1:15">
      <c r="A8354" s="66">
        <f>VLOOKUP(C8354,Index[],8,FALSE)</f>
        <v>43245</v>
      </c>
      <c r="B8354" s="5">
        <v>43304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156</v>
      </c>
      <c r="I8354">
        <f>VLOOKUP(Table1[[#This Row],[trait_name]],Trait[],2,FALSE)</f>
        <v>43</v>
      </c>
      <c r="J8354" s="23" t="s">
        <v>86</v>
      </c>
      <c r="K8354" s="23">
        <v>3</v>
      </c>
      <c r="L8354" s="3" t="s">
        <v>181</v>
      </c>
      <c r="M8354" s="3"/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94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391</v>
      </c>
      <c r="I8358">
        <f>VLOOKUP(Table1[[#This Row],[trait_name]],Trait[],2,FALSE)</f>
        <v>46</v>
      </c>
      <c r="J8358" s="23" t="s">
        <v>97</v>
      </c>
      <c r="K8358" s="23">
        <v>1</v>
      </c>
      <c r="L8358" s="3" t="s">
        <v>98</v>
      </c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325</v>
      </c>
      <c r="I8359">
        <f>VLOOKUP(Table1[[#This Row],[trait_name]],Trait[],2,FALSE)</f>
        <v>46</v>
      </c>
      <c r="J8359" s="23" t="s">
        <v>97</v>
      </c>
      <c r="K8359" s="23">
        <v>2</v>
      </c>
      <c r="L8359" s="3" t="s">
        <v>296</v>
      </c>
      <c r="M8359" s="3"/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185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184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143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114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1</v>
      </c>
      <c r="L8373" s="3" t="s">
        <v>170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2</v>
      </c>
      <c r="L8374" s="3" t="s">
        <v>118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1</v>
      </c>
      <c r="L8377" s="3" t="s">
        <v>120</v>
      </c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2</v>
      </c>
      <c r="L8378" s="3" t="s">
        <v>232</v>
      </c>
      <c r="M8378" s="3"/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1</v>
      </c>
      <c r="L8381" s="3" t="s">
        <v>406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2</v>
      </c>
      <c r="L8382" s="3" t="s">
        <v>405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43245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H8384" t="s">
        <v>143</v>
      </c>
      <c r="I8384">
        <f>VLOOKUP(Table1[[#This Row],[trait_name]],Trait[],2,FALSE)</f>
        <v>58</v>
      </c>
      <c r="J8384" s="23" t="s">
        <v>123</v>
      </c>
      <c r="K8384" s="23">
        <v>1</v>
      </c>
      <c r="L8384" s="3" t="s">
        <v>124</v>
      </c>
      <c r="N8384" s="23"/>
      <c r="O8384"/>
    </row>
    <row r="8385" spans="1:15">
      <c r="A8385" s="66">
        <f>VLOOKUP(C8385,Index[],8,FALSE)</f>
        <v>43245</v>
      </c>
      <c r="B8385" s="5">
        <v>43304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I8385">
        <f>VLOOKUP(Table1[[#This Row],[trait_name]],Trait[],2,FALSE)</f>
        <v>58</v>
      </c>
      <c r="J8385" s="23" t="s">
        <v>123</v>
      </c>
      <c r="K8385" s="23">
        <v>2</v>
      </c>
      <c r="L8385" s="3" t="s">
        <v>190</v>
      </c>
      <c r="M8385" s="3"/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322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322</v>
      </c>
      <c r="I8397">
        <f>VLOOKUP(Table1[[#This Row],[trait_name]],Trait[],2,FALSE)</f>
        <v>67</v>
      </c>
      <c r="J8397" s="23" t="s">
        <v>136</v>
      </c>
      <c r="K8397" s="23">
        <v>1</v>
      </c>
      <c r="L8397" s="3" t="s">
        <v>239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690</v>
      </c>
      <c r="I8398">
        <f>VLOOKUP(Table1[[#This Row],[trait_name]],Trait[],2,FALSE)</f>
        <v>67</v>
      </c>
      <c r="J8398" s="23" t="s">
        <v>136</v>
      </c>
      <c r="K8398" s="23">
        <v>2</v>
      </c>
      <c r="L8398" s="3" t="s">
        <v>510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156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1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3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1</v>
      </c>
      <c r="L8432" s="3" t="s">
        <v>155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2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46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156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160</v>
      </c>
      <c r="M8438" s="3"/>
      <c r="N8438" s="23"/>
      <c r="O8438"/>
    </row>
    <row r="8439" spans="1:15">
      <c r="A8439" s="66">
        <f>VLOOKUP(C8439,Index[],8,FALSE)</f>
        <v>43245</v>
      </c>
      <c r="B8439" s="5"/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156</v>
      </c>
      <c r="I8439">
        <f>VLOOKUP(Table1[[#This Row],[trait_name]],Trait[],2,FALSE)</f>
        <v>23</v>
      </c>
      <c r="J8439" s="23" t="s">
        <v>49</v>
      </c>
      <c r="K8439" s="23">
        <v>1</v>
      </c>
      <c r="L8439" s="3" t="s">
        <v>19</v>
      </c>
      <c r="N8439" s="23"/>
      <c r="O8439"/>
    </row>
    <row r="8440" spans="1:15">
      <c r="A8440" s="66">
        <f>VLOOKUP(C8440,Index[],8,FALSE)</f>
        <v>43245</v>
      </c>
      <c r="B8440" s="5">
        <v>43304</v>
      </c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156</v>
      </c>
      <c r="I8440">
        <f>VLOOKUP(Table1[[#This Row],[trait_name]],Trait[],2,FALSE)</f>
        <v>23</v>
      </c>
      <c r="J8440" s="23" t="s">
        <v>49</v>
      </c>
      <c r="K8440" s="23">
        <v>2</v>
      </c>
      <c r="L8440" s="3" t="s">
        <v>213</v>
      </c>
      <c r="M8440" s="3"/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156</v>
      </c>
      <c r="I8441">
        <f>VLOOKUP(Table1[[#This Row],[trait_name]],Trait[],2,FALSE)</f>
        <v>23</v>
      </c>
      <c r="J8441" s="23" t="s">
        <v>49</v>
      </c>
      <c r="L8441" s="3" t="s">
        <v>51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52</v>
      </c>
      <c r="K8442" s="23">
        <v>1</v>
      </c>
      <c r="L8442" s="3" t="s">
        <v>311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52</v>
      </c>
      <c r="K8443" s="23">
        <v>2</v>
      </c>
      <c r="L8443" s="3" t="s">
        <v>432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52</v>
      </c>
      <c r="L8444" s="3" t="s">
        <v>268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161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161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161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156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85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2</v>
      </c>
      <c r="L8472" s="3" t="s">
        <v>254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1</v>
      </c>
      <c r="L8473" s="3" t="s">
        <v>174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93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/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4" t="s">
        <v>104</v>
      </c>
      <c r="K8486" s="23">
        <v>1</v>
      </c>
      <c r="L8486" s="3" t="s">
        <v>317</v>
      </c>
      <c r="N8486" s="23"/>
      <c r="O8486"/>
    </row>
    <row r="8487" spans="1:15">
      <c r="A8487" s="66">
        <f>VLOOKUP(C8487,Index[],8,FALSE)</f>
        <v>43245</v>
      </c>
      <c r="B8487" s="5">
        <v>43304</v>
      </c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3" t="s">
        <v>104</v>
      </c>
      <c r="K8487" s="23">
        <v>2</v>
      </c>
      <c r="L8487" s="3" t="s">
        <v>336</v>
      </c>
      <c r="M8487" s="3"/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161</v>
      </c>
      <c r="I8492">
        <f>VLOOKUP(Table1[[#This Row],[trait_name]],Trait[],2,FALSE)</f>
        <v>53</v>
      </c>
      <c r="J8492" s="23" t="s">
        <v>112</v>
      </c>
      <c r="K8492" s="23">
        <v>1</v>
      </c>
      <c r="L8492" s="3" t="s">
        <v>113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161</v>
      </c>
      <c r="I8493">
        <f>VLOOKUP(Table1[[#This Row],[trait_name]],Trait[],2,FALSE)</f>
        <v>53</v>
      </c>
      <c r="J8493" s="23" t="s">
        <v>112</v>
      </c>
      <c r="K8493" s="23">
        <v>2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161</v>
      </c>
      <c r="I8494">
        <f>VLOOKUP(Table1[[#This Row],[trait_name]],Trait[],2,FALSE)</f>
        <v>53</v>
      </c>
      <c r="J8494" s="23" t="s">
        <v>112</v>
      </c>
      <c r="K8494" s="23">
        <v>3</v>
      </c>
      <c r="L8494" s="3" t="s">
        <v>184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114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260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3</v>
      </c>
      <c r="L8499" s="3" t="s">
        <v>117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4</v>
      </c>
      <c r="L8500" s="3" t="s">
        <v>258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161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161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143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25</v>
      </c>
      <c r="I8527">
        <f>VLOOKUP(Table1[[#This Row],[trait_name]],Trait[],2,FALSE)</f>
        <v>3</v>
      </c>
      <c r="J8527" s="23" t="s">
        <v>18</v>
      </c>
      <c r="K8527" s="23">
        <v>1</v>
      </c>
      <c r="L8527" s="3" t="s">
        <v>19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2</v>
      </c>
      <c r="L8528" s="3" t="s">
        <v>21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147</v>
      </c>
      <c r="I8529">
        <f>VLOOKUP(Table1[[#This Row],[trait_name]],Trait[],2,FALSE)</f>
        <v>3</v>
      </c>
      <c r="J8529" s="23" t="s">
        <v>18</v>
      </c>
      <c r="K8529" s="23">
        <v>3</v>
      </c>
      <c r="L8529" s="3" t="s">
        <v>355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43245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147</v>
      </c>
      <c r="I8536">
        <f>VLOOKUP(Table1[[#This Row],[trait_name]],Trait[],2,FALSE)</f>
        <v>7</v>
      </c>
      <c r="J8536" s="23" t="s">
        <v>26</v>
      </c>
      <c r="K8536" s="23">
        <v>1</v>
      </c>
      <c r="L8536" s="3" t="s">
        <v>23</v>
      </c>
      <c r="N8536" s="23"/>
      <c r="O8536"/>
    </row>
    <row r="8537" spans="1:15">
      <c r="A8537" s="66">
        <f>VLOOKUP(C8537,Index[],8,FALSE)</f>
        <v>43245</v>
      </c>
      <c r="B8537" s="5">
        <v>43306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386</v>
      </c>
      <c r="I8537">
        <f>VLOOKUP(Table1[[#This Row],[trait_name]],Trait[],2,FALSE)</f>
        <v>7</v>
      </c>
      <c r="J8537" s="23" t="s">
        <v>26</v>
      </c>
      <c r="K8537" s="23">
        <v>2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43311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153</v>
      </c>
      <c r="I8538">
        <f>VLOOKUP(Table1[[#This Row],[trait_name]],Trait[],2,FALSE)</f>
        <v>7</v>
      </c>
      <c r="J8538" s="23" t="s">
        <v>26</v>
      </c>
      <c r="K8538" s="23">
        <v>3</v>
      </c>
      <c r="L8538" s="3" t="s">
        <v>27</v>
      </c>
      <c r="M8538" s="3"/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143</v>
      </c>
      <c r="I8540">
        <f>VLOOKUP(Table1[[#This Row],[trait_name]],Trait[],2,FALSE)</f>
        <v>9</v>
      </c>
      <c r="J8540" s="23" t="s">
        <v>28</v>
      </c>
      <c r="K8540" s="23">
        <v>1</v>
      </c>
      <c r="L8540" s="3" t="s">
        <v>23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325</v>
      </c>
      <c r="I8541">
        <f>VLOOKUP(Table1[[#This Row],[trait_name]],Trait[],2,FALSE)</f>
        <v>9</v>
      </c>
      <c r="J8541" s="23" t="s">
        <v>28</v>
      </c>
      <c r="K8541" s="23">
        <v>2</v>
      </c>
      <c r="L8541" s="3" t="s">
        <v>27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198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198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1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3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25">
        <v>43245</v>
      </c>
      <c r="C8557" s="4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325</v>
      </c>
      <c r="I8557">
        <f>VLOOKUP(Table1[[#This Row],[trait_name]],Trait[],2,FALSE)</f>
        <v>18</v>
      </c>
      <c r="J8557" s="23" t="s">
        <v>37</v>
      </c>
      <c r="K8557" s="23">
        <v>1</v>
      </c>
      <c r="L8557" s="3" t="s">
        <v>724</v>
      </c>
      <c r="N8557" s="23"/>
      <c r="O8557"/>
    </row>
    <row r="8558" spans="1:15">
      <c r="A8558" s="66">
        <f>VLOOKUP(C8558,Index[],8,FALSE)</f>
        <v>43245</v>
      </c>
      <c r="B8558" s="5">
        <v>43311</v>
      </c>
      <c r="C8558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153</v>
      </c>
      <c r="I8558">
        <f>VLOOKUP(Table1[[#This Row],[trait_name]],Trait[],2,FALSE)</f>
        <v>18</v>
      </c>
      <c r="J8558" s="23" t="s">
        <v>37</v>
      </c>
      <c r="K8558" s="23">
        <v>2</v>
      </c>
      <c r="L8558" s="3" t="s">
        <v>577</v>
      </c>
      <c r="M8558" s="3"/>
      <c r="N8558" s="23"/>
      <c r="O8558"/>
    </row>
    <row r="8559" spans="1:15">
      <c r="A8559" s="66">
        <f>VLOOKUP(C8559,Index[],8,FALSE)</f>
        <v>43245</v>
      </c>
      <c r="B8559" s="5">
        <v>43245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25</v>
      </c>
      <c r="I8559">
        <f>VLOOKUP(Table1[[#This Row],[trait_name]],Trait[],2,FALSE)</f>
        <v>19</v>
      </c>
      <c r="J8559" s="23" t="s">
        <v>38</v>
      </c>
      <c r="K8559" s="23">
        <v>1</v>
      </c>
      <c r="L8559" s="3" t="s">
        <v>155</v>
      </c>
      <c r="N8559" s="24"/>
      <c r="O8559"/>
    </row>
    <row r="8560" spans="1:15">
      <c r="A8560" s="66">
        <f>VLOOKUP(C8560,Index[],8,FALSE)</f>
        <v>43245</v>
      </c>
      <c r="B8560" s="5">
        <v>43306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325</v>
      </c>
      <c r="I8560">
        <f>VLOOKUP(Table1[[#This Row],[trait_name]],Trait[],2,FALSE)</f>
        <v>19</v>
      </c>
      <c r="J8560" s="23" t="s">
        <v>38</v>
      </c>
      <c r="K8560" s="23">
        <v>2</v>
      </c>
      <c r="L8560" s="3" t="s">
        <v>40</v>
      </c>
      <c r="M8560" s="3"/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46</v>
      </c>
      <c r="M8564" s="3"/>
      <c r="N8564" s="23"/>
      <c r="O8564"/>
    </row>
    <row r="8565" spans="1:15">
      <c r="A8565" s="66">
        <f>VLOOKUP(C8565,Index[],8,FALSE)</f>
        <v>43245</v>
      </c>
      <c r="B8565" s="5">
        <v>43245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147</v>
      </c>
      <c r="I8565">
        <f>VLOOKUP(Table1[[#This Row],[trait_name]],Trait[],2,FALSE)</f>
        <v>22</v>
      </c>
      <c r="J8565" s="23" t="s">
        <v>47</v>
      </c>
      <c r="K8565" s="23">
        <v>1</v>
      </c>
      <c r="L8565" s="3" t="s">
        <v>160</v>
      </c>
      <c r="N8565" s="23"/>
      <c r="O8565"/>
    </row>
    <row r="8566" spans="1:15">
      <c r="A8566" s="66">
        <f>VLOOKUP(C8566,Index[],8,FALSE)</f>
        <v>43245</v>
      </c>
      <c r="B8566" s="5">
        <v>43311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153</v>
      </c>
      <c r="I8566">
        <f>VLOOKUP(Table1[[#This Row],[trait_name]],Trait[],2,FALSE)</f>
        <v>22</v>
      </c>
      <c r="J8566" s="23" t="s">
        <v>47</v>
      </c>
      <c r="K8566" s="23">
        <v>2</v>
      </c>
      <c r="L8566" s="3" t="s">
        <v>128</v>
      </c>
      <c r="M8566" s="3"/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1</v>
      </c>
      <c r="L8567" s="3" t="s">
        <v>50</v>
      </c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2</v>
      </c>
      <c r="L8568" s="3" t="s">
        <v>288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43311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153</v>
      </c>
      <c r="I8569">
        <f>VLOOKUP(Table1[[#This Row],[trait_name]],Trait[],2,FALSE)</f>
        <v>23</v>
      </c>
      <c r="J8569" s="23" t="s">
        <v>49</v>
      </c>
      <c r="K8569" s="23">
        <v>6</v>
      </c>
      <c r="L8569" s="3" t="s">
        <v>267</v>
      </c>
      <c r="M8569" s="3"/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3</v>
      </c>
      <c r="L8570" s="3" t="s">
        <v>51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43306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207</v>
      </c>
      <c r="I8571">
        <f>VLOOKUP(Table1[[#This Row],[trait_name]],Trait[],2,FALSE)</f>
        <v>23</v>
      </c>
      <c r="J8571" s="23" t="s">
        <v>49</v>
      </c>
      <c r="K8571" s="23">
        <v>4</v>
      </c>
      <c r="L8571" s="3" t="s">
        <v>40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5</v>
      </c>
      <c r="L8572" s="3" t="s">
        <v>39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52</v>
      </c>
      <c r="K8573" s="23">
        <v>1</v>
      </c>
      <c r="L8573" s="3" t="s">
        <v>53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52</v>
      </c>
      <c r="K8574" s="23">
        <v>2</v>
      </c>
      <c r="L8574" s="3" t="s">
        <v>310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168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53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1</v>
      </c>
      <c r="L8600" s="3" t="s">
        <v>171</v>
      </c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2</v>
      </c>
      <c r="L8601" s="3" t="s">
        <v>77</v>
      </c>
      <c r="M8601" s="3"/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79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139</v>
      </c>
      <c r="I8604">
        <f>VLOOKUP(Table1[[#This Row],[trait_name]],Trait[],2,FALSE)</f>
        <v>42</v>
      </c>
      <c r="J8604" s="23" t="s">
        <v>82</v>
      </c>
      <c r="K8604" s="23">
        <v>1</v>
      </c>
      <c r="L8604" s="3" t="s">
        <v>313</v>
      </c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281</v>
      </c>
      <c r="I8605">
        <f>VLOOKUP(Table1[[#This Row],[trait_name]],Trait[],2,FALSE)</f>
        <v>42</v>
      </c>
      <c r="J8605" s="23" t="s">
        <v>82</v>
      </c>
      <c r="K8605" s="23">
        <v>2</v>
      </c>
      <c r="L8605" s="3" t="s">
        <v>804</v>
      </c>
      <c r="M8605" s="3"/>
      <c r="N8605" s="23"/>
      <c r="O8605"/>
    </row>
    <row r="8606" spans="1:15">
      <c r="A8606" s="66">
        <f>VLOOKUP(C8606,Index[],8,FALSE)</f>
        <v>43245</v>
      </c>
      <c r="B8606" s="5">
        <v>43245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143</v>
      </c>
      <c r="I8606">
        <f>VLOOKUP(Table1[[#This Row],[trait_name]],Trait[],2,FALSE)</f>
        <v>43</v>
      </c>
      <c r="J8606" s="23" t="s">
        <v>86</v>
      </c>
      <c r="K8606" s="23">
        <v>1</v>
      </c>
      <c r="L8606" s="3" t="s">
        <v>180</v>
      </c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143</v>
      </c>
      <c r="I8607">
        <f>VLOOKUP(Table1[[#This Row],[trait_name]],Trait[],2,FALSE)</f>
        <v>43</v>
      </c>
      <c r="J8607" s="23" t="s">
        <v>86</v>
      </c>
      <c r="K8607" s="23">
        <v>2</v>
      </c>
      <c r="L8607" s="3" t="s">
        <v>182</v>
      </c>
      <c r="N8607" s="23"/>
      <c r="O8607"/>
    </row>
    <row r="8608" spans="1:15">
      <c r="A8608" s="66">
        <f>VLOOKUP(C8608,Index[],8,FALSE)</f>
        <v>43245</v>
      </c>
      <c r="B8608" s="5">
        <v>43311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153</v>
      </c>
      <c r="I8608">
        <f>VLOOKUP(Table1[[#This Row],[trait_name]],Trait[],2,FALSE)</f>
        <v>43</v>
      </c>
      <c r="J8608" s="23" t="s">
        <v>86</v>
      </c>
      <c r="K8608" s="23">
        <v>3</v>
      </c>
      <c r="L8608" s="3" t="s">
        <v>181</v>
      </c>
      <c r="M8608" s="3"/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43245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143</v>
      </c>
      <c r="I8611">
        <f>VLOOKUP(Table1[[#This Row],[trait_name]],Trait[],2,FALSE)</f>
        <v>45</v>
      </c>
      <c r="J8611" s="23" t="s">
        <v>92</v>
      </c>
      <c r="K8611" s="23">
        <v>1</v>
      </c>
      <c r="L8611" s="2" t="s">
        <v>334</v>
      </c>
      <c r="N8611" s="23"/>
      <c r="O8611"/>
    </row>
    <row r="8612" spans="1:15">
      <c r="A8612" s="66">
        <f>VLOOKUP(C8612,Index[],8,FALSE)</f>
        <v>43245</v>
      </c>
      <c r="B8612" s="5">
        <v>43245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143</v>
      </c>
      <c r="I8612">
        <f>VLOOKUP(Table1[[#This Row],[trait_name]],Trait[],2,FALSE)</f>
        <v>45</v>
      </c>
      <c r="J8612" s="23" t="s">
        <v>92</v>
      </c>
      <c r="K8612" s="23">
        <v>2</v>
      </c>
      <c r="L8612" s="3" t="s">
        <v>93</v>
      </c>
      <c r="N8612" s="23"/>
      <c r="O8612"/>
    </row>
    <row r="8613" spans="1:15">
      <c r="A8613" s="66">
        <f>VLOOKUP(C8613,Index[],8,FALSE)</f>
        <v>43245</v>
      </c>
      <c r="B8613" s="5">
        <v>43306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281</v>
      </c>
      <c r="I8613">
        <f>VLOOKUP(Table1[[#This Row],[trait_name]],Trait[],2,FALSE)</f>
        <v>45</v>
      </c>
      <c r="J8613" s="23" t="s">
        <v>92</v>
      </c>
      <c r="K8613" s="23">
        <v>3</v>
      </c>
      <c r="L8613" s="3" t="s">
        <v>227</v>
      </c>
      <c r="M8613" s="3"/>
      <c r="N8613" s="23"/>
      <c r="O8613"/>
    </row>
    <row r="8614" spans="1:15">
      <c r="A8614" s="66">
        <f>VLOOKUP(C8614,Index[],8,FALSE)</f>
        <v>43245</v>
      </c>
      <c r="B8614" s="5">
        <v>43313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386</v>
      </c>
      <c r="I8614">
        <f>VLOOKUP(Table1[[#This Row],[trait_name]],Trait[],2,FALSE)</f>
        <v>45</v>
      </c>
      <c r="J8614" s="23" t="s">
        <v>92</v>
      </c>
      <c r="K8614" s="23">
        <v>4</v>
      </c>
      <c r="L8614" s="3" t="s">
        <v>96</v>
      </c>
      <c r="M8614" s="3"/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143</v>
      </c>
      <c r="I8615">
        <f>VLOOKUP(Table1[[#This Row],[trait_name]],Trait[],2,FALSE)</f>
        <v>45</v>
      </c>
      <c r="J8615" s="23" t="s">
        <v>92</v>
      </c>
      <c r="L8615" s="3" t="s">
        <v>93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1</v>
      </c>
      <c r="L8616" s="3" t="s">
        <v>98</v>
      </c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2</v>
      </c>
      <c r="L8617" s="3" t="s">
        <v>108</v>
      </c>
      <c r="M8617" s="3"/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291</v>
      </c>
      <c r="I8618">
        <f>VLOOKUP(Table1[[#This Row],[trait_name]],Trait[],2,FALSE)</f>
        <v>47</v>
      </c>
      <c r="J8618" s="23" t="s">
        <v>99</v>
      </c>
      <c r="K8618" s="23">
        <v>1</v>
      </c>
      <c r="L8618" s="3" t="s">
        <v>100</v>
      </c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395</v>
      </c>
      <c r="I8619">
        <f>VLOOKUP(Table1[[#This Row],[trait_name]],Trait[],2,FALSE)</f>
        <v>47</v>
      </c>
      <c r="J8619" s="23" t="s">
        <v>99</v>
      </c>
      <c r="K8619" s="23">
        <v>2</v>
      </c>
      <c r="L8619" s="3" t="s">
        <v>805</v>
      </c>
      <c r="M8619" s="3"/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84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2</v>
      </c>
      <c r="L8621" s="3" t="s">
        <v>229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3</v>
      </c>
      <c r="L8622" s="3" t="s">
        <v>542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43245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143</v>
      </c>
      <c r="I8628">
        <f>VLOOKUP(Table1[[#This Row],[trait_name]],Trait[],2,FALSE)</f>
        <v>53</v>
      </c>
      <c r="J8628" s="23" t="s">
        <v>112</v>
      </c>
      <c r="K8628" s="23">
        <v>1</v>
      </c>
      <c r="L8628" s="3" t="s">
        <v>275</v>
      </c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143</v>
      </c>
      <c r="I8629">
        <f>VLOOKUP(Table1[[#This Row],[trait_name]],Trait[],2,FALSE)</f>
        <v>53</v>
      </c>
      <c r="J8629" s="23" t="s">
        <v>112</v>
      </c>
      <c r="K8629" s="23">
        <v>2</v>
      </c>
      <c r="L8629" s="3" t="s">
        <v>114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143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184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113</v>
      </c>
      <c r="N8631" s="23"/>
      <c r="O8631"/>
    </row>
    <row r="8632" spans="1:15">
      <c r="A8632" s="66">
        <f>VLOOKUP(C8632,Index[],8,FALSE)</f>
        <v>43245</v>
      </c>
      <c r="B8632" s="5">
        <v>43306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386</v>
      </c>
      <c r="I8632">
        <f>VLOOKUP(Table1[[#This Row],[trait_name]],Trait[],2,FALSE)</f>
        <v>53</v>
      </c>
      <c r="J8632" s="23" t="s">
        <v>112</v>
      </c>
      <c r="K8632" s="23">
        <v>5</v>
      </c>
      <c r="L8632" s="3" t="s">
        <v>385</v>
      </c>
      <c r="M8632" s="3"/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25</v>
      </c>
      <c r="I8633">
        <f>VLOOKUP(Table1[[#This Row],[trait_name]],Trait[],2,FALSE)</f>
        <v>54</v>
      </c>
      <c r="J8633" s="23" t="s">
        <v>116</v>
      </c>
      <c r="K8633" s="23">
        <v>1</v>
      </c>
      <c r="L8633" s="3" t="s">
        <v>170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118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281</v>
      </c>
      <c r="I8635">
        <f>VLOOKUP(Table1[[#This Row],[trait_name]],Trait[],2,FALSE)</f>
        <v>54</v>
      </c>
      <c r="J8635" s="23" t="s">
        <v>116</v>
      </c>
      <c r="K8635" s="23">
        <v>3</v>
      </c>
      <c r="L8635" s="3" t="s">
        <v>260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143</v>
      </c>
      <c r="I8642">
        <f>VLOOKUP(Table1[[#This Row],[trait_name]],Trait[],2,FALSE)</f>
        <v>58</v>
      </c>
      <c r="J8642" s="23" t="s">
        <v>123</v>
      </c>
      <c r="K8642" s="23">
        <v>1</v>
      </c>
      <c r="L8642" s="3" t="s">
        <v>124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143</v>
      </c>
      <c r="I8643">
        <f>VLOOKUP(Table1[[#This Row],[trait_name]],Trait[],2,FALSE)</f>
        <v>58</v>
      </c>
      <c r="J8643" s="23" t="s">
        <v>123</v>
      </c>
      <c r="K8643" s="23">
        <v>2</v>
      </c>
      <c r="L8643" s="3" t="s">
        <v>190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1</v>
      </c>
      <c r="L8653" s="3" t="s">
        <v>135</v>
      </c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2</v>
      </c>
      <c r="L8654" s="3" t="s">
        <v>615</v>
      </c>
      <c r="M8654" s="3"/>
      <c r="N8654" s="23"/>
      <c r="O8654"/>
    </row>
    <row r="8655" spans="1:15">
      <c r="A8655" s="66">
        <f>VLOOKUP(C8655,Index[],8,FALSE)</f>
        <v>43245</v>
      </c>
      <c r="B8655" s="5">
        <v>43245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143</v>
      </c>
      <c r="I8655">
        <f>VLOOKUP(Table1[[#This Row],[trait_name]],Trait[],2,FALSE)</f>
        <v>66</v>
      </c>
      <c r="J8655" s="23" t="s">
        <v>194</v>
      </c>
      <c r="K8655" s="23">
        <v>1</v>
      </c>
      <c r="L8655" s="3" t="s">
        <v>263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143</v>
      </c>
      <c r="I8656">
        <f>VLOOKUP(Table1[[#This Row],[trait_name]],Trait[],2,FALSE)</f>
        <v>66</v>
      </c>
      <c r="J8656" s="23" t="s">
        <v>194</v>
      </c>
      <c r="K8656" s="23">
        <v>2</v>
      </c>
      <c r="L8656" s="3" t="s">
        <v>196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281</v>
      </c>
      <c r="I8657">
        <f>VLOOKUP(Table1[[#This Row],[trait_name]],Trait[],2,FALSE)</f>
        <v>66</v>
      </c>
      <c r="J8657" s="23" t="s">
        <v>194</v>
      </c>
      <c r="K8657" s="23">
        <v>3</v>
      </c>
      <c r="L8657" s="3" t="s">
        <v>340</v>
      </c>
      <c r="N8657" s="23"/>
      <c r="O8657"/>
    </row>
    <row r="8658" spans="1:15">
      <c r="A8658" s="66">
        <f>VLOOKUP(C8658,Index[],8,FALSE)</f>
        <v>43245</v>
      </c>
      <c r="B8658" s="5">
        <v>43306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153</v>
      </c>
      <c r="I8658">
        <f>VLOOKUP(Table1[[#This Row],[trait_name]],Trait[],2,FALSE)</f>
        <v>66</v>
      </c>
      <c r="J8658" s="23" t="s">
        <v>194</v>
      </c>
      <c r="K8658" s="23">
        <v>4</v>
      </c>
      <c r="L8658" s="3" t="s">
        <v>197</v>
      </c>
      <c r="M8658" s="3" t="s">
        <v>198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239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43247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17</v>
      </c>
      <c r="I8665">
        <f>VLOOKUP(Table1[[#This Row],[trait_name]],Trait[],2,FALSE)</f>
        <v>2</v>
      </c>
      <c r="J8665" s="23" t="s">
        <v>15</v>
      </c>
      <c r="K8665" s="23">
        <v>1</v>
      </c>
      <c r="L8665" s="3" t="s">
        <v>807</v>
      </c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25</v>
      </c>
      <c r="I8666">
        <f>VLOOKUP(Table1[[#This Row],[trait_name]],Trait[],2,FALSE)</f>
        <v>2</v>
      </c>
      <c r="J8666" s="23" t="s">
        <v>15</v>
      </c>
      <c r="K8666" s="23">
        <v>2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43306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325</v>
      </c>
      <c r="I8667">
        <f>VLOOKUP(Table1[[#This Row],[trait_name]],Trait[],2,FALSE)</f>
        <v>2</v>
      </c>
      <c r="J8667" s="23" t="s">
        <v>15</v>
      </c>
      <c r="K8667" s="23">
        <v>3</v>
      </c>
      <c r="L8667" s="3" t="s">
        <v>809</v>
      </c>
      <c r="M8667" s="3"/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325</v>
      </c>
      <c r="I8681">
        <f>VLOOKUP(Table1[[#This Row],[trait_name]],Trait[],2,FALSE)</f>
        <v>9</v>
      </c>
      <c r="J8681" s="23" t="s">
        <v>28</v>
      </c>
      <c r="K8681" s="23">
        <v>2</v>
      </c>
      <c r="L8681" s="3" t="s">
        <v>23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215</v>
      </c>
      <c r="I8682">
        <f>VLOOKUP(Table1[[#This Row],[trait_name]],Trait[],2,FALSE)</f>
        <v>9</v>
      </c>
      <c r="J8682" s="23" t="s">
        <v>28</v>
      </c>
      <c r="K8682" s="23">
        <v>3</v>
      </c>
      <c r="L8682" s="3" t="s">
        <v>27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1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3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157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155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2</v>
      </c>
      <c r="L8705" s="3" t="s">
        <v>46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3</v>
      </c>
      <c r="L8706" s="3" t="s">
        <v>159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14</v>
      </c>
      <c r="I8707">
        <f>VLOOKUP(Table1[[#This Row],[trait_name]],Trait[],2,FALSE)</f>
        <v>22</v>
      </c>
      <c r="J8707" s="23" t="s">
        <v>47</v>
      </c>
      <c r="K8707" s="23">
        <v>1</v>
      </c>
      <c r="L8707" s="3" t="s">
        <v>128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17</v>
      </c>
      <c r="I8708">
        <f>VLOOKUP(Table1[[#This Row],[trait_name]],Trait[],2,FALSE)</f>
        <v>22</v>
      </c>
      <c r="J8708" s="23" t="s">
        <v>47</v>
      </c>
      <c r="K8708" s="23">
        <v>2</v>
      </c>
      <c r="L8708" s="3" t="s">
        <v>417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215</v>
      </c>
      <c r="I8709">
        <f>VLOOKUP(Table1[[#This Row],[trait_name]],Trait[],2,FALSE)</f>
        <v>23</v>
      </c>
      <c r="J8709" s="23" t="s">
        <v>49</v>
      </c>
      <c r="K8709" s="23">
        <v>1</v>
      </c>
      <c r="L8709" s="3" t="s">
        <v>19</v>
      </c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2</v>
      </c>
      <c r="L8710" s="3" t="s">
        <v>39</v>
      </c>
      <c r="M8710" s="3"/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3</v>
      </c>
      <c r="L8711" s="3" t="s">
        <v>213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14</v>
      </c>
      <c r="I8712">
        <f>VLOOKUP(Table1[[#This Row],[trait_name]],Trait[],2,FALSE)</f>
        <v>23</v>
      </c>
      <c r="J8712" s="23" t="s">
        <v>49</v>
      </c>
      <c r="K8712" s="23">
        <v>4</v>
      </c>
      <c r="L8712" s="3" t="s">
        <v>40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25</v>
      </c>
      <c r="I8713">
        <f>VLOOKUP(Table1[[#This Row],[trait_name]],Trait[],2,FALSE)</f>
        <v>24</v>
      </c>
      <c r="J8713" s="23" t="s">
        <v>52</v>
      </c>
      <c r="K8713" s="23">
        <v>1</v>
      </c>
      <c r="L8713" s="3" t="s">
        <v>163</v>
      </c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215</v>
      </c>
      <c r="I8714">
        <f>VLOOKUP(Table1[[#This Row],[trait_name]],Trait[],2,FALSE)</f>
        <v>24</v>
      </c>
      <c r="J8714" s="23" t="s">
        <v>52</v>
      </c>
      <c r="K8714" s="23">
        <v>2</v>
      </c>
      <c r="L8714" s="3" t="s">
        <v>217</v>
      </c>
      <c r="M8714" s="3"/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168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14</v>
      </c>
      <c r="I8748">
        <f>VLOOKUP(Table1[[#This Row],[trait_name]],Trait[],2,FALSE)</f>
        <v>42</v>
      </c>
      <c r="J8748" s="23" t="s">
        <v>82</v>
      </c>
      <c r="K8748" s="23">
        <v>1</v>
      </c>
      <c r="L8748" s="3" t="s">
        <v>295</v>
      </c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2</v>
      </c>
      <c r="L8749" s="3" t="s">
        <v>313</v>
      </c>
      <c r="M8749" s="3"/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215</v>
      </c>
      <c r="I8750">
        <f>VLOOKUP(Table1[[#This Row],[trait_name]],Trait[],2,FALSE)</f>
        <v>42</v>
      </c>
      <c r="J8750" s="23" t="s">
        <v>82</v>
      </c>
      <c r="K8750" s="23">
        <v>3</v>
      </c>
      <c r="L8750" s="3" t="s">
        <v>804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94</v>
      </c>
      <c r="N8756" s="23"/>
      <c r="O8756"/>
    </row>
    <row r="8757" spans="1:15">
      <c r="A8757" s="66">
        <f>VLOOKUP(C8757,Index[],8,FALSE)</f>
        <v>43247</v>
      </c>
      <c r="B8757" s="5">
        <v>43247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25</v>
      </c>
      <c r="I8757">
        <f>VLOOKUP(Table1[[#This Row],[trait_name]],Trait[],2,FALSE)</f>
        <v>45</v>
      </c>
      <c r="J8757" s="23" t="s">
        <v>92</v>
      </c>
      <c r="K8757" s="23">
        <v>2</v>
      </c>
      <c r="L8757" s="3" t="s">
        <v>549</v>
      </c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20</v>
      </c>
      <c r="I8758">
        <f>VLOOKUP(Table1[[#This Row],[trait_name]],Trait[],2,FALSE)</f>
        <v>45</v>
      </c>
      <c r="J8758" s="23" t="s">
        <v>92</v>
      </c>
      <c r="K8758" s="23">
        <v>3</v>
      </c>
      <c r="L8758" s="2" t="s">
        <v>334</v>
      </c>
      <c r="N8758" s="23"/>
      <c r="O8758"/>
    </row>
    <row r="8759" spans="1:15">
      <c r="A8759" s="66">
        <f>VLOOKUP(C8759,Index[],8,FALSE)</f>
        <v>43247</v>
      </c>
      <c r="B8759" s="5">
        <v>43306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497</v>
      </c>
      <c r="I8759">
        <f>VLOOKUP(Table1[[#This Row],[trait_name]],Trait[],2,FALSE)</f>
        <v>45</v>
      </c>
      <c r="J8759" s="23" t="s">
        <v>92</v>
      </c>
      <c r="K8759" s="23">
        <v>4</v>
      </c>
      <c r="L8759" s="3" t="s">
        <v>93</v>
      </c>
      <c r="M8759" s="3"/>
      <c r="N8759" s="23"/>
      <c r="O8759"/>
    </row>
    <row r="8760" spans="1:15">
      <c r="A8760" s="66">
        <f>VLOOKUP(C8760,Index[],8,FALSE)</f>
        <v>43247</v>
      </c>
      <c r="B8760" s="5">
        <v>43313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5</v>
      </c>
      <c r="L8760" s="3" t="s">
        <v>618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185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20</v>
      </c>
      <c r="I8774">
        <f>VLOOKUP(Table1[[#This Row],[trait_name]],Trait[],2,FALSE)</f>
        <v>53</v>
      </c>
      <c r="J8774" s="23" t="s">
        <v>112</v>
      </c>
      <c r="K8774" s="23">
        <v>2</v>
      </c>
      <c r="L8774" s="3" t="s">
        <v>114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17</v>
      </c>
      <c r="I8775">
        <f>VLOOKUP(Table1[[#This Row],[trait_name]],Trait[],2,FALSE)</f>
        <v>53</v>
      </c>
      <c r="J8775" s="23" t="s">
        <v>112</v>
      </c>
      <c r="K8775" s="23">
        <v>3</v>
      </c>
      <c r="L8775" s="3" t="s">
        <v>184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43247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215</v>
      </c>
      <c r="I8777">
        <f>VLOOKUP(Table1[[#This Row],[trait_name]],Trait[],2,FALSE)</f>
        <v>54</v>
      </c>
      <c r="J8777" s="23" t="s">
        <v>116</v>
      </c>
      <c r="K8777" s="23">
        <v>1</v>
      </c>
      <c r="L8777" s="3" t="s">
        <v>170</v>
      </c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118</v>
      </c>
      <c r="N8778" s="23"/>
      <c r="O8778"/>
    </row>
    <row r="8779" spans="1:15">
      <c r="A8779" s="66">
        <f>VLOOKUP(C8779,Index[],8,FALSE)</f>
        <v>43247</v>
      </c>
      <c r="B8779" s="5">
        <v>43306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14</v>
      </c>
      <c r="I8779">
        <f>VLOOKUP(Table1[[#This Row],[trait_name]],Trait[],2,FALSE)</f>
        <v>54</v>
      </c>
      <c r="J8779" s="23" t="s">
        <v>116</v>
      </c>
      <c r="K8779" s="23">
        <v>3</v>
      </c>
      <c r="L8779" s="3" t="s">
        <v>260</v>
      </c>
      <c r="M8779" s="3"/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43247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20</v>
      </c>
      <c r="I8797">
        <f>VLOOKUP(Table1[[#This Row],[trait_name]],Trait[],2,FALSE)</f>
        <v>66</v>
      </c>
      <c r="J8797" s="23" t="s">
        <v>194</v>
      </c>
      <c r="K8797" s="23">
        <v>1</v>
      </c>
      <c r="L8797" s="3" t="s">
        <v>196</v>
      </c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560</v>
      </c>
      <c r="I8798">
        <f>VLOOKUP(Table1[[#This Row],[trait_name]],Trait[],2,FALSE)</f>
        <v>66</v>
      </c>
      <c r="J8798" s="23" t="s">
        <v>194</v>
      </c>
      <c r="K8798" s="23">
        <v>2</v>
      </c>
      <c r="L8798" s="3" t="s">
        <v>279</v>
      </c>
      <c r="N8798" s="23"/>
      <c r="O8798"/>
    </row>
    <row r="8799" spans="1:15">
      <c r="A8799" s="66">
        <f>VLOOKUP(C8799,Index[],8,FALSE)</f>
        <v>43247</v>
      </c>
      <c r="B8799" s="5">
        <v>43306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215</v>
      </c>
      <c r="I8799">
        <f>VLOOKUP(Table1[[#This Row],[trait_name]],Trait[],2,FALSE)</f>
        <v>66</v>
      </c>
      <c r="J8799" s="23" t="s">
        <v>194</v>
      </c>
      <c r="K8799" s="23">
        <v>3</v>
      </c>
      <c r="L8799" s="3" t="s">
        <v>424</v>
      </c>
      <c r="M8799" s="3"/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239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1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3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155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43247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17</v>
      </c>
      <c r="I8841">
        <f>VLOOKUP(Table1[[#This Row],[trait_name]],Trait[],2,FALSE)</f>
        <v>22</v>
      </c>
      <c r="J8841" s="23" t="s">
        <v>47</v>
      </c>
      <c r="K8841" s="23">
        <v>1</v>
      </c>
      <c r="L8841" s="3" t="s">
        <v>160</v>
      </c>
      <c r="N8841" s="23"/>
      <c r="O8841"/>
    </row>
    <row r="8842" spans="1:15">
      <c r="A8842" s="66">
        <f>VLOOKUP(C8842,Index[],8,FALSE)</f>
        <v>43247</v>
      </c>
      <c r="B8842" s="5">
        <v>43306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812</v>
      </c>
      <c r="I8842">
        <f>VLOOKUP(Table1[[#This Row],[trait_name]],Trait[],2,FALSE)</f>
        <v>22</v>
      </c>
      <c r="J8842" s="23" t="s">
        <v>47</v>
      </c>
      <c r="K8842" s="23">
        <v>2</v>
      </c>
      <c r="L8842" s="3" t="s">
        <v>128</v>
      </c>
      <c r="M8842" s="3"/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1</v>
      </c>
      <c r="L8843" s="3" t="s">
        <v>39</v>
      </c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2</v>
      </c>
      <c r="L8844" s="3" t="s">
        <v>213</v>
      </c>
      <c r="M8844" s="3"/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3</v>
      </c>
      <c r="L8845" s="3" t="s">
        <v>40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52</v>
      </c>
      <c r="K8846" s="23">
        <v>1</v>
      </c>
      <c r="L8846" s="3" t="s">
        <v>310</v>
      </c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52</v>
      </c>
      <c r="K8847" s="23">
        <v>2</v>
      </c>
      <c r="L8847" s="3" t="s">
        <v>53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52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52</v>
      </c>
      <c r="K8849" s="23">
        <v>4</v>
      </c>
      <c r="L8849" s="3" t="s">
        <v>311</v>
      </c>
      <c r="M8849" s="3"/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1</v>
      </c>
      <c r="L8852" s="3" t="s">
        <v>60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2</v>
      </c>
      <c r="L8853" s="3" t="s">
        <v>433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168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53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1</v>
      </c>
      <c r="L8876" s="3" t="s">
        <v>253</v>
      </c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2</v>
      </c>
      <c r="L8877" s="3" t="s">
        <v>488</v>
      </c>
      <c r="M8877" s="3"/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1</v>
      </c>
      <c r="L8887" s="3" t="s">
        <v>108</v>
      </c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2</v>
      </c>
      <c r="L8888" s="3" t="s">
        <v>336</v>
      </c>
      <c r="M8888" s="3"/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1</v>
      </c>
      <c r="L8897" s="3" t="s">
        <v>114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2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43247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17</v>
      </c>
      <c r="I8899">
        <f>VLOOKUP(Table1[[#This Row],[trait_name]],Trait[],2,FALSE)</f>
        <v>53</v>
      </c>
      <c r="J8899" s="23" t="s">
        <v>112</v>
      </c>
      <c r="K8899" s="23">
        <v>3</v>
      </c>
      <c r="L8899" s="3" t="s">
        <v>184</v>
      </c>
      <c r="N8899" s="23"/>
      <c r="O8899"/>
    </row>
    <row r="8900" spans="1:15">
      <c r="A8900" s="66">
        <f>VLOOKUP(C8900,Index[],8,FALSE)</f>
        <v>43247</v>
      </c>
      <c r="B8900" s="5">
        <v>43306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812</v>
      </c>
      <c r="I8900">
        <f>VLOOKUP(Table1[[#This Row],[trait_name]],Trait[],2,FALSE)</f>
        <v>53</v>
      </c>
      <c r="J8900" s="23" t="s">
        <v>112</v>
      </c>
      <c r="K8900" s="23">
        <v>4</v>
      </c>
      <c r="L8900" s="3" t="s">
        <v>113</v>
      </c>
      <c r="M8900" s="3"/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1</v>
      </c>
      <c r="L8901" s="3" t="s">
        <v>117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2</v>
      </c>
      <c r="L8902" s="3" t="s">
        <v>319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3</v>
      </c>
      <c r="L8903" s="3" t="s">
        <v>259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708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1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3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39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46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160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214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39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1</v>
      </c>
      <c r="L8961" s="3" t="s">
        <v>213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4</v>
      </c>
      <c r="L8962" s="3" t="s">
        <v>288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52</v>
      </c>
      <c r="K8963" s="23">
        <v>1</v>
      </c>
      <c r="L8963" s="3" t="s">
        <v>310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52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43247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686</v>
      </c>
      <c r="I8984">
        <f>VLOOKUP(Table1[[#This Row],[trait_name]],Trait[],2,FALSE)</f>
        <v>35</v>
      </c>
      <c r="J8984" s="23" t="s">
        <v>166</v>
      </c>
      <c r="K8984" s="23">
        <v>1</v>
      </c>
      <c r="L8984" s="3" t="s">
        <v>126</v>
      </c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43313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165</v>
      </c>
      <c r="I8986">
        <f>VLOOKUP(Table1[[#This Row],[trait_name]],Trait[],2,FALSE)</f>
        <v>35</v>
      </c>
      <c r="J8986" s="23" t="s">
        <v>166</v>
      </c>
      <c r="K8986" s="23">
        <v>3</v>
      </c>
      <c r="L8986" s="3" t="s">
        <v>216</v>
      </c>
      <c r="M8986" s="3"/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168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53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79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85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84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1</v>
      </c>
      <c r="L9003" s="3" t="s">
        <v>90</v>
      </c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2</v>
      </c>
      <c r="L9004" s="3" t="s">
        <v>176</v>
      </c>
      <c r="M9004" s="3"/>
      <c r="N9004" s="23"/>
      <c r="O9004"/>
    </row>
    <row r="9005" spans="1:15">
      <c r="A9005" s="66">
        <f>VLOOKUP(C9005,Index[],8,FALSE)</f>
        <v>43247</v>
      </c>
      <c r="B9005" s="5">
        <v>43247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686</v>
      </c>
      <c r="I9005">
        <f>VLOOKUP(Table1[[#This Row],[trait_name]],Trait[],2,FALSE)</f>
        <v>45</v>
      </c>
      <c r="J9005" s="23" t="s">
        <v>92</v>
      </c>
      <c r="K9005" s="23">
        <v>1</v>
      </c>
      <c r="L9005" s="3" t="s">
        <v>93</v>
      </c>
      <c r="N9005" s="23"/>
      <c r="O9005"/>
    </row>
    <row r="9006" spans="1:15">
      <c r="A9006" s="66">
        <f>VLOOKUP(C9006,Index[],8,FALSE)</f>
        <v>43247</v>
      </c>
      <c r="B9006" s="5">
        <v>43313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165</v>
      </c>
      <c r="I9006">
        <f>VLOOKUP(Table1[[#This Row],[trait_name]],Trait[],2,FALSE)</f>
        <v>45</v>
      </c>
      <c r="J9006" s="23" t="s">
        <v>92</v>
      </c>
      <c r="K9006" s="23">
        <v>2</v>
      </c>
      <c r="L9006" s="3" t="s">
        <v>96</v>
      </c>
      <c r="M9006" s="3"/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1</v>
      </c>
      <c r="L9009" s="3" t="s">
        <v>100</v>
      </c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2</v>
      </c>
      <c r="L9010" s="3" t="s">
        <v>464</v>
      </c>
      <c r="M9010" s="3"/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143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322</v>
      </c>
      <c r="I9016">
        <f>VLOOKUP(Table1[[#This Row],[trait_name]],Trait[],2,FALSE)</f>
        <v>52</v>
      </c>
      <c r="J9016" s="23" t="s">
        <v>109</v>
      </c>
      <c r="K9016" s="23">
        <v>1</v>
      </c>
      <c r="L9016" s="3" t="s">
        <v>318</v>
      </c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322</v>
      </c>
      <c r="I9017">
        <f>VLOOKUP(Table1[[#This Row],[trait_name]],Trait[],2,FALSE)</f>
        <v>52</v>
      </c>
      <c r="J9017" s="23" t="s">
        <v>109</v>
      </c>
      <c r="K9017" s="23">
        <v>2</v>
      </c>
      <c r="L9017" s="3" t="s">
        <v>111</v>
      </c>
      <c r="M9017" s="3"/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686</v>
      </c>
      <c r="I9018">
        <f>VLOOKUP(Table1[[#This Row],[trait_name]],Trait[],2,FALSE)</f>
        <v>53</v>
      </c>
      <c r="J9018" s="23" t="s">
        <v>112</v>
      </c>
      <c r="K9018" s="23">
        <v>1</v>
      </c>
      <c r="L9018" s="3" t="s">
        <v>114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2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25</v>
      </c>
      <c r="I9020">
        <f>VLOOKUP(Table1[[#This Row],[trait_name]],Trait[],2,FALSE)</f>
        <v>53</v>
      </c>
      <c r="J9020" s="23" t="s">
        <v>112</v>
      </c>
      <c r="K9020" s="23">
        <v>3</v>
      </c>
      <c r="L9020" s="3" t="s">
        <v>184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686</v>
      </c>
      <c r="I9022">
        <f>VLOOKUP(Table1[[#This Row],[trait_name]],Trait[],2,FALSE)</f>
        <v>54</v>
      </c>
      <c r="J9022" s="23" t="s">
        <v>116</v>
      </c>
      <c r="K9022" s="23">
        <v>1</v>
      </c>
      <c r="L9022" s="3" t="s">
        <v>170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117</v>
      </c>
      <c r="N9023" s="23"/>
      <c r="O9023"/>
    </row>
    <row r="9024" spans="1:15">
      <c r="A9024" s="66">
        <f>VLOOKUP(C9024,Index[],8,FALSE)</f>
        <v>43247</v>
      </c>
      <c r="B9024" s="5">
        <v>43247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25</v>
      </c>
      <c r="I9024">
        <f>VLOOKUP(Table1[[#This Row],[trait_name]],Trait[],2,FALSE)</f>
        <v>54</v>
      </c>
      <c r="J9024" s="23" t="s">
        <v>116</v>
      </c>
      <c r="K9024" s="23">
        <v>3</v>
      </c>
      <c r="L9024" s="3" t="s">
        <v>118</v>
      </c>
      <c r="N9024" s="23"/>
      <c r="O9024"/>
    </row>
    <row r="9025" spans="1:15">
      <c r="A9025" s="66">
        <f>VLOOKUP(C9025,Index[],8,FALSE)</f>
        <v>43247</v>
      </c>
      <c r="B9025" s="5">
        <v>43306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165</v>
      </c>
      <c r="I9025">
        <f>VLOOKUP(Table1[[#This Row],[trait_name]],Trait[],2,FALSE)</f>
        <v>54</v>
      </c>
      <c r="J9025" s="23" t="s">
        <v>116</v>
      </c>
      <c r="K9025" s="23">
        <v>4</v>
      </c>
      <c r="L9025" s="3" t="s">
        <v>436</v>
      </c>
      <c r="M9025" s="3"/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143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43247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17</v>
      </c>
      <c r="I9056">
        <f>VLOOKUP(Table1[[#This Row],[trait_name]],Trait[],2,FALSE)</f>
        <v>7</v>
      </c>
      <c r="J9056" s="23" t="s">
        <v>26</v>
      </c>
      <c r="K9056" s="23">
        <v>1</v>
      </c>
      <c r="L9056" s="3" t="s">
        <v>23</v>
      </c>
      <c r="N9056" s="23"/>
      <c r="O9056"/>
    </row>
    <row r="9057" spans="1:15">
      <c r="A9057" s="66">
        <f>VLOOKUP(C9057,Index[],8,FALSE)</f>
        <v>43247</v>
      </c>
      <c r="B9057" s="5">
        <v>43306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25</v>
      </c>
      <c r="I9057">
        <f>VLOOKUP(Table1[[#This Row],[trait_name]],Trait[],2,FALSE)</f>
        <v>7</v>
      </c>
      <c r="J9057" s="23" t="s">
        <v>26</v>
      </c>
      <c r="K9057" s="23">
        <v>2</v>
      </c>
      <c r="L9057" s="3" t="s">
        <v>27</v>
      </c>
      <c r="M9057" s="3"/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208</v>
      </c>
      <c r="I9066">
        <f>VLOOKUP(Table1[[#This Row],[trait_name]],Trait[],2,FALSE)</f>
        <v>14</v>
      </c>
      <c r="J9066" s="23" t="s">
        <v>152</v>
      </c>
      <c r="K9066" s="23">
        <v>1</v>
      </c>
      <c r="L9066" s="3" t="s">
        <v>23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325</v>
      </c>
      <c r="I9067">
        <f>VLOOKUP(Table1[[#This Row],[trait_name]],Trait[],2,FALSE)</f>
        <v>14</v>
      </c>
      <c r="J9067" s="23" t="s">
        <v>152</v>
      </c>
      <c r="K9067" s="23">
        <v>2</v>
      </c>
      <c r="L9067" s="3" t="s">
        <v>27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25</v>
      </c>
      <c r="I9072">
        <f>VLOOKUP(Table1[[#This Row],[trait_name]],Trait[],2,FALSE)</f>
        <v>17</v>
      </c>
      <c r="J9072" s="23" t="s">
        <v>33</v>
      </c>
      <c r="K9072" s="23">
        <v>1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17</v>
      </c>
      <c r="I9074">
        <f>VLOOKUP(Table1[[#This Row],[trait_name]],Trait[],2,FALSE)</f>
        <v>17</v>
      </c>
      <c r="J9074" s="23" t="s">
        <v>33</v>
      </c>
      <c r="K9074" s="23">
        <v>3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25">
        <v>43247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1</v>
      </c>
      <c r="L9076" s="3" t="s">
        <v>302</v>
      </c>
      <c r="N9076" s="23"/>
      <c r="O9076"/>
    </row>
    <row r="9077" spans="1:15">
      <c r="A9077" s="66">
        <f>VLOOKUP(C9077,Index[],8,FALSE)</f>
        <v>43247</v>
      </c>
      <c r="B9077" s="5">
        <v>43306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2</v>
      </c>
      <c r="L9077" s="3" t="s">
        <v>724</v>
      </c>
      <c r="M9077" s="3"/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157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2</v>
      </c>
      <c r="L9082" s="3" t="s">
        <v>46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3</v>
      </c>
      <c r="L9083" s="3" t="s">
        <v>159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</v>
      </c>
      <c r="I9084">
        <f>VLOOKUP(Table1[[#This Row],[trait_name]],Trait[],2,FALSE)</f>
        <v>22</v>
      </c>
      <c r="J9084" s="23" t="s">
        <v>47</v>
      </c>
      <c r="K9084" s="23">
        <v>1</v>
      </c>
      <c r="L9084" s="3" t="s">
        <v>716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208</v>
      </c>
      <c r="I9085">
        <f>VLOOKUP(Table1[[#This Row],[trait_name]],Trait[],2,FALSE)</f>
        <v>22</v>
      </c>
      <c r="J9085" s="23" t="s">
        <v>47</v>
      </c>
      <c r="K9085" s="23">
        <v>2</v>
      </c>
      <c r="L9085" s="3" t="s">
        <v>128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160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325</v>
      </c>
      <c r="I9087">
        <f>VLOOKUP(Table1[[#This Row],[trait_name]],Trait[],2,FALSE)</f>
        <v>23</v>
      </c>
      <c r="J9087" s="23" t="s">
        <v>49</v>
      </c>
      <c r="K9087" s="23">
        <v>1</v>
      </c>
      <c r="L9087" s="3" t="s">
        <v>39</v>
      </c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2</v>
      </c>
      <c r="L9088" s="3" t="s">
        <v>213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3</v>
      </c>
      <c r="L9089" s="3" t="s">
        <v>19</v>
      </c>
      <c r="M9089" s="3"/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20</v>
      </c>
      <c r="I9090">
        <f>VLOOKUP(Table1[[#This Row],[trait_name]],Trait[],2,FALSE)</f>
        <v>23</v>
      </c>
      <c r="J9090" s="23" t="s">
        <v>49</v>
      </c>
      <c r="K9090" s="23">
        <v>4</v>
      </c>
      <c r="L9090" s="3" t="s">
        <v>40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325</v>
      </c>
      <c r="I9091">
        <f>VLOOKUP(Table1[[#This Row],[trait_name]],Trait[],2,FALSE)</f>
        <v>24</v>
      </c>
      <c r="J9091" s="23" t="s">
        <v>52</v>
      </c>
      <c r="K9091" s="23">
        <v>1</v>
      </c>
      <c r="L9091" s="3" t="s">
        <v>326</v>
      </c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52</v>
      </c>
      <c r="K9092" s="23">
        <v>2</v>
      </c>
      <c r="L9092" s="3" t="s">
        <v>310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208</v>
      </c>
      <c r="I9093">
        <f>VLOOKUP(Table1[[#This Row],[trait_name]],Trait[],2,FALSE)</f>
        <v>24</v>
      </c>
      <c r="J9093" s="23" t="s">
        <v>52</v>
      </c>
      <c r="K9093" s="23">
        <v>3</v>
      </c>
      <c r="L9093" s="3" t="s">
        <v>398</v>
      </c>
      <c r="M9093" s="3"/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43247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</v>
      </c>
      <c r="I9112">
        <f>VLOOKUP(Table1[[#This Row],[trait_name]],Trait[],2,FALSE)</f>
        <v>35</v>
      </c>
      <c r="J9112" s="23" t="s">
        <v>166</v>
      </c>
      <c r="K9112" s="23">
        <v>1</v>
      </c>
      <c r="L9112" s="3" t="s">
        <v>126</v>
      </c>
      <c r="N9112" s="23"/>
      <c r="O9112"/>
    </row>
    <row r="9113" spans="1:15">
      <c r="A9113" s="66">
        <f>VLOOKUP(C9113,Index[],8,FALSE)</f>
        <v>43247</v>
      </c>
      <c r="B9113" s="5">
        <v>43312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208</v>
      </c>
      <c r="I9113">
        <f>VLOOKUP(Table1[[#This Row],[trait_name]],Trait[],2,FALSE)</f>
        <v>35</v>
      </c>
      <c r="J9113" s="23" t="s">
        <v>166</v>
      </c>
      <c r="K9113" s="23">
        <v>2</v>
      </c>
      <c r="L9113" s="3" t="s">
        <v>167</v>
      </c>
      <c r="M9113" s="3"/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70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43312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208</v>
      </c>
      <c r="I9119">
        <f>VLOOKUP(Table1[[#This Row],[trait_name]],Trait[],2,FALSE)</f>
        <v>39</v>
      </c>
      <c r="J9119" s="23" t="s">
        <v>74</v>
      </c>
      <c r="K9119" s="23">
        <v>4</v>
      </c>
      <c r="L9119" s="3" t="s">
        <v>75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25</v>
      </c>
      <c r="I9120">
        <f>VLOOKUP(Table1[[#This Row],[trait_name]],Trait[],2,FALSE)</f>
        <v>39</v>
      </c>
      <c r="J9120" s="23" t="s">
        <v>74</v>
      </c>
      <c r="K9120" s="23">
        <v>1</v>
      </c>
      <c r="L9120" s="3" t="s">
        <v>221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43311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210</v>
      </c>
      <c r="I9121">
        <f>VLOOKUP(Table1[[#This Row],[trait_name]],Trait[],2,FALSE)</f>
        <v>39</v>
      </c>
      <c r="J9121" s="23" t="s">
        <v>74</v>
      </c>
      <c r="K9121" s="23">
        <v>2</v>
      </c>
      <c r="L9121" s="3" t="s">
        <v>220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210</v>
      </c>
      <c r="I9122">
        <f>VLOOKUP(Table1[[#This Row],[trait_name]],Trait[],2,FALSE)</f>
        <v>39</v>
      </c>
      <c r="J9122" s="23" t="s">
        <v>74</v>
      </c>
      <c r="K9122" s="23">
        <v>3</v>
      </c>
      <c r="L9122" s="3" t="s">
        <v>216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1</v>
      </c>
      <c r="L9123" s="3" t="s">
        <v>253</v>
      </c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2</v>
      </c>
      <c r="L9125" s="3" t="s">
        <v>223</v>
      </c>
      <c r="M9125" s="3"/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79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43247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H9135" t="s">
        <v>25</v>
      </c>
      <c r="I9135">
        <f>VLOOKUP(Table1[[#This Row],[trait_name]],Trait[],2,FALSE)</f>
        <v>45</v>
      </c>
      <c r="J9135" s="23" t="s">
        <v>92</v>
      </c>
      <c r="K9135" s="23">
        <v>1</v>
      </c>
      <c r="L9135" s="3" t="s">
        <v>549</v>
      </c>
      <c r="N9135" s="23"/>
      <c r="O9135"/>
    </row>
    <row r="9136" spans="1:15">
      <c r="A9136" s="66">
        <f>VLOOKUP(C9136,Index[],8,FALSE)</f>
        <v>43247</v>
      </c>
      <c r="B9136" s="5">
        <v>43306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I9136">
        <f>VLOOKUP(Table1[[#This Row],[trait_name]],Trait[],2,FALSE)</f>
        <v>45</v>
      </c>
      <c r="J9136" s="23" t="s">
        <v>92</v>
      </c>
      <c r="K9136" s="23">
        <v>2</v>
      </c>
      <c r="L9136" s="3" t="s">
        <v>372</v>
      </c>
      <c r="M9136" s="3"/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325</v>
      </c>
      <c r="I9137">
        <f>VLOOKUP(Table1[[#This Row],[trait_name]],Trait[],2,FALSE)</f>
        <v>46</v>
      </c>
      <c r="J9137" s="23" t="s">
        <v>97</v>
      </c>
      <c r="K9137" s="23">
        <v>1</v>
      </c>
      <c r="L9137" s="3" t="s">
        <v>98</v>
      </c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2</v>
      </c>
      <c r="L9138" s="3" t="s">
        <v>520</v>
      </c>
      <c r="M9138" s="3"/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14</v>
      </c>
      <c r="I9139">
        <f>VLOOKUP(Table1[[#This Row],[trait_name]],Trait[],2,FALSE)</f>
        <v>46</v>
      </c>
      <c r="J9139" s="23" t="s">
        <v>97</v>
      </c>
      <c r="K9139" s="23">
        <v>3</v>
      </c>
      <c r="L9139" s="3" t="s">
        <v>181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4</v>
      </c>
      <c r="L9140" s="3" t="s">
        <v>108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1</v>
      </c>
      <c r="L9141" s="3" t="s">
        <v>464</v>
      </c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2</v>
      </c>
      <c r="L9142" s="3" t="s">
        <v>374</v>
      </c>
      <c r="M9142" s="3"/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43247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1</v>
      </c>
      <c r="L9146" s="3" t="s">
        <v>182</v>
      </c>
      <c r="N9146" s="23"/>
      <c r="O9146"/>
    </row>
    <row r="9147" spans="1:15">
      <c r="A9147" s="66">
        <f>VLOOKUP(C9147,Index[],8,FALSE)</f>
        <v>43247</v>
      </c>
      <c r="B9147" s="5">
        <v>43306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2</v>
      </c>
      <c r="L9147" s="3" t="s">
        <v>181</v>
      </c>
      <c r="M9147" s="3"/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1</v>
      </c>
      <c r="L9150" s="3" t="s">
        <v>114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184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3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1</v>
      </c>
      <c r="L9154" s="3" t="s">
        <v>170</v>
      </c>
      <c r="N9154" s="23"/>
      <c r="O9154"/>
    </row>
    <row r="9155" spans="1:15">
      <c r="A9155" s="66">
        <f>VLOOKUP(C9155,Index[],8,FALSE)</f>
        <v>43247</v>
      </c>
      <c r="B9155" s="5">
        <v>43247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25</v>
      </c>
      <c r="I9155">
        <f>VLOOKUP(Table1[[#This Row],[trait_name]],Trait[],2,FALSE)</f>
        <v>54</v>
      </c>
      <c r="J9155" s="23" t="s">
        <v>116</v>
      </c>
      <c r="K9155" s="23">
        <v>2</v>
      </c>
      <c r="L9155" s="3" t="s">
        <v>118</v>
      </c>
      <c r="N9155" s="23"/>
      <c r="O9155"/>
    </row>
    <row r="9156" spans="1:15">
      <c r="A9156" s="66">
        <f>VLOOKUP(C9156,Index[],8,FALSE)</f>
        <v>43247</v>
      </c>
      <c r="B9156" s="5">
        <v>43306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506</v>
      </c>
      <c r="I9156">
        <f>VLOOKUP(Table1[[#This Row],[trait_name]],Trait[],2,FALSE)</f>
        <v>54</v>
      </c>
      <c r="J9156" s="23" t="s">
        <v>116</v>
      </c>
      <c r="K9156" s="23">
        <v>3</v>
      </c>
      <c r="L9156" s="3" t="s">
        <v>187</v>
      </c>
      <c r="M9156" s="3"/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506</v>
      </c>
      <c r="I9171">
        <f>VLOOKUP(Table1[[#This Row],[trait_name]],Trait[],2,FALSE)</f>
        <v>65</v>
      </c>
      <c r="J9171" s="23" t="s">
        <v>133</v>
      </c>
      <c r="K9171" s="23">
        <v>1</v>
      </c>
      <c r="L9171" s="3" t="s">
        <v>380</v>
      </c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208</v>
      </c>
      <c r="I9172">
        <f>VLOOKUP(Table1[[#This Row],[trait_name]],Trait[],2,FALSE)</f>
        <v>65</v>
      </c>
      <c r="J9172" s="23" t="s">
        <v>133</v>
      </c>
      <c r="K9172" s="23">
        <v>2</v>
      </c>
      <c r="L9172" s="3" t="s">
        <v>786</v>
      </c>
      <c r="M9172" s="3"/>
      <c r="N9172" s="23"/>
      <c r="O9172"/>
    </row>
    <row r="9173" spans="1:15">
      <c r="A9173" s="66">
        <f>VLOOKUP(C9173,Index[],8,FALSE)</f>
        <v>43247</v>
      </c>
      <c r="B9173" s="5">
        <v>43247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</v>
      </c>
      <c r="I9173">
        <f>VLOOKUP(Table1[[#This Row],[trait_name]],Trait[],2,FALSE)</f>
        <v>66</v>
      </c>
      <c r="J9173" s="23" t="s">
        <v>194</v>
      </c>
      <c r="K9173" s="23">
        <v>1</v>
      </c>
      <c r="L9173" s="3" t="s">
        <v>196</v>
      </c>
      <c r="N9173" s="23"/>
      <c r="O9173"/>
    </row>
    <row r="9174" spans="1:15">
      <c r="A9174" s="66">
        <f>VLOOKUP(C9174,Index[],8,FALSE)</f>
        <v>43247</v>
      </c>
      <c r="B9174" s="5">
        <v>43306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506</v>
      </c>
      <c r="I9174">
        <f>VLOOKUP(Table1[[#This Row],[trait_name]],Trait[],2,FALSE)</f>
        <v>66</v>
      </c>
      <c r="J9174" s="23" t="s">
        <v>194</v>
      </c>
      <c r="K9174" s="23">
        <v>2</v>
      </c>
      <c r="L9174" s="3" t="s">
        <v>631</v>
      </c>
      <c r="M9174" s="3"/>
      <c r="N9174" s="23"/>
      <c r="O9174"/>
    </row>
    <row r="9175" spans="1:15">
      <c r="A9175" s="66">
        <f>VLOOKUP(C9175,Index[],8,FALSE)</f>
        <v>43247</v>
      </c>
      <c r="B9175" s="5">
        <v>43313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208</v>
      </c>
      <c r="I9175">
        <f>VLOOKUP(Table1[[#This Row],[trait_name]],Trait[],2,FALSE)</f>
        <v>66</v>
      </c>
      <c r="J9175" s="23" t="s">
        <v>194</v>
      </c>
      <c r="K9175" s="23">
        <v>3</v>
      </c>
      <c r="L9175" s="3" t="s">
        <v>197</v>
      </c>
      <c r="M9175" s="3" t="s">
        <v>198</v>
      </c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241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239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1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3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322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157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155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322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46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/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1</v>
      </c>
      <c r="L9217" s="3" t="s">
        <v>213</v>
      </c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K9218" s="23">
        <v>2</v>
      </c>
      <c r="L9218" s="3" t="s">
        <v>557</v>
      </c>
      <c r="M9218" s="3"/>
      <c r="N9218" s="23"/>
      <c r="O9218"/>
    </row>
    <row r="9219" spans="1:15">
      <c r="A9219" s="66">
        <f>VLOOKUP(C9219,Index[],8,FALSE)</f>
        <v>43247</v>
      </c>
      <c r="B9219" s="5">
        <v>43306</v>
      </c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L9219" s="3" t="s">
        <v>214</v>
      </c>
      <c r="M9219" s="3"/>
      <c r="N9219" s="23"/>
      <c r="O9219"/>
    </row>
    <row r="9220" spans="1:15">
      <c r="A9220" s="66">
        <f>VLOOKUP(C9220,Index[],8,FALSE)</f>
        <v>43247</v>
      </c>
      <c r="B9220" s="25"/>
      <c r="C9220" s="4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52</v>
      </c>
      <c r="K9220" s="23">
        <v>1</v>
      </c>
      <c r="L9220" s="3" t="s">
        <v>498</v>
      </c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52</v>
      </c>
      <c r="K9221" s="23">
        <v>2</v>
      </c>
      <c r="L9221" s="3" t="s">
        <v>268</v>
      </c>
      <c r="M9221" s="3"/>
      <c r="N9221" s="23"/>
      <c r="O9221"/>
    </row>
    <row r="9222" spans="1:15">
      <c r="A9222" s="66">
        <f>VLOOKUP(C9222,Index[],8,FALSE)</f>
        <v>43247</v>
      </c>
      <c r="B9222" s="5">
        <v>43306</v>
      </c>
      <c r="C9222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52</v>
      </c>
      <c r="L9222" s="3" t="s">
        <v>53</v>
      </c>
      <c r="M9222" s="3"/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/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25</v>
      </c>
      <c r="I9247">
        <f>VLOOKUP(Table1[[#This Row],[trait_name]],Trait[],2,FALSE)</f>
        <v>40</v>
      </c>
      <c r="J9247" s="23" t="s">
        <v>76</v>
      </c>
      <c r="K9247" s="23">
        <v>1</v>
      </c>
      <c r="L9247" s="3" t="s">
        <v>481</v>
      </c>
      <c r="N9247" s="23"/>
      <c r="O9247"/>
    </row>
    <row r="9248" spans="1:15">
      <c r="A9248" s="66">
        <f>VLOOKUP(C9248,Index[],8,FALSE)</f>
        <v>43247</v>
      </c>
      <c r="B9248" s="5">
        <v>43306</v>
      </c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139</v>
      </c>
      <c r="I9248">
        <f>VLOOKUP(Table1[[#This Row],[trait_name]],Trait[],2,FALSE)</f>
        <v>40</v>
      </c>
      <c r="J9248" s="23" t="s">
        <v>76</v>
      </c>
      <c r="K9248" s="23">
        <v>2</v>
      </c>
      <c r="L9248" s="3" t="s">
        <v>222</v>
      </c>
      <c r="M9248" s="3"/>
      <c r="N9248" s="23"/>
      <c r="O9248"/>
    </row>
    <row r="9249" spans="1:15">
      <c r="A9249" s="66">
        <f>VLOOKUP(C9249,Index[],8,FALSE)</f>
        <v>43247</v>
      </c>
      <c r="B9249" s="5">
        <v>43247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17</v>
      </c>
      <c r="I9249">
        <f>VLOOKUP(Table1[[#This Row],[trait_name]],Trait[],2,FALSE)</f>
        <v>41</v>
      </c>
      <c r="J9249" s="23" t="s">
        <v>78</v>
      </c>
      <c r="K9249" s="23">
        <v>1</v>
      </c>
      <c r="L9249" s="3" t="s">
        <v>173</v>
      </c>
      <c r="N9249" s="23"/>
      <c r="O9249"/>
    </row>
    <row r="9250" spans="1:15">
      <c r="A9250" s="66">
        <f>VLOOKUP(C9250,Index[],8,FALSE)</f>
        <v>43247</v>
      </c>
      <c r="B9250" s="5">
        <v>43306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530</v>
      </c>
      <c r="I9250">
        <f>VLOOKUP(Table1[[#This Row],[trait_name]],Trait[],2,FALSE)</f>
        <v>41</v>
      </c>
      <c r="J9250" s="23" t="s">
        <v>78</v>
      </c>
      <c r="K9250" s="23">
        <v>2</v>
      </c>
      <c r="L9250" s="3" t="s">
        <v>80</v>
      </c>
      <c r="M9250" s="3"/>
      <c r="N9250" s="23"/>
      <c r="O9250"/>
    </row>
    <row r="9251" spans="1:15">
      <c r="A9251" s="66">
        <f>VLOOKUP(C9251,Index[],8,FALSE)</f>
        <v>43247</v>
      </c>
      <c r="B9251" s="5"/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25</v>
      </c>
      <c r="I9251">
        <f>VLOOKUP(Table1[[#This Row],[trait_name]],Trait[],2,FALSE)</f>
        <v>42</v>
      </c>
      <c r="J9251" s="23" t="s">
        <v>82</v>
      </c>
      <c r="K9251" s="23">
        <v>1</v>
      </c>
      <c r="L9251" s="3" t="s">
        <v>820</v>
      </c>
      <c r="N9251" s="23"/>
      <c r="O9251"/>
    </row>
    <row r="9252" spans="1:15">
      <c r="A9252" s="66">
        <f>VLOOKUP(C9252,Index[],8,FALSE)</f>
        <v>43247</v>
      </c>
      <c r="B9252" s="5">
        <v>43306</v>
      </c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17</v>
      </c>
      <c r="I9252">
        <f>VLOOKUP(Table1[[#This Row],[trait_name]],Trait[],2,FALSE)</f>
        <v>42</v>
      </c>
      <c r="J9252" s="23" t="s">
        <v>82</v>
      </c>
      <c r="K9252" s="23">
        <v>2</v>
      </c>
      <c r="L9252" s="3" t="s">
        <v>85</v>
      </c>
      <c r="M9252" s="3"/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1</v>
      </c>
      <c r="L9253" s="3" t="s">
        <v>180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25</v>
      </c>
      <c r="I9254">
        <f>VLOOKUP(Table1[[#This Row],[trait_name]],Trait[],2,FALSE)</f>
        <v>43</v>
      </c>
      <c r="J9254" s="23" t="s">
        <v>86</v>
      </c>
      <c r="K9254" s="23">
        <v>2</v>
      </c>
      <c r="L9254" s="3" t="s">
        <v>182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3</v>
      </c>
      <c r="L9255" s="3" t="s">
        <v>296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17</v>
      </c>
      <c r="I9256">
        <f>VLOOKUP(Table1[[#This Row],[trait_name]],Trait[],2,FALSE)</f>
        <v>43</v>
      </c>
      <c r="J9256" s="23" t="s">
        <v>86</v>
      </c>
      <c r="K9256" s="23">
        <v>4</v>
      </c>
      <c r="L9256" s="3" t="s">
        <v>105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93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K9268" s="23">
        <v>1</v>
      </c>
      <c r="L9268" s="3" t="s">
        <v>173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L9269" s="3" t="s">
        <v>108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25</v>
      </c>
      <c r="I9274">
        <f>VLOOKUP(Table1[[#This Row],[trait_name]],Trait[],2,FALSE)</f>
        <v>53</v>
      </c>
      <c r="J9274" s="23" t="s">
        <v>112</v>
      </c>
      <c r="K9274" s="23">
        <v>1</v>
      </c>
      <c r="L9274" s="3" t="s">
        <v>113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2</v>
      </c>
      <c r="L9275" s="3" t="s">
        <v>114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17</v>
      </c>
      <c r="I9276">
        <f>VLOOKUP(Table1[[#This Row],[trait_name]],Trait[],2,FALSE)</f>
        <v>53</v>
      </c>
      <c r="J9276" s="23" t="s">
        <v>112</v>
      </c>
      <c r="K9276" s="23">
        <v>3</v>
      </c>
      <c r="L9276" s="3" t="s">
        <v>185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4</v>
      </c>
      <c r="L9277" s="3" t="s">
        <v>184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1</v>
      </c>
      <c r="L9279" s="3" t="s">
        <v>448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2</v>
      </c>
      <c r="L9280" s="3" t="s">
        <v>738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3</v>
      </c>
      <c r="L9281" s="3" t="s">
        <v>258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117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1</v>
      </c>
      <c r="L9301" s="3" t="s">
        <v>279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2</v>
      </c>
      <c r="L9302" s="3" t="s">
        <v>341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240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43247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247</v>
      </c>
      <c r="I9308">
        <f>VLOOKUP(Table1[[#This Row],[trait_name]],Trait[],2,FALSE)</f>
        <v>2</v>
      </c>
      <c r="J9308" s="23" t="s">
        <v>15</v>
      </c>
      <c r="K9308" s="23">
        <v>1</v>
      </c>
      <c r="L9308" s="3" t="s">
        <v>823</v>
      </c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2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43306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325</v>
      </c>
      <c r="I9310">
        <f>VLOOKUP(Table1[[#This Row],[trait_name]],Trait[],2,FALSE)</f>
        <v>2</v>
      </c>
      <c r="J9310" s="23" t="s">
        <v>15</v>
      </c>
      <c r="K9310" s="23">
        <v>3</v>
      </c>
      <c r="L9310" s="3" t="s">
        <v>825</v>
      </c>
      <c r="M9310" s="3"/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1</v>
      </c>
      <c r="L9311" s="3" t="s">
        <v>21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2</v>
      </c>
      <c r="L9312" s="3" t="s">
        <v>19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1</v>
      </c>
      <c r="L9333" s="3" t="s">
        <v>34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2</v>
      </c>
      <c r="L9334" s="3" t="s">
        <v>35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1</v>
      </c>
      <c r="L9338" s="3" t="s">
        <v>155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2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H9343" t="s">
        <v>149</v>
      </c>
      <c r="I9343">
        <f>VLOOKUP(Table1[[#This Row],[trait_name]],Trait[],2,FALSE)</f>
        <v>21</v>
      </c>
      <c r="J9343" s="23" t="s">
        <v>43</v>
      </c>
      <c r="K9343" s="23">
        <v>2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I9344">
        <f>VLOOKUP(Table1[[#This Row],[trait_name]],Trait[],2,FALSE)</f>
        <v>21</v>
      </c>
      <c r="J9344" s="23" t="s">
        <v>43</v>
      </c>
      <c r="K9344" s="23">
        <v>3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2</v>
      </c>
      <c r="L9347" s="3" t="s">
        <v>213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3</v>
      </c>
      <c r="L9348" s="3" t="s">
        <v>288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52</v>
      </c>
      <c r="K9349" s="23">
        <v>1</v>
      </c>
      <c r="L9349" s="3" t="s">
        <v>310</v>
      </c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52</v>
      </c>
      <c r="K9350" s="23">
        <v>2</v>
      </c>
      <c r="L9350" s="3" t="s">
        <v>55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52</v>
      </c>
      <c r="K9351" s="23">
        <v>3</v>
      </c>
      <c r="L9351" s="3" t="s">
        <v>398</v>
      </c>
      <c r="M9351" s="3"/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43247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247</v>
      </c>
      <c r="I9354">
        <f>VLOOKUP(Table1[[#This Row],[trait_name]],Trait[],2,FALSE)</f>
        <v>26</v>
      </c>
      <c r="J9354" s="23" t="s">
        <v>58</v>
      </c>
      <c r="K9354" s="23">
        <v>1</v>
      </c>
      <c r="L9354" s="3" t="s">
        <v>767</v>
      </c>
      <c r="N9354" s="23"/>
      <c r="O9354"/>
    </row>
    <row r="9355" spans="1:15">
      <c r="A9355" s="66">
        <f>VLOOKUP(C9355,Index[],8,FALSE)</f>
        <v>43247</v>
      </c>
      <c r="B9355" s="5">
        <v>43306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497</v>
      </c>
      <c r="I9355">
        <f>VLOOKUP(Table1[[#This Row],[trait_name]],Trait[],2,FALSE)</f>
        <v>26</v>
      </c>
      <c r="J9355" s="23" t="s">
        <v>58</v>
      </c>
      <c r="K9355" s="23">
        <v>2</v>
      </c>
      <c r="L9355" s="3" t="s">
        <v>480</v>
      </c>
      <c r="M9355" s="3"/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1</v>
      </c>
      <c r="L9372" s="3" t="s">
        <v>73</v>
      </c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2</v>
      </c>
      <c r="L9373" s="3" t="s">
        <v>219</v>
      </c>
      <c r="M9373" s="3"/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1</v>
      </c>
      <c r="L9379" s="3" t="s">
        <v>254</v>
      </c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2</v>
      </c>
      <c r="L9380" s="3" t="s">
        <v>85</v>
      </c>
      <c r="M9380" s="3"/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1</v>
      </c>
      <c r="L9381" s="3" t="s">
        <v>87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2</v>
      </c>
      <c r="L9382" s="3" t="s">
        <v>105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93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1</v>
      </c>
      <c r="L9398" s="3" t="s">
        <v>113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3</v>
      </c>
      <c r="L9400" s="3" t="s">
        <v>185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1</v>
      </c>
      <c r="L9417" s="3" t="s">
        <v>238</v>
      </c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2</v>
      </c>
      <c r="L9418" s="3" t="s">
        <v>588</v>
      </c>
      <c r="M9418" s="3"/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1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3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25">
        <v>43247</v>
      </c>
      <c r="C9451" s="4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1</v>
      </c>
      <c r="L9451" s="3" t="s">
        <v>302</v>
      </c>
      <c r="N9451" s="23"/>
      <c r="O9451"/>
    </row>
    <row r="9452" spans="1:15">
      <c r="A9452" s="66">
        <f>VLOOKUP(C9452,Index[],8,FALSE)</f>
        <v>43247</v>
      </c>
      <c r="B9452" s="5">
        <v>43306</v>
      </c>
      <c r="C9452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2</v>
      </c>
      <c r="L9452" s="3" t="s">
        <v>724</v>
      </c>
      <c r="M9452" s="3"/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17</v>
      </c>
      <c r="I9453">
        <f>VLOOKUP(Table1[[#This Row],[trait_name]],Trait[],2,FALSE)</f>
        <v>19</v>
      </c>
      <c r="J9453" s="23" t="s">
        <v>38</v>
      </c>
      <c r="K9453" s="23">
        <v>1</v>
      </c>
      <c r="L9453" s="3" t="s">
        <v>155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525</v>
      </c>
      <c r="I9454">
        <f>VLOOKUP(Table1[[#This Row],[trait_name]],Trait[],2,FALSE)</f>
        <v>19</v>
      </c>
      <c r="J9454" s="23" t="s">
        <v>38</v>
      </c>
      <c r="K9454" s="23">
        <v>2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2</v>
      </c>
      <c r="L9459" s="3" t="s">
        <v>46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3</v>
      </c>
      <c r="L9460" s="3" t="s">
        <v>159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160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213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52</v>
      </c>
      <c r="K9465" s="23">
        <v>1</v>
      </c>
      <c r="L9465" s="3" t="s">
        <v>310</v>
      </c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52</v>
      </c>
      <c r="K9466" s="23">
        <v>2</v>
      </c>
      <c r="L9466" s="3" t="s">
        <v>498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52</v>
      </c>
      <c r="K9467" s="23">
        <v>3</v>
      </c>
      <c r="L9467" s="3" t="s">
        <v>163</v>
      </c>
      <c r="M9467" s="3"/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52</v>
      </c>
      <c r="K9468" s="23">
        <v>4</v>
      </c>
      <c r="L9468" s="3" t="s">
        <v>53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43247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17</v>
      </c>
      <c r="I9471">
        <f>VLOOKUP(Table1[[#This Row],[trait_name]],Trait[],2,FALSE)</f>
        <v>26</v>
      </c>
      <c r="J9471" s="23" t="s">
        <v>58</v>
      </c>
      <c r="K9471" s="23">
        <v>1</v>
      </c>
      <c r="L9471" s="3" t="s">
        <v>60</v>
      </c>
      <c r="N9471" s="23"/>
      <c r="O9471"/>
    </row>
    <row r="9472" spans="1:15">
      <c r="A9472" s="66">
        <f>VLOOKUP(C9472,Index[],8,FALSE)</f>
        <v>43247</v>
      </c>
      <c r="B9472" s="5">
        <v>43306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525</v>
      </c>
      <c r="I9472">
        <f>VLOOKUP(Table1[[#This Row],[trait_name]],Trait[],2,FALSE)</f>
        <v>26</v>
      </c>
      <c r="J9472" s="23" t="s">
        <v>58</v>
      </c>
      <c r="K9472" s="23">
        <v>2</v>
      </c>
      <c r="L9472" s="3" t="s">
        <v>433</v>
      </c>
      <c r="M9472" s="3"/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70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168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1</v>
      </c>
      <c r="L9493" s="3" t="s">
        <v>677</v>
      </c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2</v>
      </c>
      <c r="L9494" s="3" t="s">
        <v>330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3</v>
      </c>
      <c r="L9495" s="3" t="s">
        <v>312</v>
      </c>
      <c r="M9495" s="3"/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I9498">
        <f>VLOOKUP(Table1[[#This Row],[trait_name]],Trait[],2,FALSE)</f>
        <v>42</v>
      </c>
      <c r="J9498" s="23" t="s">
        <v>82</v>
      </c>
      <c r="K9498" s="23">
        <v>1</v>
      </c>
      <c r="L9498" s="3" t="s">
        <v>572</v>
      </c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H9499" t="s">
        <v>208</v>
      </c>
      <c r="I9499">
        <f>VLOOKUP(Table1[[#This Row],[trait_name]],Trait[],2,FALSE)</f>
        <v>42</v>
      </c>
      <c r="J9499" s="23" t="s">
        <v>82</v>
      </c>
      <c r="K9499" s="23">
        <v>2</v>
      </c>
      <c r="L9499" s="3" t="s">
        <v>174</v>
      </c>
      <c r="M9499" s="3"/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560</v>
      </c>
      <c r="I9500">
        <f>VLOOKUP(Table1[[#This Row],[trait_name]],Trait[],2,FALSE)</f>
        <v>42</v>
      </c>
      <c r="J9500" s="23" t="s">
        <v>82</v>
      </c>
      <c r="K9500" s="23">
        <v>3</v>
      </c>
      <c r="L9500" s="3" t="s">
        <v>85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1</v>
      </c>
      <c r="L9503" s="3" t="s">
        <v>462</v>
      </c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2</v>
      </c>
      <c r="L9504" s="3" t="s">
        <v>89</v>
      </c>
      <c r="M9504" s="3"/>
      <c r="N9504" s="23"/>
      <c r="O9504"/>
    </row>
    <row r="9505" spans="1:15">
      <c r="A9505" s="66">
        <f>VLOOKUP(C9505,Index[],8,FALSE)</f>
        <v>43247</v>
      </c>
      <c r="B9505" s="5">
        <v>43247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H9505" t="s">
        <v>17</v>
      </c>
      <c r="I9505">
        <f>VLOOKUP(Table1[[#This Row],[trait_name]],Trait[],2,FALSE)</f>
        <v>45</v>
      </c>
      <c r="J9505" s="23" t="s">
        <v>92</v>
      </c>
      <c r="K9505" s="23">
        <v>1</v>
      </c>
      <c r="L9505" s="3" t="s">
        <v>93</v>
      </c>
      <c r="N9505" s="23"/>
      <c r="O9505"/>
    </row>
    <row r="9506" spans="1:15">
      <c r="A9506" s="66">
        <f>VLOOKUP(C9506,Index[],8,FALSE)</f>
        <v>43247</v>
      </c>
      <c r="B9506" s="5">
        <v>43306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I9506">
        <f>VLOOKUP(Table1[[#This Row],[trait_name]],Trait[],2,FALSE)</f>
        <v>45</v>
      </c>
      <c r="J9506" s="23" t="s">
        <v>92</v>
      </c>
      <c r="K9506" s="23">
        <v>2</v>
      </c>
      <c r="L9506" s="3" t="s">
        <v>334</v>
      </c>
      <c r="M9506" s="3"/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185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184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1</v>
      </c>
      <c r="L9521" s="3" t="s">
        <v>830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2</v>
      </c>
      <c r="L9522" s="3" t="s">
        <v>170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3</v>
      </c>
      <c r="L9523" s="3" t="s">
        <v>260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196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525</v>
      </c>
      <c r="I9544">
        <f>VLOOKUP(Table1[[#This Row],[trait_name]],Trait[],2,FALSE)</f>
        <v>67</v>
      </c>
      <c r="J9544" s="23" t="s">
        <v>136</v>
      </c>
      <c r="K9544" s="23">
        <v>1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17</v>
      </c>
      <c r="I9545">
        <f>VLOOKUP(Table1[[#This Row],[trait_name]],Trait[],2,FALSE)</f>
        <v>67</v>
      </c>
      <c r="J9545" s="23" t="s">
        <v>136</v>
      </c>
      <c r="K9545" s="23">
        <v>2</v>
      </c>
      <c r="L9545" s="3" t="s">
        <v>240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43306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207</v>
      </c>
      <c r="I9548">
        <f>VLOOKUP(Table1[[#This Row],[trait_name]],Trait[],2,FALSE)</f>
        <v>1</v>
      </c>
      <c r="J9548" s="23" t="s">
        <v>140</v>
      </c>
      <c r="K9548" s="23">
        <v>1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43311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215</v>
      </c>
      <c r="I9549">
        <f>VLOOKUP(Table1[[#This Row],[trait_name]],Trait[],2,FALSE)</f>
        <v>1</v>
      </c>
      <c r="J9549" s="23" t="s">
        <v>140</v>
      </c>
      <c r="K9549" s="23">
        <v>2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1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3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1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2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157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46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45</v>
      </c>
      <c r="M9588" s="3"/>
      <c r="N9588" s="23"/>
      <c r="O9588"/>
    </row>
    <row r="9589" spans="1:15">
      <c r="A9589" s="66">
        <f>VLOOKUP(C9589,Index[],8,FALSE)</f>
        <v>43247</v>
      </c>
      <c r="B9589" s="5">
        <v>43247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207</v>
      </c>
      <c r="I9589">
        <f>VLOOKUP(Table1[[#This Row],[trait_name]],Trait[],2,FALSE)</f>
        <v>22</v>
      </c>
      <c r="J9589" s="23" t="s">
        <v>47</v>
      </c>
      <c r="K9589" s="23">
        <v>1</v>
      </c>
      <c r="L9589" s="3" t="s">
        <v>160</v>
      </c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325</v>
      </c>
      <c r="I9590">
        <f>VLOOKUP(Table1[[#This Row],[trait_name]],Trait[],2,FALSE)</f>
        <v>22</v>
      </c>
      <c r="J9590" s="23" t="s">
        <v>47</v>
      </c>
      <c r="K9590" s="23">
        <v>2</v>
      </c>
      <c r="L9590" s="3" t="s">
        <v>48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43306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</v>
      </c>
      <c r="I9591">
        <f>VLOOKUP(Table1[[#This Row],[trait_name]],Trait[],2,FALSE)</f>
        <v>22</v>
      </c>
      <c r="J9591" s="23" t="s">
        <v>47</v>
      </c>
      <c r="K9591" s="23">
        <v>3</v>
      </c>
      <c r="L9591" s="3" t="s">
        <v>128</v>
      </c>
      <c r="M9591" s="3"/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40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2</v>
      </c>
      <c r="L9593" s="3" t="s">
        <v>213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3</v>
      </c>
      <c r="L9594" s="3" t="s">
        <v>50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4</v>
      </c>
      <c r="L9595" s="3" t="s">
        <v>39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207</v>
      </c>
      <c r="I9596">
        <f>VLOOKUP(Table1[[#This Row],[trait_name]],Trait[],2,FALSE)</f>
        <v>24</v>
      </c>
      <c r="J9596" s="23" t="s">
        <v>52</v>
      </c>
      <c r="K9596" s="23">
        <v>1</v>
      </c>
      <c r="L9596" s="3" t="s">
        <v>53</v>
      </c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25</v>
      </c>
      <c r="I9597">
        <f>VLOOKUP(Table1[[#This Row],[trait_name]],Trait[],2,FALSE)</f>
        <v>24</v>
      </c>
      <c r="J9597" s="23" t="s">
        <v>52</v>
      </c>
      <c r="K9597" s="23">
        <v>2</v>
      </c>
      <c r="L9597" s="3" t="s">
        <v>398</v>
      </c>
      <c r="M9597" s="3"/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53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1</v>
      </c>
      <c r="L9622" s="3" t="s">
        <v>75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3</v>
      </c>
      <c r="L9624" s="3" t="s">
        <v>216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43247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25</v>
      </c>
      <c r="I9627">
        <f>VLOOKUP(Table1[[#This Row],[trait_name]],Trait[],2,FALSE)</f>
        <v>41</v>
      </c>
      <c r="J9627" s="23" t="s">
        <v>78</v>
      </c>
      <c r="K9627" s="23">
        <v>1</v>
      </c>
      <c r="L9627" s="3" t="s">
        <v>356</v>
      </c>
      <c r="N9627" s="23"/>
      <c r="O9627"/>
    </row>
    <row r="9628" spans="1:15">
      <c r="A9628" s="66">
        <f>VLOOKUP(C9628,Index[],8,FALSE)</f>
        <v>43247</v>
      </c>
      <c r="B9628" s="5">
        <v>43306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56</v>
      </c>
      <c r="I9628">
        <f>VLOOKUP(Table1[[#This Row],[trait_name]],Trait[],2,FALSE)</f>
        <v>41</v>
      </c>
      <c r="J9628" s="23" t="s">
        <v>78</v>
      </c>
      <c r="K9628" s="23">
        <v>2</v>
      </c>
      <c r="L9628" s="3" t="s">
        <v>79</v>
      </c>
      <c r="M9628" s="3"/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1</v>
      </c>
      <c r="L9629" s="3" t="s">
        <v>254</v>
      </c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2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3</v>
      </c>
      <c r="L9631" s="3" t="s">
        <v>84</v>
      </c>
      <c r="M9631" s="3"/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43247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25</v>
      </c>
      <c r="I9636">
        <f>VLOOKUP(Table1[[#This Row],[trait_name]],Trait[],2,FALSE)</f>
        <v>45</v>
      </c>
      <c r="J9636" s="23" t="s">
        <v>92</v>
      </c>
      <c r="K9636" s="23">
        <v>1</v>
      </c>
      <c r="L9636" s="3" t="s">
        <v>93</v>
      </c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2</v>
      </c>
      <c r="L9637" s="3" t="s">
        <v>372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K9638" s="23">
        <v>3</v>
      </c>
      <c r="L9638" s="3" t="s">
        <v>94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43306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215</v>
      </c>
      <c r="I9639">
        <f>VLOOKUP(Table1[[#This Row],[trait_name]],Trait[],2,FALSE)</f>
        <v>45</v>
      </c>
      <c r="J9639" s="23" t="s">
        <v>92</v>
      </c>
      <c r="L9639" s="3" t="s">
        <v>334</v>
      </c>
      <c r="M9639" s="3"/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84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207</v>
      </c>
      <c r="I9652">
        <f>VLOOKUP(Table1[[#This Row],[trait_name]],Trait[],2,FALSE)</f>
        <v>53</v>
      </c>
      <c r="J9652" s="23" t="s">
        <v>112</v>
      </c>
      <c r="K9652" s="23">
        <v>1</v>
      </c>
      <c r="L9652" s="3" t="s">
        <v>114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2</v>
      </c>
      <c r="L9653" s="3" t="s">
        <v>275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25</v>
      </c>
      <c r="I9654">
        <f>VLOOKUP(Table1[[#This Row],[trait_name]],Trait[],2,FALSE)</f>
        <v>53</v>
      </c>
      <c r="J9654" s="23" t="s">
        <v>112</v>
      </c>
      <c r="K9654" s="23">
        <v>3</v>
      </c>
      <c r="L9654" s="3" t="s">
        <v>184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1</v>
      </c>
      <c r="L9656" s="3" t="s">
        <v>170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2</v>
      </c>
      <c r="L9657" s="3" t="s">
        <v>118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1</v>
      </c>
      <c r="L9660" s="3" t="s">
        <v>188</v>
      </c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2</v>
      </c>
      <c r="L9661" s="3" t="s">
        <v>232</v>
      </c>
      <c r="M9661" s="3"/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43247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25</v>
      </c>
      <c r="I9669">
        <f>VLOOKUP(Table1[[#This Row],[trait_name]],Trait[],2,FALSE)</f>
        <v>60</v>
      </c>
      <c r="J9669" s="23" t="s">
        <v>127</v>
      </c>
      <c r="K9669" s="23">
        <v>1</v>
      </c>
      <c r="L9669" s="3" t="s">
        <v>129</v>
      </c>
      <c r="N9669" s="23"/>
      <c r="O9669"/>
    </row>
    <row r="9670" spans="1:15">
      <c r="A9670" s="66">
        <f>VLOOKUP(C9670,Index[],8,FALSE)</f>
        <v>43247</v>
      </c>
      <c r="B9670" s="5">
        <v>43306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325</v>
      </c>
      <c r="I9670">
        <f>VLOOKUP(Table1[[#This Row],[trait_name]],Trait[],2,FALSE)</f>
        <v>60</v>
      </c>
      <c r="J9670" s="23" t="s">
        <v>127</v>
      </c>
      <c r="K9670" s="23">
        <v>2</v>
      </c>
      <c r="L9670" s="3" t="s">
        <v>162</v>
      </c>
      <c r="M9670" s="3"/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43247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207</v>
      </c>
      <c r="I9678">
        <f>VLOOKUP(Table1[[#This Row],[trait_name]],Trait[],2,FALSE)</f>
        <v>66</v>
      </c>
      <c r="J9678" s="23" t="s">
        <v>194</v>
      </c>
      <c r="K9678" s="23">
        <v>1</v>
      </c>
      <c r="L9678" s="3" t="s">
        <v>340</v>
      </c>
      <c r="N9678" s="23"/>
      <c r="O9678"/>
    </row>
    <row r="9679" spans="1:15">
      <c r="A9679" s="66">
        <f>VLOOKUP(C9679,Index[],8,FALSE)</f>
        <v>43247</v>
      </c>
      <c r="B9679" s="5">
        <v>43306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</v>
      </c>
      <c r="I9679">
        <f>VLOOKUP(Table1[[#This Row],[trait_name]],Trait[],2,FALSE)</f>
        <v>66</v>
      </c>
      <c r="J9679" s="23" t="s">
        <v>194</v>
      </c>
      <c r="K9679" s="23">
        <v>2</v>
      </c>
      <c r="L9679" s="3" t="s">
        <v>341</v>
      </c>
      <c r="M9679" s="3"/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54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17</v>
      </c>
      <c r="I9683">
        <f>VLOOKUP(Table1[[#This Row],[trait_name]],Trait[],2,FALSE)</f>
        <v>2</v>
      </c>
      <c r="J9683" s="23" t="s">
        <v>15</v>
      </c>
      <c r="K9683" s="23">
        <v>1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143</v>
      </c>
      <c r="I9684">
        <f>VLOOKUP(Table1[[#This Row],[trait_name]],Trait[],2,FALSE)</f>
        <v>2</v>
      </c>
      <c r="J9684" s="23" t="s">
        <v>15</v>
      </c>
      <c r="K9684" s="23">
        <v>2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43247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143</v>
      </c>
      <c r="I9685">
        <f>VLOOKUP(Table1[[#This Row],[trait_name]],Trait[],2,FALSE)</f>
        <v>2</v>
      </c>
      <c r="J9685" s="23" t="s">
        <v>15</v>
      </c>
      <c r="K9685" s="23">
        <v>3</v>
      </c>
      <c r="L9685" s="3" t="s">
        <v>841</v>
      </c>
      <c r="N9685" s="23"/>
      <c r="O9685"/>
    </row>
    <row r="9686" spans="1:15">
      <c r="A9686" s="66">
        <f>VLOOKUP(C9686,Index[],8,FALSE)</f>
        <v>43247</v>
      </c>
      <c r="B9686" s="5">
        <v>43307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143</v>
      </c>
      <c r="I9686">
        <f>VLOOKUP(Table1[[#This Row],[trait_name]],Trait[],2,FALSE)</f>
        <v>2</v>
      </c>
      <c r="J9686" s="23" t="s">
        <v>15</v>
      </c>
      <c r="K9686" s="23">
        <v>4</v>
      </c>
      <c r="L9686" s="3" t="s">
        <v>842</v>
      </c>
      <c r="M9686" s="3"/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1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3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25</v>
      </c>
      <c r="I9714">
        <f>VLOOKUP(Table1[[#This Row],[trait_name]],Trait[],2,FALSE)</f>
        <v>19</v>
      </c>
      <c r="J9714" s="23" t="s">
        <v>38</v>
      </c>
      <c r="K9714" s="23">
        <v>1</v>
      </c>
      <c r="L9714" s="3" t="s">
        <v>155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506</v>
      </c>
      <c r="I9715">
        <f>VLOOKUP(Table1[[#This Row],[trait_name]],Trait[],2,FALSE)</f>
        <v>19</v>
      </c>
      <c r="J9715" s="23" t="s">
        <v>38</v>
      </c>
      <c r="K9715" s="23">
        <v>2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46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45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506</v>
      </c>
      <c r="I9722">
        <f>VLOOKUP(Table1[[#This Row],[trait_name]],Trait[],2,FALSE)</f>
        <v>23</v>
      </c>
      <c r="J9722" s="23" t="s">
        <v>49</v>
      </c>
      <c r="K9722" s="23">
        <v>1</v>
      </c>
      <c r="L9722" s="3" t="s">
        <v>213</v>
      </c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2</v>
      </c>
      <c r="L9723" s="3" t="s">
        <v>288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3</v>
      </c>
      <c r="L9724" s="3" t="s">
        <v>19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207</v>
      </c>
      <c r="I9725">
        <f>VLOOKUP(Table1[[#This Row],[trait_name]],Trait[],2,FALSE)</f>
        <v>23</v>
      </c>
      <c r="J9725" s="23" t="s">
        <v>49</v>
      </c>
      <c r="K9725" s="23">
        <v>4</v>
      </c>
      <c r="L9725" s="3" t="s">
        <v>40</v>
      </c>
      <c r="M9725" s="3"/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52</v>
      </c>
      <c r="K9726" s="23">
        <v>1</v>
      </c>
      <c r="L9726" s="3" t="s">
        <v>311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52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52</v>
      </c>
      <c r="K9728" s="23">
        <v>3</v>
      </c>
      <c r="L9728" s="3" t="s">
        <v>310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43247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17</v>
      </c>
      <c r="I9731">
        <f>VLOOKUP(Table1[[#This Row],[trait_name]],Trait[],2,FALSE)</f>
        <v>26</v>
      </c>
      <c r="J9731" s="23" t="s">
        <v>58</v>
      </c>
      <c r="K9731" s="23">
        <v>1</v>
      </c>
      <c r="L9731" s="3" t="s">
        <v>59</v>
      </c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25</v>
      </c>
      <c r="I9732">
        <f>VLOOKUP(Table1[[#This Row],[trait_name]],Trait[],2,FALSE)</f>
        <v>26</v>
      </c>
      <c r="J9732" s="23" t="s">
        <v>58</v>
      </c>
      <c r="K9732" s="23">
        <v>2</v>
      </c>
      <c r="L9732" s="3" t="s">
        <v>60</v>
      </c>
      <c r="N9732" s="23"/>
      <c r="O9732"/>
    </row>
    <row r="9733" spans="1:15">
      <c r="A9733" s="66">
        <f>VLOOKUP(C9733,Index[],8,FALSE)</f>
        <v>43247</v>
      </c>
      <c r="B9733" s="5">
        <v>43307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143</v>
      </c>
      <c r="I9733">
        <f>VLOOKUP(Table1[[#This Row],[trait_name]],Trait[],2,FALSE)</f>
        <v>26</v>
      </c>
      <c r="J9733" s="23" t="s">
        <v>58</v>
      </c>
      <c r="K9733" s="23">
        <v>3</v>
      </c>
      <c r="L9733" s="3" t="s">
        <v>433</v>
      </c>
      <c r="M9733" s="3"/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506</v>
      </c>
      <c r="I9736">
        <f>VLOOKUP(Table1[[#This Row],[trait_name]],Trait[],2,FALSE)</f>
        <v>29</v>
      </c>
      <c r="J9736" s="23" t="s">
        <v>63</v>
      </c>
      <c r="K9736" s="23">
        <v>1</v>
      </c>
      <c r="L9736" s="3">
        <v>12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17</v>
      </c>
      <c r="I9737">
        <f>VLOOKUP(Table1[[#This Row],[trait_name]],Trait[],2,FALSE)</f>
        <v>29</v>
      </c>
      <c r="J9737" s="23" t="s">
        <v>63</v>
      </c>
      <c r="K9737" s="23">
        <v>2</v>
      </c>
      <c r="L9737" s="3">
        <v>8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506</v>
      </c>
      <c r="I9741">
        <f>VLOOKUP(Table1[[#This Row],[trait_name]],Trait[],2,FALSE)</f>
        <v>31</v>
      </c>
      <c r="J9741" s="23" t="s">
        <v>65</v>
      </c>
      <c r="K9741" s="23">
        <v>1</v>
      </c>
      <c r="L9741" s="3">
        <v>8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17</v>
      </c>
      <c r="I9742">
        <f>VLOOKUP(Table1[[#This Row],[trait_name]],Trait[],2,FALSE)</f>
        <v>31</v>
      </c>
      <c r="J9742" s="23" t="s">
        <v>65</v>
      </c>
      <c r="K9742" s="23">
        <v>2</v>
      </c>
      <c r="L9742" s="3">
        <v>3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168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53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506</v>
      </c>
      <c r="I9759">
        <f>VLOOKUP(Table1[[#This Row],[trait_name]],Trait[],2,FALSE)</f>
        <v>40</v>
      </c>
      <c r="J9759" s="23" t="s">
        <v>76</v>
      </c>
      <c r="K9759" s="23">
        <v>1</v>
      </c>
      <c r="L9759" s="3" t="s">
        <v>253</v>
      </c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25</v>
      </c>
      <c r="I9760">
        <f>VLOOKUP(Table1[[#This Row],[trait_name]],Trait[],2,FALSE)</f>
        <v>40</v>
      </c>
      <c r="J9760" s="23" t="s">
        <v>76</v>
      </c>
      <c r="K9760" s="23">
        <v>2</v>
      </c>
      <c r="L9760" s="3" t="s">
        <v>223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143</v>
      </c>
      <c r="I9761">
        <f>VLOOKUP(Table1[[#This Row],[trait_name]],Trait[],2,FALSE)</f>
        <v>40</v>
      </c>
      <c r="J9761" s="23" t="s">
        <v>76</v>
      </c>
      <c r="K9761" s="23">
        <v>3</v>
      </c>
      <c r="L9761" s="3" t="s">
        <v>488</v>
      </c>
      <c r="M9761" s="3"/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139</v>
      </c>
      <c r="I9766">
        <f>VLOOKUP(Table1[[#This Row],[trait_name]],Trait[],2,FALSE)</f>
        <v>42</v>
      </c>
      <c r="J9766" s="23" t="s">
        <v>82</v>
      </c>
      <c r="K9766" s="23">
        <v>2</v>
      </c>
      <c r="L9766" s="3" t="s">
        <v>225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325</v>
      </c>
      <c r="I9767">
        <f>VLOOKUP(Table1[[#This Row],[trait_name]],Trait[],2,FALSE)</f>
        <v>42</v>
      </c>
      <c r="J9767" s="23" t="s">
        <v>82</v>
      </c>
      <c r="K9767" s="23">
        <v>3</v>
      </c>
      <c r="L9767" s="3" t="s">
        <v>293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43247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17</v>
      </c>
      <c r="I9769">
        <f>VLOOKUP(Table1[[#This Row],[trait_name]],Trait[],2,FALSE)</f>
        <v>43</v>
      </c>
      <c r="J9769" s="23" t="s">
        <v>86</v>
      </c>
      <c r="K9769" s="23">
        <v>2</v>
      </c>
      <c r="L9769" s="3" t="s">
        <v>182</v>
      </c>
      <c r="N9769" s="23"/>
      <c r="O9769"/>
    </row>
    <row r="9770" spans="1:15">
      <c r="A9770" s="66">
        <f>VLOOKUP(C9770,Index[],8,FALSE)</f>
        <v>43247</v>
      </c>
      <c r="B9770" s="5">
        <v>43307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686</v>
      </c>
      <c r="I9770">
        <f>VLOOKUP(Table1[[#This Row],[trait_name]],Trait[],2,FALSE)</f>
        <v>43</v>
      </c>
      <c r="J9770" s="23" t="s">
        <v>86</v>
      </c>
      <c r="K9770" s="23">
        <v>3</v>
      </c>
      <c r="L9770" s="3" t="s">
        <v>87</v>
      </c>
      <c r="M9770" s="3"/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25</v>
      </c>
      <c r="I9774">
        <f>VLOOKUP(Table1[[#This Row],[trait_name]],Trait[],2,FALSE)</f>
        <v>45</v>
      </c>
      <c r="J9774" s="23" t="s">
        <v>92</v>
      </c>
      <c r="K9774" s="23">
        <v>2</v>
      </c>
      <c r="L9774" s="3" t="s">
        <v>93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506</v>
      </c>
      <c r="I9775">
        <f>VLOOKUP(Table1[[#This Row],[trait_name]],Trait[],2,FALSE)</f>
        <v>45</v>
      </c>
      <c r="J9775" s="23" t="s">
        <v>92</v>
      </c>
      <c r="K9775" s="23">
        <v>3</v>
      </c>
      <c r="L9775" s="2" t="s">
        <v>334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686</v>
      </c>
      <c r="I9781">
        <f>VLOOKUP(Table1[[#This Row],[trait_name]],Trait[],2,FALSE)</f>
        <v>48</v>
      </c>
      <c r="J9781" s="23" t="s">
        <v>101</v>
      </c>
      <c r="K9781" s="23">
        <v>1</v>
      </c>
      <c r="L9781" s="3" t="s">
        <v>375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2</v>
      </c>
      <c r="L9782" s="3" t="s">
        <v>542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506</v>
      </c>
      <c r="I9783">
        <f>VLOOKUP(Table1[[#This Row],[trait_name]],Trait[],2,FALSE)</f>
        <v>48</v>
      </c>
      <c r="J9783" s="23" t="s">
        <v>101</v>
      </c>
      <c r="K9783" s="23">
        <v>3</v>
      </c>
      <c r="L9783" s="3" t="s">
        <v>179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185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184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43247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25</v>
      </c>
      <c r="I9793">
        <f>VLOOKUP(Table1[[#This Row],[trait_name]],Trait[],2,FALSE)</f>
        <v>54</v>
      </c>
      <c r="J9793" s="23" t="s">
        <v>116</v>
      </c>
      <c r="K9793" s="23">
        <v>1</v>
      </c>
      <c r="L9793" s="3" t="s">
        <v>170</v>
      </c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117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3</v>
      </c>
      <c r="L9795" s="3" t="s">
        <v>319</v>
      </c>
      <c r="N9795" s="23"/>
      <c r="O9795"/>
    </row>
    <row r="9796" spans="1:15">
      <c r="A9796" s="66">
        <f>VLOOKUP(C9796,Index[],8,FALSE)</f>
        <v>43247</v>
      </c>
      <c r="B9796" s="5">
        <v>43307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207</v>
      </c>
      <c r="I9796">
        <f>VLOOKUP(Table1[[#This Row],[trait_name]],Trait[],2,FALSE)</f>
        <v>54</v>
      </c>
      <c r="J9796" s="23" t="s">
        <v>116</v>
      </c>
      <c r="K9796" s="23">
        <v>4</v>
      </c>
      <c r="L9796" s="3" t="s">
        <v>260</v>
      </c>
      <c r="M9796" s="3"/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43247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506</v>
      </c>
      <c r="I9814">
        <f>VLOOKUP(Table1[[#This Row],[trait_name]],Trait[],2,FALSE)</f>
        <v>66</v>
      </c>
      <c r="J9814" s="23" t="s">
        <v>194</v>
      </c>
      <c r="K9814" s="23">
        <v>1</v>
      </c>
      <c r="L9814" s="3" t="s">
        <v>279</v>
      </c>
      <c r="N9814" s="24"/>
      <c r="O9814"/>
    </row>
    <row r="9815" spans="1:15">
      <c r="A9815" s="66">
        <f>VLOOKUP(C9815,Index[],8,FALSE)</f>
        <v>43247</v>
      </c>
      <c r="B9815" s="5">
        <v>43307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207</v>
      </c>
      <c r="I9815">
        <f>VLOOKUP(Table1[[#This Row],[trait_name]],Trait[],2,FALSE)</f>
        <v>66</v>
      </c>
      <c r="J9815" s="23" t="s">
        <v>194</v>
      </c>
      <c r="K9815" s="23">
        <v>2</v>
      </c>
      <c r="L9815" s="3" t="s">
        <v>532</v>
      </c>
      <c r="M9815" s="3"/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241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43247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1</v>
      </c>
      <c r="L9822" s="3" t="s">
        <v>19</v>
      </c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2</v>
      </c>
      <c r="L9823" s="3" t="s">
        <v>21</v>
      </c>
      <c r="N9823" s="23"/>
      <c r="O9823"/>
    </row>
    <row r="9824" spans="1:15">
      <c r="A9824" s="66">
        <f>VLOOKUP(C9824,Index[],8,FALSE)</f>
        <v>43247</v>
      </c>
      <c r="B9824" s="5">
        <v>43307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3</v>
      </c>
      <c r="L9824" s="3" t="s">
        <v>355</v>
      </c>
      <c r="M9824" s="3"/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1</v>
      </c>
      <c r="L9842" s="3" t="s">
        <v>35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2</v>
      </c>
      <c r="L9843" s="3" t="s">
        <v>36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40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155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46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1</v>
      </c>
      <c r="L9853" s="3" t="s">
        <v>160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43307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2</v>
      </c>
      <c r="L9854" s="3" t="s">
        <v>359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43313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3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1</v>
      </c>
      <c r="L9856" s="3" t="s">
        <v>39</v>
      </c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2</v>
      </c>
      <c r="L9857" s="3" t="s">
        <v>40</v>
      </c>
      <c r="M9857" s="3"/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3</v>
      </c>
      <c r="L9858" s="3" t="s">
        <v>213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4</v>
      </c>
      <c r="L9859" s="3" t="s">
        <v>21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52</v>
      </c>
      <c r="K9860" s="23">
        <v>1</v>
      </c>
      <c r="L9860" s="3" t="s">
        <v>163</v>
      </c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52</v>
      </c>
      <c r="K9861" s="23">
        <v>2</v>
      </c>
      <c r="L9861" s="3" t="s">
        <v>311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52</v>
      </c>
      <c r="K9862" s="23">
        <v>3</v>
      </c>
      <c r="L9862" s="3" t="s">
        <v>432</v>
      </c>
      <c r="M9862" s="3"/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17</v>
      </c>
      <c r="I9870">
        <f>VLOOKUP(Table1[[#This Row],[trait_name]],Trait[],2,FALSE)</f>
        <v>29</v>
      </c>
      <c r="J9870" s="23" t="s">
        <v>63</v>
      </c>
      <c r="K9870" s="23">
        <v>1</v>
      </c>
      <c r="L9870" s="3">
        <v>6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25</v>
      </c>
      <c r="I9871">
        <f>VLOOKUP(Table1[[#This Row],[trait_name]],Trait[],2,FALSE)</f>
        <v>29</v>
      </c>
      <c r="J9871" s="23" t="s">
        <v>63</v>
      </c>
      <c r="K9871" s="23">
        <v>2</v>
      </c>
      <c r="L9871" s="3">
        <v>4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17</v>
      </c>
      <c r="I9874">
        <f>VLOOKUP(Table1[[#This Row],[trait_name]],Trait[],2,FALSE)</f>
        <v>31</v>
      </c>
      <c r="J9874" s="23" t="s">
        <v>65</v>
      </c>
      <c r="K9874" s="23">
        <v>1</v>
      </c>
      <c r="L9874" s="3">
        <v>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25</v>
      </c>
      <c r="I9875">
        <f>VLOOKUP(Table1[[#This Row],[trait_name]],Trait[],2,FALSE)</f>
        <v>31</v>
      </c>
      <c r="J9875" s="23" t="s">
        <v>65</v>
      </c>
      <c r="K9875" s="23">
        <v>2</v>
      </c>
      <c r="L9875" s="3">
        <v>1.5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168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1</v>
      </c>
      <c r="L9889" s="3" t="s">
        <v>253</v>
      </c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2</v>
      </c>
      <c r="L9890" s="3" t="s">
        <v>312</v>
      </c>
      <c r="M9890" s="3"/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79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H9893" t="s">
        <v>17</v>
      </c>
      <c r="I9893">
        <f>VLOOKUP(Table1[[#This Row],[trait_name]],Trait[],2,FALSE)</f>
        <v>42</v>
      </c>
      <c r="J9893" s="23" t="s">
        <v>82</v>
      </c>
      <c r="K9893" s="23">
        <v>1</v>
      </c>
      <c r="L9893" s="3" t="s">
        <v>254</v>
      </c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I9894">
        <f>VLOOKUP(Table1[[#This Row],[trait_name]],Trait[],2,FALSE)</f>
        <v>42</v>
      </c>
      <c r="J9894" s="23" t="s">
        <v>82</v>
      </c>
      <c r="K9894" s="23">
        <v>2</v>
      </c>
      <c r="L9894" s="3" t="s">
        <v>731</v>
      </c>
      <c r="M9894" s="3"/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180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43247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1</v>
      </c>
      <c r="L9901" s="3" t="s">
        <v>93</v>
      </c>
      <c r="N9901" s="23"/>
      <c r="O9901"/>
    </row>
    <row r="9902" spans="1:15">
      <c r="A9902" s="66">
        <f>VLOOKUP(C9902,Index[],8,FALSE)</f>
        <v>43247</v>
      </c>
      <c r="B9902" s="5">
        <v>43313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2</v>
      </c>
      <c r="L9902" s="3" t="s">
        <v>96</v>
      </c>
      <c r="M9902" s="3"/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1</v>
      </c>
      <c r="L9903" s="3" t="s">
        <v>489</v>
      </c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2</v>
      </c>
      <c r="L9904" s="3" t="s">
        <v>98</v>
      </c>
      <c r="M9904" s="3"/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1</v>
      </c>
      <c r="L9907" s="3" t="s">
        <v>179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2</v>
      </c>
      <c r="L9908" s="3" t="s">
        <v>465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1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185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3</v>
      </c>
      <c r="L9916" s="3" t="s">
        <v>115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17</v>
      </c>
      <c r="I9918">
        <f>VLOOKUP(Table1[[#This Row],[trait_name]],Trait[],2,FALSE)</f>
        <v>54</v>
      </c>
      <c r="J9918" s="23" t="s">
        <v>116</v>
      </c>
      <c r="K9918" s="23">
        <v>1</v>
      </c>
      <c r="L9918" s="3" t="s">
        <v>118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25</v>
      </c>
      <c r="I9919">
        <f>VLOOKUP(Table1[[#This Row],[trait_name]],Trait[],2,FALSE)</f>
        <v>54</v>
      </c>
      <c r="J9919" s="23" t="s">
        <v>116</v>
      </c>
      <c r="K9919" s="23">
        <v>2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3</v>
      </c>
      <c r="L9920" s="3" t="s">
        <v>738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43247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25</v>
      </c>
      <c r="I9932">
        <f>VLOOKUP(Table1[[#This Row],[trait_name]],Trait[],2,FALSE)</f>
        <v>60</v>
      </c>
      <c r="J9932" s="23" t="s">
        <v>127</v>
      </c>
      <c r="K9932" s="23">
        <v>1</v>
      </c>
      <c r="L9932" s="3" t="s">
        <v>129</v>
      </c>
      <c r="N9932" s="23"/>
      <c r="O9932"/>
    </row>
    <row r="9933" spans="1:15">
      <c r="A9933" s="66">
        <f>VLOOKUP(C9933,Index[],8,FALSE)</f>
        <v>43247</v>
      </c>
      <c r="B9933" s="5">
        <v>43307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325</v>
      </c>
      <c r="I9933">
        <f>VLOOKUP(Table1[[#This Row],[trait_name]],Trait[],2,FALSE)</f>
        <v>60</v>
      </c>
      <c r="J9933" s="23" t="s">
        <v>127</v>
      </c>
      <c r="K9933" s="23">
        <v>2</v>
      </c>
      <c r="L9933" s="3" t="s">
        <v>128</v>
      </c>
      <c r="M9933" s="3"/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325</v>
      </c>
      <c r="I9939">
        <f>VLOOKUP(Table1[[#This Row],[trait_name]],Trait[],2,FALSE)</f>
        <v>65</v>
      </c>
      <c r="J9939" s="23" t="s">
        <v>133</v>
      </c>
      <c r="K9939" s="23">
        <v>1</v>
      </c>
      <c r="L9939" s="3" t="s">
        <v>135</v>
      </c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2</v>
      </c>
      <c r="L9940" s="3" t="s">
        <v>800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14</v>
      </c>
      <c r="I9941">
        <f>VLOOKUP(Table1[[#This Row],[trait_name]],Trait[],2,FALSE)</f>
        <v>65</v>
      </c>
      <c r="J9941" s="23" t="s">
        <v>133</v>
      </c>
      <c r="K9941" s="23">
        <v>3</v>
      </c>
      <c r="L9941" s="3" t="s">
        <v>238</v>
      </c>
      <c r="M9941" s="3"/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I9942">
        <f>VLOOKUP(Table1[[#This Row],[trait_name]],Trait[],2,FALSE)</f>
        <v>66</v>
      </c>
      <c r="J9942" s="23" t="s">
        <v>194</v>
      </c>
      <c r="K9942" s="23">
        <v>1</v>
      </c>
      <c r="L9942" s="3"/>
      <c r="M9942" s="3"/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H9943" t="s">
        <v>17</v>
      </c>
      <c r="I9943">
        <f>VLOOKUP(Table1[[#This Row],[trait_name]],Trait[],2,FALSE)</f>
        <v>66</v>
      </c>
      <c r="J9943" s="23" t="s">
        <v>194</v>
      </c>
      <c r="K9943" s="23">
        <v>2</v>
      </c>
      <c r="L9943" s="3" t="s">
        <v>196</v>
      </c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25</v>
      </c>
      <c r="I9947">
        <f>VLOOKUP(Table1[[#This Row],[trait_name]],Trait[],2,FALSE)</f>
        <v>2</v>
      </c>
      <c r="J9947" s="23" t="s">
        <v>15</v>
      </c>
      <c r="K9947" s="23">
        <v>1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281</v>
      </c>
      <c r="I9948">
        <f>VLOOKUP(Table1[[#This Row],[trait_name]],Trait[],2,FALSE)</f>
        <v>2</v>
      </c>
      <c r="J9948" s="23" t="s">
        <v>15</v>
      </c>
      <c r="K9948" s="23">
        <v>2</v>
      </c>
      <c r="L9948" s="3" t="s">
        <v>431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3</v>
      </c>
      <c r="L9949" s="3" t="s">
        <v>847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1</v>
      </c>
      <c r="L9951" s="3" t="s">
        <v>21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2</v>
      </c>
      <c r="L9952" s="3" t="s">
        <v>355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1</v>
      </c>
      <c r="L9972" s="3" t="s">
        <v>34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2</v>
      </c>
      <c r="L9973" s="3" t="s">
        <v>35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1</v>
      </c>
      <c r="L9977" s="3" t="s">
        <v>155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2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3</v>
      </c>
      <c r="L9979" s="3" t="s">
        <v>39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25">
        <v>43247</v>
      </c>
      <c r="C9982" s="4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1</v>
      </c>
      <c r="L9982" s="3" t="s">
        <v>211</v>
      </c>
      <c r="N9982" s="23"/>
      <c r="O9982"/>
    </row>
    <row r="9983" spans="1:15">
      <c r="A9983" s="66">
        <f>VLOOKUP(C9983,Index[],8,FALSE)</f>
        <v>43247</v>
      </c>
      <c r="B9983" s="5">
        <v>43307</v>
      </c>
      <c r="C9983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2</v>
      </c>
      <c r="L9983" s="3" t="s">
        <v>46</v>
      </c>
      <c r="M9983" s="3"/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45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162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160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1</v>
      </c>
      <c r="L9987" s="3" t="s">
        <v>267</v>
      </c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2</v>
      </c>
      <c r="L9988" s="3" t="s">
        <v>21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3</v>
      </c>
      <c r="L9989" s="3" t="s">
        <v>39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4</v>
      </c>
      <c r="L9990" s="3" t="s">
        <v>40</v>
      </c>
      <c r="M9990" s="3"/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213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453</v>
      </c>
      <c r="I9993">
        <f>VLOOKUP(Table1[[#This Row],[trait_name]],Trait[],2,FALSE)</f>
        <v>24</v>
      </c>
      <c r="J9993" s="23" t="s">
        <v>52</v>
      </c>
      <c r="K9993" s="23">
        <v>1</v>
      </c>
      <c r="L9993" s="3" t="s">
        <v>326</v>
      </c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633</v>
      </c>
      <c r="I9994">
        <f>VLOOKUP(Table1[[#This Row],[trait_name]],Trait[],2,FALSE)</f>
        <v>24</v>
      </c>
      <c r="J9994" s="23" t="s">
        <v>52</v>
      </c>
      <c r="K9994" s="23">
        <v>2</v>
      </c>
      <c r="L9994" s="3" t="s">
        <v>163</v>
      </c>
      <c r="M9994" s="3"/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322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207</v>
      </c>
      <c r="I10002">
        <f>VLOOKUP(Table1[[#This Row],[trait_name]],Trait[],2,FALSE)</f>
        <v>29</v>
      </c>
      <c r="J10002" s="23" t="s">
        <v>63</v>
      </c>
      <c r="K10002" s="23">
        <v>1</v>
      </c>
      <c r="L10002" s="3">
        <v>6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322</v>
      </c>
      <c r="I10003">
        <f>VLOOKUP(Table1[[#This Row],[trait_name]],Trait[],2,FALSE)</f>
        <v>29</v>
      </c>
      <c r="J10003" s="23" t="s">
        <v>63</v>
      </c>
      <c r="K10003" s="23">
        <v>2</v>
      </c>
      <c r="L10003" s="3">
        <v>5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322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322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168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322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322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322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85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84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43247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25</v>
      </c>
      <c r="I10029">
        <f>VLOOKUP(Table1[[#This Row],[trait_name]],Trait[],2,FALSE)</f>
        <v>43</v>
      </c>
      <c r="J10029" s="23" t="s">
        <v>86</v>
      </c>
      <c r="K10029" s="23">
        <v>1</v>
      </c>
      <c r="L10029" s="3" t="s">
        <v>180</v>
      </c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43307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207</v>
      </c>
      <c r="I10031">
        <f>VLOOKUP(Table1[[#This Row],[trait_name]],Trait[],2,FALSE)</f>
        <v>43</v>
      </c>
      <c r="J10031" s="23" t="s">
        <v>86</v>
      </c>
      <c r="K10031" s="23">
        <v>3</v>
      </c>
      <c r="L10031" s="3" t="s">
        <v>296</v>
      </c>
      <c r="M10031" s="3"/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4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5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43247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322</v>
      </c>
      <c r="I10034">
        <f>VLOOKUP(Table1[[#This Row],[trait_name]],Trait[],2,FALSE)</f>
        <v>45</v>
      </c>
      <c r="J10034" s="23" t="s">
        <v>92</v>
      </c>
      <c r="K10034" s="23">
        <v>1</v>
      </c>
      <c r="L10034" s="3" t="s">
        <v>93</v>
      </c>
      <c r="N10034" s="23"/>
      <c r="O10034"/>
    </row>
    <row r="10035" spans="1:15">
      <c r="A10035" s="66">
        <f>VLOOKUP(C10035,Index[],8,FALSE)</f>
        <v>43247</v>
      </c>
      <c r="B10035" s="5">
        <v>43307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322</v>
      </c>
      <c r="I10035">
        <f>VLOOKUP(Table1[[#This Row],[trait_name]],Trait[],2,FALSE)</f>
        <v>45</v>
      </c>
      <c r="J10035" s="23" t="s">
        <v>92</v>
      </c>
      <c r="K10035" s="23">
        <v>2</v>
      </c>
      <c r="L10035" s="3" t="s">
        <v>177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43313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322</v>
      </c>
      <c r="I10036">
        <f>VLOOKUP(Table1[[#This Row],[trait_name]],Trait[],2,FALSE)</f>
        <v>45</v>
      </c>
      <c r="J10036" s="23" t="s">
        <v>92</v>
      </c>
      <c r="K10036" s="23">
        <v>3</v>
      </c>
      <c r="L10036" s="3" t="s">
        <v>96</v>
      </c>
      <c r="M10036" s="3"/>
      <c r="N10036" s="23"/>
      <c r="O10036"/>
    </row>
    <row r="10037" spans="1:15">
      <c r="A10037" s="66">
        <f>VLOOKUP(C10037,Index[],8,FALSE)</f>
        <v>43247</v>
      </c>
      <c r="B10037" s="5">
        <v>43313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322</v>
      </c>
      <c r="I10037">
        <f>VLOOKUP(Table1[[#This Row],[trait_name]],Trait[],2,FALSE)</f>
        <v>45</v>
      </c>
      <c r="J10037" s="23" t="s">
        <v>92</v>
      </c>
      <c r="K10037" s="23">
        <v>4</v>
      </c>
      <c r="L10037" s="3" t="s">
        <v>314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322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2</v>
      </c>
      <c r="L10043" s="3" t="s">
        <v>103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3</v>
      </c>
      <c r="L10044" s="3" t="s">
        <v>471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25</v>
      </c>
      <c r="I10051">
        <f>VLOOKUP(Table1[[#This Row],[trait_name]],Trait[],2,FALSE)</f>
        <v>53</v>
      </c>
      <c r="J10051" s="23" t="s">
        <v>112</v>
      </c>
      <c r="K10051" s="23">
        <v>1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185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322</v>
      </c>
      <c r="I10053">
        <f>VLOOKUP(Table1[[#This Row],[trait_name]],Trait[],2,FALSE)</f>
        <v>53</v>
      </c>
      <c r="J10053" s="23" t="s">
        <v>112</v>
      </c>
      <c r="K10053" s="23">
        <v>3</v>
      </c>
      <c r="L10053" s="3" t="s">
        <v>115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43247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25</v>
      </c>
      <c r="I10055">
        <f>VLOOKUP(Table1[[#This Row],[trait_name]],Trait[],2,FALSE)</f>
        <v>54</v>
      </c>
      <c r="J10055" s="23" t="s">
        <v>116</v>
      </c>
      <c r="K10055" s="23">
        <v>1</v>
      </c>
      <c r="L10055" s="3" t="s">
        <v>118</v>
      </c>
      <c r="N10055" s="23"/>
      <c r="O10055"/>
    </row>
    <row r="10056" spans="1:15">
      <c r="A10056" s="66">
        <f>VLOOKUP(C10056,Index[],8,FALSE)</f>
        <v>43247</v>
      </c>
      <c r="B10056" s="5">
        <v>43307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281</v>
      </c>
      <c r="I10056">
        <f>VLOOKUP(Table1[[#This Row],[trait_name]],Trait[],2,FALSE)</f>
        <v>54</v>
      </c>
      <c r="J10056" s="23" t="s">
        <v>116</v>
      </c>
      <c r="K10056" s="23">
        <v>2</v>
      </c>
      <c r="L10056" s="3" t="s">
        <v>404</v>
      </c>
      <c r="M10056" s="3"/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143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322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43247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25</v>
      </c>
      <c r="I10065">
        <f>VLOOKUP(Table1[[#This Row],[trait_name]],Trait[],2,FALSE)</f>
        <v>60</v>
      </c>
      <c r="J10065" s="23" t="s">
        <v>127</v>
      </c>
      <c r="K10065" s="23">
        <v>1</v>
      </c>
      <c r="L10065" s="3" t="s">
        <v>129</v>
      </c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43313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281</v>
      </c>
      <c r="I10067">
        <f>VLOOKUP(Table1[[#This Row],[trait_name]],Trait[],2,FALSE)</f>
        <v>60</v>
      </c>
      <c r="J10067" s="23" t="s">
        <v>127</v>
      </c>
      <c r="K10067" s="23">
        <v>3</v>
      </c>
      <c r="L10067" s="3" t="s">
        <v>162</v>
      </c>
      <c r="M10067" s="3"/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3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850</v>
      </c>
      <c r="I10080">
        <f>VLOOKUP(Table1[[#This Row],[trait_name]],Trait[],2,FALSE)</f>
        <v>2</v>
      </c>
      <c r="J10080" s="23" t="s">
        <v>15</v>
      </c>
      <c r="L10080" s="3" t="s">
        <v>851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249</v>
      </c>
      <c r="I10081">
        <f>VLOOKUP(Table1[[#This Row],[trait_name]],Trait[],2,FALSE)</f>
        <v>2</v>
      </c>
      <c r="J10081" s="23" t="s">
        <v>15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850</v>
      </c>
      <c r="I10083">
        <f>VLOOKUP(Table1[[#This Row],[trait_name]],Trait[],2,FALSE)</f>
        <v>3</v>
      </c>
      <c r="J10083" s="23" t="s">
        <v>18</v>
      </c>
      <c r="L10083" s="3" t="s">
        <v>21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328</v>
      </c>
      <c r="I10084">
        <f>VLOOKUP(Table1[[#This Row],[trait_name]],Trait[],2,FALSE)</f>
        <v>3</v>
      </c>
      <c r="J10084" s="23" t="s">
        <v>18</v>
      </c>
      <c r="L10084" s="3" t="s">
        <v>19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850</v>
      </c>
      <c r="I10096">
        <f>VLOOKUP(Table1[[#This Row],[trait_name]],Trait[],2,FALSE)</f>
        <v>12</v>
      </c>
      <c r="J10096" s="23" t="s">
        <v>151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4"/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850</v>
      </c>
      <c r="I10104">
        <f>VLOOKUP(Table1[[#This Row],[trait_name]],Trait[],2,FALSE)</f>
        <v>17</v>
      </c>
      <c r="J10104" s="23" t="s">
        <v>33</v>
      </c>
      <c r="L10104" s="3" t="s">
        <v>34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850</v>
      </c>
      <c r="I10105">
        <f>VLOOKUP(Table1[[#This Row],[trait_name]],Trait[],2,FALSE)</f>
        <v>17</v>
      </c>
      <c r="J10105" s="23" t="s">
        <v>33</v>
      </c>
      <c r="L10105" s="3" t="s">
        <v>35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850</v>
      </c>
      <c r="I10109">
        <f>VLOOKUP(Table1[[#This Row],[trait_name]],Trait[],2,FALSE)</f>
        <v>19</v>
      </c>
      <c r="J10109" s="23" t="s">
        <v>38</v>
      </c>
      <c r="L10109" s="3" t="s">
        <v>155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850</v>
      </c>
      <c r="I10110">
        <f>VLOOKUP(Table1[[#This Row],[trait_name]],Trait[],2,FALSE)</f>
        <v>19</v>
      </c>
      <c r="J10110" s="23" t="s">
        <v>38</v>
      </c>
      <c r="L10110" s="3" t="s">
        <v>39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L10113" s="3" t="s">
        <v>46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43308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H10115" t="s">
        <v>153</v>
      </c>
      <c r="I10115">
        <f>VLOOKUP(Table1[[#This Row],[trait_name]],Trait[],2,FALSE)</f>
        <v>22</v>
      </c>
      <c r="J10115" s="23" t="s">
        <v>47</v>
      </c>
      <c r="L10115" s="3" t="s">
        <v>160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43313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I10117">
        <f>VLOOKUP(Table1[[#This Row],[trait_name]],Trait[],2,FALSE)</f>
        <v>22</v>
      </c>
      <c r="J10117" s="23" t="s">
        <v>47</v>
      </c>
      <c r="L10117" s="3" t="s">
        <v>48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L10118" s="3" t="s">
        <v>160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L10119" s="3" t="s">
        <v>39</v>
      </c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L10120" s="3" t="s">
        <v>19</v>
      </c>
      <c r="M10120" s="3"/>
      <c r="N10120" s="23"/>
      <c r="O10120"/>
    </row>
    <row r="10121" spans="1:15">
      <c r="A10121" s="66">
        <f>VLOOKUP(C10121,Index[],8,FALSE)</f>
        <v>43248</v>
      </c>
      <c r="B10121" s="25"/>
      <c r="C10121" s="4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52</v>
      </c>
      <c r="L10121" s="3" t="s">
        <v>310</v>
      </c>
      <c r="N10121" s="23"/>
      <c r="O10121"/>
    </row>
    <row r="10122" spans="1:15">
      <c r="A10122" s="66">
        <f>VLOOKUP(C10122,Index[],8,FALSE)</f>
        <v>43248</v>
      </c>
      <c r="B10122" s="5">
        <v>43308</v>
      </c>
      <c r="C10122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52</v>
      </c>
      <c r="L10122" s="3" t="s">
        <v>163</v>
      </c>
      <c r="M10122" s="3"/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850</v>
      </c>
      <c r="I10125">
        <f>VLOOKUP(Table1[[#This Row],[trait_name]],Trait[],2,FALSE)</f>
        <v>26</v>
      </c>
      <c r="J10125" s="23" t="s">
        <v>58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850</v>
      </c>
      <c r="I10131">
        <f>VLOOKUP(Table1[[#This Row],[trait_name]],Trait[],2,FALSE)</f>
        <v>30</v>
      </c>
      <c r="J10131" s="23" t="s">
        <v>64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850</v>
      </c>
      <c r="I10136">
        <f>VLOOKUP(Table1[[#This Row],[trait_name]],Trait[],2,FALSE)</f>
        <v>33</v>
      </c>
      <c r="J10136" s="23" t="s">
        <v>67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850</v>
      </c>
      <c r="I10139">
        <f>VLOOKUP(Table1[[#This Row],[trait_name]],Trait[],2,FALSE)</f>
        <v>35</v>
      </c>
      <c r="J10139" s="23" t="s">
        <v>166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L10141" s="3" t="s">
        <v>169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L10142" s="3" t="s">
        <v>168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L10150" s="3" t="s">
        <v>79</v>
      </c>
      <c r="M10150" s="3"/>
      <c r="N10150" s="23"/>
      <c r="O10150"/>
    </row>
    <row r="10151" spans="1:15">
      <c r="A10151" s="66">
        <f>VLOOKUP(C10151,Index[],8,FALSE)</f>
        <v>43248</v>
      </c>
      <c r="B10151" s="5"/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L10151" s="3" t="s">
        <v>174</v>
      </c>
      <c r="N10151" s="23"/>
      <c r="O10151"/>
    </row>
    <row r="10152" spans="1:15">
      <c r="A10152" s="66">
        <f>VLOOKUP(C10152,Index[],8,FALSE)</f>
        <v>43248</v>
      </c>
      <c r="B10152" s="5">
        <v>43308</v>
      </c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L10152" s="3" t="s">
        <v>85</v>
      </c>
      <c r="M10152" s="3"/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L10159" s="3" t="s">
        <v>98</v>
      </c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L10160" s="3" t="s">
        <v>108</v>
      </c>
      <c r="M10160" s="3"/>
      <c r="N10160" s="23"/>
      <c r="O10160"/>
    </row>
    <row r="10161" spans="1:15">
      <c r="A10161" s="66">
        <f>VLOOKUP(C10161,Index[],8,FALSE)</f>
        <v>43248</v>
      </c>
      <c r="B10161" s="5"/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I10161">
        <f>VLOOKUP(Table1[[#This Row],[trait_name]],Trait[],2,FALSE)</f>
        <v>47</v>
      </c>
      <c r="J10161" s="23" t="s">
        <v>99</v>
      </c>
      <c r="L10161" s="3"/>
      <c r="N10161" s="23"/>
      <c r="O10161"/>
    </row>
    <row r="10162" spans="1:15">
      <c r="A10162" s="66">
        <f>VLOOKUP(C10162,Index[],8,FALSE)</f>
        <v>43248</v>
      </c>
      <c r="B10162" s="5">
        <v>43313</v>
      </c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H10162" t="s">
        <v>853</v>
      </c>
      <c r="I10162">
        <f>VLOOKUP(Table1[[#This Row],[trait_name]],Trait[],2,FALSE)</f>
        <v>47</v>
      </c>
      <c r="J10162" s="23" t="s">
        <v>99</v>
      </c>
      <c r="L10162" s="3" t="s">
        <v>100</v>
      </c>
      <c r="M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850</v>
      </c>
      <c r="I10163">
        <f>VLOOKUP(Table1[[#This Row],[trait_name]],Trait[],2,FALSE)</f>
        <v>48</v>
      </c>
      <c r="J10163" s="24" t="s">
        <v>101</v>
      </c>
      <c r="K10163" s="24"/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L10164" s="3" t="s">
        <v>180</v>
      </c>
      <c r="M10164" s="3"/>
      <c r="N10164" s="23"/>
      <c r="O10164"/>
    </row>
    <row r="10165" spans="1:15">
      <c r="A10165" s="66">
        <f>VLOOKUP(C10165,Index[],8,FALSE)</f>
        <v>43248</v>
      </c>
      <c r="B10165" s="5"/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4" t="s">
        <v>104</v>
      </c>
      <c r="K10165" s="24"/>
      <c r="L10165" s="3" t="s">
        <v>180</v>
      </c>
      <c r="N10165" s="23"/>
      <c r="O10165"/>
    </row>
    <row r="10166" spans="1:15">
      <c r="A10166" s="66">
        <f>VLOOKUP(C10166,Index[],8,FALSE)</f>
        <v>43248</v>
      </c>
      <c r="B10166" s="5">
        <v>43308</v>
      </c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3" t="s">
        <v>104</v>
      </c>
      <c r="L10166" s="3" t="s">
        <v>336</v>
      </c>
      <c r="M10166" s="3"/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L10171" s="3" t="s">
        <v>185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L10172" s="3" t="s">
        <v>184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43248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328</v>
      </c>
      <c r="I10174">
        <f>VLOOKUP(Table1[[#This Row],[trait_name]],Trait[],2,FALSE)</f>
        <v>54</v>
      </c>
      <c r="J10174" s="23" t="s">
        <v>116</v>
      </c>
      <c r="L10174" s="3" t="s">
        <v>118</v>
      </c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L10175" s="3" t="s">
        <v>260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L10176" s="3" t="s">
        <v>319</v>
      </c>
      <c r="N10176" s="23"/>
      <c r="O10176"/>
    </row>
    <row r="10177" spans="1:15">
      <c r="A10177" s="66">
        <f>VLOOKUP(C10177,Index[],8,FALSE)</f>
        <v>43248</v>
      </c>
      <c r="B10177" s="5">
        <v>43313</v>
      </c>
      <c r="C10177" t="s">
        <v>849</v>
      </c>
      <c r="D10177" s="3">
        <f>VLOOKUP(C10177,Index[],2,FALSE)</f>
        <v>83</v>
      </c>
      <c r="E10177" s="3">
        <f>VLOOKUP(C10177,Index[],3,FALSE)</f>
        <v>0</v>
      </c>
      <c r="F10177" s="3">
        <f>VLOOKUP(C10177,Index[],4,FALSE)</f>
        <v>0</v>
      </c>
      <c r="G10177" s="3">
        <f>VLOOKUP(C10177,Index[],5,FALSE)</f>
        <v>0</v>
      </c>
      <c r="H10177" t="s">
        <v>855</v>
      </c>
      <c r="I10177">
        <f>VLOOKUP(Table1[[#This Row],[trait_name]],Trait[],2,FALSE)</f>
        <v>54</v>
      </c>
      <c r="J10177" s="23" t="s">
        <v>116</v>
      </c>
      <c r="L10177" s="3" t="s">
        <v>404</v>
      </c>
      <c r="M10177" s="3"/>
      <c r="N10177" s="23"/>
      <c r="O10177"/>
    </row>
    <row r="10178" spans="1:15">
      <c r="A10178" s="66">
        <f>VLOOKUP(C10178,Index[],8,FALSE)</f>
        <v>43248</v>
      </c>
      <c r="B10178" s="25"/>
      <c r="C10178" s="4" t="s">
        <v>849</v>
      </c>
      <c r="D10178" s="27">
        <f>VLOOKUP(C10178,Index[],2,FALSE)</f>
        <v>83</v>
      </c>
      <c r="E10178" s="3">
        <f>VLOOKUP(C10178,Index[],3,FALSE)</f>
        <v>0</v>
      </c>
      <c r="F10178" s="3">
        <f>VLOOKUP(C10178,Index[],4,FALSE)</f>
        <v>0</v>
      </c>
      <c r="G10178" s="3">
        <f>VLOOKUP(C10178,Index[],5,FALSE)</f>
        <v>0</v>
      </c>
      <c r="H10178" t="s">
        <v>153</v>
      </c>
      <c r="I10178">
        <f>VLOOKUP(Table1[[#This Row],[trait_name]],Trait[],2,FALSE)</f>
        <v>55</v>
      </c>
      <c r="J10178" s="23" t="s">
        <v>119</v>
      </c>
      <c r="L10178" s="3" t="s">
        <v>120</v>
      </c>
      <c r="N10178" s="23"/>
      <c r="O10178"/>
    </row>
    <row r="10179" spans="1:15">
      <c r="A10179" s="66">
        <f>VLOOKUP(C10179,Index[],8,FALSE)</f>
        <v>43248</v>
      </c>
      <c r="B10179" s="5">
        <v>43308</v>
      </c>
      <c r="C10179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L10179" s="3" t="s">
        <v>232</v>
      </c>
      <c r="M10179" s="3"/>
      <c r="N10179" s="23"/>
      <c r="O10179"/>
    </row>
    <row r="10180" spans="1:15">
      <c r="A10180" s="66">
        <f>VLOOKUP(C10180,Index[],8,FALSE)</f>
        <v>43248</v>
      </c>
      <c r="B10180" s="5">
        <v>43248</v>
      </c>
      <c r="C10180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853</v>
      </c>
      <c r="I10180">
        <f>VLOOKUP(Table1[[#This Row],[trait_name]],Trait[],2,FALSE)</f>
        <v>56</v>
      </c>
      <c r="J10180" s="23" t="s">
        <v>121</v>
      </c>
      <c r="L10180" s="3" t="s">
        <v>189</v>
      </c>
      <c r="N10180" s="23"/>
      <c r="O10180"/>
    </row>
    <row r="10181" spans="1:15">
      <c r="A10181" s="66">
        <f>VLOOKUP(C10181,Index[],8,FALSE)</f>
        <v>43248</v>
      </c>
      <c r="B10181" s="5">
        <v>43308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I10181">
        <f>VLOOKUP(Table1[[#This Row],[trait_name]],Trait[],2,FALSE)</f>
        <v>56</v>
      </c>
      <c r="J10181" s="23" t="s">
        <v>121</v>
      </c>
      <c r="L10181" s="3"/>
      <c r="M10181" s="3"/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57</v>
      </c>
      <c r="J10182" s="23" t="s">
        <v>233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43248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H10183" t="s">
        <v>328</v>
      </c>
      <c r="I10183">
        <f>VLOOKUP(Table1[[#This Row],[trait_name]],Trait[],2,FALSE)</f>
        <v>58</v>
      </c>
      <c r="J10183" s="23" t="s">
        <v>123</v>
      </c>
      <c r="L10183" s="3" t="s">
        <v>190</v>
      </c>
      <c r="N10183" s="23"/>
      <c r="O10183"/>
    </row>
    <row r="10184" spans="1:15">
      <c r="A10184" s="66">
        <f>VLOOKUP(C10184,Index[],8,FALSE)</f>
        <v>43248</v>
      </c>
      <c r="B10184" s="5">
        <v>43313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855</v>
      </c>
      <c r="I10184">
        <f>VLOOKUP(Table1[[#This Row],[trait_name]],Trait[],2,FALSE)</f>
        <v>58</v>
      </c>
      <c r="J10184" s="23" t="s">
        <v>123</v>
      </c>
      <c r="L10184" s="3" t="s">
        <v>124</v>
      </c>
      <c r="M10184" s="3"/>
      <c r="N10184" s="23"/>
      <c r="O10184"/>
    </row>
    <row r="10185" spans="1:15">
      <c r="A10185" s="66">
        <f>VLOOKUP(C10185,Index[],8,FALSE)</f>
        <v>43248</v>
      </c>
      <c r="B10185" s="5">
        <v>43308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153</v>
      </c>
      <c r="I10185">
        <f>VLOOKUP(Table1[[#This Row],[trait_name]],Trait[],2,FALSE)</f>
        <v>59</v>
      </c>
      <c r="J10185" s="23" t="s">
        <v>125</v>
      </c>
      <c r="L10185" s="3" t="s">
        <v>131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I10186">
        <f>VLOOKUP(Table1[[#This Row],[trait_name]],Trait[],2,FALSE)</f>
        <v>60</v>
      </c>
      <c r="J10186" s="23" t="s">
        <v>127</v>
      </c>
      <c r="L10186" s="3"/>
      <c r="M10186" s="3"/>
      <c r="N10186" s="23"/>
      <c r="O10186"/>
    </row>
    <row r="10187" spans="1:15">
      <c r="A10187" s="66">
        <f>VLOOKUP(C10187,Index[],8,FALSE)</f>
        <v>43248</v>
      </c>
      <c r="B10187" s="5">
        <v>43248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H10187" t="s">
        <v>850</v>
      </c>
      <c r="I10187">
        <f>VLOOKUP(Table1[[#This Row],[trait_name]],Trait[],2,FALSE)</f>
        <v>61</v>
      </c>
      <c r="J10187" s="23" t="s">
        <v>130</v>
      </c>
      <c r="L10187" s="3" t="s">
        <v>126</v>
      </c>
      <c r="N10187" s="23"/>
      <c r="O10187"/>
    </row>
    <row r="10188" spans="1:15">
      <c r="A10188" s="66">
        <f>VLOOKUP(C10188,Index[],8,FALSE)</f>
        <v>43248</v>
      </c>
      <c r="B10188" s="5">
        <v>43308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I10188">
        <f>VLOOKUP(Table1[[#This Row],[trait_name]],Trait[],2,FALSE)</f>
        <v>61</v>
      </c>
      <c r="J10188" s="23" t="s">
        <v>130</v>
      </c>
      <c r="L10188" s="3"/>
      <c r="M10188" s="3"/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62</v>
      </c>
      <c r="J10189" s="23" t="s">
        <v>235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63</v>
      </c>
      <c r="J10190" s="23" t="s">
        <v>237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H10191" t="s">
        <v>153</v>
      </c>
      <c r="I10191">
        <f>VLOOKUP(Table1[[#This Row],[trait_name]],Trait[],2,FALSE)</f>
        <v>64</v>
      </c>
      <c r="J10191" s="23" t="s">
        <v>132</v>
      </c>
      <c r="L10191" s="3" t="s">
        <v>131</v>
      </c>
      <c r="M10191" s="3"/>
      <c r="N10191" s="23"/>
      <c r="O10191"/>
    </row>
    <row r="10192" spans="1:15">
      <c r="A10192" s="66">
        <f>VLOOKUP(C10192,Index[],8,FALSE)</f>
        <v>43248</v>
      </c>
      <c r="B10192" s="5"/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65</v>
      </c>
      <c r="J10192" s="23" t="s">
        <v>133</v>
      </c>
      <c r="L10192" s="3" t="s">
        <v>552</v>
      </c>
      <c r="N10192" s="23"/>
      <c r="O10192"/>
    </row>
    <row r="10193" spans="1:15">
      <c r="A10193" s="66">
        <f>VLOOKUP(C10193,Index[],8,FALSE)</f>
        <v>43248</v>
      </c>
      <c r="B10193" s="5">
        <v>43308</v>
      </c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I10193">
        <f>VLOOKUP(Table1[[#This Row],[trait_name]],Trait[],2,FALSE)</f>
        <v>65</v>
      </c>
      <c r="J10193" s="23" t="s">
        <v>133</v>
      </c>
      <c r="L10193" s="3"/>
      <c r="M10193" s="3"/>
      <c r="N10193" s="23"/>
      <c r="O10193"/>
    </row>
    <row r="10194" spans="1:15">
      <c r="A10194" s="66">
        <f>VLOOKUP(C10194,Index[],8,FALSE)</f>
        <v>43248</v>
      </c>
      <c r="B10194" s="5">
        <v>43248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H10194" t="s">
        <v>328</v>
      </c>
      <c r="I10194">
        <f>VLOOKUP(Table1[[#This Row],[trait_name]],Trait[],2,FALSE)</f>
        <v>66</v>
      </c>
      <c r="J10194" s="23" t="s">
        <v>194</v>
      </c>
      <c r="L10194" s="3" t="s">
        <v>195</v>
      </c>
      <c r="N10194" s="23"/>
      <c r="O10194"/>
    </row>
    <row r="10195" spans="1:15">
      <c r="A10195" s="66">
        <f>VLOOKUP(C10195,Index[],8,FALSE)</f>
        <v>43248</v>
      </c>
      <c r="B10195" s="5">
        <v>43308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I10195">
        <f>VLOOKUP(Table1[[#This Row],[trait_name]],Trait[],2,FALSE)</f>
        <v>66</v>
      </c>
      <c r="J10195" s="23" t="s">
        <v>194</v>
      </c>
      <c r="L10195" s="3"/>
      <c r="M10195" s="3"/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H10196" t="s">
        <v>328</v>
      </c>
      <c r="I10196">
        <f>VLOOKUP(Table1[[#This Row],[trait_name]],Trait[],2,FALSE)</f>
        <v>67</v>
      </c>
      <c r="J10196" s="23" t="s">
        <v>136</v>
      </c>
      <c r="L10196" s="3" t="s">
        <v>137</v>
      </c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I10197">
        <f>VLOOKUP(Table1[[#This Row],[trait_name]],Trait[],2,FALSE)</f>
        <v>68</v>
      </c>
      <c r="J10197" s="23" t="s">
        <v>199</v>
      </c>
      <c r="L10197" s="3"/>
      <c r="M10197" s="3"/>
      <c r="N10197" s="23"/>
      <c r="O10197"/>
    </row>
    <row r="10198" spans="1:15">
      <c r="A10198" s="66"/>
      <c r="B10198" s="5">
        <v>43313</v>
      </c>
      <c r="C10198" t="s">
        <v>849</v>
      </c>
      <c r="D10198" s="18">
        <f>VLOOKUP(C10198,Index[],2,FALSE)</f>
        <v>83</v>
      </c>
      <c r="E10198" s="3"/>
      <c r="F10198" s="3"/>
      <c r="G10198" s="3"/>
      <c r="H10198" t="s">
        <v>855</v>
      </c>
      <c r="J10198" s="23" t="s">
        <v>116</v>
      </c>
      <c r="L10198" s="3" t="s">
        <v>117</v>
      </c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L10200" s="3" t="s">
        <v>857</v>
      </c>
      <c r="N10200" s="23"/>
      <c r="O10200"/>
    </row>
    <row r="10201" spans="1:15">
      <c r="A10201" s="66">
        <f>VLOOKUP(C10201,Index[],8,FALSE)</f>
        <v>43248</v>
      </c>
      <c r="B10201" s="5">
        <v>43248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17</v>
      </c>
      <c r="I10201">
        <f>VLOOKUP(Table1[[#This Row],[trait_name]],Trait[],2,FALSE)</f>
        <v>2</v>
      </c>
      <c r="J10201" s="23" t="s">
        <v>15</v>
      </c>
      <c r="L10201" s="3" t="s">
        <v>858</v>
      </c>
      <c r="N10201" s="23"/>
      <c r="O10201"/>
    </row>
    <row r="10202" spans="1:15">
      <c r="A10202" s="66"/>
      <c r="B10202" s="5">
        <v>43313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437</v>
      </c>
      <c r="I10202">
        <f>VLOOKUP(Table1[[#This Row],[trait_name]],Trait[],2,FALSE)</f>
        <v>2</v>
      </c>
      <c r="J10202" s="23" t="s">
        <v>15</v>
      </c>
      <c r="L10202" s="3" t="s">
        <v>859</v>
      </c>
      <c r="M10202" s="3"/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L10210" s="3"/>
      <c r="M10210" s="3"/>
      <c r="N10210" s="23"/>
      <c r="O10210"/>
    </row>
    <row r="10211" spans="1:15">
      <c r="A10211" s="66">
        <f>VLOOKUP(C10211,Index[],8,FALSE)</f>
        <v>43248</v>
      </c>
      <c r="B10211" s="5">
        <v>43248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25</v>
      </c>
      <c r="I10211">
        <f>VLOOKUP(Table1[[#This Row],[trait_name]],Trait[],2,FALSE)</f>
        <v>7</v>
      </c>
      <c r="J10211" s="23" t="s">
        <v>26</v>
      </c>
      <c r="L10211" s="3" t="s">
        <v>23</v>
      </c>
      <c r="N10211" s="23"/>
      <c r="O10211"/>
    </row>
    <row r="10212" spans="1:15">
      <c r="A10212" s="66"/>
      <c r="B10212" s="5">
        <v>43313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860</v>
      </c>
      <c r="I10212">
        <f>VLOOKUP(Table1[[#This Row],[trait_name]],Trait[],2,FALSE)</f>
        <v>7</v>
      </c>
      <c r="J10212" s="23" t="s">
        <v>26</v>
      </c>
      <c r="L10212" s="3" t="s">
        <v>27</v>
      </c>
      <c r="M10212" s="3"/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4"/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4"/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L10226" s="3" t="s">
        <v>34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L10227" s="3" t="s">
        <v>35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25</v>
      </c>
      <c r="I10232">
        <f>VLOOKUP(Table1[[#This Row],[trait_name]],Trait[],2,FALSE)</f>
        <v>19</v>
      </c>
      <c r="J10232" s="23" t="s">
        <v>38</v>
      </c>
      <c r="L10232" s="3" t="s">
        <v>155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17</v>
      </c>
      <c r="I10233">
        <f>VLOOKUP(Table1[[#This Row],[trait_name]],Trait[],2,FALSE)</f>
        <v>19</v>
      </c>
      <c r="J10233" s="23" t="s">
        <v>38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L10235" s="3" t="s">
        <v>126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L10236" s="3" t="s">
        <v>131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L10238" s="3" t="s">
        <v>211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L10239" s="3" t="s">
        <v>46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L10240" s="3" t="s">
        <v>45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L10243" s="3" t="s">
        <v>213</v>
      </c>
      <c r="N10243" s="23"/>
      <c r="O10243"/>
    </row>
    <row r="10244" spans="1:15">
      <c r="A10244" s="66">
        <f>VLOOKUP(C10244,Index[],8,FALSE)</f>
        <v>43248</v>
      </c>
      <c r="B10244" s="5"/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L10244" s="3" t="s">
        <v>214</v>
      </c>
      <c r="N10244" s="24"/>
      <c r="O10244"/>
    </row>
    <row r="10245" spans="1:15">
      <c r="A10245" s="66"/>
      <c r="B10245" s="5">
        <v>43313</v>
      </c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L10245" s="3" t="s">
        <v>39</v>
      </c>
      <c r="M10245" s="3"/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52</v>
      </c>
      <c r="L10246" s="3" t="s">
        <v>163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52</v>
      </c>
      <c r="L10247" s="3" t="s">
        <v>700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52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L10281" s="3"/>
      <c r="M10281" s="3"/>
      <c r="N10281" s="23"/>
      <c r="O10281"/>
    </row>
    <row r="10282" spans="1:15">
      <c r="A10282" s="66">
        <f>VLOOKUP(C10282,Index[],8,FALSE)</f>
        <v>43248</v>
      </c>
      <c r="B10282" s="5">
        <v>43248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25</v>
      </c>
      <c r="I10282">
        <f>VLOOKUP(Table1[[#This Row],[trait_name]],Trait[],2,FALSE)</f>
        <v>41</v>
      </c>
      <c r="J10282" s="23" t="s">
        <v>78</v>
      </c>
      <c r="L10282" s="3" t="s">
        <v>356</v>
      </c>
      <c r="N10282" s="23"/>
      <c r="O10282"/>
    </row>
    <row r="10283" spans="1:15">
      <c r="A10283" s="66"/>
      <c r="B10283" s="5">
        <v>43313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325</v>
      </c>
      <c r="I10283">
        <f>VLOOKUP(Table1[[#This Row],[trait_name]],Trait[],2,FALSE)</f>
        <v>41</v>
      </c>
      <c r="J10283" s="23" t="s">
        <v>78</v>
      </c>
      <c r="L10283" s="3" t="s">
        <v>80</v>
      </c>
      <c r="M10283" s="3"/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L10292" s="3" t="s">
        <v>93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L10309" s="3" t="s">
        <v>113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L10310" s="3" t="s">
        <v>185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25</v>
      </c>
      <c r="I10312">
        <f>VLOOKUP(Table1[[#This Row],[trait_name]],Trait[],2,FALSE)</f>
        <v>54</v>
      </c>
      <c r="J10312" s="23" t="s">
        <v>116</v>
      </c>
      <c r="L10312" s="3" t="s">
        <v>258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17</v>
      </c>
      <c r="I10313">
        <f>VLOOKUP(Table1[[#This Row],[trait_name]],Trait[],2,FALSE)</f>
        <v>54</v>
      </c>
      <c r="J10313" s="23" t="s">
        <v>116</v>
      </c>
      <c r="L10313" s="3" t="s">
        <v>738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L10314" s="3" t="s">
        <v>259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L10331" s="3" t="s">
        <v>238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L10332" s="3" t="s">
        <v>474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4"/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25</v>
      </c>
      <c r="I10362">
        <f>VLOOKUP(Table1[[#This Row],[trait_name]],Trait[],2,FALSE)</f>
        <v>17</v>
      </c>
      <c r="J10362" s="23" t="s">
        <v>33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17</v>
      </c>
      <c r="I10364">
        <f>VLOOKUP(Table1[[#This Row],[trait_name]],Trait[],2,FALSE)</f>
        <v>17</v>
      </c>
      <c r="J10364" s="23" t="s">
        <v>33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L10367" s="3"/>
      <c r="M10367" s="3"/>
      <c r="N10367" s="23"/>
      <c r="O10367"/>
    </row>
    <row r="10368" spans="1:15">
      <c r="A10368" s="66">
        <f>VLOOKUP(C10368,Index[],8,FALSE)</f>
        <v>43248</v>
      </c>
      <c r="B10368" s="5">
        <v>43248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17</v>
      </c>
      <c r="I10368">
        <f>VLOOKUP(Table1[[#This Row],[trait_name]],Trait[],2,FALSE)</f>
        <v>19</v>
      </c>
      <c r="J10368" s="23" t="s">
        <v>38</v>
      </c>
      <c r="L10368" s="3" t="s">
        <v>155</v>
      </c>
      <c r="N10368" s="23"/>
      <c r="O10368"/>
    </row>
    <row r="10369" spans="1:15">
      <c r="A10369" s="66"/>
      <c r="B10369" s="5">
        <v>43313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325</v>
      </c>
      <c r="I10369">
        <f>VLOOKUP(Table1[[#This Row],[trait_name]],Trait[],2,FALSE)</f>
        <v>19</v>
      </c>
      <c r="J10369" s="23" t="s">
        <v>38</v>
      </c>
      <c r="L10369" s="3" t="s">
        <v>157</v>
      </c>
      <c r="M10369" s="3"/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L10373" s="3" t="s">
        <v>46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27">
        <f>VLOOKUP(C10374,Index[],2,FALSE)</f>
        <v>85</v>
      </c>
      <c r="E10374" s="3" t="str">
        <f>VLOOKUP(C10374,Index[],3,FALSE)</f>
        <v>Purpurea</v>
      </c>
      <c r="F10374" s="3">
        <f>VLOOKUP(C10374,Index[],4,FALSE)</f>
        <v>0</v>
      </c>
      <c r="G10374" s="3" t="s">
        <v>23</v>
      </c>
      <c r="I10374">
        <f>VLOOKUP(Table1[[#This Row],[trait_name]],Trait[],2,FALSE)</f>
        <v>22</v>
      </c>
      <c r="J10374" s="23" t="s">
        <v>47</v>
      </c>
      <c r="L10374" s="3"/>
      <c r="M10374" s="3"/>
      <c r="N10374" s="23"/>
      <c r="O10374"/>
    </row>
    <row r="10375" spans="1:15">
      <c r="A10375" s="66">
        <f>VLOOKUP(C10375,Index[],8,FALSE)</f>
        <v>43248</v>
      </c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H10375" t="s">
        <v>325</v>
      </c>
      <c r="I10375">
        <f>VLOOKUP(Table1[[#This Row],[trait_name]],Trait[],2,FALSE)</f>
        <v>23</v>
      </c>
      <c r="J10375" s="23" t="s">
        <v>49</v>
      </c>
      <c r="L10375" s="3" t="s">
        <v>39</v>
      </c>
      <c r="N10375" s="23"/>
      <c r="O10375"/>
    </row>
    <row r="10376" spans="1:15">
      <c r="A10376" s="66"/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L10376" s="3" t="s">
        <v>19</v>
      </c>
      <c r="M10376" s="3"/>
      <c r="N10376" s="23"/>
      <c r="O10376"/>
    </row>
    <row r="10377" spans="1:15">
      <c r="A10377" s="66">
        <f>VLOOKUP(C10377,Index[],8,FALSE)</f>
        <v>43248</v>
      </c>
      <c r="B10377" s="25"/>
      <c r="C10377" s="4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24</v>
      </c>
      <c r="J10377" s="23" t="s">
        <v>52</v>
      </c>
      <c r="L10377" s="3" t="s">
        <v>268</v>
      </c>
      <c r="N10377" s="23"/>
      <c r="O10377"/>
    </row>
    <row r="10378" spans="1:15">
      <c r="A10378" s="66"/>
      <c r="B10378" s="5">
        <v>43313</v>
      </c>
      <c r="C10378" t="s">
        <v>861</v>
      </c>
      <c r="D10378" s="27">
        <f>VLOOKUP(C10378,Index[],2,FALSE)</f>
        <v>85</v>
      </c>
      <c r="E10378" s="3" t="str">
        <f>VLOOKUP(C10378,Index[],3,FALSE)</f>
        <v>Purpurea</v>
      </c>
      <c r="F10378" s="3">
        <f>VLOOKUP(C10378,Index[],4,FALSE)</f>
        <v>0</v>
      </c>
      <c r="G10378" s="3" t="s">
        <v>23</v>
      </c>
      <c r="H10378" t="s">
        <v>149</v>
      </c>
      <c r="I10378">
        <f>VLOOKUP(Table1[[#This Row],[trait_name]],Trait[],2,FALSE)</f>
        <v>24</v>
      </c>
      <c r="J10378" s="23" t="s">
        <v>52</v>
      </c>
      <c r="L10378" s="3" t="s">
        <v>444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I10379">
        <f>VLOOKUP(Table1[[#This Row],[trait_name]],Trait[],2,FALSE)</f>
        <v>25</v>
      </c>
      <c r="J10379" s="23" t="s">
        <v>57</v>
      </c>
      <c r="L10379" s="3"/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I10380">
        <f>VLOOKUP(Table1[[#This Row],[trait_name]],Trait[],2,FALSE)</f>
        <v>25</v>
      </c>
      <c r="J10380" s="23" t="s">
        <v>57</v>
      </c>
      <c r="L10380" s="3"/>
      <c r="M10380" s="3"/>
      <c r="N10380" s="23"/>
      <c r="O10380"/>
    </row>
    <row r="10381" spans="1:15">
      <c r="A10381" s="66">
        <f>VLOOKUP(C10381,Index[],8,FALSE)</f>
        <v>43248</v>
      </c>
      <c r="B10381" s="5">
        <v>43248</v>
      </c>
      <c r="C10381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H10381" t="s">
        <v>17</v>
      </c>
      <c r="I10381">
        <f>VLOOKUP(Table1[[#This Row],[trait_name]],Trait[],2,FALSE)</f>
        <v>26</v>
      </c>
      <c r="J10381" s="23" t="s">
        <v>58</v>
      </c>
      <c r="L10381" s="3" t="s">
        <v>445</v>
      </c>
      <c r="N10381" s="23"/>
      <c r="O10381"/>
    </row>
    <row r="10382" spans="1:15">
      <c r="A10382" s="66">
        <f>VLOOKUP(C10382,Index[],8,FALSE)</f>
        <v>43248</v>
      </c>
      <c r="B10382" s="5">
        <v>43248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H10382" t="s">
        <v>17</v>
      </c>
      <c r="I10382">
        <f>VLOOKUP(Table1[[#This Row],[trait_name]],Trait[],2,FALSE)</f>
        <v>26</v>
      </c>
      <c r="J10382" s="23" t="s">
        <v>58</v>
      </c>
      <c r="L10382" s="3" t="s">
        <v>569</v>
      </c>
      <c r="N10382" s="23"/>
      <c r="O10382"/>
    </row>
    <row r="10383" spans="1:15">
      <c r="A10383" s="66"/>
      <c r="B10383" s="5">
        <v>43313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I10383">
        <f>VLOOKUP(Table1[[#This Row],[trait_name]],Trait[],2,FALSE)</f>
        <v>26</v>
      </c>
      <c r="J10383" s="23" t="s">
        <v>58</v>
      </c>
      <c r="L10383" s="3"/>
      <c r="M10383" s="3"/>
      <c r="N10383" s="23"/>
      <c r="O10383"/>
    </row>
    <row r="10384" spans="1:15">
      <c r="A10384" s="66">
        <f>VLOOKUP(C10384,Index[],8,FALSE)</f>
        <v>43248</v>
      </c>
      <c r="B10384" s="5">
        <v>43311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325</v>
      </c>
      <c r="I10384">
        <f>VLOOKUP(Table1[[#This Row],[trait_name]],Trait[],2,FALSE)</f>
        <v>27</v>
      </c>
      <c r="J10384" s="23" t="s">
        <v>61</v>
      </c>
      <c r="L10384" s="3" t="s">
        <v>498</v>
      </c>
      <c r="M10384" s="3"/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27</v>
      </c>
      <c r="J10385" s="23" t="s">
        <v>61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I10386">
        <f>VLOOKUP(Table1[[#This Row],[trait_name]],Trait[],2,FALSE)</f>
        <v>28</v>
      </c>
      <c r="J10386" s="23" t="s">
        <v>62</v>
      </c>
      <c r="L10386" s="3"/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28</v>
      </c>
      <c r="J10387" s="23" t="s">
        <v>62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43248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H10388" t="s">
        <v>17</v>
      </c>
      <c r="I10388">
        <f>VLOOKUP(Table1[[#This Row],[trait_name]],Trait[],2,FALSE)</f>
        <v>29</v>
      </c>
      <c r="J10388" s="23" t="s">
        <v>63</v>
      </c>
      <c r="L10388" s="3">
        <v>1.5</v>
      </c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29</v>
      </c>
      <c r="J10389" s="23" t="s">
        <v>63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25</v>
      </c>
      <c r="I10390">
        <f>VLOOKUP(Table1[[#This Row],[trait_name]],Trait[],2,FALSE)</f>
        <v>30</v>
      </c>
      <c r="J10390" s="23" t="s">
        <v>64</v>
      </c>
      <c r="L10390" s="3">
        <v>2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30</v>
      </c>
      <c r="J10391" s="23" t="s">
        <v>64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17</v>
      </c>
      <c r="I10392">
        <f>VLOOKUP(Table1[[#This Row],[trait_name]],Trait[],2,FALSE)</f>
        <v>31</v>
      </c>
      <c r="J10392" s="23" t="s">
        <v>65</v>
      </c>
      <c r="L10392" s="3">
        <v>1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31</v>
      </c>
      <c r="J10393" s="23" t="s">
        <v>65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32</v>
      </c>
      <c r="J10394" s="23" t="s">
        <v>66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32</v>
      </c>
      <c r="J10395" s="23" t="s">
        <v>66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25</v>
      </c>
      <c r="I10396">
        <f>VLOOKUP(Table1[[#This Row],[trait_name]],Trait[],2,FALSE)</f>
        <v>33</v>
      </c>
      <c r="J10396" s="23" t="s">
        <v>67</v>
      </c>
      <c r="L10396" s="3">
        <v>1.5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33</v>
      </c>
      <c r="J10397" s="23" t="s">
        <v>67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17</v>
      </c>
      <c r="I10398">
        <f>VLOOKUP(Table1[[#This Row],[trait_name]],Trait[],2,FALSE)</f>
        <v>34</v>
      </c>
      <c r="J10398" s="23" t="s">
        <v>68</v>
      </c>
      <c r="L10398" s="3">
        <v>0.8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34</v>
      </c>
      <c r="J10399" s="23" t="s">
        <v>68</v>
      </c>
      <c r="L10399" s="3"/>
      <c r="M10399" s="3"/>
      <c r="N10399" s="23"/>
      <c r="O10399"/>
    </row>
    <row r="10400" spans="1:15">
      <c r="A10400" s="66"/>
      <c r="B10400" s="5">
        <v>43313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325</v>
      </c>
      <c r="I10400">
        <f>VLOOKUP(Table1[[#This Row],[trait_name]],Trait[],2,FALSE)</f>
        <v>35</v>
      </c>
      <c r="J10400" s="23" t="s">
        <v>166</v>
      </c>
      <c r="L10400" s="3" t="s">
        <v>167</v>
      </c>
      <c r="M10400" s="3"/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36</v>
      </c>
      <c r="J10401" s="23" t="s">
        <v>69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I10402">
        <f>VLOOKUP(Table1[[#This Row],[trait_name]],Trait[],2,FALSE)</f>
        <v>37</v>
      </c>
      <c r="J10402" s="23" t="s">
        <v>170</v>
      </c>
      <c r="L10402" s="3"/>
      <c r="M10402" s="3"/>
      <c r="N10402" s="23"/>
      <c r="O10402"/>
    </row>
    <row r="10403" spans="1:15">
      <c r="A10403" s="66">
        <f>VLOOKUP(C10403,Index[],8,FALSE)</f>
        <v>43248</v>
      </c>
      <c r="B10403" s="5"/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38</v>
      </c>
      <c r="J10403" s="23" t="s">
        <v>72</v>
      </c>
      <c r="L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38</v>
      </c>
      <c r="J10404" s="23" t="s">
        <v>72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>
        <v>43311</v>
      </c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H10405" t="s">
        <v>25</v>
      </c>
      <c r="I10405">
        <f>VLOOKUP(Table1[[#This Row],[trait_name]],Trait[],2,FALSE)</f>
        <v>39</v>
      </c>
      <c r="J10405" s="23" t="s">
        <v>74</v>
      </c>
      <c r="L10405" s="3" t="s">
        <v>75</v>
      </c>
      <c r="M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39</v>
      </c>
      <c r="J10406" s="23" t="s">
        <v>74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/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149</v>
      </c>
      <c r="I10407">
        <f>VLOOKUP(Table1[[#This Row],[trait_name]],Trait[],2,FALSE)</f>
        <v>40</v>
      </c>
      <c r="J10407" s="23" t="s">
        <v>76</v>
      </c>
      <c r="L10407" s="3" t="s">
        <v>399</v>
      </c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H10408" t="s">
        <v>149</v>
      </c>
      <c r="I10408">
        <f>VLOOKUP(Table1[[#This Row],[trait_name]],Trait[],2,FALSE)</f>
        <v>40</v>
      </c>
      <c r="J10408" s="23" t="s">
        <v>76</v>
      </c>
      <c r="L10408" s="3" t="s">
        <v>84</v>
      </c>
      <c r="M10408" s="3"/>
      <c r="N10408" s="23"/>
      <c r="O10408"/>
    </row>
    <row r="10409" spans="1:15">
      <c r="A10409" s="66">
        <f>VLOOKUP(C10409,Index[],8,FALSE)</f>
        <v>43248</v>
      </c>
      <c r="B10409" s="5">
        <v>43248</v>
      </c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25</v>
      </c>
      <c r="I10409">
        <f>VLOOKUP(Table1[[#This Row],[trait_name]],Trait[],2,FALSE)</f>
        <v>41</v>
      </c>
      <c r="J10409" s="23" t="s">
        <v>78</v>
      </c>
      <c r="L10409" s="3" t="s">
        <v>562</v>
      </c>
      <c r="N10409" s="23"/>
      <c r="O10409"/>
    </row>
    <row r="10410" spans="1:15">
      <c r="A10410" s="66">
        <f>VLOOKUP(C10410,Index[],8,FALSE)</f>
        <v>43248</v>
      </c>
      <c r="B10410" s="5">
        <v>43248</v>
      </c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25</v>
      </c>
      <c r="I10410">
        <f>VLOOKUP(Table1[[#This Row],[trait_name]],Trait[],2,FALSE)</f>
        <v>41</v>
      </c>
      <c r="J10410" s="23" t="s">
        <v>78</v>
      </c>
      <c r="L10410" s="3" t="s">
        <v>81</v>
      </c>
      <c r="N10410" s="23"/>
      <c r="O10410"/>
    </row>
    <row r="10411" spans="1:15">
      <c r="A10411" s="66"/>
      <c r="B10411" s="5">
        <v>43313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I10411">
        <f>VLOOKUP(Table1[[#This Row],[trait_name]],Trait[],2,FALSE)</f>
        <v>41</v>
      </c>
      <c r="J10411" s="23" t="s">
        <v>78</v>
      </c>
      <c r="L10411" s="3"/>
      <c r="M10411" s="3"/>
      <c r="N10411" s="23"/>
      <c r="O10411"/>
    </row>
    <row r="10412" spans="1:15">
      <c r="A10412" s="66">
        <f>VLOOKUP(C10412,Index[],8,FALSE)</f>
        <v>43248</v>
      </c>
      <c r="B10412" s="5"/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I10412">
        <f>VLOOKUP(Table1[[#This Row],[trait_name]],Trait[],2,FALSE)</f>
        <v>42</v>
      </c>
      <c r="J10412" s="23" t="s">
        <v>82</v>
      </c>
      <c r="L10412" s="3" t="s">
        <v>225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42</v>
      </c>
      <c r="J10413" s="23" t="s">
        <v>82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>
        <v>43248</v>
      </c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H10414" t="s">
        <v>17</v>
      </c>
      <c r="I10414">
        <f>VLOOKUP(Table1[[#This Row],[trait_name]],Trait[],2,FALSE)</f>
        <v>43</v>
      </c>
      <c r="J10414" s="23" t="s">
        <v>86</v>
      </c>
      <c r="L10414" s="3" t="s">
        <v>180</v>
      </c>
      <c r="N10414" s="23"/>
      <c r="O10414"/>
    </row>
    <row r="10415" spans="1:15">
      <c r="A10415" s="66">
        <f>VLOOKUP(C10415,Index[],8,FALSE)</f>
        <v>43248</v>
      </c>
      <c r="B10415" s="5">
        <v>43248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H10415" t="s">
        <v>17</v>
      </c>
      <c r="I10415">
        <f>VLOOKUP(Table1[[#This Row],[trait_name]],Trait[],2,FALSE)</f>
        <v>43</v>
      </c>
      <c r="J10415" s="23" t="s">
        <v>86</v>
      </c>
      <c r="L10415" s="3" t="s">
        <v>108</v>
      </c>
      <c r="N10415" s="23"/>
      <c r="O10415"/>
    </row>
    <row r="10416" spans="1:15">
      <c r="A10416" s="66"/>
      <c r="B10416" s="5">
        <v>43313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I10416">
        <f>VLOOKUP(Table1[[#This Row],[trait_name]],Trait[],2,FALSE)</f>
        <v>43</v>
      </c>
      <c r="J10416" s="23" t="s">
        <v>86</v>
      </c>
      <c r="L10416" s="3"/>
      <c r="M10416" s="3"/>
      <c r="N10416" s="23"/>
      <c r="O10416"/>
    </row>
    <row r="10417" spans="1:15">
      <c r="A10417" s="66">
        <f>VLOOKUP(C10417,Index[],8,FALSE)</f>
        <v>43248</v>
      </c>
      <c r="B10417" s="25"/>
      <c r="C10417" s="4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14</v>
      </c>
      <c r="I10417">
        <f>VLOOKUP(Table1[[#This Row],[trait_name]],Trait[],2,FALSE)</f>
        <v>44</v>
      </c>
      <c r="J10417" s="23" t="s">
        <v>88</v>
      </c>
      <c r="L10417" s="3" t="s">
        <v>863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H10418" t="s">
        <v>14</v>
      </c>
      <c r="I10418">
        <f>VLOOKUP(Table1[[#This Row],[trait_name]],Trait[],2,FALSE)</f>
        <v>44</v>
      </c>
      <c r="J10418" s="23" t="s">
        <v>88</v>
      </c>
      <c r="L10418" s="3" t="s">
        <v>400</v>
      </c>
      <c r="M10418" s="3"/>
      <c r="N10418" s="23"/>
      <c r="O10418"/>
    </row>
    <row r="10419" spans="1:15">
      <c r="A10419" s="66">
        <f>VLOOKUP(C10419,Index[],8,FALSE)</f>
        <v>43248</v>
      </c>
      <c r="B10419" s="5">
        <v>43248</v>
      </c>
      <c r="C10419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17</v>
      </c>
      <c r="I10419">
        <f>VLOOKUP(Table1[[#This Row],[trait_name]],Trait[],2,FALSE)</f>
        <v>45</v>
      </c>
      <c r="J10419" s="23" t="s">
        <v>92</v>
      </c>
      <c r="L10419" s="3" t="s">
        <v>93</v>
      </c>
      <c r="N10419" s="23"/>
      <c r="O10419"/>
    </row>
    <row r="10420" spans="1:15">
      <c r="A10420" s="66"/>
      <c r="B10420" s="5">
        <v>43313</v>
      </c>
      <c r="C10420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I10420">
        <f>VLOOKUP(Table1[[#This Row],[trait_name]],Trait[],2,FALSE)</f>
        <v>45</v>
      </c>
      <c r="J10420" s="23" t="s">
        <v>92</v>
      </c>
      <c r="L10420" s="3" t="s">
        <v>95</v>
      </c>
      <c r="M10420" s="3"/>
      <c r="N10420" s="23"/>
      <c r="O10420"/>
    </row>
    <row r="10421" spans="1:15">
      <c r="A10421" s="66">
        <f>VLOOKUP(C10421,Index[],8,FALSE)</f>
        <v>43248</v>
      </c>
      <c r="B10421" s="5"/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I10421">
        <f>VLOOKUP(Table1[[#This Row],[trait_name]],Trait[],2,FALSE)</f>
        <v>46</v>
      </c>
      <c r="J10421" s="23" t="s">
        <v>97</v>
      </c>
      <c r="L10421" s="3"/>
      <c r="N10421" s="23"/>
      <c r="O10421"/>
    </row>
    <row r="10422" spans="1:15">
      <c r="A10422" s="66"/>
      <c r="B10422" s="5">
        <v>43313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I10422">
        <f>VLOOKUP(Table1[[#This Row],[trait_name]],Trait[],2,FALSE)</f>
        <v>46</v>
      </c>
      <c r="J10422" s="23" t="s">
        <v>97</v>
      </c>
      <c r="L10422" s="3"/>
      <c r="M10422" s="3"/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47</v>
      </c>
      <c r="J10423" s="23" t="s">
        <v>99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47</v>
      </c>
      <c r="J10424" s="23" t="s">
        <v>99</v>
      </c>
      <c r="L10424" s="3"/>
      <c r="M10424" s="3"/>
      <c r="N10424" s="23"/>
      <c r="O10424"/>
    </row>
    <row r="10425" spans="1:15">
      <c r="A10425" s="66"/>
      <c r="B10425" s="5">
        <v>43313</v>
      </c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48</v>
      </c>
      <c r="J10425" s="23" t="s">
        <v>101</v>
      </c>
      <c r="L10425" s="3"/>
      <c r="M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49</v>
      </c>
      <c r="J10426" s="23" t="s">
        <v>104</v>
      </c>
      <c r="L10426" s="3"/>
      <c r="M10426" s="3"/>
      <c r="N10426" s="23"/>
      <c r="O10426"/>
    </row>
    <row r="10427" spans="1:15">
      <c r="A10427" s="66">
        <f>VLOOKUP(C10427,Index[],8,FALSE)</f>
        <v>43248</v>
      </c>
      <c r="B10427" s="5">
        <v>43311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50</v>
      </c>
      <c r="J10427" s="23" t="s">
        <v>106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50</v>
      </c>
      <c r="J10428" s="23" t="s">
        <v>106</v>
      </c>
      <c r="L10428" s="3"/>
      <c r="M10428" s="3"/>
      <c r="N10428" s="23"/>
      <c r="O10428"/>
    </row>
    <row r="10429" spans="1:15">
      <c r="A10429" s="66"/>
      <c r="B10429" s="5">
        <v>43313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51</v>
      </c>
      <c r="J10429" s="23" t="s">
        <v>107</v>
      </c>
      <c r="L10429" s="3"/>
      <c r="M10429" s="3"/>
      <c r="N10429" s="23"/>
      <c r="O10429"/>
    </row>
    <row r="10430" spans="1:15">
      <c r="A10430" s="66">
        <f>VLOOKUP(C10430,Index[],8,FALSE)</f>
        <v>43248</v>
      </c>
      <c r="B10430" s="5"/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52</v>
      </c>
      <c r="J10430" s="23" t="s">
        <v>109</v>
      </c>
      <c r="L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52</v>
      </c>
      <c r="J10431" s="23" t="s">
        <v>109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>
        <v>43248</v>
      </c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H10432" t="s">
        <v>17</v>
      </c>
      <c r="I10432">
        <f>VLOOKUP(Table1[[#This Row],[trait_name]],Trait[],2,FALSE)</f>
        <v>53</v>
      </c>
      <c r="J10432" s="23" t="s">
        <v>112</v>
      </c>
      <c r="L10432" s="3" t="s">
        <v>113</v>
      </c>
      <c r="N10432" s="23"/>
      <c r="O10432"/>
    </row>
    <row r="10433" spans="1:15">
      <c r="A10433" s="66">
        <f>VLOOKUP(C10433,Index[],8,FALSE)</f>
        <v>43248</v>
      </c>
      <c r="B10433" s="5">
        <v>43248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H10433" t="s">
        <v>25</v>
      </c>
      <c r="I10433">
        <f>VLOOKUP(Table1[[#This Row],[trait_name]],Trait[],2,FALSE)</f>
        <v>53</v>
      </c>
      <c r="J10433" s="23" t="s">
        <v>112</v>
      </c>
      <c r="L10433" s="3" t="s">
        <v>114</v>
      </c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656</v>
      </c>
      <c r="I10434">
        <f>VLOOKUP(Table1[[#This Row],[trait_name]],Trait[],2,FALSE)</f>
        <v>53</v>
      </c>
      <c r="J10434" s="23" t="s">
        <v>112</v>
      </c>
      <c r="L10434" s="3" t="s">
        <v>185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656</v>
      </c>
      <c r="I10435">
        <f>VLOOKUP(Table1[[#This Row],[trait_name]],Trait[],2,FALSE)</f>
        <v>53</v>
      </c>
      <c r="J10435" s="23" t="s">
        <v>112</v>
      </c>
      <c r="L10435" s="3" t="s">
        <v>184</v>
      </c>
      <c r="N10435" s="23"/>
      <c r="O10435"/>
    </row>
    <row r="10436" spans="1:15">
      <c r="A10436" s="66"/>
      <c r="B10436" s="5">
        <v>43313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I10436">
        <f>VLOOKUP(Table1[[#This Row],[trait_name]],Trait[],2,FALSE)</f>
        <v>53</v>
      </c>
      <c r="J10436" s="23" t="s">
        <v>112</v>
      </c>
      <c r="L10436" s="3"/>
      <c r="M10436" s="3"/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656</v>
      </c>
      <c r="I10437">
        <f>VLOOKUP(Table1[[#This Row],[trait_name]],Trait[],2,FALSE)</f>
        <v>54</v>
      </c>
      <c r="J10437" s="23" t="s">
        <v>116</v>
      </c>
      <c r="L10437" s="3" t="s">
        <v>259</v>
      </c>
      <c r="N10437" s="23"/>
      <c r="O10437"/>
    </row>
    <row r="10438" spans="1:15">
      <c r="A10438" s="66">
        <f>VLOOKUP(C10438,Index[],8,FALSE)</f>
        <v>43248</v>
      </c>
      <c r="B10438" s="5">
        <v>43248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H10438" t="s">
        <v>656</v>
      </c>
      <c r="I10438">
        <f>VLOOKUP(Table1[[#This Row],[trait_name]],Trait[],2,FALSE)</f>
        <v>54</v>
      </c>
      <c r="J10438" s="23" t="s">
        <v>116</v>
      </c>
      <c r="L10438" s="3" t="s">
        <v>448</v>
      </c>
      <c r="N10438" s="23"/>
      <c r="O10438"/>
    </row>
    <row r="10439" spans="1:15">
      <c r="A10439" s="66"/>
      <c r="B10439" s="5">
        <v>43313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I10439">
        <f>VLOOKUP(Table1[[#This Row],[trait_name]],Trait[],2,FALSE)</f>
        <v>54</v>
      </c>
      <c r="J10439" s="23" t="s">
        <v>116</v>
      </c>
      <c r="L10439" s="3"/>
      <c r="M10439" s="3"/>
      <c r="N10439" s="23"/>
      <c r="O10439"/>
    </row>
    <row r="10440" spans="1:15">
      <c r="A10440" s="66">
        <f>VLOOKUP(C10440,Index[],8,FALSE)</f>
        <v>43248</v>
      </c>
      <c r="B10440" s="25"/>
      <c r="C10440" s="4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55</v>
      </c>
      <c r="J10440" s="23" t="s">
        <v>119</v>
      </c>
      <c r="L10440" s="3" t="s">
        <v>120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55</v>
      </c>
      <c r="J10441" s="23" t="s">
        <v>119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5">
        <v>43248</v>
      </c>
      <c r="C10442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56</v>
      </c>
      <c r="J10442" s="23" t="s">
        <v>121</v>
      </c>
      <c r="L10442" s="3" t="s">
        <v>708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56</v>
      </c>
      <c r="J10443" s="23" t="s">
        <v>121</v>
      </c>
      <c r="L10443" s="3"/>
      <c r="M10443" s="3"/>
      <c r="N10443" s="23"/>
      <c r="O10443"/>
    </row>
    <row r="10444" spans="1:15">
      <c r="A10444" s="66"/>
      <c r="B10444" s="5">
        <v>43313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149</v>
      </c>
      <c r="I10444">
        <f>VLOOKUP(Table1[[#This Row],[trait_name]],Trait[],2,FALSE)</f>
        <v>57</v>
      </c>
      <c r="J10444" s="23" t="s">
        <v>233</v>
      </c>
      <c r="L10444" s="3" t="s">
        <v>405</v>
      </c>
      <c r="M10444" s="3"/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58</v>
      </c>
      <c r="J10445" s="23" t="s">
        <v>123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497</v>
      </c>
      <c r="I10446">
        <f>VLOOKUP(Table1[[#This Row],[trait_name]],Trait[],2,FALSE)</f>
        <v>59</v>
      </c>
      <c r="J10446" s="23" t="s">
        <v>125</v>
      </c>
      <c r="L10446" s="3" t="s">
        <v>131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H10447" t="s">
        <v>325</v>
      </c>
      <c r="I10447">
        <f>VLOOKUP(Table1[[#This Row],[trait_name]],Trait[],2,FALSE)</f>
        <v>60</v>
      </c>
      <c r="J10447" s="23" t="s">
        <v>127</v>
      </c>
      <c r="L10447" s="3" t="s">
        <v>129</v>
      </c>
      <c r="M10447" s="3"/>
      <c r="N10447" s="23"/>
      <c r="O10447"/>
    </row>
    <row r="10448" spans="1:15">
      <c r="A10448" s="66">
        <f>VLOOKUP(C10448,Index[],8,FALSE)</f>
        <v>43248</v>
      </c>
      <c r="B10448" s="5">
        <v>43248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25</v>
      </c>
      <c r="I10448">
        <f>VLOOKUP(Table1[[#This Row],[trait_name]],Trait[],2,FALSE)</f>
        <v>61</v>
      </c>
      <c r="J10448" s="23" t="s">
        <v>130</v>
      </c>
      <c r="L10448" s="3" t="s">
        <v>131</v>
      </c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I10449">
        <f>VLOOKUP(Table1[[#This Row],[trait_name]],Trait[],2,FALSE)</f>
        <v>61</v>
      </c>
      <c r="J10449" s="23" t="s">
        <v>130</v>
      </c>
      <c r="L10449" s="3"/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560</v>
      </c>
      <c r="I10450">
        <f>VLOOKUP(Table1[[#This Row],[trait_name]],Trait[],2,FALSE)</f>
        <v>62</v>
      </c>
      <c r="J10450" s="23" t="s">
        <v>235</v>
      </c>
      <c r="L10450" s="3" t="s">
        <v>473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62</v>
      </c>
      <c r="J10451" s="23" t="s">
        <v>235</v>
      </c>
      <c r="L10451" s="3"/>
      <c r="M10451" s="3"/>
      <c r="N10451" s="23"/>
      <c r="O10451"/>
    </row>
    <row r="10452" spans="1:15">
      <c r="A10452" s="66"/>
      <c r="B10452" s="5">
        <v>43313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I10452">
        <f>VLOOKUP(Table1[[#This Row],[trait_name]],Trait[],2,FALSE)</f>
        <v>63</v>
      </c>
      <c r="J10452" s="23" t="s">
        <v>237</v>
      </c>
      <c r="L10452" s="3"/>
      <c r="M10452" s="3"/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H10453" t="s">
        <v>325</v>
      </c>
      <c r="I10453">
        <f>VLOOKUP(Table1[[#This Row],[trait_name]],Trait[],2,FALSE)</f>
        <v>64</v>
      </c>
      <c r="J10453" s="23" t="s">
        <v>132</v>
      </c>
      <c r="L10453" s="3" t="s">
        <v>131</v>
      </c>
      <c r="M10453" s="3"/>
      <c r="N10453" s="23"/>
      <c r="O10453"/>
    </row>
    <row r="10454" spans="1:15">
      <c r="A10454" s="66">
        <f>VLOOKUP(C10454,Index[],8,FALSE)</f>
        <v>43248</v>
      </c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H10454" t="s">
        <v>325</v>
      </c>
      <c r="I10454">
        <f>VLOOKUP(Table1[[#This Row],[trait_name]],Trait[],2,FALSE)</f>
        <v>65</v>
      </c>
      <c r="J10454" s="23" t="s">
        <v>133</v>
      </c>
      <c r="L10454" s="3" t="s">
        <v>588</v>
      </c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I10455">
        <f>VLOOKUP(Table1[[#This Row],[trait_name]],Trait[],2,FALSE)</f>
        <v>65</v>
      </c>
      <c r="J10455" s="23" t="s">
        <v>133</v>
      </c>
      <c r="L10455" s="3"/>
      <c r="M10455" s="3"/>
      <c r="N10455" s="23"/>
      <c r="O10455"/>
    </row>
    <row r="10456" spans="1:15">
      <c r="A10456" s="66">
        <f>VLOOKUP(C10456,Index[],8,FALSE)</f>
        <v>43248</v>
      </c>
      <c r="B10456" s="5">
        <v>43248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656</v>
      </c>
      <c r="I10456">
        <f>VLOOKUP(Table1[[#This Row],[trait_name]],Trait[],2,FALSE)</f>
        <v>66</v>
      </c>
      <c r="J10456" s="23" t="s">
        <v>194</v>
      </c>
      <c r="L10456" s="3" t="s">
        <v>279</v>
      </c>
      <c r="N10456" s="23"/>
      <c r="O10456"/>
    </row>
    <row r="10457" spans="1:15">
      <c r="A10457" s="66">
        <f>VLOOKUP(C10457,Index[],8,FALSE)</f>
        <v>43248</v>
      </c>
      <c r="B10457" s="5">
        <v>43248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H10457" t="s">
        <v>560</v>
      </c>
      <c r="I10457">
        <f>VLOOKUP(Table1[[#This Row],[trait_name]],Trait[],2,FALSE)</f>
        <v>66</v>
      </c>
      <c r="J10457" s="23" t="s">
        <v>194</v>
      </c>
      <c r="L10457" s="3" t="s">
        <v>532</v>
      </c>
      <c r="N10457" s="23"/>
      <c r="O10457"/>
    </row>
    <row r="10458" spans="1:15">
      <c r="A10458" s="66"/>
      <c r="B10458" s="5">
        <v>43313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I10458">
        <f>VLOOKUP(Table1[[#This Row],[trait_name]],Trait[],2,FALSE)</f>
        <v>66</v>
      </c>
      <c r="J10458" s="23" t="s">
        <v>194</v>
      </c>
      <c r="L10458" s="3"/>
      <c r="M10458" s="3"/>
      <c r="N10458" s="23"/>
      <c r="O10458"/>
    </row>
    <row r="10459" spans="1:15">
      <c r="A10459" s="66"/>
      <c r="B10459" s="5">
        <v>43313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I10459">
        <f>VLOOKUP(Table1[[#This Row],[trait_name]],Trait[],2,FALSE)</f>
        <v>67</v>
      </c>
      <c r="J10459" s="23" t="s">
        <v>136</v>
      </c>
      <c r="L10459" s="3"/>
      <c r="M10459" s="3"/>
      <c r="N10459" s="23"/>
      <c r="O10459"/>
    </row>
    <row r="10460" spans="1:15">
      <c r="A10460" s="66">
        <f>VLOOKUP(C10460,Index[],8,FALSE)</f>
        <v>43248</v>
      </c>
      <c r="B10460" s="5">
        <v>43248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H10460" t="s">
        <v>149</v>
      </c>
      <c r="I10460">
        <f>VLOOKUP(Table1[[#This Row],[trait_name]],Trait[],2,FALSE)</f>
        <v>68</v>
      </c>
      <c r="J10460" s="23" t="s">
        <v>199</v>
      </c>
      <c r="L10460" s="3" t="s">
        <v>200</v>
      </c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68</v>
      </c>
      <c r="J10461" s="23" t="s">
        <v>199</v>
      </c>
      <c r="L10461" s="3"/>
      <c r="M10461" s="3"/>
      <c r="N10461" s="23"/>
      <c r="O10461"/>
    </row>
    <row r="10462" spans="1:15">
      <c r="A10462" s="66"/>
      <c r="B10462" s="5">
        <v>43313</v>
      </c>
      <c r="C10462" t="s">
        <v>861</v>
      </c>
      <c r="D10462" s="18">
        <f>VLOOKUP(C10462,Index[],2,FALSE)</f>
        <v>85</v>
      </c>
      <c r="E10462" s="3"/>
      <c r="F10462" s="3"/>
      <c r="G10462" s="3" t="s">
        <v>23</v>
      </c>
      <c r="H10462" t="s">
        <v>656</v>
      </c>
      <c r="J10462" s="23" t="s">
        <v>43</v>
      </c>
      <c r="L10462" s="3" t="s">
        <v>45</v>
      </c>
      <c r="M10462" s="3"/>
      <c r="N10462" s="23"/>
      <c r="O10462"/>
    </row>
    <row r="10463" spans="1:15">
      <c r="A10463" s="66"/>
      <c r="B10463" s="5">
        <v>43313</v>
      </c>
      <c r="C10463" t="s">
        <v>861</v>
      </c>
      <c r="D10463" s="18">
        <f>VLOOKUP(C10463,Index[],2,FALSE)</f>
        <v>85</v>
      </c>
      <c r="E10463" s="3"/>
      <c r="F10463" s="3"/>
      <c r="G10463" s="3" t="s">
        <v>23</v>
      </c>
      <c r="H10463" t="s">
        <v>325</v>
      </c>
      <c r="J10463" s="23" t="s">
        <v>49</v>
      </c>
      <c r="L10463" s="3" t="s">
        <v>213</v>
      </c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4"/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L10489" s="3" t="s">
        <v>36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L10491" s="3" t="s">
        <v>34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L10495" s="3" t="s">
        <v>157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L10496" s="3" t="s">
        <v>155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L10500" s="3" t="s">
        <v>46</v>
      </c>
      <c r="M10500" s="3"/>
      <c r="N10500" s="23"/>
      <c r="O10500"/>
    </row>
    <row r="10501" spans="1:15">
      <c r="A10501" s="66">
        <f>VLOOKUP(C10501,Index[],8,FALSE)</f>
        <v>43248</v>
      </c>
      <c r="B10501" s="5">
        <v>43248</v>
      </c>
      <c r="C10501" t="s">
        <v>864</v>
      </c>
      <c r="D10501" s="27">
        <f>VLOOKUP(C10501,Index[],2,FALSE)</f>
        <v>86</v>
      </c>
      <c r="E10501" s="3">
        <f>VLOOKUP(C10501,Index[],3,FALSE)</f>
        <v>0</v>
      </c>
      <c r="F10501" s="3">
        <f>VLOOKUP(C10501,Index[],4,FALSE)</f>
        <v>0</v>
      </c>
      <c r="G10501" s="3">
        <f>VLOOKUP(C10501,Index[],5,FALSE)</f>
        <v>0</v>
      </c>
      <c r="H10501" t="s">
        <v>147</v>
      </c>
      <c r="I10501">
        <f>VLOOKUP(Table1[[#This Row],[trait_name]],Trait[],2,FALSE)</f>
        <v>22</v>
      </c>
      <c r="J10501" s="23" t="s">
        <v>47</v>
      </c>
      <c r="L10501" s="3" t="s">
        <v>160</v>
      </c>
      <c r="N10501" s="23"/>
      <c r="O10501"/>
    </row>
    <row r="10502" spans="1:15">
      <c r="A10502" s="66"/>
      <c r="B10502" s="5">
        <v>43313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325</v>
      </c>
      <c r="I10502">
        <f>VLOOKUP(Table1[[#This Row],[trait_name]],Trait[],2,FALSE)</f>
        <v>22</v>
      </c>
      <c r="J10502" s="23" t="s">
        <v>47</v>
      </c>
      <c r="L10502" s="3" t="s">
        <v>48</v>
      </c>
      <c r="M10502" s="3"/>
      <c r="N10502" s="23"/>
      <c r="O10502"/>
    </row>
    <row r="10503" spans="1:15">
      <c r="A10503" s="66">
        <f>VLOOKUP(C10503,Index[],8,FALSE)</f>
        <v>43248</v>
      </c>
      <c r="B10503" s="5">
        <v>43313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325</v>
      </c>
      <c r="I10503">
        <f>VLOOKUP(Table1[[#This Row],[trait_name]],Trait[],2,FALSE)</f>
        <v>23</v>
      </c>
      <c r="J10503" s="23" t="s">
        <v>49</v>
      </c>
      <c r="L10503" s="3" t="s">
        <v>159</v>
      </c>
      <c r="N10503" s="23"/>
      <c r="O10503"/>
    </row>
    <row r="10504" spans="1:15">
      <c r="A10504" s="66"/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L10504" s="3" t="s">
        <v>213</v>
      </c>
      <c r="M10504" s="3"/>
      <c r="N10504" s="23"/>
      <c r="O10504"/>
    </row>
    <row r="10505" spans="1:15">
      <c r="A10505" s="66">
        <f>VLOOKUP(C10505,Index[],8,FALSE)</f>
        <v>43248</v>
      </c>
      <c r="B10505" s="25">
        <v>43313</v>
      </c>
      <c r="C10505" s="4" t="s">
        <v>864</v>
      </c>
      <c r="D10505" s="3">
        <f>VLOOKUP(C10505,Index[],2,FALSE)</f>
        <v>86</v>
      </c>
      <c r="E10505" s="3">
        <f>VLOOKUP(C10505,Index[],3,FALSE)</f>
        <v>0</v>
      </c>
      <c r="F10505" s="3">
        <f>VLOOKUP(C10505,Index[],4,FALSE)</f>
        <v>0</v>
      </c>
      <c r="G10505" s="3">
        <f>VLOOKUP(C10505,Index[],5,FALSE)</f>
        <v>0</v>
      </c>
      <c r="H10505" t="s">
        <v>17</v>
      </c>
      <c r="I10505">
        <f>VLOOKUP(Table1[[#This Row],[trait_name]],Trait[],2,FALSE)</f>
        <v>24</v>
      </c>
      <c r="J10505" s="23" t="s">
        <v>52</v>
      </c>
      <c r="L10505" s="3" t="s">
        <v>310</v>
      </c>
      <c r="N10505" s="23"/>
      <c r="O10505"/>
    </row>
    <row r="10506" spans="1:15">
      <c r="A10506" s="66"/>
      <c r="B10506" s="5">
        <v>43313</v>
      </c>
      <c r="C10506" t="s">
        <v>864</v>
      </c>
      <c r="D10506" s="27">
        <f>VLOOKUP(C10506,Index[],2,FALSE)</f>
        <v>86</v>
      </c>
      <c r="E10506" s="3">
        <f>VLOOKUP(C10506,Index[],3,FALSE)</f>
        <v>0</v>
      </c>
      <c r="F10506" s="3">
        <f>VLOOKUP(C10506,Index[],4,FALSE)</f>
        <v>0</v>
      </c>
      <c r="G10506" s="3">
        <f>VLOOKUP(C10506,Index[],5,FALSE)</f>
        <v>0</v>
      </c>
      <c r="H10506" t="s">
        <v>17</v>
      </c>
      <c r="I10506">
        <f>VLOOKUP(Table1[[#This Row],[trait_name]],Trait[],2,FALSE)</f>
        <v>24</v>
      </c>
      <c r="J10506" s="23" t="s">
        <v>52</v>
      </c>
      <c r="L10506" s="3" t="s">
        <v>163</v>
      </c>
      <c r="M10506" s="3"/>
      <c r="N10506" s="23"/>
      <c r="O10506"/>
    </row>
    <row r="10507" spans="1:15">
      <c r="A10507" s="66">
        <f>VLOOKUP(C10507,Index[],8,FALSE)</f>
        <v>43248</v>
      </c>
      <c r="B10507" s="25">
        <v>43313</v>
      </c>
      <c r="C10507" s="4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165</v>
      </c>
      <c r="I10507">
        <f>VLOOKUP(Table1[[#This Row],[trait_name]],Trait[],2,FALSE)</f>
        <v>25</v>
      </c>
      <c r="J10507" s="23" t="s">
        <v>57</v>
      </c>
      <c r="L10507" s="3" t="s">
        <v>23</v>
      </c>
      <c r="N10507" s="23"/>
      <c r="O10507"/>
    </row>
    <row r="10508" spans="1:15">
      <c r="A10508" s="66"/>
      <c r="B10508" s="5">
        <v>43313</v>
      </c>
      <c r="C10508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I10508">
        <f>VLOOKUP(Table1[[#This Row],[trait_name]],Trait[],2,FALSE)</f>
        <v>25</v>
      </c>
      <c r="J10508" s="23" t="s">
        <v>57</v>
      </c>
      <c r="L10508" s="3"/>
      <c r="M10508" s="3"/>
      <c r="N10508" s="23"/>
      <c r="O10508"/>
    </row>
    <row r="10509" spans="1:15">
      <c r="A10509" s="66">
        <f>VLOOKUP(C10509,Index[],8,FALSE)</f>
        <v>43248</v>
      </c>
      <c r="B10509" s="5">
        <v>43248</v>
      </c>
      <c r="C10509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17</v>
      </c>
      <c r="I10509">
        <f>VLOOKUP(Table1[[#This Row],[trait_name]],Trait[],2,FALSE)</f>
        <v>26</v>
      </c>
      <c r="J10509" s="23" t="s">
        <v>58</v>
      </c>
      <c r="L10509" s="3" t="s">
        <v>59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H10510" t="s">
        <v>165</v>
      </c>
      <c r="I10510">
        <f>VLOOKUP(Table1[[#This Row],[trait_name]],Trait[],2,FALSE)</f>
        <v>26</v>
      </c>
      <c r="J10510" s="23" t="s">
        <v>58</v>
      </c>
      <c r="L10510" s="3" t="s">
        <v>60</v>
      </c>
      <c r="M10510" s="3"/>
      <c r="N10510" s="23"/>
      <c r="O10510"/>
    </row>
    <row r="10511" spans="1:15">
      <c r="A10511" s="66">
        <f>VLOOKUP(C10511,Index[],8,FALSE)</f>
        <v>43248</v>
      </c>
      <c r="B10511" s="5">
        <v>43311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I10511">
        <f>VLOOKUP(Table1[[#This Row],[trait_name]],Trait[],2,FALSE)</f>
        <v>27</v>
      </c>
      <c r="J10511" s="23" t="s">
        <v>61</v>
      </c>
      <c r="L10511" s="3"/>
      <c r="M10511" s="3"/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I10512">
        <f>VLOOKUP(Table1[[#This Row],[trait_name]],Trait[],2,FALSE)</f>
        <v>27</v>
      </c>
      <c r="J10512" s="23" t="s">
        <v>61</v>
      </c>
      <c r="L10512" s="3"/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28</v>
      </c>
      <c r="J10513" s="23" t="s">
        <v>62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28</v>
      </c>
      <c r="J10514" s="23" t="s">
        <v>62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43248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H10515" t="s">
        <v>17</v>
      </c>
      <c r="I10515">
        <f>VLOOKUP(Table1[[#This Row],[trait_name]],Trait[],2,FALSE)</f>
        <v>29</v>
      </c>
      <c r="J10515" s="23" t="s">
        <v>63</v>
      </c>
      <c r="L10515" s="3">
        <v>8</v>
      </c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29</v>
      </c>
      <c r="J10516" s="23" t="s">
        <v>63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30</v>
      </c>
      <c r="J10517" s="23" t="s">
        <v>64</v>
      </c>
      <c r="L10517" s="3">
        <v>4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30</v>
      </c>
      <c r="J10518" s="23" t="s">
        <v>64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147</v>
      </c>
      <c r="I10519">
        <f>VLOOKUP(Table1[[#This Row],[trait_name]],Trait[],2,FALSE)</f>
        <v>31</v>
      </c>
      <c r="J10519" s="23" t="s">
        <v>65</v>
      </c>
      <c r="L10519" s="3">
        <v>6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31</v>
      </c>
      <c r="J10520" s="23" t="s">
        <v>65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17</v>
      </c>
      <c r="I10521">
        <f>VLOOKUP(Table1[[#This Row],[trait_name]],Trait[],2,FALSE)</f>
        <v>32</v>
      </c>
      <c r="J10521" s="23" t="s">
        <v>66</v>
      </c>
      <c r="L10521" s="3">
        <v>5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32</v>
      </c>
      <c r="J10522" s="23" t="s">
        <v>66</v>
      </c>
      <c r="L10522" s="3"/>
      <c r="M10522" s="3"/>
      <c r="N10522" s="23"/>
      <c r="O10522"/>
    </row>
    <row r="10523" spans="1:15">
      <c r="A10523" s="66"/>
      <c r="B10523" s="5">
        <v>43313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I10523">
        <f>VLOOKUP(Table1[[#This Row],[trait_name]],Trait[],2,FALSE)</f>
        <v>33</v>
      </c>
      <c r="J10523" s="23" t="s">
        <v>67</v>
      </c>
      <c r="L10523" s="3"/>
      <c r="M10523" s="3"/>
      <c r="N10523" s="23"/>
      <c r="O10523"/>
    </row>
    <row r="10524" spans="1:15">
      <c r="A10524" s="66">
        <f>VLOOKUP(C10524,Index[],8,FALSE)</f>
        <v>43248</v>
      </c>
      <c r="B10524" s="5">
        <v>43248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H10524" t="s">
        <v>17</v>
      </c>
      <c r="I10524">
        <f>VLOOKUP(Table1[[#This Row],[trait_name]],Trait[],2,FALSE)</f>
        <v>34</v>
      </c>
      <c r="J10524" s="23" t="s">
        <v>68</v>
      </c>
      <c r="L10524" s="3">
        <v>4</v>
      </c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34</v>
      </c>
      <c r="J10525" s="23" t="s">
        <v>68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147</v>
      </c>
      <c r="I10526">
        <f>VLOOKUP(Table1[[#This Row],[trait_name]],Trait[],2,FALSE)</f>
        <v>35</v>
      </c>
      <c r="J10526" s="23" t="s">
        <v>166</v>
      </c>
      <c r="L10526" s="3" t="s">
        <v>167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35</v>
      </c>
      <c r="J10527" s="23" t="s">
        <v>166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17</v>
      </c>
      <c r="I10528">
        <f>VLOOKUP(Table1[[#This Row],[trait_name]],Trait[],2,FALSE)</f>
        <v>36</v>
      </c>
      <c r="J10528" s="23" t="s">
        <v>69</v>
      </c>
      <c r="L10528" s="3" t="s">
        <v>217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36</v>
      </c>
      <c r="J10529" s="23" t="s">
        <v>69</v>
      </c>
      <c r="L10529" s="3"/>
      <c r="M10529" s="3"/>
      <c r="N10529" s="23"/>
      <c r="O10529"/>
    </row>
    <row r="10530" spans="1:15">
      <c r="A10530" s="66"/>
      <c r="B10530" s="5">
        <v>43313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I10530">
        <f>VLOOKUP(Table1[[#This Row],[trait_name]],Trait[],2,FALSE)</f>
        <v>37</v>
      </c>
      <c r="J10530" s="23" t="s">
        <v>170</v>
      </c>
      <c r="L10530" s="3"/>
      <c r="M10530" s="3"/>
      <c r="N10530" s="23"/>
      <c r="O10530"/>
    </row>
    <row r="10531" spans="1:15">
      <c r="A10531" s="66">
        <f>VLOOKUP(C10531,Index[],8,FALSE)</f>
        <v>43248</v>
      </c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H10531" t="s">
        <v>192</v>
      </c>
      <c r="I10531">
        <f>VLOOKUP(Table1[[#This Row],[trait_name]],Trait[],2,FALSE)</f>
        <v>38</v>
      </c>
      <c r="J10531" s="23" t="s">
        <v>72</v>
      </c>
      <c r="L10531" s="3" t="s">
        <v>219</v>
      </c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38</v>
      </c>
      <c r="J10532" s="23" t="s">
        <v>72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43311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212</v>
      </c>
      <c r="I10533">
        <f>VLOOKUP(Table1[[#This Row],[trait_name]],Trait[],2,FALSE)</f>
        <v>39</v>
      </c>
      <c r="J10533" s="23" t="s">
        <v>74</v>
      </c>
      <c r="L10533" s="3" t="s">
        <v>75</v>
      </c>
      <c r="M10533" s="3"/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39</v>
      </c>
      <c r="J10534" s="23" t="s">
        <v>74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/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I10535">
        <f>VLOOKUP(Table1[[#This Row],[trait_name]],Trait[],2,FALSE)</f>
        <v>40</v>
      </c>
      <c r="J10535" s="23" t="s">
        <v>76</v>
      </c>
      <c r="L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40</v>
      </c>
      <c r="J10536" s="23" t="s">
        <v>76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>
        <v>43248</v>
      </c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H10537" t="s">
        <v>17</v>
      </c>
      <c r="I10537">
        <f>VLOOKUP(Table1[[#This Row],[trait_name]],Trait[],2,FALSE)</f>
        <v>41</v>
      </c>
      <c r="J10537" s="23" t="s">
        <v>78</v>
      </c>
      <c r="L10537" s="3" t="s">
        <v>356</v>
      </c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41</v>
      </c>
      <c r="J10538" s="23" t="s">
        <v>78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43313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42</v>
      </c>
      <c r="J10539" s="23" t="s">
        <v>82</v>
      </c>
      <c r="L10539" s="3" t="s">
        <v>508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H10540" t="s">
        <v>17</v>
      </c>
      <c r="I10540">
        <f>VLOOKUP(Table1[[#This Row],[trait_name]],Trait[],2,FALSE)</f>
        <v>42</v>
      </c>
      <c r="J10540" s="23" t="s">
        <v>82</v>
      </c>
      <c r="L10540" s="3" t="s">
        <v>84</v>
      </c>
      <c r="M10540" s="3"/>
      <c r="N10540" s="23"/>
      <c r="O10540"/>
    </row>
    <row r="10541" spans="1:15">
      <c r="A10541" s="66">
        <f>VLOOKUP(C10541,Index[],8,FALSE)</f>
        <v>43248</v>
      </c>
      <c r="B10541" s="5">
        <v>43248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43</v>
      </c>
      <c r="J10541" s="23" t="s">
        <v>86</v>
      </c>
      <c r="L10541" s="3" t="s">
        <v>182</v>
      </c>
      <c r="N10541" s="23"/>
      <c r="O10541"/>
    </row>
    <row r="10542" spans="1:15">
      <c r="A10542" s="66">
        <f>VLOOKUP(C10542,Index[],8,FALSE)</f>
        <v>43248</v>
      </c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43</v>
      </c>
      <c r="J10542" s="23" t="s">
        <v>86</v>
      </c>
      <c r="L10542" s="3" t="s">
        <v>180</v>
      </c>
      <c r="N10542" s="23"/>
      <c r="O10542"/>
    </row>
    <row r="10543" spans="1:15">
      <c r="A10543" s="66"/>
      <c r="B10543" s="5">
        <v>43313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I10543">
        <f>VLOOKUP(Table1[[#This Row],[trait_name]],Trait[],2,FALSE)</f>
        <v>43</v>
      </c>
      <c r="J10543" s="23" t="s">
        <v>86</v>
      </c>
      <c r="L10543" s="3"/>
      <c r="M10543" s="3"/>
      <c r="N10543" s="23"/>
      <c r="O10543"/>
    </row>
    <row r="10544" spans="1:15">
      <c r="A10544" s="66">
        <f>VLOOKUP(C10544,Index[],8,FALSE)</f>
        <v>43248</v>
      </c>
      <c r="B10544" s="25"/>
      <c r="C10544" s="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I10544">
        <f>VLOOKUP(Table1[[#This Row],[trait_name]],Trait[],2,FALSE)</f>
        <v>44</v>
      </c>
      <c r="J10544" s="23" t="s">
        <v>88</v>
      </c>
      <c r="L10544" s="3"/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H10545" t="s">
        <v>17</v>
      </c>
      <c r="I10545">
        <f>VLOOKUP(Table1[[#This Row],[trait_name]],Trait[],2,FALSE)</f>
        <v>44</v>
      </c>
      <c r="J10545" s="23" t="s">
        <v>88</v>
      </c>
      <c r="L10545" s="3" t="s">
        <v>176</v>
      </c>
      <c r="M10545" s="3"/>
      <c r="N10545" s="23"/>
      <c r="O10545"/>
    </row>
    <row r="10546" spans="1:15">
      <c r="A10546" s="66">
        <f>VLOOKUP(C10546,Index[],8,FALSE)</f>
        <v>43248</v>
      </c>
      <c r="B10546" s="5">
        <v>43248</v>
      </c>
      <c r="C10546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H10546" t="s">
        <v>17</v>
      </c>
      <c r="I10546">
        <f>VLOOKUP(Table1[[#This Row],[trait_name]],Trait[],2,FALSE)</f>
        <v>45</v>
      </c>
      <c r="J10546" s="23" t="s">
        <v>92</v>
      </c>
      <c r="L10546" s="3" t="s">
        <v>93</v>
      </c>
      <c r="N10546" s="23"/>
      <c r="O10546"/>
    </row>
    <row r="10547" spans="1:15">
      <c r="A10547" s="66">
        <f>VLOOKUP(C10547,Index[],8,FALSE)</f>
        <v>43248</v>
      </c>
      <c r="B10547" s="5">
        <v>43248</v>
      </c>
      <c r="C10547" t="s">
        <v>864</v>
      </c>
      <c r="D10547" s="3">
        <f>VLOOKUP(C10547,Index[],2,FALSE)</f>
        <v>86</v>
      </c>
      <c r="E10547" s="3">
        <f>VLOOKUP(C10547,Index[],3,FALSE)</f>
        <v>0</v>
      </c>
      <c r="F10547" s="3">
        <f>VLOOKUP(C10547,Index[],4,FALSE)</f>
        <v>0</v>
      </c>
      <c r="G10547" s="3">
        <f>VLOOKUP(C10547,Index[],5,FALSE)</f>
        <v>0</v>
      </c>
      <c r="H10547" t="s">
        <v>17</v>
      </c>
      <c r="I10547">
        <f>VLOOKUP(Table1[[#This Row],[trait_name]],Trait[],2,FALSE)</f>
        <v>45</v>
      </c>
      <c r="J10547" s="23" t="s">
        <v>92</v>
      </c>
      <c r="L10547" s="2" t="s">
        <v>334</v>
      </c>
      <c r="N10547" s="23"/>
      <c r="O10547"/>
    </row>
    <row r="10548" spans="1:15">
      <c r="A10548" s="66"/>
      <c r="B10548" s="5">
        <v>43313</v>
      </c>
      <c r="C10548" t="s">
        <v>864</v>
      </c>
      <c r="D10548" s="27">
        <f>VLOOKUP(C10548,Index[],2,FALSE)</f>
        <v>86</v>
      </c>
      <c r="E10548" s="3">
        <f>VLOOKUP(C10548,Index[],3,FALSE)</f>
        <v>0</v>
      </c>
      <c r="F10548" s="3">
        <f>VLOOKUP(C10548,Index[],4,FALSE)</f>
        <v>0</v>
      </c>
      <c r="G10548" s="3">
        <f>VLOOKUP(C10548,Index[],5,FALSE)</f>
        <v>0</v>
      </c>
      <c r="I10548">
        <f>VLOOKUP(Table1[[#This Row],[trait_name]],Trait[],2,FALSE)</f>
        <v>45</v>
      </c>
      <c r="J10548" s="23" t="s">
        <v>92</v>
      </c>
      <c r="L10548" s="3"/>
      <c r="M10548" s="3"/>
      <c r="N10548" s="23"/>
      <c r="O10548"/>
    </row>
    <row r="10549" spans="1:15">
      <c r="A10549" s="66">
        <f>VLOOKUP(C10549,Index[],8,FALSE)</f>
        <v>43248</v>
      </c>
      <c r="B10549" s="5">
        <v>43313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322</v>
      </c>
      <c r="I10549">
        <f>VLOOKUP(Table1[[#This Row],[trait_name]],Trait[],2,FALSE)</f>
        <v>46</v>
      </c>
      <c r="J10549" s="23" t="s">
        <v>97</v>
      </c>
      <c r="L10549" s="3" t="s">
        <v>296</v>
      </c>
      <c r="N10549" s="23"/>
      <c r="O10549"/>
    </row>
    <row r="10550" spans="1:15">
      <c r="A10550" s="66"/>
      <c r="B10550" s="5">
        <v>43313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322</v>
      </c>
      <c r="I10550">
        <f>VLOOKUP(Table1[[#This Row],[trait_name]],Trait[],2,FALSE)</f>
        <v>46</v>
      </c>
      <c r="J10550" s="23" t="s">
        <v>97</v>
      </c>
      <c r="L10550" s="3" t="s">
        <v>108</v>
      </c>
      <c r="M10550" s="3"/>
      <c r="N10550" s="23"/>
      <c r="O10550"/>
    </row>
    <row r="10551" spans="1:15">
      <c r="A10551" s="66">
        <f>VLOOKUP(C10551,Index[],8,FALSE)</f>
        <v>43248</v>
      </c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H10551" t="s">
        <v>212</v>
      </c>
      <c r="I10551">
        <f>VLOOKUP(Table1[[#This Row],[trait_name]],Trait[],2,FALSE)</f>
        <v>47</v>
      </c>
      <c r="J10551" s="23" t="s">
        <v>99</v>
      </c>
      <c r="L10551" s="3" t="s">
        <v>100</v>
      </c>
      <c r="N10551" s="23"/>
      <c r="O10551"/>
    </row>
    <row r="10552" spans="1:15">
      <c r="A10552" s="66"/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212</v>
      </c>
      <c r="I10552">
        <f>VLOOKUP(Table1[[#This Row],[trait_name]],Trait[],2,FALSE)</f>
        <v>47</v>
      </c>
      <c r="J10552" s="23" t="s">
        <v>99</v>
      </c>
      <c r="L10552" s="3" t="s">
        <v>374</v>
      </c>
      <c r="M10552" s="3"/>
      <c r="N10552" s="23"/>
      <c r="O10552"/>
    </row>
    <row r="10553" spans="1:15">
      <c r="A10553" s="66"/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212</v>
      </c>
      <c r="I10553">
        <f>VLOOKUP(Table1[[#This Row],[trait_name]],Trait[],2,FALSE)</f>
        <v>48</v>
      </c>
      <c r="J10553" s="23" t="s">
        <v>101</v>
      </c>
      <c r="L10553" s="3" t="s">
        <v>84</v>
      </c>
      <c r="M10553" s="3"/>
      <c r="N10553" s="23"/>
      <c r="O10553"/>
    </row>
    <row r="10554" spans="1:15">
      <c r="A10554" s="66"/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49</v>
      </c>
      <c r="J10554" s="23" t="s">
        <v>104</v>
      </c>
      <c r="L10554" s="3" t="s">
        <v>108</v>
      </c>
      <c r="M10554" s="3"/>
      <c r="N10554" s="23"/>
      <c r="O10554"/>
    </row>
    <row r="10555" spans="1:15">
      <c r="A10555" s="66">
        <f>VLOOKUP(C10555,Index[],8,FALSE)</f>
        <v>43248</v>
      </c>
      <c r="B10555" s="5">
        <v>43311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I10555">
        <f>VLOOKUP(Table1[[#This Row],[trait_name]],Trait[],2,FALSE)</f>
        <v>50</v>
      </c>
      <c r="J10555" s="23" t="s">
        <v>106</v>
      </c>
      <c r="L10555" s="3"/>
      <c r="M10555" s="3"/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I10556">
        <f>VLOOKUP(Table1[[#This Row],[trait_name]],Trait[],2,FALSE)</f>
        <v>50</v>
      </c>
      <c r="J10556" s="23" t="s">
        <v>106</v>
      </c>
      <c r="L10556" s="3"/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27">
        <f>VLOOKUP(C10557,Index[],2,FALSE)</f>
        <v>86</v>
      </c>
      <c r="E10557" s="3">
        <f>VLOOKUP(C10557,Index[],3,FALSE)</f>
        <v>0</v>
      </c>
      <c r="F10557" s="3">
        <f>VLOOKUP(C10557,Index[],4,FALSE)</f>
        <v>0</v>
      </c>
      <c r="G10557" s="3">
        <f>VLOOKUP(C10557,Index[],5,FALSE)</f>
        <v>0</v>
      </c>
      <c r="I10557">
        <f>VLOOKUP(Table1[[#This Row],[trait_name]],Trait[],2,FALSE)</f>
        <v>51</v>
      </c>
      <c r="J10557" s="23" t="s">
        <v>107</v>
      </c>
      <c r="L10557" s="3"/>
      <c r="M10557" s="3"/>
      <c r="N10557" s="23"/>
      <c r="O10557"/>
    </row>
    <row r="10558" spans="1:15">
      <c r="A10558" s="66">
        <f>VLOOKUP(C10558,Index[],8,FALSE)</f>
        <v>43248</v>
      </c>
      <c r="B10558" s="5"/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I10558">
        <f>VLOOKUP(Table1[[#This Row],[trait_name]],Trait[],2,FALSE)</f>
        <v>52</v>
      </c>
      <c r="J10558" s="23" t="s">
        <v>109</v>
      </c>
      <c r="L10558" s="3"/>
      <c r="N10558" s="23"/>
      <c r="O10558"/>
    </row>
    <row r="10559" spans="1:15">
      <c r="A10559" s="66"/>
      <c r="B10559" s="5">
        <v>43313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52</v>
      </c>
      <c r="J10559" s="23" t="s">
        <v>109</v>
      </c>
      <c r="L10559" s="3"/>
      <c r="M10559" s="3"/>
      <c r="N10559" s="23"/>
      <c r="O10559"/>
    </row>
    <row r="10560" spans="1:15">
      <c r="A10560" s="66">
        <f>VLOOKUP(C10560,Index[],8,FALSE)</f>
        <v>43248</v>
      </c>
      <c r="B10560" s="5">
        <v>43248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H10560" t="s">
        <v>165</v>
      </c>
      <c r="I10560">
        <f>VLOOKUP(Table1[[#This Row],[trait_name]],Trait[],2,FALSE)</f>
        <v>53</v>
      </c>
      <c r="J10560" s="23" t="s">
        <v>112</v>
      </c>
      <c r="L10560" s="3" t="s">
        <v>114</v>
      </c>
      <c r="N10560" s="23"/>
      <c r="O10560"/>
    </row>
    <row r="10561" spans="1:15">
      <c r="A10561" s="66">
        <f>VLOOKUP(C10561,Index[],8,FALSE)</f>
        <v>43248</v>
      </c>
      <c r="B10561" s="5">
        <v>43248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H10561" t="s">
        <v>17</v>
      </c>
      <c r="I10561">
        <f>VLOOKUP(Table1[[#This Row],[trait_name]],Trait[],2,FALSE)</f>
        <v>53</v>
      </c>
      <c r="J10561" s="23" t="s">
        <v>112</v>
      </c>
      <c r="L10561" s="3" t="s">
        <v>185</v>
      </c>
      <c r="N10561" s="23"/>
      <c r="O10561"/>
    </row>
    <row r="10562" spans="1:15">
      <c r="A10562" s="66">
        <f>VLOOKUP(C10562,Index[],8,FALSE)</f>
        <v>43248</v>
      </c>
      <c r="B10562" s="5">
        <v>43248</v>
      </c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H10562" t="s">
        <v>147</v>
      </c>
      <c r="I10562">
        <f>VLOOKUP(Table1[[#This Row],[trait_name]],Trait[],2,FALSE)</f>
        <v>53</v>
      </c>
      <c r="J10562" s="23" t="s">
        <v>112</v>
      </c>
      <c r="L10562" s="3" t="s">
        <v>184</v>
      </c>
      <c r="N10562" s="23"/>
      <c r="O10562"/>
    </row>
    <row r="10563" spans="1:15">
      <c r="A10563" s="66">
        <f>VLOOKUP(C10563,Index[],8,FALSE)</f>
        <v>43248</v>
      </c>
      <c r="B10563" s="5">
        <v>43248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H10563" t="s">
        <v>147</v>
      </c>
      <c r="I10563">
        <f>VLOOKUP(Table1[[#This Row],[trait_name]],Trait[],2,FALSE)</f>
        <v>53</v>
      </c>
      <c r="J10563" s="23" t="s">
        <v>112</v>
      </c>
      <c r="L10563" s="3" t="s">
        <v>113</v>
      </c>
      <c r="N10563" s="23"/>
      <c r="O10563"/>
    </row>
    <row r="10564" spans="1:15">
      <c r="A10564" s="66"/>
      <c r="B10564" s="5">
        <v>43313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I10564">
        <f>VLOOKUP(Table1[[#This Row],[trait_name]],Trait[],2,FALSE)</f>
        <v>53</v>
      </c>
      <c r="J10564" s="23" t="s">
        <v>112</v>
      </c>
      <c r="L10564" s="3"/>
      <c r="M10564" s="3"/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17</v>
      </c>
      <c r="I10565">
        <f>VLOOKUP(Table1[[#This Row],[trait_name]],Trait[],2,FALSE)</f>
        <v>54</v>
      </c>
      <c r="J10565" s="23" t="s">
        <v>116</v>
      </c>
      <c r="L10565" s="3" t="s">
        <v>118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54</v>
      </c>
      <c r="J10566" s="23" t="s">
        <v>116</v>
      </c>
      <c r="L10566" s="3" t="s">
        <v>170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165</v>
      </c>
      <c r="I10567">
        <f>VLOOKUP(Table1[[#This Row],[trait_name]],Trait[],2,FALSE)</f>
        <v>54</v>
      </c>
      <c r="J10567" s="23" t="s">
        <v>116</v>
      </c>
      <c r="L10567" s="3" t="s">
        <v>260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H10568" t="s">
        <v>165</v>
      </c>
      <c r="I10568">
        <f>VLOOKUP(Table1[[#This Row],[trait_name]],Trait[],2,FALSE)</f>
        <v>54</v>
      </c>
      <c r="J10568" s="23" t="s">
        <v>116</v>
      </c>
      <c r="L10568" s="3" t="s">
        <v>436</v>
      </c>
      <c r="M10568" s="3"/>
      <c r="N10568" s="23"/>
      <c r="O10568"/>
    </row>
    <row r="10569" spans="1:15">
      <c r="A10569" s="66">
        <f>VLOOKUP(C10569,Index[],8,FALSE)</f>
        <v>43248</v>
      </c>
      <c r="B10569" s="25">
        <v>43313</v>
      </c>
      <c r="C10569" s="4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17</v>
      </c>
      <c r="I10569">
        <f>VLOOKUP(Table1[[#This Row],[trait_name]],Trait[],2,FALSE)</f>
        <v>55</v>
      </c>
      <c r="J10569" s="23" t="s">
        <v>119</v>
      </c>
      <c r="L10569" s="3" t="s">
        <v>120</v>
      </c>
      <c r="N10569" s="23"/>
      <c r="O10569"/>
    </row>
    <row r="10570" spans="1:15">
      <c r="A10570" s="66"/>
      <c r="B10570" s="5">
        <v>43313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I10570">
        <f>VLOOKUP(Table1[[#This Row],[trait_name]],Trait[],2,FALSE)</f>
        <v>55</v>
      </c>
      <c r="J10570" s="23" t="s">
        <v>119</v>
      </c>
      <c r="L10570" s="3"/>
      <c r="M10570" s="3"/>
      <c r="N10570" s="23"/>
      <c r="O10570"/>
    </row>
    <row r="10571" spans="1:15">
      <c r="A10571" s="66">
        <f>VLOOKUP(C10571,Index[],8,FALSE)</f>
        <v>43248</v>
      </c>
      <c r="B10571" s="5">
        <v>43248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17</v>
      </c>
      <c r="I10571">
        <f>VLOOKUP(Table1[[#This Row],[trait_name]],Trait[],2,FALSE)</f>
        <v>56</v>
      </c>
      <c r="J10571" s="23" t="s">
        <v>121</v>
      </c>
      <c r="L10571" s="3" t="s">
        <v>189</v>
      </c>
      <c r="N10571" s="23"/>
      <c r="O10571"/>
    </row>
    <row r="10572" spans="1:15">
      <c r="A10572" s="66"/>
      <c r="B10572" s="5">
        <v>43313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I10572">
        <f>VLOOKUP(Table1[[#This Row],[trait_name]],Trait[],2,FALSE)</f>
        <v>56</v>
      </c>
      <c r="J10572" s="23" t="s">
        <v>121</v>
      </c>
      <c r="L10572" s="3"/>
      <c r="M10572" s="3"/>
      <c r="N10572" s="23"/>
      <c r="O10572"/>
    </row>
    <row r="10573" spans="1:15">
      <c r="A10573" s="66"/>
      <c r="B10573" s="5">
        <v>43313</v>
      </c>
      <c r="C10573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I10573">
        <f>VLOOKUP(Table1[[#This Row],[trait_name]],Trait[],2,FALSE)</f>
        <v>57</v>
      </c>
      <c r="J10573" s="23" t="s">
        <v>233</v>
      </c>
      <c r="L10573" s="3"/>
      <c r="M10573" s="3"/>
      <c r="N10573" s="23"/>
      <c r="O10573"/>
    </row>
    <row r="10574" spans="1:15">
      <c r="A10574" s="66">
        <f>VLOOKUP(C10574,Index[],8,FALSE)</f>
        <v>43248</v>
      </c>
      <c r="B10574" s="5">
        <v>43248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H10574" t="s">
        <v>17</v>
      </c>
      <c r="I10574">
        <f>VLOOKUP(Table1[[#This Row],[trait_name]],Trait[],2,FALSE)</f>
        <v>58</v>
      </c>
      <c r="J10574" s="23" t="s">
        <v>123</v>
      </c>
      <c r="L10574" s="3" t="s">
        <v>190</v>
      </c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58</v>
      </c>
      <c r="J10575" s="23" t="s">
        <v>123</v>
      </c>
      <c r="L10575" s="3" t="s">
        <v>124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58</v>
      </c>
      <c r="J10576" s="23" t="s">
        <v>123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H10577" t="s">
        <v>165</v>
      </c>
      <c r="I10577">
        <f>VLOOKUP(Table1[[#This Row],[trait_name]],Trait[],2,FALSE)</f>
        <v>59</v>
      </c>
      <c r="J10577" s="23" t="s">
        <v>125</v>
      </c>
      <c r="L10577" s="3" t="s">
        <v>131</v>
      </c>
      <c r="M10577" s="3"/>
      <c r="N10577" s="23"/>
      <c r="O10577"/>
    </row>
    <row r="10578" spans="1:15">
      <c r="A10578" s="66"/>
      <c r="B10578" s="5">
        <v>43313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325</v>
      </c>
      <c r="I10578">
        <f>VLOOKUP(Table1[[#This Row],[trait_name]],Trait[],2,FALSE)</f>
        <v>60</v>
      </c>
      <c r="J10578" s="23" t="s">
        <v>127</v>
      </c>
      <c r="L10578" s="3" t="s">
        <v>128</v>
      </c>
      <c r="M10578" s="3"/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61</v>
      </c>
      <c r="J10579" s="23" t="s">
        <v>130</v>
      </c>
      <c r="L10579" s="3" t="s">
        <v>131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61</v>
      </c>
      <c r="J10580" s="23" t="s">
        <v>130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I10581">
        <f>VLOOKUP(Table1[[#This Row],[trait_name]],Trait[],2,FALSE)</f>
        <v>62</v>
      </c>
      <c r="J10581" s="23" t="s">
        <v>235</v>
      </c>
      <c r="L10581" s="3"/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I10582">
        <f>VLOOKUP(Table1[[#This Row],[trait_name]],Trait[],2,FALSE)</f>
        <v>63</v>
      </c>
      <c r="J10582" s="23" t="s">
        <v>237</v>
      </c>
      <c r="L10582" s="3"/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27">
        <f>VLOOKUP(C10583,Index[],2,FALSE)</f>
        <v>86</v>
      </c>
      <c r="E10583" s="3">
        <f>VLOOKUP(C10583,Index[],3,FALSE)</f>
        <v>0</v>
      </c>
      <c r="F10583" s="3">
        <f>VLOOKUP(C10583,Index[],4,FALSE)</f>
        <v>0</v>
      </c>
      <c r="G10583" s="3">
        <f>VLOOKUP(C10583,Index[],5,FALSE)</f>
        <v>0</v>
      </c>
      <c r="H10583" t="s">
        <v>568</v>
      </c>
      <c r="I10583">
        <f>VLOOKUP(Table1[[#This Row],[trait_name]],Trait[],2,FALSE)</f>
        <v>64</v>
      </c>
      <c r="J10583" s="23" t="s">
        <v>132</v>
      </c>
      <c r="L10583" s="3" t="s">
        <v>131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43313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568</v>
      </c>
      <c r="I10584">
        <f>VLOOKUP(Table1[[#This Row],[trait_name]],Trait[],2,FALSE)</f>
        <v>65</v>
      </c>
      <c r="J10584" s="23" t="s">
        <v>133</v>
      </c>
      <c r="L10584" s="3" t="s">
        <v>380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65</v>
      </c>
      <c r="J10585" s="23" t="s">
        <v>133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66</v>
      </c>
      <c r="J10586" s="23" t="s">
        <v>194</v>
      </c>
      <c r="L10586" s="3"/>
      <c r="M10586" s="3"/>
      <c r="N10586" s="23"/>
      <c r="O10586"/>
    </row>
    <row r="10587" spans="1:15">
      <c r="A10587" s="66">
        <f>VLOOKUP(C10587,Index[],8,FALSE)</f>
        <v>43248</v>
      </c>
      <c r="B10587" s="5">
        <v>43248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H10587" t="s">
        <v>867</v>
      </c>
      <c r="I10587">
        <f>VLOOKUP(Table1[[#This Row],[trait_name]],Trait[],2,FALSE)</f>
        <v>67</v>
      </c>
      <c r="J10587" s="23" t="s">
        <v>136</v>
      </c>
      <c r="L10587" s="3" t="s">
        <v>241</v>
      </c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I10588">
        <f>VLOOKUP(Table1[[#This Row],[trait_name]],Trait[],2,FALSE)</f>
        <v>67</v>
      </c>
      <c r="J10588" s="23" t="s">
        <v>136</v>
      </c>
      <c r="L10588" s="3"/>
      <c r="M10588" s="3"/>
      <c r="N10588" s="23"/>
      <c r="O10588"/>
    </row>
    <row r="10589" spans="1:15">
      <c r="A10589" s="66"/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I10589">
        <f>VLOOKUP(Table1[[#This Row],[trait_name]],Trait[],2,FALSE)</f>
        <v>68</v>
      </c>
      <c r="J10589" s="23" t="s">
        <v>199</v>
      </c>
      <c r="L10589" s="3"/>
      <c r="M10589" s="3"/>
      <c r="N10589" s="23"/>
      <c r="O10589"/>
    </row>
    <row r="10590" spans="1:15">
      <c r="A10590" s="66"/>
      <c r="B10590" s="5">
        <v>43313</v>
      </c>
      <c r="C10590" t="s">
        <v>864</v>
      </c>
      <c r="D10590" s="18">
        <f>VLOOKUP(C10590,Index[],2,FALSE)</f>
        <v>86</v>
      </c>
      <c r="E10590" s="3"/>
      <c r="F10590" s="3"/>
      <c r="G10590" s="3"/>
      <c r="H10590" t="s">
        <v>568</v>
      </c>
      <c r="J10590" s="23" t="s">
        <v>43</v>
      </c>
      <c r="L10590" s="3" t="s">
        <v>211</v>
      </c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18">
        <f>VLOOKUP(C10591,Index[],2,FALSE)</f>
        <v>86</v>
      </c>
      <c r="E10591" s="3"/>
      <c r="F10591" s="3"/>
      <c r="G10591" s="3"/>
      <c r="H10591" t="s">
        <v>325</v>
      </c>
      <c r="J10591" s="23" t="s">
        <v>49</v>
      </c>
      <c r="L10591" s="3" t="s">
        <v>19</v>
      </c>
      <c r="M10591" s="3"/>
      <c r="N10591" s="23"/>
      <c r="O10591"/>
    </row>
    <row r="10592" spans="1:15">
      <c r="A10592" s="66"/>
      <c r="B10592" s="5">
        <v>43313</v>
      </c>
      <c r="C10592" t="s">
        <v>864</v>
      </c>
      <c r="D10592" s="18">
        <f>VLOOKUP(C10592,Index[],2,FALSE)</f>
        <v>86</v>
      </c>
      <c r="E10592" s="3"/>
      <c r="F10592" s="3"/>
      <c r="G10592" s="3"/>
      <c r="H10592" t="s">
        <v>17</v>
      </c>
      <c r="J10592" s="23" t="s">
        <v>88</v>
      </c>
      <c r="L10592" s="3" t="s">
        <v>462</v>
      </c>
      <c r="M10592" s="3"/>
      <c r="N10592" s="23"/>
      <c r="O10592"/>
    </row>
    <row r="10593" spans="1:15">
      <c r="A10593" s="66"/>
      <c r="B10593" s="5">
        <v>43313</v>
      </c>
      <c r="C10593" t="s">
        <v>864</v>
      </c>
      <c r="D10593" s="18">
        <f>VLOOKUP(C10593,Index[],2,FALSE)</f>
        <v>86</v>
      </c>
      <c r="E10593" s="3"/>
      <c r="F10593" s="3"/>
      <c r="G10593" s="3"/>
      <c r="H10593" t="s">
        <v>212</v>
      </c>
      <c r="J10593" s="23" t="s">
        <v>101</v>
      </c>
      <c r="L10593" s="3" t="s">
        <v>375</v>
      </c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18">
        <f>VLOOKUP(C10594,Index[],2,FALSE)</f>
        <v>86</v>
      </c>
      <c r="E10594" s="3"/>
      <c r="F10594" s="3"/>
      <c r="G10594" s="3"/>
      <c r="H10594" t="s">
        <v>568</v>
      </c>
      <c r="J10594" s="23" t="s">
        <v>127</v>
      </c>
      <c r="L10594" s="3" t="s">
        <v>129</v>
      </c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161</v>
      </c>
      <c r="I10598">
        <f>VLOOKUP(Table1[[#This Row],[trait_name]],Trait[],2,FALSE)</f>
        <v>2</v>
      </c>
      <c r="J10598" s="23" t="s">
        <v>15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L10599" s="3" t="s">
        <v>19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L10600" s="3" t="s">
        <v>21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L10601" s="3" t="s">
        <v>355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L10603" s="3"/>
      <c r="M10603" s="3"/>
      <c r="N10603" s="23"/>
      <c r="O10603"/>
    </row>
    <row r="10604" spans="1:15">
      <c r="A10604" s="66"/>
      <c r="B10604" s="5">
        <v>43313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I10604">
        <f>VLOOKUP(Table1[[#This Row],[trait_name]],Trait[],2,FALSE)</f>
        <v>5</v>
      </c>
      <c r="J10604" s="23" t="s">
        <v>24</v>
      </c>
      <c r="L10604" s="3"/>
      <c r="M10604" s="3"/>
      <c r="N10604" s="23"/>
      <c r="O10604"/>
    </row>
    <row r="10605" spans="1:15">
      <c r="A10605" s="66">
        <f>VLOOKUP(C10605,Index[],8,FALSE)</f>
        <v>43248</v>
      </c>
      <c r="B10605" s="5">
        <v>43278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165</v>
      </c>
      <c r="I10605">
        <f>VLOOKUP(Table1[[#This Row],[trait_name]],Trait[],2,FALSE)</f>
        <v>5</v>
      </c>
      <c r="J10605" s="23" t="s">
        <v>24</v>
      </c>
      <c r="L10605" s="3" t="s">
        <v>23</v>
      </c>
      <c r="N10605" s="23"/>
      <c r="O10605"/>
    </row>
    <row r="10606" spans="1:15">
      <c r="A10606" s="66">
        <f>VLOOKUP(C10606,Index[],8,FALSE)</f>
        <v>43248</v>
      </c>
      <c r="B10606" s="5">
        <v>43312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H10606" t="s">
        <v>153</v>
      </c>
      <c r="I10606">
        <f>VLOOKUP(Table1[[#This Row],[trait_name]],Trait[],2,FALSE)</f>
        <v>5</v>
      </c>
      <c r="J10606" s="23" t="s">
        <v>24</v>
      </c>
      <c r="L10606" s="3" t="s">
        <v>23</v>
      </c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43248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25</v>
      </c>
      <c r="I10608">
        <f>VLOOKUP(Table1[[#This Row],[trait_name]],Trait[],2,FALSE)</f>
        <v>7</v>
      </c>
      <c r="J10608" s="23" t="s">
        <v>26</v>
      </c>
      <c r="L10608" s="3" t="s">
        <v>23</v>
      </c>
      <c r="N10608" s="23"/>
      <c r="O10608"/>
    </row>
    <row r="10609" spans="1:15">
      <c r="A10609" s="66">
        <f>VLOOKUP(C10609,Index[],8,FALSE)</f>
        <v>43248</v>
      </c>
      <c r="B10609" s="5">
        <v>43312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153</v>
      </c>
      <c r="I10609">
        <f>VLOOKUP(Table1[[#This Row],[trait_name]],Trait[],2,FALSE)</f>
        <v>7</v>
      </c>
      <c r="J10609" s="23" t="s">
        <v>26</v>
      </c>
      <c r="L10609" s="3" t="s">
        <v>27</v>
      </c>
      <c r="M10609" s="3"/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4"/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43248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25</v>
      </c>
      <c r="I10625">
        <f>VLOOKUP(Table1[[#This Row],[trait_name]],Trait[],2,FALSE)</f>
        <v>19</v>
      </c>
      <c r="J10625" s="23" t="s">
        <v>38</v>
      </c>
      <c r="L10625" s="3" t="s">
        <v>155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L10626" s="3" t="s">
        <v>157</v>
      </c>
      <c r="N10626" s="23"/>
      <c r="O10626"/>
    </row>
    <row r="10627" spans="1:15">
      <c r="A10627" s="66">
        <f>VLOOKUP(C10627,Index[],8,FALSE)</f>
        <v>43248</v>
      </c>
      <c r="B10627" s="5">
        <v>43278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215</v>
      </c>
      <c r="I10627">
        <f>VLOOKUP(Table1[[#This Row],[trait_name]],Trait[],2,FALSE)</f>
        <v>19</v>
      </c>
      <c r="J10627" s="23" t="s">
        <v>38</v>
      </c>
      <c r="L10627" s="3" t="s">
        <v>39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L10630" s="3" t="s">
        <v>46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L10631" s="3"/>
      <c r="N10631" s="23"/>
      <c r="O10631"/>
    </row>
    <row r="10632" spans="1:15">
      <c r="A10632" s="66">
        <f>VLOOKUP(C10632,Index[],8,FALSE)</f>
        <v>43248</v>
      </c>
      <c r="B10632" s="5">
        <v>43312</v>
      </c>
      <c r="C10632" t="s">
        <v>868</v>
      </c>
      <c r="D10632" s="3">
        <f>VLOOKUP(C10632,Index[],2,FALSE)</f>
        <v>87</v>
      </c>
      <c r="E10632" s="3">
        <f>VLOOKUP(C10632,Index[],3,FALSE)</f>
        <v>0</v>
      </c>
      <c r="F10632" s="3">
        <f>VLOOKUP(C10632,Index[],4,FALSE)</f>
        <v>0</v>
      </c>
      <c r="G10632" s="3">
        <f>VLOOKUP(C10632,Index[],5,FALSE)</f>
        <v>0</v>
      </c>
      <c r="H10632" t="s">
        <v>153</v>
      </c>
      <c r="I10632">
        <f>VLOOKUP(Table1[[#This Row],[trait_name]],Trait[],2,FALSE)</f>
        <v>22</v>
      </c>
      <c r="J10632" s="23" t="s">
        <v>47</v>
      </c>
      <c r="L10632" s="3" t="s">
        <v>160</v>
      </c>
      <c r="N10632" s="23"/>
      <c r="O10632"/>
    </row>
    <row r="10633" spans="1:15">
      <c r="A10633" s="66">
        <f>VLOOKUP(C10633,Index[],8,FALSE)</f>
        <v>43248</v>
      </c>
      <c r="B10633" s="5">
        <v>43313</v>
      </c>
      <c r="C10633" t="s">
        <v>868</v>
      </c>
      <c r="D10633" s="27">
        <f>VLOOKUP(C10633,Index[],2,FALSE)</f>
        <v>87</v>
      </c>
      <c r="E10633" s="3">
        <f>VLOOKUP(C10633,Index[],3,FALSE)</f>
        <v>0</v>
      </c>
      <c r="F10633" s="3">
        <f>VLOOKUP(C10633,Index[],4,FALSE)</f>
        <v>0</v>
      </c>
      <c r="G10633" s="3">
        <f>VLOOKUP(C10633,Index[],5,FALSE)</f>
        <v>0</v>
      </c>
      <c r="H10633" t="s">
        <v>325</v>
      </c>
      <c r="I10633">
        <f>VLOOKUP(Table1[[#This Row],[trait_name]],Trait[],2,FALSE)</f>
        <v>23</v>
      </c>
      <c r="J10633" s="23" t="s">
        <v>49</v>
      </c>
      <c r="L10633" s="3" t="s">
        <v>40</v>
      </c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L10634" s="3" t="s">
        <v>213</v>
      </c>
      <c r="N10634" s="23"/>
      <c r="O10634"/>
    </row>
    <row r="10635" spans="1:15">
      <c r="A10635" s="66"/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25</v>
      </c>
      <c r="I10635">
        <f>VLOOKUP(Table1[[#This Row],[trait_name]],Trait[],2,FALSE)</f>
        <v>23</v>
      </c>
      <c r="J10635" s="23" t="s">
        <v>49</v>
      </c>
      <c r="L10635" s="3" t="s">
        <v>39</v>
      </c>
      <c r="M10635" s="3"/>
      <c r="N10635" s="23"/>
      <c r="O10635"/>
    </row>
    <row r="10636" spans="1:15">
      <c r="A10636" s="66">
        <f>VLOOKUP(C10636,Index[],8,FALSE)</f>
        <v>43248</v>
      </c>
      <c r="B10636" s="5"/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I10636">
        <f>VLOOKUP(Table1[[#This Row],[trait_name]],Trait[],2,FALSE)</f>
        <v>23</v>
      </c>
      <c r="J10636" s="23" t="s">
        <v>49</v>
      </c>
      <c r="L10636" s="3"/>
      <c r="N10636" s="24"/>
      <c r="O10636"/>
    </row>
    <row r="10637" spans="1:15">
      <c r="A10637" s="66">
        <f>VLOOKUP(C10637,Index[],8,FALSE)</f>
        <v>43248</v>
      </c>
      <c r="B10637" s="25">
        <v>43312</v>
      </c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H10637" t="s">
        <v>153</v>
      </c>
      <c r="I10637">
        <f>VLOOKUP(Table1[[#This Row],[trait_name]],Trait[],2,FALSE)</f>
        <v>24</v>
      </c>
      <c r="J10637" s="23" t="s">
        <v>52</v>
      </c>
      <c r="L10637" s="3" t="s">
        <v>310</v>
      </c>
      <c r="N10637" s="23"/>
      <c r="O10637"/>
    </row>
    <row r="10638" spans="1:15">
      <c r="A10638" s="66">
        <f>VLOOKUP(C10638,Index[],8,FALSE)</f>
        <v>43248</v>
      </c>
      <c r="B10638" s="5">
        <v>43248</v>
      </c>
      <c r="C10638" t="s">
        <v>868</v>
      </c>
      <c r="D10638" s="27">
        <f>VLOOKUP(C10638,Index[],2,FALSE)</f>
        <v>87</v>
      </c>
      <c r="E10638" s="3">
        <f>VLOOKUP(C10638,Index[],3,FALSE)</f>
        <v>0</v>
      </c>
      <c r="F10638" s="3">
        <f>VLOOKUP(C10638,Index[],4,FALSE)</f>
        <v>0</v>
      </c>
      <c r="G10638" s="3">
        <f>VLOOKUP(C10638,Index[],5,FALSE)</f>
        <v>0</v>
      </c>
      <c r="H10638" t="s">
        <v>17</v>
      </c>
      <c r="I10638">
        <f>VLOOKUP(Table1[[#This Row],[trait_name]],Trait[],2,FALSE)</f>
        <v>26</v>
      </c>
      <c r="J10638" s="23" t="s">
        <v>58</v>
      </c>
      <c r="L10638" s="3" t="s">
        <v>327</v>
      </c>
      <c r="N10638" s="23"/>
      <c r="O10638"/>
    </row>
    <row r="10639" spans="1:15">
      <c r="A10639" s="66">
        <f>VLOOKUP(C10639,Index[],8,FALSE)</f>
        <v>43248</v>
      </c>
      <c r="B10639" s="5">
        <v>43278</v>
      </c>
      <c r="C10639" t="s">
        <v>868</v>
      </c>
      <c r="D10639" s="3">
        <f>VLOOKUP(C10639,Index[],2,FALSE)</f>
        <v>87</v>
      </c>
      <c r="E10639" s="3">
        <f>VLOOKUP(C10639,Index[],3,FALSE)</f>
        <v>0</v>
      </c>
      <c r="F10639" s="3">
        <f>VLOOKUP(C10639,Index[],4,FALSE)</f>
        <v>0</v>
      </c>
      <c r="G10639" s="3">
        <f>VLOOKUP(C10639,Index[],5,FALSE)</f>
        <v>0</v>
      </c>
      <c r="H10639" t="s">
        <v>215</v>
      </c>
      <c r="I10639">
        <f>VLOOKUP(Table1[[#This Row],[trait_name]],Trait[],2,FALSE)</f>
        <v>26</v>
      </c>
      <c r="J10639" s="23" t="s">
        <v>58</v>
      </c>
      <c r="L10639" s="3" t="s">
        <v>433</v>
      </c>
      <c r="N10639" s="23"/>
      <c r="O10639"/>
    </row>
    <row r="10640" spans="1:15">
      <c r="A10640" s="66">
        <f>VLOOKUP(C10640,Index[],8,FALSE)</f>
        <v>43248</v>
      </c>
      <c r="B10640" s="5">
        <v>43278</v>
      </c>
      <c r="C10640" t="s">
        <v>868</v>
      </c>
      <c r="D10640" s="27">
        <f>VLOOKUP(C10640,Index[],2,FALSE)</f>
        <v>87</v>
      </c>
      <c r="E10640" s="3">
        <f>VLOOKUP(C10640,Index[],3,FALSE)</f>
        <v>0</v>
      </c>
      <c r="F10640" s="3">
        <f>VLOOKUP(C10640,Index[],4,FALSE)</f>
        <v>0</v>
      </c>
      <c r="G10640" s="3">
        <f>VLOOKUP(C10640,Index[],5,FALSE)</f>
        <v>0</v>
      </c>
      <c r="H10640" t="s">
        <v>215</v>
      </c>
      <c r="I10640">
        <f>VLOOKUP(Table1[[#This Row],[trait_name]],Trait[],2,FALSE)</f>
        <v>26</v>
      </c>
      <c r="J10640" s="23" t="s">
        <v>58</v>
      </c>
      <c r="L10640" s="3" t="s">
        <v>60</v>
      </c>
      <c r="N10640" s="23"/>
      <c r="O10640"/>
    </row>
    <row r="10641" spans="1:15">
      <c r="A10641" s="66">
        <f>VLOOKUP(C10641,Index[],8,FALSE)</f>
        <v>43248</v>
      </c>
      <c r="B10641" s="5">
        <v>43311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I10641">
        <f>VLOOKUP(Table1[[#This Row],[trait_name]],Trait[],2,FALSE)</f>
        <v>27</v>
      </c>
      <c r="J10641" s="23" t="s">
        <v>61</v>
      </c>
      <c r="L10641" s="3"/>
      <c r="M10641" s="3"/>
      <c r="N10641" s="23"/>
      <c r="O10641"/>
    </row>
    <row r="10642" spans="1:15">
      <c r="A10642" s="66">
        <f>VLOOKUP(C10642,Index[],8,FALSE)</f>
        <v>43248</v>
      </c>
      <c r="B10642" s="5">
        <v>43311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I10642">
        <f>VLOOKUP(Table1[[#This Row],[trait_name]],Trait[],2,FALSE)</f>
        <v>28</v>
      </c>
      <c r="J10642" s="23" t="s">
        <v>62</v>
      </c>
      <c r="L10642" s="3"/>
      <c r="M10642" s="3"/>
      <c r="N10642" s="23"/>
      <c r="O10642"/>
    </row>
    <row r="10643" spans="1:15">
      <c r="A10643" s="66">
        <f>VLOOKUP(C10643,Index[],8,FALSE)</f>
        <v>43248</v>
      </c>
      <c r="B10643" s="5">
        <v>43248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17</v>
      </c>
      <c r="I10643">
        <f>VLOOKUP(Table1[[#This Row],[trait_name]],Trait[],2,FALSE)</f>
        <v>29</v>
      </c>
      <c r="J10643" s="23" t="s">
        <v>63</v>
      </c>
      <c r="L10643" s="3">
        <v>15</v>
      </c>
      <c r="N10643" s="23"/>
      <c r="O10643"/>
    </row>
    <row r="10644" spans="1:15">
      <c r="A10644" s="66">
        <f>VLOOKUP(C10644,Index[],8,FALSE)</f>
        <v>43248</v>
      </c>
      <c r="B10644" s="5">
        <v>43312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H10644" t="s">
        <v>153</v>
      </c>
      <c r="I10644">
        <f>VLOOKUP(Table1[[#This Row],[trait_name]],Trait[],2,FALSE)</f>
        <v>29</v>
      </c>
      <c r="J10644" s="23" t="s">
        <v>63</v>
      </c>
      <c r="L10644" s="3">
        <v>10</v>
      </c>
      <c r="N10644" s="23"/>
      <c r="O10644"/>
    </row>
    <row r="10645" spans="1:15">
      <c r="A10645" s="66">
        <f>VLOOKUP(C10645,Index[],8,FALSE)</f>
        <v>43248</v>
      </c>
      <c r="B10645" s="5">
        <v>43248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H10645" t="s">
        <v>25</v>
      </c>
      <c r="I10645">
        <f>VLOOKUP(Table1[[#This Row],[trait_name]],Trait[],2,FALSE)</f>
        <v>30</v>
      </c>
      <c r="J10645" s="23" t="s">
        <v>64</v>
      </c>
      <c r="L10645" s="3">
        <v>12</v>
      </c>
      <c r="N10645" s="23"/>
      <c r="O10645"/>
    </row>
    <row r="10646" spans="1:15">
      <c r="A10646" s="66">
        <f>VLOOKUP(C10646,Index[],8,FALSE)</f>
        <v>43248</v>
      </c>
      <c r="B10646" s="5">
        <v>43278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215</v>
      </c>
      <c r="I10646">
        <f>VLOOKUP(Table1[[#This Row],[trait_name]],Trait[],2,FALSE)</f>
        <v>30</v>
      </c>
      <c r="J10646" s="23" t="s">
        <v>64</v>
      </c>
      <c r="L10646" s="3">
        <v>9</v>
      </c>
      <c r="N10646" s="23"/>
      <c r="O10646"/>
    </row>
    <row r="10647" spans="1:15">
      <c r="A10647" s="66">
        <f>VLOOKUP(C10647,Index[],8,FALSE)</f>
        <v>43248</v>
      </c>
      <c r="B10647" s="5">
        <v>43278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25</v>
      </c>
      <c r="I10647">
        <f>VLOOKUP(Table1[[#This Row],[trait_name]],Trait[],2,FALSE)</f>
        <v>30</v>
      </c>
      <c r="J10647" s="23" t="s">
        <v>64</v>
      </c>
      <c r="L10647" s="3">
        <v>12</v>
      </c>
      <c r="N10647" s="23"/>
      <c r="O10647"/>
    </row>
    <row r="10648" spans="1:15">
      <c r="A10648" s="66">
        <f>VLOOKUP(C10648,Index[],8,FALSE)</f>
        <v>43248</v>
      </c>
      <c r="B10648" s="5">
        <v>43248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161</v>
      </c>
      <c r="I10648">
        <f>VLOOKUP(Table1[[#This Row],[trait_name]],Trait[],2,FALSE)</f>
        <v>31</v>
      </c>
      <c r="J10648" s="23" t="s">
        <v>65</v>
      </c>
      <c r="L10648" s="3">
        <v>10</v>
      </c>
      <c r="N10648" s="23"/>
      <c r="O10648"/>
    </row>
    <row r="10649" spans="1:15">
      <c r="A10649" s="66">
        <f>VLOOKUP(C10649,Index[],8,FALSE)</f>
        <v>43248</v>
      </c>
      <c r="B10649" s="5">
        <v>43248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17</v>
      </c>
      <c r="I10649">
        <f>VLOOKUP(Table1[[#This Row],[trait_name]],Trait[],2,FALSE)</f>
        <v>31</v>
      </c>
      <c r="J10649" s="23" t="s">
        <v>65</v>
      </c>
      <c r="L10649" s="3">
        <v>3</v>
      </c>
      <c r="N10649" s="23"/>
      <c r="O10649"/>
    </row>
    <row r="10650" spans="1:15">
      <c r="A10650" s="66">
        <f>VLOOKUP(C10650,Index[],8,FALSE)</f>
        <v>43248</v>
      </c>
      <c r="B10650" s="5">
        <v>43312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153</v>
      </c>
      <c r="I10650">
        <f>VLOOKUP(Table1[[#This Row],[trait_name]],Trait[],2,FALSE)</f>
        <v>31</v>
      </c>
      <c r="J10650" s="23" t="s">
        <v>65</v>
      </c>
      <c r="L10650" s="3">
        <v>8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17</v>
      </c>
      <c r="I10651">
        <f>VLOOKUP(Table1[[#This Row],[trait_name]],Trait[],2,FALSE)</f>
        <v>32</v>
      </c>
      <c r="J10651" s="23" t="s">
        <v>66</v>
      </c>
      <c r="L10651" s="3">
        <v>5</v>
      </c>
      <c r="N10651" s="23"/>
      <c r="O10651"/>
    </row>
    <row r="10652" spans="1:15">
      <c r="A10652" s="66">
        <f>VLOOKUP(C10652,Index[],8,FALSE)</f>
        <v>43248</v>
      </c>
      <c r="B10652" s="5">
        <v>43312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153</v>
      </c>
      <c r="I10652">
        <f>VLOOKUP(Table1[[#This Row],[trait_name]],Trait[],2,FALSE)</f>
        <v>32</v>
      </c>
      <c r="J10652" s="23" t="s">
        <v>66</v>
      </c>
      <c r="L10652" s="3">
        <v>6</v>
      </c>
      <c r="N10652" s="23"/>
      <c r="O10652"/>
    </row>
    <row r="10653" spans="1:15">
      <c r="A10653" s="66">
        <f>VLOOKUP(C10653,Index[],8,FALSE)</f>
        <v>43248</v>
      </c>
      <c r="B10653" s="5">
        <v>43248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25</v>
      </c>
      <c r="I10653">
        <f>VLOOKUP(Table1[[#This Row],[trait_name]],Trait[],2,FALSE)</f>
        <v>33</v>
      </c>
      <c r="J10653" s="23" t="s">
        <v>67</v>
      </c>
      <c r="L10653" s="3">
        <v>5</v>
      </c>
      <c r="N10653" s="23"/>
      <c r="O10653"/>
    </row>
    <row r="10654" spans="1:15">
      <c r="A10654" s="66">
        <f>VLOOKUP(C10654,Index[],8,FALSE)</f>
        <v>43248</v>
      </c>
      <c r="B10654" s="5">
        <v>43278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215</v>
      </c>
      <c r="I10654">
        <f>VLOOKUP(Table1[[#This Row],[trait_name]],Trait[],2,FALSE)</f>
        <v>33</v>
      </c>
      <c r="J10654" s="23" t="s">
        <v>67</v>
      </c>
      <c r="L10654" s="3">
        <v>4</v>
      </c>
      <c r="N10654" s="23"/>
      <c r="O10654"/>
    </row>
    <row r="10655" spans="1:15">
      <c r="A10655" s="66">
        <f>VLOOKUP(C10655,Index[],8,FALSE)</f>
        <v>43248</v>
      </c>
      <c r="B10655" s="5">
        <v>43278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25</v>
      </c>
      <c r="I10655">
        <f>VLOOKUP(Table1[[#This Row],[trait_name]],Trait[],2,FALSE)</f>
        <v>33</v>
      </c>
      <c r="J10655" s="23" t="s">
        <v>67</v>
      </c>
      <c r="L10655" s="3">
        <v>5</v>
      </c>
      <c r="N10655" s="23"/>
      <c r="O10655"/>
    </row>
    <row r="10656" spans="1:15">
      <c r="A10656" s="66">
        <f>VLOOKUP(C10656,Index[],8,FALSE)</f>
        <v>43248</v>
      </c>
      <c r="B10656" s="5">
        <v>43248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17</v>
      </c>
      <c r="I10656">
        <f>VLOOKUP(Table1[[#This Row],[trait_name]],Trait[],2,FALSE)</f>
        <v>34</v>
      </c>
      <c r="J10656" s="23" t="s">
        <v>68</v>
      </c>
      <c r="L10656" s="3">
        <v>3</v>
      </c>
      <c r="N10656" s="23"/>
      <c r="O10656"/>
    </row>
    <row r="10657" spans="1:15">
      <c r="A10657" s="66">
        <f>VLOOKUP(C10657,Index[],8,FALSE)</f>
        <v>43248</v>
      </c>
      <c r="B10657" s="5">
        <v>43312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153</v>
      </c>
      <c r="I10657">
        <f>VLOOKUP(Table1[[#This Row],[trait_name]],Trait[],2,FALSE)</f>
        <v>34</v>
      </c>
      <c r="J10657" s="23" t="s">
        <v>68</v>
      </c>
      <c r="L10657" s="3">
        <v>4</v>
      </c>
      <c r="N10657" s="23"/>
      <c r="O10657"/>
    </row>
    <row r="10658" spans="1:15">
      <c r="A10658" s="66"/>
      <c r="B10658" s="5">
        <v>43313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I10658">
        <f>VLOOKUP(Table1[[#This Row],[trait_name]],Trait[],2,FALSE)</f>
        <v>35</v>
      </c>
      <c r="J10658" s="23" t="s">
        <v>166</v>
      </c>
      <c r="L10658" s="3"/>
      <c r="M10658" s="3"/>
      <c r="N10658" s="23"/>
      <c r="O10658"/>
    </row>
    <row r="10659" spans="1:15">
      <c r="A10659" s="66">
        <f>VLOOKUP(C10659,Index[],8,FALSE)</f>
        <v>43248</v>
      </c>
      <c r="B10659" s="5">
        <v>43278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165</v>
      </c>
      <c r="I10659">
        <f>VLOOKUP(Table1[[#This Row],[trait_name]],Trait[],2,FALSE)</f>
        <v>35</v>
      </c>
      <c r="J10659" s="23" t="s">
        <v>166</v>
      </c>
      <c r="L10659" s="3" t="s">
        <v>167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35</v>
      </c>
      <c r="J10660" s="23" t="s">
        <v>166</v>
      </c>
      <c r="L10660" s="3" t="s">
        <v>126</v>
      </c>
      <c r="N10660" s="23"/>
      <c r="O10660"/>
    </row>
    <row r="10661" spans="1:15">
      <c r="A10661" s="66">
        <f>VLOOKUP(C10661,Index[],8,FALSE)</f>
        <v>43248</v>
      </c>
      <c r="B10661" s="5">
        <v>43248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H10661" t="s">
        <v>215</v>
      </c>
      <c r="I10661">
        <f>VLOOKUP(Table1[[#This Row],[trait_name]],Trait[],2,FALSE)</f>
        <v>36</v>
      </c>
      <c r="J10661" s="23" t="s">
        <v>69</v>
      </c>
      <c r="L10661" s="3" t="s">
        <v>70</v>
      </c>
      <c r="N10661" s="23"/>
      <c r="O10661"/>
    </row>
    <row r="10662" spans="1:15">
      <c r="A10662" s="66">
        <f>VLOOKUP(C10662,Index[],8,FALSE)</f>
        <v>43248</v>
      </c>
      <c r="B10662" s="5">
        <v>43278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25</v>
      </c>
      <c r="I10662">
        <f>VLOOKUP(Table1[[#This Row],[trait_name]],Trait[],2,FALSE)</f>
        <v>36</v>
      </c>
      <c r="J10662" s="23" t="s">
        <v>69</v>
      </c>
      <c r="L10662" s="3" t="s">
        <v>329</v>
      </c>
      <c r="N10662" s="23"/>
      <c r="O10662"/>
    </row>
    <row r="10663" spans="1:15">
      <c r="A10663" s="66">
        <f>VLOOKUP(C10663,Index[],8,FALSE)</f>
        <v>43248</v>
      </c>
      <c r="B10663" s="5">
        <v>43278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H10663" t="s">
        <v>215</v>
      </c>
      <c r="I10663">
        <f>VLOOKUP(Table1[[#This Row],[trait_name]],Trait[],2,FALSE)</f>
        <v>36</v>
      </c>
      <c r="J10663" s="23" t="s">
        <v>69</v>
      </c>
      <c r="L10663" s="3" t="s">
        <v>70</v>
      </c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25</v>
      </c>
      <c r="I10664">
        <f>VLOOKUP(Table1[[#This Row],[trait_name]],Trait[],2,FALSE)</f>
        <v>37</v>
      </c>
      <c r="J10664" s="23" t="s">
        <v>170</v>
      </c>
      <c r="L10664" s="3" t="s">
        <v>53</v>
      </c>
      <c r="N10664" s="23"/>
      <c r="O10664"/>
    </row>
    <row r="10665" spans="1:15">
      <c r="A10665" s="66">
        <f>VLOOKUP(C10665,Index[],8,FALSE)</f>
        <v>43248</v>
      </c>
      <c r="B10665" s="5">
        <v>43312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153</v>
      </c>
      <c r="I10665">
        <f>VLOOKUP(Table1[[#This Row],[trait_name]],Trait[],2,FALSE)</f>
        <v>38</v>
      </c>
      <c r="J10665" s="23" t="s">
        <v>72</v>
      </c>
      <c r="L10665" s="3" t="s">
        <v>73</v>
      </c>
      <c r="N10665" s="23"/>
      <c r="O10665"/>
    </row>
    <row r="10666" spans="1:15">
      <c r="A10666" s="66">
        <f>VLOOKUP(C10666,Index[],8,FALSE)</f>
        <v>43248</v>
      </c>
      <c r="B10666" s="5">
        <v>43312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153</v>
      </c>
      <c r="I10666">
        <f>VLOOKUP(Table1[[#This Row],[trait_name]],Trait[],2,FALSE)</f>
        <v>39</v>
      </c>
      <c r="J10666" s="23" t="s">
        <v>74</v>
      </c>
      <c r="L10666" s="3" t="s">
        <v>75</v>
      </c>
      <c r="M10666" s="3"/>
      <c r="N10666" s="23"/>
      <c r="O10666"/>
    </row>
    <row r="10667" spans="1:15">
      <c r="A10667" s="66">
        <f>VLOOKUP(C10667,Index[],8,FALSE)</f>
        <v>43248</v>
      </c>
      <c r="B10667" s="5"/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I10667">
        <f>VLOOKUP(Table1[[#This Row],[trait_name]],Trait[],2,FALSE)</f>
        <v>40</v>
      </c>
      <c r="J10667" s="23" t="s">
        <v>76</v>
      </c>
      <c r="L10667" s="3"/>
      <c r="N10667" s="23"/>
      <c r="O10667"/>
    </row>
    <row r="10668" spans="1:15">
      <c r="A10668" s="66">
        <f>VLOOKUP(C10668,Index[],8,FALSE)</f>
        <v>43248</v>
      </c>
      <c r="B10668" s="5">
        <v>43248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215</v>
      </c>
      <c r="I10668">
        <f>VLOOKUP(Table1[[#This Row],[trait_name]],Trait[],2,FALSE)</f>
        <v>41</v>
      </c>
      <c r="J10668" s="23" t="s">
        <v>78</v>
      </c>
      <c r="L10668" s="3" t="s">
        <v>80</v>
      </c>
      <c r="N10668" s="23"/>
      <c r="O10668"/>
    </row>
    <row r="10669" spans="1:15">
      <c r="A10669" s="66">
        <f>VLOOKUP(C10669,Index[],8,FALSE)</f>
        <v>43248</v>
      </c>
      <c r="B10669" s="5">
        <v>43248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215</v>
      </c>
      <c r="I10669">
        <f>VLOOKUP(Table1[[#This Row],[trait_name]],Trait[],2,FALSE)</f>
        <v>41</v>
      </c>
      <c r="J10669" s="23" t="s">
        <v>78</v>
      </c>
      <c r="L10669" s="3" t="s">
        <v>79</v>
      </c>
      <c r="N10669" s="23"/>
      <c r="O10669"/>
    </row>
    <row r="10670" spans="1:15">
      <c r="A10670" s="66"/>
      <c r="B10670" s="5">
        <v>43313</v>
      </c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41</v>
      </c>
      <c r="J10670" s="23" t="s">
        <v>78</v>
      </c>
      <c r="L10670" s="3"/>
      <c r="M10670" s="3"/>
      <c r="N10670" s="23"/>
      <c r="O10670"/>
    </row>
    <row r="10671" spans="1:15">
      <c r="A10671" s="66">
        <f>VLOOKUP(C10671,Index[],8,FALSE)</f>
        <v>43248</v>
      </c>
      <c r="B10671" s="5">
        <v>43313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325</v>
      </c>
      <c r="I10671">
        <f>VLOOKUP(Table1[[#This Row],[trait_name]],Trait[],2,FALSE)</f>
        <v>42</v>
      </c>
      <c r="J10671" s="23" t="s">
        <v>82</v>
      </c>
      <c r="L10671" s="3" t="s">
        <v>83</v>
      </c>
      <c r="N10671" s="23"/>
      <c r="O10671"/>
    </row>
    <row r="10672" spans="1:15">
      <c r="A10672" s="66">
        <f>VLOOKUP(C10672,Index[],8,FALSE)</f>
        <v>43248</v>
      </c>
      <c r="B10672" s="5">
        <v>43313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325</v>
      </c>
      <c r="I10672">
        <f>VLOOKUP(Table1[[#This Row],[trait_name]],Trait[],2,FALSE)</f>
        <v>42</v>
      </c>
      <c r="J10672" s="23" t="s">
        <v>82</v>
      </c>
      <c r="L10672" s="3" t="s">
        <v>179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H10673" t="s">
        <v>325</v>
      </c>
      <c r="I10673">
        <f>VLOOKUP(Table1[[#This Row],[trait_name]],Trait[],2,FALSE)</f>
        <v>42</v>
      </c>
      <c r="J10673" s="23" t="s">
        <v>82</v>
      </c>
      <c r="L10673" s="3" t="s">
        <v>871</v>
      </c>
      <c r="M10673" s="3"/>
      <c r="N10673" s="23"/>
      <c r="O10673"/>
    </row>
    <row r="10674" spans="1:15">
      <c r="A10674" s="66">
        <f>VLOOKUP(C10674,Index[],8,FALSE)</f>
        <v>43248</v>
      </c>
      <c r="B10674" s="5">
        <v>43248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17</v>
      </c>
      <c r="I10674">
        <f>VLOOKUP(Table1[[#This Row],[trait_name]],Trait[],2,FALSE)</f>
        <v>43</v>
      </c>
      <c r="J10674" s="23" t="s">
        <v>86</v>
      </c>
      <c r="L10674" s="3" t="s">
        <v>105</v>
      </c>
      <c r="N10674" s="23"/>
      <c r="O10674"/>
    </row>
    <row r="10675" spans="1:15">
      <c r="A10675" s="66">
        <f>VLOOKUP(C10675,Index[],8,FALSE)</f>
        <v>43248</v>
      </c>
      <c r="B10675" s="5">
        <v>43248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25</v>
      </c>
      <c r="I10675">
        <f>VLOOKUP(Table1[[#This Row],[trait_name]],Trait[],2,FALSE)</f>
        <v>43</v>
      </c>
      <c r="J10675" s="23" t="s">
        <v>86</v>
      </c>
      <c r="L10675" s="3" t="s">
        <v>87</v>
      </c>
      <c r="N10675" s="23"/>
      <c r="O10675"/>
    </row>
    <row r="10676" spans="1:15">
      <c r="A10676" s="66">
        <f>VLOOKUP(C10676,Index[],8,FALSE)</f>
        <v>43248</v>
      </c>
      <c r="B10676" s="25">
        <v>43312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153</v>
      </c>
      <c r="I10676">
        <f>VLOOKUP(Table1[[#This Row],[trait_name]],Trait[],2,FALSE)</f>
        <v>44</v>
      </c>
      <c r="J10676" s="23" t="s">
        <v>88</v>
      </c>
      <c r="L10676" s="3" t="s">
        <v>89</v>
      </c>
      <c r="N10676" s="23"/>
      <c r="O10676"/>
    </row>
    <row r="10677" spans="1:15">
      <c r="A10677" s="66">
        <f>VLOOKUP(C10677,Index[],8,FALSE)</f>
        <v>43248</v>
      </c>
      <c r="B10677" s="5">
        <v>43278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25</v>
      </c>
      <c r="I10677">
        <f>VLOOKUP(Table1[[#This Row],[trait_name]],Trait[],2,FALSE)</f>
        <v>45</v>
      </c>
      <c r="J10677" s="23" t="s">
        <v>92</v>
      </c>
      <c r="L10677" s="3" t="s">
        <v>93</v>
      </c>
      <c r="N10677" s="23"/>
      <c r="O10677"/>
    </row>
    <row r="10678" spans="1:15">
      <c r="A10678" s="66">
        <f>VLOOKUP(C10678,Index[],8,FALSE)</f>
        <v>43248</v>
      </c>
      <c r="B10678" s="5">
        <v>43312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153</v>
      </c>
      <c r="I10678">
        <f>VLOOKUP(Table1[[#This Row],[trait_name]],Trait[],2,FALSE)</f>
        <v>45</v>
      </c>
      <c r="J10678" s="23" t="s">
        <v>92</v>
      </c>
      <c r="L10678" s="3" t="s">
        <v>177</v>
      </c>
      <c r="M10678" s="3"/>
      <c r="N10678" s="23"/>
      <c r="O10678"/>
    </row>
    <row r="10679" spans="1:15">
      <c r="A10679" s="66">
        <f>VLOOKUP(C10679,Index[],8,FALSE)</f>
        <v>43248</v>
      </c>
      <c r="B10679" s="5">
        <v>43278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25</v>
      </c>
      <c r="I10679">
        <f>VLOOKUP(Table1[[#This Row],[trait_name]],Trait[],2,FALSE)</f>
        <v>45</v>
      </c>
      <c r="J10679" s="23" t="s">
        <v>92</v>
      </c>
      <c r="L10679" s="3" t="s">
        <v>314</v>
      </c>
      <c r="M10679" s="3"/>
      <c r="N10679" s="23"/>
      <c r="O10679"/>
    </row>
    <row r="10680" spans="1:15">
      <c r="A10680" s="66"/>
      <c r="B10680" s="5">
        <v>43313</v>
      </c>
      <c r="C10680" t="s">
        <v>868</v>
      </c>
      <c r="D10680" s="3">
        <f>VLOOKUP(C10680,Index[],2,FALSE)</f>
        <v>87</v>
      </c>
      <c r="E10680" s="3">
        <f>VLOOKUP(C10680,Index[],3,FALSE)</f>
        <v>0</v>
      </c>
      <c r="F10680" s="3">
        <f>VLOOKUP(C10680,Index[],4,FALSE)</f>
        <v>0</v>
      </c>
      <c r="G10680" s="3">
        <f>VLOOKUP(C10680,Index[],5,FALSE)</f>
        <v>0</v>
      </c>
      <c r="H10680" t="s">
        <v>487</v>
      </c>
      <c r="I10680">
        <f>VLOOKUP(Table1[[#This Row],[trait_name]],Trait[],2,FALSE)</f>
        <v>46</v>
      </c>
      <c r="J10680" s="23" t="s">
        <v>97</v>
      </c>
      <c r="L10680" s="3" t="s">
        <v>108</v>
      </c>
      <c r="M10680" s="3"/>
      <c r="N10680" s="23"/>
      <c r="O10680"/>
    </row>
    <row r="10681" spans="1:15">
      <c r="A10681" s="66">
        <f>VLOOKUP(C10681,Index[],8,FALSE)</f>
        <v>43248</v>
      </c>
      <c r="B10681" s="5"/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I10681">
        <f>VLOOKUP(Table1[[#This Row],[trait_name]],Trait[],2,FALSE)</f>
        <v>46</v>
      </c>
      <c r="J10681" s="23" t="s">
        <v>97</v>
      </c>
      <c r="L10681" s="3"/>
      <c r="N10681" s="23"/>
      <c r="O10681"/>
    </row>
    <row r="10682" spans="1:15">
      <c r="A10682" s="66">
        <f>VLOOKUP(C10682,Index[],8,FALSE)</f>
        <v>43248</v>
      </c>
      <c r="B10682" s="5">
        <v>43313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487</v>
      </c>
      <c r="I10682">
        <f>VLOOKUP(Table1[[#This Row],[trait_name]],Trait[],2,FALSE)</f>
        <v>47</v>
      </c>
      <c r="J10682" s="23" t="s">
        <v>99</v>
      </c>
      <c r="L10682" s="3" t="s">
        <v>100</v>
      </c>
      <c r="N10682" s="23"/>
      <c r="O10682"/>
    </row>
    <row r="10683" spans="1:15">
      <c r="A10683" s="66">
        <f>VLOOKUP(C10683,Index[],8,FALSE)</f>
        <v>43248</v>
      </c>
      <c r="B10683" s="5"/>
      <c r="C10683" t="s">
        <v>868</v>
      </c>
      <c r="D10683" s="27">
        <f>VLOOKUP(C10683,Index[],2,FALSE)</f>
        <v>87</v>
      </c>
      <c r="E10683" s="3">
        <f>VLOOKUP(C10683,Index[],3,FALSE)</f>
        <v>0</v>
      </c>
      <c r="F10683" s="3">
        <f>VLOOKUP(C10683,Index[],4,FALSE)</f>
        <v>0</v>
      </c>
      <c r="G10683" s="3">
        <f>VLOOKUP(C10683,Index[],5,FALSE)</f>
        <v>0</v>
      </c>
      <c r="I10683">
        <f>VLOOKUP(Table1[[#This Row],[trait_name]],Trait[],2,FALSE)</f>
        <v>47</v>
      </c>
      <c r="J10683" s="23" t="s">
        <v>99</v>
      </c>
      <c r="L10683" s="3"/>
      <c r="N10683" s="23"/>
      <c r="O10683"/>
    </row>
    <row r="10684" spans="1:15">
      <c r="A10684" s="66">
        <f>VLOOKUP(C10684,Index[],8,FALSE)</f>
        <v>43248</v>
      </c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25</v>
      </c>
      <c r="I10684">
        <f>VLOOKUP(Table1[[#This Row],[trait_name]],Trait[],2,FALSE)</f>
        <v>48</v>
      </c>
      <c r="J10684" s="24" t="s">
        <v>101</v>
      </c>
      <c r="K10684" s="24"/>
      <c r="L10684" s="3" t="s">
        <v>298</v>
      </c>
      <c r="N10684" s="23"/>
      <c r="O10684"/>
    </row>
    <row r="10685" spans="1:15">
      <c r="A10685" s="66">
        <f>VLOOKUP(C10685,Index[],8,FALSE)</f>
        <v>43248</v>
      </c>
      <c r="B10685" s="5">
        <v>43313</v>
      </c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H10685" t="s">
        <v>25</v>
      </c>
      <c r="I10685">
        <f>VLOOKUP(Table1[[#This Row],[trait_name]],Trait[],2,FALSE)</f>
        <v>49</v>
      </c>
      <c r="J10685" s="24" t="s">
        <v>104</v>
      </c>
      <c r="K10685" s="24"/>
      <c r="L10685" s="3" t="s">
        <v>273</v>
      </c>
      <c r="N10685" s="23"/>
      <c r="O10685"/>
    </row>
    <row r="10686" spans="1:15">
      <c r="A10686" s="66"/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281</v>
      </c>
      <c r="I10686">
        <f>VLOOKUP(Table1[[#This Row],[trait_name]],Trait[],2,FALSE)</f>
        <v>50</v>
      </c>
      <c r="J10686" s="23" t="s">
        <v>106</v>
      </c>
      <c r="L10686" s="3" t="s">
        <v>176</v>
      </c>
      <c r="M10686" s="3"/>
      <c r="N10686" s="23"/>
      <c r="O10686"/>
    </row>
    <row r="10687" spans="1:15">
      <c r="A10687" s="66">
        <f>VLOOKUP(C10687,Index[],8,FALSE)</f>
        <v>43248</v>
      </c>
      <c r="B10687" s="5">
        <v>43313</v>
      </c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H10687" t="s">
        <v>281</v>
      </c>
      <c r="I10687">
        <f>VLOOKUP(Table1[[#This Row],[trait_name]],Trait[],2,FALSE)</f>
        <v>50</v>
      </c>
      <c r="J10687" s="23" t="s">
        <v>106</v>
      </c>
      <c r="L10687" s="3" t="s">
        <v>462</v>
      </c>
      <c r="M10687" s="3"/>
      <c r="N10687" s="23"/>
      <c r="O10687"/>
    </row>
    <row r="10688" spans="1:15">
      <c r="A10688" s="66"/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I10688">
        <f>VLOOKUP(Table1[[#This Row],[trait_name]],Trait[],2,FALSE)</f>
        <v>51</v>
      </c>
      <c r="J10688" s="23" t="s">
        <v>107</v>
      </c>
      <c r="L10688" s="3" t="s">
        <v>376</v>
      </c>
      <c r="M10688" s="3"/>
      <c r="N10688" s="23"/>
      <c r="O10688"/>
    </row>
    <row r="10689" spans="1:15">
      <c r="A10689" s="66"/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325</v>
      </c>
      <c r="I10689">
        <f>VLOOKUP(Table1[[#This Row],[trait_name]],Trait[],2,FALSE)</f>
        <v>52</v>
      </c>
      <c r="J10689" s="23" t="s">
        <v>109</v>
      </c>
      <c r="L10689" s="3" t="s">
        <v>110</v>
      </c>
      <c r="M10689" s="3"/>
      <c r="N10689" s="23"/>
      <c r="O10689"/>
    </row>
    <row r="10690" spans="1:15">
      <c r="A10690" s="66">
        <f>VLOOKUP(C10690,Index[],8,FALSE)</f>
        <v>43248</v>
      </c>
      <c r="B10690" s="5"/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I10690">
        <f>VLOOKUP(Table1[[#This Row],[trait_name]],Trait[],2,FALSE)</f>
        <v>52</v>
      </c>
      <c r="J10690" s="23" t="s">
        <v>109</v>
      </c>
      <c r="L10690" s="3"/>
      <c r="N10690" s="23"/>
      <c r="O10690"/>
    </row>
    <row r="10691" spans="1:15">
      <c r="A10691" s="66">
        <f>VLOOKUP(C10691,Index[],8,FALSE)</f>
        <v>43248</v>
      </c>
      <c r="B10691" s="5">
        <v>43278</v>
      </c>
      <c r="C10691" t="s">
        <v>868</v>
      </c>
      <c r="D10691" s="3">
        <f>VLOOKUP(C10691,Index[],2,FALSE)</f>
        <v>87</v>
      </c>
      <c r="E10691" s="3">
        <f>VLOOKUP(C10691,Index[],3,FALSE)</f>
        <v>0</v>
      </c>
      <c r="F10691" s="3">
        <f>VLOOKUP(C10691,Index[],4,FALSE)</f>
        <v>0</v>
      </c>
      <c r="G10691" s="3">
        <f>VLOOKUP(C10691,Index[],5,FALSE)</f>
        <v>0</v>
      </c>
      <c r="H10691" t="s">
        <v>165</v>
      </c>
      <c r="I10691">
        <f>VLOOKUP(Table1[[#This Row],[trait_name]],Trait[],2,FALSE)</f>
        <v>53</v>
      </c>
      <c r="J10691" s="23" t="s">
        <v>112</v>
      </c>
      <c r="L10691" s="3" t="s">
        <v>114</v>
      </c>
      <c r="N10691" s="23"/>
      <c r="O10691"/>
    </row>
    <row r="10692" spans="1:15">
      <c r="A10692" s="66">
        <f>VLOOKUP(C10692,Index[],8,FALSE)</f>
        <v>43248</v>
      </c>
      <c r="B10692" s="5">
        <v>43278</v>
      </c>
      <c r="C10692" t="s">
        <v>868</v>
      </c>
      <c r="D10692" s="27">
        <f>VLOOKUP(C10692,Index[],2,FALSE)</f>
        <v>87</v>
      </c>
      <c r="E10692" s="3">
        <f>VLOOKUP(C10692,Index[],3,FALSE)</f>
        <v>0</v>
      </c>
      <c r="F10692" s="3">
        <f>VLOOKUP(C10692,Index[],4,FALSE)</f>
        <v>0</v>
      </c>
      <c r="G10692" s="3">
        <f>VLOOKUP(C10692,Index[],5,FALSE)</f>
        <v>0</v>
      </c>
      <c r="H10692" t="s">
        <v>215</v>
      </c>
      <c r="I10692">
        <f>VLOOKUP(Table1[[#This Row],[trait_name]],Trait[],2,FALSE)</f>
        <v>53</v>
      </c>
      <c r="J10692" s="23" t="s">
        <v>112</v>
      </c>
      <c r="L10692" s="3" t="s">
        <v>185</v>
      </c>
      <c r="N10692" s="23"/>
      <c r="O10692"/>
    </row>
    <row r="10693" spans="1:15">
      <c r="A10693" s="66">
        <f>VLOOKUP(C10693,Index[],8,FALSE)</f>
        <v>43248</v>
      </c>
      <c r="B10693" s="5">
        <v>43278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H10693" t="s">
        <v>215</v>
      </c>
      <c r="I10693">
        <f>VLOOKUP(Table1[[#This Row],[trait_name]],Trait[],2,FALSE)</f>
        <v>53</v>
      </c>
      <c r="J10693" s="23" t="s">
        <v>112</v>
      </c>
      <c r="L10693" s="3" t="s">
        <v>184</v>
      </c>
      <c r="N10693" s="23"/>
      <c r="O10693"/>
    </row>
    <row r="10694" spans="1:15">
      <c r="A10694" s="66">
        <f>VLOOKUP(C10694,Index[],8,FALSE)</f>
        <v>43248</v>
      </c>
      <c r="B10694" s="5">
        <v>43248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25</v>
      </c>
      <c r="I10694">
        <f>VLOOKUP(Table1[[#This Row],[trait_name]],Trait[],2,FALSE)</f>
        <v>54</v>
      </c>
      <c r="J10694" s="23" t="s">
        <v>116</v>
      </c>
      <c r="L10694" s="3" t="s">
        <v>170</v>
      </c>
      <c r="N10694" s="23"/>
      <c r="O10694"/>
    </row>
    <row r="10695" spans="1:15">
      <c r="A10695" s="66">
        <f>VLOOKUP(C10695,Index[],8,FALSE)</f>
        <v>43248</v>
      </c>
      <c r="B10695" s="5">
        <v>43248</v>
      </c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H10695" t="s">
        <v>25</v>
      </c>
      <c r="I10695">
        <f>VLOOKUP(Table1[[#This Row],[trait_name]],Trait[],2,FALSE)</f>
        <v>54</v>
      </c>
      <c r="J10695" s="23" t="s">
        <v>116</v>
      </c>
      <c r="L10695" s="3" t="s">
        <v>117</v>
      </c>
      <c r="N10695" s="23"/>
      <c r="O10695"/>
    </row>
    <row r="10696" spans="1:15">
      <c r="A10696" s="66">
        <f>VLOOKUP(C10696,Index[],8,FALSE)</f>
        <v>43248</v>
      </c>
      <c r="B10696" s="5">
        <v>43248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17</v>
      </c>
      <c r="I10696">
        <f>VLOOKUP(Table1[[#This Row],[trait_name]],Trait[],2,FALSE)</f>
        <v>54</v>
      </c>
      <c r="J10696" s="23" t="s">
        <v>116</v>
      </c>
      <c r="L10696" s="3" t="s">
        <v>118</v>
      </c>
      <c r="N10696" s="23"/>
      <c r="O10696"/>
    </row>
    <row r="10697" spans="1:15">
      <c r="A10697" s="66">
        <f>VLOOKUP(C10697,Index[],8,FALSE)</f>
        <v>43248</v>
      </c>
      <c r="B10697" s="25">
        <v>43312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153</v>
      </c>
      <c r="I10697">
        <f>VLOOKUP(Table1[[#This Row],[trait_name]],Trait[],2,FALSE)</f>
        <v>55</v>
      </c>
      <c r="J10697" s="23" t="s">
        <v>119</v>
      </c>
      <c r="L10697" s="3" t="s">
        <v>232</v>
      </c>
      <c r="N10697" s="23"/>
      <c r="O10697"/>
    </row>
    <row r="10698" spans="1:15">
      <c r="A10698" s="66">
        <f>VLOOKUP(C10698,Index[],8,FALSE)</f>
        <v>43248</v>
      </c>
      <c r="B10698" s="25">
        <v>43312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153</v>
      </c>
      <c r="I10698">
        <f>VLOOKUP(Table1[[#This Row],[trait_name]],Trait[],2,FALSE)</f>
        <v>55</v>
      </c>
      <c r="J10698" s="23" t="s">
        <v>119</v>
      </c>
      <c r="L10698" s="3" t="s">
        <v>120</v>
      </c>
      <c r="M10698" s="3"/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25</v>
      </c>
      <c r="I10699">
        <f>VLOOKUP(Table1[[#This Row],[trait_name]],Trait[],2,FALSE)</f>
        <v>56</v>
      </c>
      <c r="J10699" s="23" t="s">
        <v>121</v>
      </c>
      <c r="L10699" s="3" t="s">
        <v>189</v>
      </c>
      <c r="N10699" s="23"/>
      <c r="O10699"/>
    </row>
    <row r="10700" spans="1:15">
      <c r="A10700" s="66">
        <f>VLOOKUP(C10700,Index[],8,FALSE)</f>
        <v>43248</v>
      </c>
      <c r="B10700" s="5">
        <v>43278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57</v>
      </c>
      <c r="J10700" s="23" t="s">
        <v>233</v>
      </c>
      <c r="L10700" s="3" t="s">
        <v>405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25</v>
      </c>
      <c r="I10701">
        <f>VLOOKUP(Table1[[#This Row],[trait_name]],Trait[],2,FALSE)</f>
        <v>58</v>
      </c>
      <c r="J10701" s="23" t="s">
        <v>123</v>
      </c>
      <c r="L10701" s="3" t="s">
        <v>190</v>
      </c>
      <c r="N10701" s="23"/>
      <c r="O10701"/>
    </row>
    <row r="10702" spans="1:15">
      <c r="A10702" s="66">
        <f>VLOOKUP(C10702,Index[],8,FALSE)</f>
        <v>43248</v>
      </c>
      <c r="B10702" s="5">
        <v>43248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161</v>
      </c>
      <c r="I10702">
        <f>VLOOKUP(Table1[[#This Row],[trait_name]],Trait[],2,FALSE)</f>
        <v>58</v>
      </c>
      <c r="J10702" s="23" t="s">
        <v>123</v>
      </c>
      <c r="L10702" s="3" t="s">
        <v>124</v>
      </c>
      <c r="N10702" s="23"/>
      <c r="O10702"/>
    </row>
    <row r="10703" spans="1:15">
      <c r="A10703" s="66">
        <f>VLOOKUP(C10703,Index[],8,FALSE)</f>
        <v>43248</v>
      </c>
      <c r="B10703" s="5">
        <v>43313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281</v>
      </c>
      <c r="I10703">
        <f>VLOOKUP(Table1[[#This Row],[trait_name]],Trait[],2,FALSE)</f>
        <v>59</v>
      </c>
      <c r="J10703" s="23" t="s">
        <v>125</v>
      </c>
      <c r="L10703" s="3" t="s">
        <v>131</v>
      </c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60</v>
      </c>
      <c r="J10704" s="23" t="s">
        <v>127</v>
      </c>
      <c r="L10704" s="3" t="s">
        <v>129</v>
      </c>
      <c r="N10704" s="23"/>
      <c r="O10704"/>
    </row>
    <row r="10705" spans="1:15">
      <c r="A10705" s="66"/>
      <c r="B10705" s="5">
        <v>43313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161</v>
      </c>
      <c r="I10705">
        <f>VLOOKUP(Table1[[#This Row],[trait_name]],Trait[],2,FALSE)</f>
        <v>60</v>
      </c>
      <c r="J10705" s="23" t="s">
        <v>127</v>
      </c>
      <c r="L10705" s="3" t="s">
        <v>359</v>
      </c>
      <c r="M10705" s="3"/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61</v>
      </c>
      <c r="J10706" s="23" t="s">
        <v>130</v>
      </c>
      <c r="L10706" s="3" t="s">
        <v>131</v>
      </c>
      <c r="N10706" s="23"/>
      <c r="O10706"/>
    </row>
    <row r="10707" spans="1:15">
      <c r="A10707" s="66"/>
      <c r="B10707" s="5">
        <v>43313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I10707">
        <f>VLOOKUP(Table1[[#This Row],[trait_name]],Trait[],2,FALSE)</f>
        <v>61</v>
      </c>
      <c r="J10707" s="23" t="s">
        <v>130</v>
      </c>
      <c r="L10707" s="3"/>
      <c r="M10707" s="3"/>
      <c r="N10707" s="23"/>
      <c r="O10707"/>
    </row>
    <row r="10708" spans="1:15">
      <c r="A10708" s="66"/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I10708">
        <f>VLOOKUP(Table1[[#This Row],[trait_name]],Trait[],2,FALSE)</f>
        <v>62</v>
      </c>
      <c r="J10708" s="23" t="s">
        <v>235</v>
      </c>
      <c r="L10708" s="3"/>
      <c r="M10708" s="3"/>
      <c r="N10708" s="23"/>
      <c r="O10708"/>
    </row>
    <row r="10709" spans="1:15">
      <c r="A10709" s="66"/>
      <c r="B10709" s="5">
        <v>43313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I10709">
        <f>VLOOKUP(Table1[[#This Row],[trait_name]],Trait[],2,FALSE)</f>
        <v>63</v>
      </c>
      <c r="J10709" s="23" t="s">
        <v>237</v>
      </c>
      <c r="L10709" s="3"/>
      <c r="M10709" s="3"/>
      <c r="N10709" s="23"/>
      <c r="O10709"/>
    </row>
    <row r="10710" spans="1:15">
      <c r="A10710" s="66">
        <f>VLOOKUP(C10710,Index[],8,FALSE)</f>
        <v>43248</v>
      </c>
      <c r="B10710" s="5">
        <v>43312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153</v>
      </c>
      <c r="I10710">
        <f>VLOOKUP(Table1[[#This Row],[trait_name]],Trait[],2,FALSE)</f>
        <v>64</v>
      </c>
      <c r="J10710" s="23" t="s">
        <v>132</v>
      </c>
      <c r="L10710" s="3" t="s">
        <v>131</v>
      </c>
      <c r="M10710" s="3"/>
      <c r="N10710" s="23"/>
      <c r="O10710"/>
    </row>
    <row r="10711" spans="1:15">
      <c r="A10711" s="66">
        <f>VLOOKUP(C10711,Index[],8,FALSE)</f>
        <v>43248</v>
      </c>
      <c r="B10711" s="5">
        <v>43312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153</v>
      </c>
      <c r="I10711">
        <f>VLOOKUP(Table1[[#This Row],[trait_name]],Trait[],2,FALSE)</f>
        <v>65</v>
      </c>
      <c r="J10711" s="23" t="s">
        <v>133</v>
      </c>
      <c r="L10711" s="3" t="s">
        <v>872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66</v>
      </c>
      <c r="J10712" s="23" t="s">
        <v>194</v>
      </c>
      <c r="L10712" s="3"/>
      <c r="M10712" s="3"/>
      <c r="N10712" s="23"/>
      <c r="O10712"/>
    </row>
    <row r="10713" spans="1:15">
      <c r="A10713" s="66">
        <f>VLOOKUP(C10713,Index[],8,FALSE)</f>
        <v>43248</v>
      </c>
      <c r="B10713" s="5">
        <v>43248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H10713" t="s">
        <v>690</v>
      </c>
      <c r="I10713">
        <f>VLOOKUP(Table1[[#This Row],[trait_name]],Trait[],2,FALSE)</f>
        <v>67</v>
      </c>
      <c r="J10713" s="23" t="s">
        <v>136</v>
      </c>
      <c r="L10713" s="3" t="s">
        <v>510</v>
      </c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67</v>
      </c>
      <c r="J10714" s="23" t="s">
        <v>136</v>
      </c>
      <c r="L10714" s="3"/>
      <c r="M10714" s="3"/>
      <c r="N10714" s="23"/>
      <c r="O10714"/>
    </row>
    <row r="10715" spans="1:15">
      <c r="A10715" s="66"/>
      <c r="B10715" s="5">
        <v>43313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I10715">
        <f>VLOOKUP(Table1[[#This Row],[trait_name]],Trait[],2,FALSE)</f>
        <v>68</v>
      </c>
      <c r="J10715" s="23" t="s">
        <v>199</v>
      </c>
      <c r="L10715" s="3"/>
      <c r="M10715" s="3"/>
      <c r="N10715" s="23"/>
      <c r="O10715"/>
    </row>
    <row r="10716" spans="1:15">
      <c r="A10716" s="66"/>
      <c r="B10716" s="25">
        <v>43314</v>
      </c>
      <c r="C10716" t="s">
        <v>868</v>
      </c>
      <c r="D10716" s="18">
        <f>VLOOKUP(C10716,Index[],2,FALSE)</f>
        <v>87</v>
      </c>
      <c r="E10716" s="3"/>
      <c r="F10716" s="3"/>
      <c r="G10716" s="3"/>
      <c r="H10716" t="s">
        <v>325</v>
      </c>
      <c r="J10716" s="23" t="s">
        <v>52</v>
      </c>
      <c r="L10716" s="3" t="s">
        <v>432</v>
      </c>
      <c r="M10716" s="3"/>
      <c r="N10716" s="23"/>
      <c r="O10716"/>
    </row>
    <row r="10717" spans="1:15">
      <c r="A10717" s="66"/>
      <c r="B10717" s="5">
        <v>43313</v>
      </c>
      <c r="C10717" t="s">
        <v>868</v>
      </c>
      <c r="D10717" s="18">
        <f>VLOOKUP(C10717,Index[],2,FALSE)</f>
        <v>87</v>
      </c>
      <c r="E10717" s="3"/>
      <c r="F10717" s="3"/>
      <c r="G10717" s="3"/>
      <c r="H10717" t="s">
        <v>325</v>
      </c>
      <c r="J10717" s="23" t="s">
        <v>47</v>
      </c>
      <c r="L10717" s="3" t="s">
        <v>48</v>
      </c>
      <c r="M10717" s="3"/>
      <c r="N10717" s="23"/>
      <c r="O10717"/>
    </row>
    <row r="10718" spans="1:15">
      <c r="A10718" s="66"/>
      <c r="B10718" s="25">
        <v>43313</v>
      </c>
      <c r="C10718" t="s">
        <v>868</v>
      </c>
      <c r="D10718" s="18">
        <f>VLOOKUP(C10718,Index[],2,FALSE)</f>
        <v>87</v>
      </c>
      <c r="E10718" s="3"/>
      <c r="F10718" s="3"/>
      <c r="G10718" s="3"/>
      <c r="H10718" t="s">
        <v>325</v>
      </c>
      <c r="J10718" s="23" t="s">
        <v>52</v>
      </c>
      <c r="L10718" s="3" t="s">
        <v>432</v>
      </c>
      <c r="M10718" s="3"/>
      <c r="N10718" s="23"/>
      <c r="O10718"/>
    </row>
    <row r="10719" spans="1:15">
      <c r="A10719" s="66"/>
      <c r="B10719" s="5">
        <v>43313</v>
      </c>
      <c r="C10719" t="s">
        <v>868</v>
      </c>
      <c r="D10719" s="18">
        <f>VLOOKUP(C10719,Index[],2,FALSE)</f>
        <v>87</v>
      </c>
      <c r="E10719" s="3"/>
      <c r="F10719" s="3"/>
      <c r="G10719" s="3"/>
      <c r="H10719" t="s">
        <v>325</v>
      </c>
      <c r="J10719" s="23" t="s">
        <v>92</v>
      </c>
      <c r="L10719" s="3" t="s">
        <v>96</v>
      </c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18">
        <f>VLOOKUP(C10720,Index[],2,FALSE)</f>
        <v>87</v>
      </c>
      <c r="E10720" s="3"/>
      <c r="F10720" s="3"/>
      <c r="G10720" s="3"/>
      <c r="H10720" t="s">
        <v>281</v>
      </c>
      <c r="J10720" s="23" t="s">
        <v>106</v>
      </c>
      <c r="L10720" s="3" t="s">
        <v>89</v>
      </c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L10736" s="3" t="s">
        <v>23</v>
      </c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322</v>
      </c>
      <c r="I10742">
        <f>VLOOKUP(Table1[[#This Row],[trait_name]],Trait[],2,FALSE)</f>
        <v>15</v>
      </c>
      <c r="J10742" s="23" t="s">
        <v>31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4"/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L10746" s="3" t="s">
        <v>34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L10748" s="3" t="s">
        <v>36</v>
      </c>
      <c r="N10748" s="23"/>
      <c r="O10748"/>
    </row>
    <row r="10749" spans="1:15">
      <c r="A10749" s="66"/>
      <c r="B10749" s="5">
        <v>43313</v>
      </c>
      <c r="C10749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L10752" s="3" t="s">
        <v>157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L10753" s="3" t="s">
        <v>155</v>
      </c>
      <c r="N10753" s="23"/>
      <c r="O10753"/>
    </row>
    <row r="10754" spans="1:15">
      <c r="A10754" s="66"/>
      <c r="B10754" s="5">
        <v>43313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L10757" s="3" t="s">
        <v>44</v>
      </c>
      <c r="N10757" s="23"/>
      <c r="O10757"/>
    </row>
    <row r="10758" spans="1:15">
      <c r="A10758" s="66"/>
      <c r="B10758" s="5">
        <v>43313</v>
      </c>
      <c r="C10758" t="s">
        <v>873</v>
      </c>
      <c r="D10758" s="3">
        <f>VLOOKUP(C10758,Index[],2,FALSE)</f>
        <v>88</v>
      </c>
      <c r="E10758" s="3">
        <f>VLOOKUP(C10758,Index[],3,FALSE)</f>
        <v>0</v>
      </c>
      <c r="F10758" s="3">
        <f>VLOOKUP(C10758,Index[],4,FALSE)</f>
        <v>0</v>
      </c>
      <c r="G10758" s="3" t="s">
        <v>23</v>
      </c>
      <c r="H10758" t="s">
        <v>165</v>
      </c>
      <c r="I10758">
        <f>VLOOKUP(Table1[[#This Row],[trait_name]],Trait[],2,FALSE)</f>
        <v>21</v>
      </c>
      <c r="J10758" s="23" t="s">
        <v>43</v>
      </c>
      <c r="L10758" s="3" t="s">
        <v>46</v>
      </c>
      <c r="M10758" s="3"/>
      <c r="N10758" s="23"/>
      <c r="O10758"/>
    </row>
    <row r="10759" spans="1:15">
      <c r="A10759" s="66"/>
      <c r="B10759" s="5">
        <v>43313</v>
      </c>
      <c r="C10759" t="s">
        <v>873</v>
      </c>
      <c r="D10759" s="27">
        <f>VLOOKUP(C10759,Index[],2,FALSE)</f>
        <v>88</v>
      </c>
      <c r="E10759" s="3">
        <f>VLOOKUP(C10759,Index[],3,FALSE)</f>
        <v>0</v>
      </c>
      <c r="F10759" s="3">
        <f>VLOOKUP(C10759,Index[],4,FALSE)</f>
        <v>0</v>
      </c>
      <c r="G10759" s="3" t="s">
        <v>23</v>
      </c>
      <c r="I10759">
        <f>VLOOKUP(Table1[[#This Row],[trait_name]],Trait[],2,FALSE)</f>
        <v>22</v>
      </c>
      <c r="J10759" s="23" t="s">
        <v>47</v>
      </c>
      <c r="L10759" s="3"/>
      <c r="M10759" s="3"/>
      <c r="N10759" s="23"/>
      <c r="O10759"/>
    </row>
    <row r="10760" spans="1:15">
      <c r="A10760" s="66">
        <f>VLOOKUP(C10760,Index[],8,FALSE)</f>
        <v>43248</v>
      </c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H10760" t="s">
        <v>325</v>
      </c>
      <c r="I10760">
        <f>VLOOKUP(Table1[[#This Row],[trait_name]],Trait[],2,FALSE)</f>
        <v>23</v>
      </c>
      <c r="J10760" s="23" t="s">
        <v>49</v>
      </c>
      <c r="L10760" s="3" t="s">
        <v>40</v>
      </c>
      <c r="N10760" s="23"/>
      <c r="O10760"/>
    </row>
    <row r="10761" spans="1:15">
      <c r="A10761" s="66"/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L10761" s="3" t="s">
        <v>39</v>
      </c>
      <c r="M10761" s="3"/>
      <c r="N10761" s="23"/>
      <c r="O10761"/>
    </row>
    <row r="10762" spans="1:15">
      <c r="A10762" s="66">
        <f>VLOOKUP(C10762,Index[],8,FALSE)</f>
        <v>43248</v>
      </c>
      <c r="B10762" s="25">
        <v>43314</v>
      </c>
      <c r="C10762" s="4" t="s">
        <v>873</v>
      </c>
      <c r="D10762" s="3">
        <f>VLOOKUP(C10762,Index[],2,FALSE)</f>
        <v>88</v>
      </c>
      <c r="E10762" s="3">
        <f>VLOOKUP(C10762,Index[],3,FALSE)</f>
        <v>0</v>
      </c>
      <c r="F10762" s="3">
        <f>VLOOKUP(C10762,Index[],4,FALSE)</f>
        <v>0</v>
      </c>
      <c r="G10762" s="3" t="s">
        <v>23</v>
      </c>
      <c r="H10762" t="s">
        <v>165</v>
      </c>
      <c r="I10762">
        <f>VLOOKUP(Table1[[#This Row],[trait_name]],Trait[],2,FALSE)</f>
        <v>24</v>
      </c>
      <c r="J10762" s="23" t="s">
        <v>52</v>
      </c>
      <c r="L10762" s="3" t="s">
        <v>432</v>
      </c>
      <c r="N10762" s="23"/>
      <c r="O10762"/>
    </row>
    <row r="10763" spans="1:15">
      <c r="A10763" s="66"/>
      <c r="B10763" s="5">
        <v>43313</v>
      </c>
      <c r="C10763" t="s">
        <v>873</v>
      </c>
      <c r="D10763" s="3">
        <f>VLOOKUP(C10763,Index[],2,FALSE)</f>
        <v>88</v>
      </c>
      <c r="E10763" s="3">
        <f>VLOOKUP(C10763,Index[],3,FALSE)</f>
        <v>0</v>
      </c>
      <c r="F10763" s="3">
        <f>VLOOKUP(C10763,Index[],4,FALSE)</f>
        <v>0</v>
      </c>
      <c r="G10763" s="3" t="s">
        <v>23</v>
      </c>
      <c r="H10763" t="s">
        <v>325</v>
      </c>
      <c r="I10763">
        <f>VLOOKUP(Table1[[#This Row],[trait_name]],Trait[],2,FALSE)</f>
        <v>24</v>
      </c>
      <c r="J10763" s="23" t="s">
        <v>52</v>
      </c>
      <c r="L10763" s="3" t="s">
        <v>310</v>
      </c>
      <c r="M10763" s="3"/>
      <c r="N10763" s="23"/>
      <c r="O10763"/>
    </row>
    <row r="10764" spans="1:15">
      <c r="A10764" s="66">
        <f>VLOOKUP(C10764,Index[],8,FALSE)</f>
        <v>43248</v>
      </c>
      <c r="B10764" s="25">
        <v>43314</v>
      </c>
      <c r="C10764" s="4" t="s">
        <v>873</v>
      </c>
      <c r="D10764" s="27">
        <f>VLOOKUP(C10764,Index[],2,FALSE)</f>
        <v>88</v>
      </c>
      <c r="E10764" s="3">
        <f>VLOOKUP(C10764,Index[],3,FALSE)</f>
        <v>0</v>
      </c>
      <c r="F10764" s="3">
        <f>VLOOKUP(C10764,Index[],4,FALSE)</f>
        <v>0</v>
      </c>
      <c r="G10764" s="3" t="s">
        <v>23</v>
      </c>
      <c r="H10764" t="s">
        <v>165</v>
      </c>
      <c r="I10764">
        <f>VLOOKUP(Table1[[#This Row],[trait_name]],Trait[],2,FALSE)</f>
        <v>25</v>
      </c>
      <c r="J10764" s="23" t="s">
        <v>57</v>
      </c>
      <c r="L10764" s="3" t="s">
        <v>23</v>
      </c>
      <c r="N10764" s="23"/>
      <c r="O10764"/>
    </row>
    <row r="10765" spans="1:15">
      <c r="A10765" s="66"/>
      <c r="B10765" s="5">
        <v>43313</v>
      </c>
      <c r="C10765" t="s">
        <v>873</v>
      </c>
      <c r="D10765" s="3">
        <f>VLOOKUP(C10765,Index[],2,FALSE)</f>
        <v>88</v>
      </c>
      <c r="E10765" s="3">
        <f>VLOOKUP(C10765,Index[],3,FALSE)</f>
        <v>0</v>
      </c>
      <c r="F10765" s="3">
        <f>VLOOKUP(C10765,Index[],4,FALSE)</f>
        <v>0</v>
      </c>
      <c r="G10765" s="3" t="s">
        <v>23</v>
      </c>
      <c r="I10765">
        <f>VLOOKUP(Table1[[#This Row],[trait_name]],Trait[],2,FALSE)</f>
        <v>25</v>
      </c>
      <c r="J10765" s="23" t="s">
        <v>57</v>
      </c>
      <c r="L10765" s="3"/>
      <c r="M10765" s="3"/>
      <c r="N10765" s="23"/>
      <c r="O10765"/>
    </row>
    <row r="10766" spans="1:15">
      <c r="A10766" s="66">
        <f>VLOOKUP(C10766,Index[],8,FALSE)</f>
        <v>43248</v>
      </c>
      <c r="B10766" s="5">
        <v>43248</v>
      </c>
      <c r="C10766" t="s">
        <v>873</v>
      </c>
      <c r="D10766" s="27">
        <f>VLOOKUP(C10766,Index[],2,FALSE)</f>
        <v>88</v>
      </c>
      <c r="E10766" s="3">
        <f>VLOOKUP(C10766,Index[],3,FALSE)</f>
        <v>0</v>
      </c>
      <c r="F10766" s="3">
        <f>VLOOKUP(C10766,Index[],4,FALSE)</f>
        <v>0</v>
      </c>
      <c r="G10766" s="3" t="s">
        <v>23</v>
      </c>
      <c r="H10766" t="s">
        <v>17</v>
      </c>
      <c r="I10766">
        <f>VLOOKUP(Table1[[#This Row],[trait_name]],Trait[],2,FALSE)</f>
        <v>26</v>
      </c>
      <c r="J10766" s="23" t="s">
        <v>58</v>
      </c>
      <c r="L10766" s="3" t="s">
        <v>480</v>
      </c>
      <c r="N10766" s="23"/>
      <c r="O10766"/>
    </row>
    <row r="10767" spans="1:15">
      <c r="A10767" s="66"/>
      <c r="B10767" s="5">
        <v>43313</v>
      </c>
      <c r="C10767" t="s">
        <v>873</v>
      </c>
      <c r="D10767" s="27">
        <f>VLOOKUP(C10767,Index[],2,FALSE)</f>
        <v>88</v>
      </c>
      <c r="E10767" s="3">
        <f>VLOOKUP(C10767,Index[],3,FALSE)</f>
        <v>0</v>
      </c>
      <c r="F10767" s="3">
        <f>VLOOKUP(C10767,Index[],4,FALSE)</f>
        <v>0</v>
      </c>
      <c r="G10767" s="3" t="s">
        <v>23</v>
      </c>
      <c r="I10767">
        <f>VLOOKUP(Table1[[#This Row],[trait_name]],Trait[],2,FALSE)</f>
        <v>26</v>
      </c>
      <c r="J10767" s="23" t="s">
        <v>58</v>
      </c>
      <c r="L10767" s="3"/>
      <c r="M10767" s="3"/>
      <c r="N10767" s="23"/>
      <c r="O10767"/>
    </row>
    <row r="10768" spans="1:15">
      <c r="A10768" s="66">
        <f>VLOOKUP(C10768,Index[],8,FALSE)</f>
        <v>43248</v>
      </c>
      <c r="B10768" s="5">
        <v>43311</v>
      </c>
      <c r="C10768" t="s">
        <v>873</v>
      </c>
      <c r="D10768" s="3">
        <f>VLOOKUP(C10768,Index[],2,FALSE)</f>
        <v>88</v>
      </c>
      <c r="E10768" s="3">
        <f>VLOOKUP(C10768,Index[],3,FALSE)</f>
        <v>0</v>
      </c>
      <c r="F10768" s="3">
        <f>VLOOKUP(C10768,Index[],4,FALSE)</f>
        <v>0</v>
      </c>
      <c r="G10768" s="3" t="s">
        <v>23</v>
      </c>
      <c r="I10768">
        <f>VLOOKUP(Table1[[#This Row],[trait_name]],Trait[],2,FALSE)</f>
        <v>27</v>
      </c>
      <c r="J10768" s="23" t="s">
        <v>61</v>
      </c>
      <c r="L10768" s="3"/>
      <c r="M10768" s="3"/>
      <c r="N10768" s="23"/>
      <c r="O10768"/>
    </row>
    <row r="10769" spans="1:15">
      <c r="A10769" s="66"/>
      <c r="B10769" s="5">
        <v>43313</v>
      </c>
      <c r="C10769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I10769">
        <f>VLOOKUP(Table1[[#This Row],[trait_name]],Trait[],2,FALSE)</f>
        <v>27</v>
      </c>
      <c r="J10769" s="23" t="s">
        <v>61</v>
      </c>
      <c r="L10769" s="3"/>
      <c r="M10769" s="3"/>
      <c r="N10769" s="23"/>
      <c r="O10769"/>
    </row>
    <row r="10770" spans="1:15">
      <c r="A10770" s="66">
        <f>VLOOKUP(C10770,Index[],8,FALSE)</f>
        <v>43248</v>
      </c>
      <c r="B10770" s="5">
        <v>43311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28</v>
      </c>
      <c r="J10770" s="23" t="s">
        <v>62</v>
      </c>
      <c r="L10770" s="3"/>
      <c r="M10770" s="3"/>
      <c r="N10770" s="23"/>
      <c r="O10770"/>
    </row>
    <row r="10771" spans="1:15">
      <c r="A10771" s="66"/>
      <c r="B10771" s="5">
        <v>43313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I10771">
        <f>VLOOKUP(Table1[[#This Row],[trait_name]],Trait[],2,FALSE)</f>
        <v>28</v>
      </c>
      <c r="J10771" s="23" t="s">
        <v>62</v>
      </c>
      <c r="L10771" s="3"/>
      <c r="M10771" s="3"/>
      <c r="N10771" s="23"/>
      <c r="O10771"/>
    </row>
    <row r="10772" spans="1:15">
      <c r="A10772" s="66">
        <f>VLOOKUP(C10772,Index[],8,FALSE)</f>
        <v>43248</v>
      </c>
      <c r="B10772" s="5">
        <v>43248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H10772" t="s">
        <v>17</v>
      </c>
      <c r="I10772">
        <f>VLOOKUP(Table1[[#This Row],[trait_name]],Trait[],2,FALSE)</f>
        <v>29</v>
      </c>
      <c r="J10772" s="23" t="s">
        <v>63</v>
      </c>
      <c r="L10772" s="3">
        <v>1</v>
      </c>
      <c r="N10772" s="23"/>
      <c r="O10772"/>
    </row>
    <row r="10773" spans="1:15">
      <c r="A10773" s="66"/>
      <c r="B10773" s="5">
        <v>43313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29</v>
      </c>
      <c r="J10773" s="23" t="s">
        <v>63</v>
      </c>
      <c r="L10773" s="3"/>
      <c r="M10773" s="3"/>
      <c r="N10773" s="23"/>
      <c r="O10773"/>
    </row>
    <row r="10774" spans="1:15">
      <c r="A10774" s="66">
        <f>VLOOKUP(C10774,Index[],8,FALSE)</f>
        <v>43248</v>
      </c>
      <c r="B10774" s="5">
        <v>43248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H10774" t="s">
        <v>25</v>
      </c>
      <c r="I10774">
        <f>VLOOKUP(Table1[[#This Row],[trait_name]],Trait[],2,FALSE)</f>
        <v>30</v>
      </c>
      <c r="J10774" s="23" t="s">
        <v>64</v>
      </c>
      <c r="L10774" s="3">
        <v>1</v>
      </c>
      <c r="N10774" s="23"/>
      <c r="O10774"/>
    </row>
    <row r="10775" spans="1:15">
      <c r="A10775" s="66"/>
      <c r="B10775" s="5">
        <v>43313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30</v>
      </c>
      <c r="J10775" s="23" t="s">
        <v>64</v>
      </c>
      <c r="L10775" s="3"/>
      <c r="M10775" s="3"/>
      <c r="N10775" s="23"/>
      <c r="O10775"/>
    </row>
    <row r="10776" spans="1:15">
      <c r="A10776" s="66">
        <f>VLOOKUP(C10776,Index[],8,FALSE)</f>
        <v>43248</v>
      </c>
      <c r="B10776" s="5">
        <v>43248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H10776" t="s">
        <v>17</v>
      </c>
      <c r="I10776">
        <f>VLOOKUP(Table1[[#This Row],[trait_name]],Trait[],2,FALSE)</f>
        <v>31</v>
      </c>
      <c r="J10776" s="23" t="s">
        <v>65</v>
      </c>
      <c r="L10776" s="3">
        <v>0.5</v>
      </c>
      <c r="N10776" s="23"/>
      <c r="O10776"/>
    </row>
    <row r="10777" spans="1:15">
      <c r="A10777" s="66"/>
      <c r="B10777" s="5">
        <v>43313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I10777">
        <f>VLOOKUP(Table1[[#This Row],[trait_name]],Trait[],2,FALSE)</f>
        <v>31</v>
      </c>
      <c r="J10777" s="23" t="s">
        <v>65</v>
      </c>
      <c r="L10777" s="3"/>
      <c r="M10777" s="3"/>
      <c r="N10777" s="23"/>
      <c r="O10777"/>
    </row>
    <row r="10778" spans="1:15">
      <c r="A10778" s="66">
        <f>VLOOKUP(C10778,Index[],8,FALSE)</f>
        <v>43248</v>
      </c>
      <c r="B10778" s="5">
        <v>43248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H10778" t="s">
        <v>17</v>
      </c>
      <c r="I10778">
        <f>VLOOKUP(Table1[[#This Row],[trait_name]],Trait[],2,FALSE)</f>
        <v>32</v>
      </c>
      <c r="J10778" s="23" t="s">
        <v>66</v>
      </c>
      <c r="L10778" s="3">
        <v>1</v>
      </c>
      <c r="N10778" s="23"/>
      <c r="O10778"/>
    </row>
    <row r="10779" spans="1:15">
      <c r="A10779" s="66"/>
      <c r="B10779" s="5">
        <v>43313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I10779">
        <f>VLOOKUP(Table1[[#This Row],[trait_name]],Trait[],2,FALSE)</f>
        <v>32</v>
      </c>
      <c r="J10779" s="23" t="s">
        <v>66</v>
      </c>
      <c r="L10779" s="3"/>
      <c r="M10779" s="3"/>
      <c r="N10779" s="23"/>
      <c r="O10779"/>
    </row>
    <row r="10780" spans="1:15">
      <c r="A10780" s="66">
        <f>VLOOKUP(C10780,Index[],8,FALSE)</f>
        <v>43248</v>
      </c>
      <c r="B10780" s="5">
        <v>43248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H10780" t="s">
        <v>25</v>
      </c>
      <c r="I10780">
        <f>VLOOKUP(Table1[[#This Row],[trait_name]],Trait[],2,FALSE)</f>
        <v>33</v>
      </c>
      <c r="J10780" s="23" t="s">
        <v>67</v>
      </c>
      <c r="L10780" s="3">
        <v>0.8</v>
      </c>
      <c r="N10780" s="23"/>
      <c r="O10780"/>
    </row>
    <row r="10781" spans="1:15">
      <c r="A10781" s="66"/>
      <c r="B10781" s="5">
        <v>43313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I10781">
        <f>VLOOKUP(Table1[[#This Row],[trait_name]],Trait[],2,FALSE)</f>
        <v>33</v>
      </c>
      <c r="J10781" s="23" t="s">
        <v>67</v>
      </c>
      <c r="L10781" s="3"/>
      <c r="M10781" s="3"/>
      <c r="N10781" s="23"/>
      <c r="O10781"/>
    </row>
    <row r="10782" spans="1:15">
      <c r="A10782" s="66">
        <f>VLOOKUP(C10782,Index[],8,FALSE)</f>
        <v>43248</v>
      </c>
      <c r="B10782" s="5">
        <v>43248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H10782" t="s">
        <v>17</v>
      </c>
      <c r="I10782">
        <f>VLOOKUP(Table1[[#This Row],[trait_name]],Trait[],2,FALSE)</f>
        <v>34</v>
      </c>
      <c r="J10782" s="23" t="s">
        <v>68</v>
      </c>
      <c r="L10782" s="3">
        <v>0.5</v>
      </c>
      <c r="N10782" s="23"/>
      <c r="O10782"/>
    </row>
    <row r="10783" spans="1:15">
      <c r="A10783" s="66"/>
      <c r="B10783" s="5">
        <v>43313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I10783">
        <f>VLOOKUP(Table1[[#This Row],[trait_name]],Trait[],2,FALSE)</f>
        <v>34</v>
      </c>
      <c r="J10783" s="23" t="s">
        <v>68</v>
      </c>
      <c r="L10783" s="3"/>
      <c r="M10783" s="3"/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H10784" t="s">
        <v>325</v>
      </c>
      <c r="I10784">
        <f>VLOOKUP(Table1[[#This Row],[trait_name]],Trait[],2,FALSE)</f>
        <v>35</v>
      </c>
      <c r="J10784" s="23" t="s">
        <v>166</v>
      </c>
      <c r="L10784" s="3" t="s">
        <v>167</v>
      </c>
      <c r="M10784" s="3"/>
      <c r="N10784" s="23"/>
      <c r="O10784"/>
    </row>
    <row r="10785" spans="1:15">
      <c r="A10785" s="66"/>
      <c r="B10785" s="5">
        <v>43313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I10785">
        <f>VLOOKUP(Table1[[#This Row],[trait_name]],Trait[],2,FALSE)</f>
        <v>36</v>
      </c>
      <c r="J10785" s="23" t="s">
        <v>69</v>
      </c>
      <c r="L10785" s="3"/>
      <c r="M10785" s="3"/>
      <c r="N10785" s="23"/>
      <c r="O10785"/>
    </row>
    <row r="10786" spans="1:15">
      <c r="A10786" s="66"/>
      <c r="B10786" s="5">
        <v>43313</v>
      </c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37</v>
      </c>
      <c r="J10786" s="23" t="s">
        <v>170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/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I10787">
        <f>VLOOKUP(Table1[[#This Row],[trait_name]],Trait[],2,FALSE)</f>
        <v>38</v>
      </c>
      <c r="J10787" s="23" t="s">
        <v>72</v>
      </c>
      <c r="L10787" s="3"/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38</v>
      </c>
      <c r="J10788" s="23" t="s">
        <v>72</v>
      </c>
      <c r="L10788" s="3"/>
      <c r="M10788" s="3"/>
      <c r="N10788" s="23"/>
      <c r="O10788"/>
    </row>
    <row r="10789" spans="1:15">
      <c r="A10789" s="66">
        <f>VLOOKUP(C10789,Index[],8,FALSE)</f>
        <v>43248</v>
      </c>
      <c r="B10789" s="5">
        <v>43311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165</v>
      </c>
      <c r="I10789">
        <f>VLOOKUP(Table1[[#This Row],[trait_name]],Trait[],2,FALSE)</f>
        <v>39</v>
      </c>
      <c r="J10789" s="23" t="s">
        <v>74</v>
      </c>
      <c r="L10789" s="3" t="s">
        <v>75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39</v>
      </c>
      <c r="J10790" s="23" t="s">
        <v>74</v>
      </c>
      <c r="L10790" s="3"/>
      <c r="M10790" s="3"/>
      <c r="N10790" s="23"/>
      <c r="O10790"/>
    </row>
    <row r="10791" spans="1:15">
      <c r="A10791" s="66">
        <f>VLOOKUP(C10791,Index[],8,FALSE)</f>
        <v>43248</v>
      </c>
      <c r="B10791" s="5">
        <v>43314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H10791" t="s">
        <v>139</v>
      </c>
      <c r="I10791">
        <f>VLOOKUP(Table1[[#This Row],[trait_name]],Trait[],2,FALSE)</f>
        <v>40</v>
      </c>
      <c r="J10791" s="23" t="s">
        <v>76</v>
      </c>
      <c r="L10791" s="3" t="s">
        <v>77</v>
      </c>
      <c r="N10791" s="23"/>
      <c r="O10791"/>
    </row>
    <row r="10792" spans="1:15">
      <c r="A10792" s="66"/>
      <c r="B10792" s="5">
        <v>43313</v>
      </c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H10792" t="s">
        <v>139</v>
      </c>
      <c r="I10792">
        <f>VLOOKUP(Table1[[#This Row],[trait_name]],Trait[],2,FALSE)</f>
        <v>40</v>
      </c>
      <c r="J10792" s="23" t="s">
        <v>76</v>
      </c>
      <c r="L10792" s="3" t="s">
        <v>488</v>
      </c>
      <c r="M10792" s="3"/>
      <c r="N10792" s="23"/>
      <c r="O10792"/>
    </row>
    <row r="10793" spans="1:15">
      <c r="A10793" s="66">
        <f>VLOOKUP(C10793,Index[],8,FALSE)</f>
        <v>43248</v>
      </c>
      <c r="B10793" s="5">
        <v>43248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H10793" t="s">
        <v>325</v>
      </c>
      <c r="I10793">
        <f>VLOOKUP(Table1[[#This Row],[trait_name]],Trait[],2,FALSE)</f>
        <v>41</v>
      </c>
      <c r="J10793" s="23" t="s">
        <v>78</v>
      </c>
      <c r="L10793" s="3" t="s">
        <v>272</v>
      </c>
      <c r="N10793" s="23"/>
      <c r="O10793"/>
    </row>
    <row r="10794" spans="1:15">
      <c r="A10794" s="66"/>
      <c r="B10794" s="5">
        <v>43313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I10794">
        <f>VLOOKUP(Table1[[#This Row],[trait_name]],Trait[],2,FALSE)</f>
        <v>41</v>
      </c>
      <c r="J10794" s="23" t="s">
        <v>78</v>
      </c>
      <c r="L10794" s="3"/>
      <c r="M10794" s="3"/>
      <c r="N10794" s="23"/>
      <c r="O10794"/>
    </row>
    <row r="10795" spans="1:15">
      <c r="A10795" s="66">
        <f>VLOOKUP(C10795,Index[],8,FALSE)</f>
        <v>43248</v>
      </c>
      <c r="B10795" s="5"/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H10795" t="s">
        <v>322</v>
      </c>
      <c r="I10795">
        <f>VLOOKUP(Table1[[#This Row],[trait_name]],Trait[],2,FALSE)</f>
        <v>42</v>
      </c>
      <c r="J10795" s="23" t="s">
        <v>82</v>
      </c>
      <c r="L10795" s="3" t="s">
        <v>293</v>
      </c>
      <c r="N10795" s="23"/>
      <c r="O10795"/>
    </row>
    <row r="10796" spans="1:15">
      <c r="A10796" s="66"/>
      <c r="B10796" s="5">
        <v>43313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322</v>
      </c>
      <c r="I10796">
        <f>VLOOKUP(Table1[[#This Row],[trait_name]],Trait[],2,FALSE)</f>
        <v>42</v>
      </c>
      <c r="J10796" s="23" t="s">
        <v>82</v>
      </c>
      <c r="L10796" s="3" t="s">
        <v>85</v>
      </c>
      <c r="M10796" s="3"/>
      <c r="N10796" s="23"/>
      <c r="O10796"/>
    </row>
    <row r="10797" spans="1:15">
      <c r="A10797" s="66">
        <f>VLOOKUP(C10797,Index[],8,FALSE)</f>
        <v>43248</v>
      </c>
      <c r="B10797" s="5">
        <v>43248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17</v>
      </c>
      <c r="I10797">
        <f>VLOOKUP(Table1[[#This Row],[trait_name]],Trait[],2,FALSE)</f>
        <v>43</v>
      </c>
      <c r="J10797" s="23" t="s">
        <v>86</v>
      </c>
      <c r="L10797" s="3" t="s">
        <v>226</v>
      </c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281</v>
      </c>
      <c r="I10798">
        <f>VLOOKUP(Table1[[#This Row],[trait_name]],Trait[],2,FALSE)</f>
        <v>43</v>
      </c>
      <c r="J10798" s="23" t="s">
        <v>86</v>
      </c>
      <c r="L10798" s="3" t="s">
        <v>87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43</v>
      </c>
      <c r="J10799" s="23" t="s">
        <v>86</v>
      </c>
      <c r="L10799" s="3"/>
      <c r="M10799" s="3"/>
      <c r="N10799" s="23"/>
      <c r="O10799"/>
    </row>
    <row r="10800" spans="1:15">
      <c r="A10800" s="66">
        <f>VLOOKUP(C10800,Index[],8,FALSE)</f>
        <v>43248</v>
      </c>
      <c r="B10800" s="25"/>
      <c r="C10800" s="4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860</v>
      </c>
      <c r="I10800">
        <f>VLOOKUP(Table1[[#This Row],[trait_name]],Trait[],2,FALSE)</f>
        <v>44</v>
      </c>
      <c r="J10800" s="23" t="s">
        <v>88</v>
      </c>
      <c r="L10800" s="3" t="s">
        <v>89</v>
      </c>
      <c r="N10800" s="23"/>
      <c r="O10800"/>
    </row>
    <row r="10801" spans="1:15">
      <c r="A10801" s="66"/>
      <c r="B10801" s="5">
        <v>43313</v>
      </c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17</v>
      </c>
      <c r="I10801">
        <f>VLOOKUP(Table1[[#This Row],[trait_name]],Trait[],2,FALSE)</f>
        <v>44</v>
      </c>
      <c r="J10801" s="23" t="s">
        <v>88</v>
      </c>
      <c r="L10801" s="3" t="s">
        <v>90</v>
      </c>
      <c r="M10801" s="3"/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45</v>
      </c>
      <c r="J10802" s="23" t="s">
        <v>92</v>
      </c>
      <c r="L10802" s="3" t="s">
        <v>93</v>
      </c>
      <c r="N10802" s="23"/>
      <c r="O10802"/>
    </row>
    <row r="10803" spans="1:15">
      <c r="A10803" s="66"/>
      <c r="B10803" s="5">
        <v>43313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165</v>
      </c>
      <c r="I10803">
        <f>VLOOKUP(Table1[[#This Row],[trait_name]],Trait[],2,FALSE)</f>
        <v>45</v>
      </c>
      <c r="J10803" s="23" t="s">
        <v>92</v>
      </c>
      <c r="L10803" s="3" t="s">
        <v>541</v>
      </c>
      <c r="M10803" s="3"/>
      <c r="N10803" s="23"/>
      <c r="O10803"/>
    </row>
    <row r="10804" spans="1:15">
      <c r="A10804" s="66">
        <f>VLOOKUP(C10804,Index[],8,FALSE)</f>
        <v>43248</v>
      </c>
      <c r="B10804" s="5"/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46</v>
      </c>
      <c r="J10804" s="23" t="s">
        <v>97</v>
      </c>
      <c r="L10804" s="3"/>
      <c r="N10804" s="23"/>
      <c r="O10804"/>
    </row>
    <row r="10805" spans="1:15">
      <c r="A10805" s="66"/>
      <c r="B10805" s="5">
        <v>43313</v>
      </c>
      <c r="C10805" t="s">
        <v>873</v>
      </c>
      <c r="D10805" s="3">
        <f>VLOOKUP(C10805,Index[],2,FALSE)</f>
        <v>88</v>
      </c>
      <c r="E10805" s="3">
        <f>VLOOKUP(C10805,Index[],3,FALSE)</f>
        <v>0</v>
      </c>
      <c r="F10805" s="3">
        <f>VLOOKUP(C10805,Index[],4,FALSE)</f>
        <v>0</v>
      </c>
      <c r="G10805" s="3" t="s">
        <v>23</v>
      </c>
      <c r="I10805">
        <f>VLOOKUP(Table1[[#This Row],[trait_name]],Trait[],2,FALSE)</f>
        <v>46</v>
      </c>
      <c r="J10805" s="23" t="s">
        <v>97</v>
      </c>
      <c r="L10805" s="3"/>
      <c r="M10805" s="3"/>
      <c r="N10805" s="23"/>
      <c r="O10805"/>
    </row>
    <row r="10806" spans="1:15">
      <c r="A10806" s="66">
        <f>VLOOKUP(C10806,Index[],8,FALSE)</f>
        <v>43248</v>
      </c>
      <c r="B10806" s="5"/>
      <c r="C10806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I10806">
        <f>VLOOKUP(Table1[[#This Row],[trait_name]],Trait[],2,FALSE)</f>
        <v>47</v>
      </c>
      <c r="J10806" s="23" t="s">
        <v>99</v>
      </c>
      <c r="L10806" s="3"/>
      <c r="N10806" s="23"/>
      <c r="O10806"/>
    </row>
    <row r="10807" spans="1:15">
      <c r="A10807" s="66"/>
      <c r="B10807" s="5">
        <v>43313</v>
      </c>
      <c r="C10807" t="s">
        <v>873</v>
      </c>
      <c r="D10807" s="27">
        <f>VLOOKUP(C10807,Index[],2,FALSE)</f>
        <v>88</v>
      </c>
      <c r="E10807" s="3">
        <f>VLOOKUP(C10807,Index[],3,FALSE)</f>
        <v>0</v>
      </c>
      <c r="F10807" s="3">
        <f>VLOOKUP(C10807,Index[],4,FALSE)</f>
        <v>0</v>
      </c>
      <c r="G10807" s="3" t="s">
        <v>23</v>
      </c>
      <c r="I10807">
        <f>VLOOKUP(Table1[[#This Row],[trait_name]],Trait[],2,FALSE)</f>
        <v>47</v>
      </c>
      <c r="J10807" s="23" t="s">
        <v>99</v>
      </c>
      <c r="L10807" s="3"/>
      <c r="M10807" s="3"/>
      <c r="N10807" s="23"/>
      <c r="O10807"/>
    </row>
    <row r="10808" spans="1:15">
      <c r="A10808" s="66"/>
      <c r="B10808" s="5">
        <v>43313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139</v>
      </c>
      <c r="I10808">
        <f>VLOOKUP(Table1[[#This Row],[trait_name]],Trait[],2,FALSE)</f>
        <v>48</v>
      </c>
      <c r="J10808" s="23" t="s">
        <v>101</v>
      </c>
      <c r="L10808" s="3" t="s">
        <v>179</v>
      </c>
      <c r="M10808" s="3"/>
      <c r="N10808" s="23"/>
      <c r="O10808"/>
    </row>
    <row r="10809" spans="1:15">
      <c r="A10809" s="66"/>
      <c r="B10809" s="5">
        <v>43313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139</v>
      </c>
      <c r="I10809">
        <f>VLOOKUP(Table1[[#This Row],[trait_name]],Trait[],2,FALSE)</f>
        <v>49</v>
      </c>
      <c r="J10809" s="23" t="s">
        <v>104</v>
      </c>
      <c r="L10809" s="3" t="s">
        <v>500</v>
      </c>
      <c r="M10809" s="3"/>
      <c r="N10809" s="23"/>
      <c r="O10809"/>
    </row>
    <row r="10810" spans="1:15">
      <c r="A10810" s="66">
        <f>VLOOKUP(C10810,Index[],8,FALSE)</f>
        <v>43248</v>
      </c>
      <c r="B10810" s="5">
        <v>43311</v>
      </c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H10810" t="s">
        <v>139</v>
      </c>
      <c r="I10810">
        <f>VLOOKUP(Table1[[#This Row],[trait_name]],Trait[],2,FALSE)</f>
        <v>50</v>
      </c>
      <c r="J10810" s="23" t="s">
        <v>106</v>
      </c>
      <c r="L10810" s="3" t="s">
        <v>337</v>
      </c>
      <c r="M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50</v>
      </c>
      <c r="J10811" s="23" t="s">
        <v>106</v>
      </c>
      <c r="L10811" s="3"/>
      <c r="M10811" s="3"/>
      <c r="N10811" s="23"/>
      <c r="O10811"/>
    </row>
    <row r="10812" spans="1:15">
      <c r="A10812" s="66"/>
      <c r="B10812" s="5">
        <v>43313</v>
      </c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H10812" t="s">
        <v>139</v>
      </c>
      <c r="I10812">
        <f>VLOOKUP(Table1[[#This Row],[trait_name]],Trait[],2,FALSE)</f>
        <v>51</v>
      </c>
      <c r="J10812" s="23" t="s">
        <v>107</v>
      </c>
      <c r="L10812" s="3" t="s">
        <v>376</v>
      </c>
      <c r="M10812" s="3"/>
      <c r="N10812" s="23"/>
      <c r="O10812"/>
    </row>
    <row r="10813" spans="1:15">
      <c r="A10813" s="66">
        <f>VLOOKUP(C10813,Index[],8,FALSE)</f>
        <v>43248</v>
      </c>
      <c r="B10813" s="5"/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H10813" t="s">
        <v>325</v>
      </c>
      <c r="I10813">
        <f>VLOOKUP(Table1[[#This Row],[trait_name]],Trait[],2,FALSE)</f>
        <v>52</v>
      </c>
      <c r="J10813" s="23" t="s">
        <v>109</v>
      </c>
      <c r="L10813" s="3" t="s">
        <v>183</v>
      </c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I10814">
        <f>VLOOKUP(Table1[[#This Row],[trait_name]],Trait[],2,FALSE)</f>
        <v>52</v>
      </c>
      <c r="J10814" s="23" t="s">
        <v>109</v>
      </c>
      <c r="L10814" s="3"/>
      <c r="M10814" s="3"/>
      <c r="N10814" s="23"/>
      <c r="O10814"/>
    </row>
    <row r="10815" spans="1:15">
      <c r="A10815" s="66">
        <f>VLOOKUP(C10815,Index[],8,FALSE)</f>
        <v>43248</v>
      </c>
      <c r="B10815" s="5">
        <v>43248</v>
      </c>
      <c r="C10815" t="s">
        <v>873</v>
      </c>
      <c r="D10815" s="27">
        <f>VLOOKUP(C10815,Index[],2,FALSE)</f>
        <v>88</v>
      </c>
      <c r="E10815" s="3">
        <f>VLOOKUP(C10815,Index[],3,FALSE)</f>
        <v>0</v>
      </c>
      <c r="F10815" s="3">
        <f>VLOOKUP(C10815,Index[],4,FALSE)</f>
        <v>0</v>
      </c>
      <c r="G10815" s="3" t="s">
        <v>23</v>
      </c>
      <c r="H10815" t="s">
        <v>25</v>
      </c>
      <c r="I10815">
        <f>VLOOKUP(Table1[[#This Row],[trait_name]],Trait[],2,FALSE)</f>
        <v>53</v>
      </c>
      <c r="J10815" s="23" t="s">
        <v>112</v>
      </c>
      <c r="L10815" s="3" t="s">
        <v>185</v>
      </c>
      <c r="N10815" s="23"/>
      <c r="O10815"/>
    </row>
    <row r="10816" spans="1:15">
      <c r="A10816" s="66">
        <f>VLOOKUP(C10816,Index[],8,FALSE)</f>
        <v>43248</v>
      </c>
      <c r="B10816" s="5">
        <v>43248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25</v>
      </c>
      <c r="I10816">
        <f>VLOOKUP(Table1[[#This Row],[trait_name]],Trait[],2,FALSE)</f>
        <v>53</v>
      </c>
      <c r="J10816" s="23" t="s">
        <v>112</v>
      </c>
      <c r="L10816" s="3" t="s">
        <v>184</v>
      </c>
      <c r="N10816" s="23"/>
      <c r="O10816"/>
    </row>
    <row r="10817" spans="1:15">
      <c r="A10817" s="66">
        <f>VLOOKUP(C10817,Index[],8,FALSE)</f>
        <v>43248</v>
      </c>
      <c r="B10817" s="5">
        <v>43248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17</v>
      </c>
      <c r="I10817">
        <f>VLOOKUP(Table1[[#This Row],[trait_name]],Trait[],2,FALSE)</f>
        <v>53</v>
      </c>
      <c r="J10817" s="23" t="s">
        <v>112</v>
      </c>
      <c r="L10817" s="3" t="s">
        <v>115</v>
      </c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H10818" t="s">
        <v>165</v>
      </c>
      <c r="I10818">
        <f>VLOOKUP(Table1[[#This Row],[trait_name]],Trait[],2,FALSE)</f>
        <v>53</v>
      </c>
      <c r="J10818" s="23" t="s">
        <v>112</v>
      </c>
      <c r="L10818" s="3" t="s">
        <v>113</v>
      </c>
      <c r="M10818" s="3"/>
      <c r="N10818" s="23"/>
      <c r="O10818"/>
    </row>
    <row r="10819" spans="1:15">
      <c r="A10819" s="66">
        <f>VLOOKUP(C10819,Index[],8,FALSE)</f>
        <v>43248</v>
      </c>
      <c r="B10819" s="5">
        <v>43248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25</v>
      </c>
      <c r="I10819">
        <f>VLOOKUP(Table1[[#This Row],[trait_name]],Trait[],2,FALSE)</f>
        <v>54</v>
      </c>
      <c r="J10819" s="23" t="s">
        <v>116</v>
      </c>
      <c r="L10819" s="3" t="s">
        <v>117</v>
      </c>
      <c r="N10819" s="23"/>
      <c r="O10819"/>
    </row>
    <row r="10820" spans="1:15">
      <c r="A10820" s="66">
        <f>VLOOKUP(C10820,Index[],8,FALSE)</f>
        <v>43248</v>
      </c>
      <c r="B10820" s="5">
        <v>43248</v>
      </c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17</v>
      </c>
      <c r="I10820">
        <f>VLOOKUP(Table1[[#This Row],[trait_name]],Trait[],2,FALSE)</f>
        <v>54</v>
      </c>
      <c r="J10820" s="23" t="s">
        <v>116</v>
      </c>
      <c r="L10820" s="3" t="s">
        <v>259</v>
      </c>
      <c r="N10820" s="23"/>
      <c r="O10820"/>
    </row>
    <row r="10821" spans="1:15">
      <c r="A10821" s="66">
        <f>VLOOKUP(C10821,Index[],8,FALSE)</f>
        <v>43248</v>
      </c>
      <c r="B10821" s="5">
        <v>43248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H10821" t="s">
        <v>25</v>
      </c>
      <c r="I10821">
        <f>VLOOKUP(Table1[[#This Row],[trait_name]],Trait[],2,FALSE)</f>
        <v>54</v>
      </c>
      <c r="J10821" s="23" t="s">
        <v>116</v>
      </c>
      <c r="L10821" s="3" t="s">
        <v>448</v>
      </c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25</v>
      </c>
      <c r="I10822">
        <f>VLOOKUP(Table1[[#This Row],[trait_name]],Trait[],2,FALSE)</f>
        <v>54</v>
      </c>
      <c r="J10822" s="23" t="s">
        <v>116</v>
      </c>
      <c r="L10822" s="3" t="s">
        <v>258</v>
      </c>
      <c r="N10822" s="23"/>
      <c r="O10822"/>
    </row>
    <row r="10823" spans="1:15">
      <c r="A10823" s="66"/>
      <c r="B10823" s="5">
        <v>43313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165</v>
      </c>
      <c r="I10823">
        <f>VLOOKUP(Table1[[#This Row],[trait_name]],Trait[],2,FALSE)</f>
        <v>54</v>
      </c>
      <c r="J10823" s="23" t="s">
        <v>116</v>
      </c>
      <c r="L10823" s="3" t="s">
        <v>738</v>
      </c>
      <c r="M10823" s="3"/>
      <c r="N10823" s="23"/>
      <c r="O10823"/>
    </row>
    <row r="10824" spans="1:15">
      <c r="A10824" s="66">
        <f>VLOOKUP(C10824,Index[],8,FALSE)</f>
        <v>43248</v>
      </c>
      <c r="B10824" s="25"/>
      <c r="C10824" s="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435</v>
      </c>
      <c r="I10824">
        <f>VLOOKUP(Table1[[#This Row],[trait_name]],Trait[],2,FALSE)</f>
        <v>55</v>
      </c>
      <c r="J10824" s="23" t="s">
        <v>119</v>
      </c>
      <c r="L10824" s="3" t="s">
        <v>120</v>
      </c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I10825">
        <f>VLOOKUP(Table1[[#This Row],[trait_name]],Trait[],2,FALSE)</f>
        <v>55</v>
      </c>
      <c r="J10825" s="23" t="s">
        <v>119</v>
      </c>
      <c r="L10825" s="3"/>
      <c r="M10825" s="3"/>
      <c r="N10825" s="23"/>
      <c r="O10825"/>
    </row>
    <row r="10826" spans="1:15">
      <c r="A10826" s="66">
        <f>VLOOKUP(C10826,Index[],8,FALSE)</f>
        <v>43248</v>
      </c>
      <c r="B10826" s="5">
        <v>43248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25</v>
      </c>
      <c r="I10826">
        <f>VLOOKUP(Table1[[#This Row],[trait_name]],Trait[],2,FALSE)</f>
        <v>56</v>
      </c>
      <c r="J10826" s="23" t="s">
        <v>121</v>
      </c>
      <c r="L10826" s="3" t="s">
        <v>189</v>
      </c>
      <c r="N10826" s="23"/>
      <c r="O10826"/>
    </row>
    <row r="10827" spans="1:15">
      <c r="A10827" s="66"/>
      <c r="B10827" s="5">
        <v>43313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I10827">
        <f>VLOOKUP(Table1[[#This Row],[trait_name]],Trait[],2,FALSE)</f>
        <v>56</v>
      </c>
      <c r="J10827" s="23" t="s">
        <v>121</v>
      </c>
      <c r="L10827" s="3"/>
      <c r="M10827" s="3"/>
      <c r="N10827" s="23"/>
      <c r="O10827"/>
    </row>
    <row r="10828" spans="1:15">
      <c r="A10828" s="66"/>
      <c r="B10828" s="5">
        <v>43313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I10828">
        <f>VLOOKUP(Table1[[#This Row],[trait_name]],Trait[],2,FALSE)</f>
        <v>57</v>
      </c>
      <c r="J10828" s="23" t="s">
        <v>233</v>
      </c>
      <c r="L10828" s="3"/>
      <c r="M10828" s="3"/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58</v>
      </c>
      <c r="J10829" s="23" t="s">
        <v>123</v>
      </c>
      <c r="L10829" s="3" t="s">
        <v>190</v>
      </c>
      <c r="N10829" s="23"/>
      <c r="O10829"/>
    </row>
    <row r="10830" spans="1:15">
      <c r="A10830" s="66">
        <f>VLOOKUP(C10830,Index[],8,FALSE)</f>
        <v>43248</v>
      </c>
      <c r="B10830" s="5">
        <v>43248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281</v>
      </c>
      <c r="I10830">
        <f>VLOOKUP(Table1[[#This Row],[trait_name]],Trait[],2,FALSE)</f>
        <v>58</v>
      </c>
      <c r="J10830" s="23" t="s">
        <v>123</v>
      </c>
      <c r="L10830" s="3" t="s">
        <v>124</v>
      </c>
      <c r="N10830" s="23"/>
      <c r="O10830"/>
    </row>
    <row r="10831" spans="1:15">
      <c r="A10831" s="66"/>
      <c r="B10831" s="5">
        <v>43313</v>
      </c>
      <c r="C10831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I10831">
        <f>VLOOKUP(Table1[[#This Row],[trait_name]],Trait[],2,FALSE)</f>
        <v>58</v>
      </c>
      <c r="J10831" s="23" t="s">
        <v>123</v>
      </c>
      <c r="L10831" s="3"/>
      <c r="M10831" s="3"/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H10832" t="s">
        <v>860</v>
      </c>
      <c r="I10832">
        <f>VLOOKUP(Table1[[#This Row],[trait_name]],Trait[],2,FALSE)</f>
        <v>59</v>
      </c>
      <c r="J10832" s="23" t="s">
        <v>125</v>
      </c>
      <c r="L10832" s="3" t="s">
        <v>131</v>
      </c>
      <c r="M10832" s="3"/>
      <c r="N10832" s="23"/>
      <c r="O10832"/>
    </row>
    <row r="10833" spans="1:15">
      <c r="A10833" s="66"/>
      <c r="B10833" s="5">
        <v>43313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860</v>
      </c>
      <c r="I10833">
        <f>VLOOKUP(Table1[[#This Row],[trait_name]],Trait[],2,FALSE)</f>
        <v>60</v>
      </c>
      <c r="J10833" s="23" t="s">
        <v>127</v>
      </c>
      <c r="L10833" s="3" t="s">
        <v>128</v>
      </c>
      <c r="M10833" s="3" t="s">
        <v>218</v>
      </c>
      <c r="N10833" s="23"/>
      <c r="O10833"/>
    </row>
    <row r="10834" spans="1:15">
      <c r="A10834" s="66">
        <f>VLOOKUP(C10834,Index[],8,FALSE)</f>
        <v>43248</v>
      </c>
      <c r="B10834" s="5">
        <v>43248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H10834" t="s">
        <v>25</v>
      </c>
      <c r="I10834">
        <f>VLOOKUP(Table1[[#This Row],[trait_name]],Trait[],2,FALSE)</f>
        <v>61</v>
      </c>
      <c r="J10834" s="23" t="s">
        <v>130</v>
      </c>
      <c r="L10834" s="3" t="s">
        <v>131</v>
      </c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H10835" t="s">
        <v>17</v>
      </c>
      <c r="I10835">
        <f>VLOOKUP(Table1[[#This Row],[trait_name]],Trait[],2,FALSE)</f>
        <v>61</v>
      </c>
      <c r="J10835" s="23" t="s">
        <v>130</v>
      </c>
      <c r="L10835" s="3" t="s">
        <v>126</v>
      </c>
      <c r="M10835" s="3"/>
      <c r="N10835" s="23"/>
      <c r="O10835"/>
    </row>
    <row r="10836" spans="1:15">
      <c r="A10836" s="66"/>
      <c r="B10836" s="5">
        <v>43313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I10836">
        <f>VLOOKUP(Table1[[#This Row],[trait_name]],Trait[],2,FALSE)</f>
        <v>62</v>
      </c>
      <c r="J10836" s="23" t="s">
        <v>235</v>
      </c>
      <c r="L10836" s="3"/>
      <c r="M10836" s="3"/>
      <c r="N10836" s="23"/>
      <c r="O10836"/>
    </row>
    <row r="10837" spans="1:15">
      <c r="A10837" s="66"/>
      <c r="B10837" s="5">
        <v>43313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I10837">
        <f>VLOOKUP(Table1[[#This Row],[trait_name]],Trait[],2,FALSE)</f>
        <v>63</v>
      </c>
      <c r="J10837" s="23" t="s">
        <v>237</v>
      </c>
      <c r="L10837" s="3"/>
      <c r="M10837" s="3"/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H10838" t="s">
        <v>325</v>
      </c>
      <c r="I10838">
        <f>VLOOKUP(Table1[[#This Row],[trait_name]],Trait[],2,FALSE)</f>
        <v>64</v>
      </c>
      <c r="J10838" s="23" t="s">
        <v>132</v>
      </c>
      <c r="L10838" s="3" t="s">
        <v>131</v>
      </c>
      <c r="M10838" s="3"/>
      <c r="N10838" s="23"/>
      <c r="O10838"/>
    </row>
    <row r="10839" spans="1:15">
      <c r="A10839" s="66">
        <f>VLOOKUP(C10839,Index[],8,FALSE)</f>
        <v>43248</v>
      </c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325</v>
      </c>
      <c r="I10839">
        <f>VLOOKUP(Table1[[#This Row],[trait_name]],Trait[],2,FALSE)</f>
        <v>65</v>
      </c>
      <c r="J10839" s="23" t="s">
        <v>133</v>
      </c>
      <c r="L10839" s="3" t="s">
        <v>380</v>
      </c>
      <c r="N10839" s="23"/>
      <c r="O10839"/>
    </row>
    <row r="10840" spans="1:15">
      <c r="A10840" s="66"/>
      <c r="B10840" s="5">
        <v>43313</v>
      </c>
      <c r="C10840" t="s">
        <v>873</v>
      </c>
      <c r="D10840" s="3">
        <f>VLOOKUP(C10840,Index[],2,FALSE)</f>
        <v>88</v>
      </c>
      <c r="E10840" s="3">
        <f>VLOOKUP(C10840,Index[],3,FALSE)</f>
        <v>0</v>
      </c>
      <c r="F10840" s="3">
        <f>VLOOKUP(C10840,Index[],4,FALSE)</f>
        <v>0</v>
      </c>
      <c r="G10840" s="3" t="s">
        <v>23</v>
      </c>
      <c r="I10840">
        <f>VLOOKUP(Table1[[#This Row],[trait_name]],Trait[],2,FALSE)</f>
        <v>65</v>
      </c>
      <c r="J10840" s="23" t="s">
        <v>133</v>
      </c>
      <c r="L10840" s="3"/>
      <c r="M10840" s="3"/>
      <c r="N10840" s="23"/>
      <c r="O10840"/>
    </row>
    <row r="10841" spans="1:15">
      <c r="A10841" s="66"/>
      <c r="B10841" s="5">
        <v>43313</v>
      </c>
      <c r="C10841" t="s">
        <v>873</v>
      </c>
      <c r="D10841" s="27">
        <f>VLOOKUP(C10841,Index[],2,FALSE)</f>
        <v>88</v>
      </c>
      <c r="E10841" s="3">
        <f>VLOOKUP(C10841,Index[],3,FALSE)</f>
        <v>0</v>
      </c>
      <c r="F10841" s="3">
        <f>VLOOKUP(C10841,Index[],4,FALSE)</f>
        <v>0</v>
      </c>
      <c r="G10841" s="3" t="s">
        <v>23</v>
      </c>
      <c r="I10841">
        <f>VLOOKUP(Table1[[#This Row],[trait_name]],Trait[],2,FALSE)</f>
        <v>66</v>
      </c>
      <c r="J10841" s="23" t="s">
        <v>194</v>
      </c>
      <c r="L10841" s="3"/>
      <c r="M10841" s="3"/>
      <c r="N10841" s="23"/>
      <c r="O10841"/>
    </row>
    <row r="10842" spans="1:15">
      <c r="A10842" s="66"/>
      <c r="B10842" s="5">
        <v>43313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I10842">
        <f>VLOOKUP(Table1[[#This Row],[trait_name]],Trait[],2,FALSE)</f>
        <v>67</v>
      </c>
      <c r="J10842" s="23" t="s">
        <v>136</v>
      </c>
      <c r="L10842" s="3"/>
      <c r="M10842" s="3"/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I10843">
        <f>VLOOKUP(Table1[[#This Row],[trait_name]],Trait[],2,FALSE)</f>
        <v>68</v>
      </c>
      <c r="J10843" s="23" t="s">
        <v>199</v>
      </c>
      <c r="L10843" s="3"/>
      <c r="M10843" s="3"/>
      <c r="N10843" s="23"/>
      <c r="O10843"/>
    </row>
    <row r="10844" spans="1:15">
      <c r="A10844" s="66"/>
      <c r="B10844" s="5">
        <v>43314</v>
      </c>
      <c r="C10844" t="s">
        <v>873</v>
      </c>
      <c r="D10844" s="18">
        <f>VLOOKUP(C10844,Index[],2,FALSE)</f>
        <v>88</v>
      </c>
      <c r="E10844" s="3"/>
      <c r="F10844" s="3"/>
      <c r="G10844" s="3"/>
      <c r="H10844" t="s">
        <v>165</v>
      </c>
      <c r="J10844" s="23" t="s">
        <v>43</v>
      </c>
      <c r="L10844" s="3" t="s">
        <v>159</v>
      </c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18">
        <f>VLOOKUP(C10845,Index[],2,FALSE)</f>
        <v>88</v>
      </c>
      <c r="E10845" s="3"/>
      <c r="F10845" s="3"/>
      <c r="G10845" s="3"/>
      <c r="H10845" t="s">
        <v>325</v>
      </c>
      <c r="J10845" s="23" t="s">
        <v>49</v>
      </c>
      <c r="L10845" s="3" t="s">
        <v>214</v>
      </c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18">
        <f>VLOOKUP(C10846,Index[],2,FALSE)</f>
        <v>88</v>
      </c>
      <c r="E10846" s="3"/>
      <c r="F10846" s="3"/>
      <c r="G10846" s="3"/>
      <c r="H10846" t="s">
        <v>325</v>
      </c>
      <c r="J10846" s="23" t="s">
        <v>49</v>
      </c>
      <c r="L10846" s="3" t="s">
        <v>213</v>
      </c>
      <c r="M10846" s="3"/>
      <c r="N10846" s="23"/>
      <c r="O10846"/>
    </row>
    <row r="10847" spans="1:15">
      <c r="A10847" s="66"/>
      <c r="B10847" s="25">
        <v>43314</v>
      </c>
      <c r="C10847" s="4" t="s">
        <v>873</v>
      </c>
      <c r="D10847" s="18">
        <f>VLOOKUP(C10847,Index[],2,FALSE)</f>
        <v>88</v>
      </c>
      <c r="E10847" s="3"/>
      <c r="F10847" s="3"/>
      <c r="G10847" s="3"/>
      <c r="H10847" t="s">
        <v>325</v>
      </c>
      <c r="J10847" s="23" t="s">
        <v>52</v>
      </c>
      <c r="L10847" s="3" t="s">
        <v>311</v>
      </c>
      <c r="M10847" s="3"/>
      <c r="N10847" s="23"/>
      <c r="O10847"/>
    </row>
    <row r="10848" spans="1:15">
      <c r="A10848" s="66"/>
      <c r="B10848" s="25">
        <v>43314</v>
      </c>
      <c r="C10848" s="4" t="s">
        <v>873</v>
      </c>
      <c r="D10848" s="18">
        <f>VLOOKUP(C10848,Index[],2,FALSE)</f>
        <v>88</v>
      </c>
      <c r="E10848" s="3"/>
      <c r="F10848" s="3"/>
      <c r="G10848" s="3"/>
      <c r="H10848" t="s">
        <v>281</v>
      </c>
      <c r="J10848" s="23" t="s">
        <v>52</v>
      </c>
      <c r="L10848" s="3" t="s">
        <v>55</v>
      </c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18">
        <f>VLOOKUP(C10849,Index[],2,FALSE)</f>
        <v>88</v>
      </c>
      <c r="E10849" s="3"/>
      <c r="F10849" s="3"/>
      <c r="G10849" s="3"/>
      <c r="H10849" t="s">
        <v>161</v>
      </c>
      <c r="J10849" s="23" t="s">
        <v>88</v>
      </c>
      <c r="L10849" s="3" t="s">
        <v>875</v>
      </c>
      <c r="M10849" s="3"/>
      <c r="N10849" s="23"/>
      <c r="O10849"/>
    </row>
    <row r="10850" spans="1:15">
      <c r="A10850" s="66"/>
      <c r="B10850" s="5">
        <v>43314</v>
      </c>
      <c r="C10850" t="s">
        <v>873</v>
      </c>
      <c r="D10850" s="18">
        <f>VLOOKUP(C10850,Index[],2,FALSE)</f>
        <v>88</v>
      </c>
      <c r="E10850" s="3"/>
      <c r="F10850" s="3"/>
      <c r="G10850" s="3"/>
      <c r="H10850" t="s">
        <v>139</v>
      </c>
      <c r="J10850" s="23" t="s">
        <v>101</v>
      </c>
      <c r="L10850" s="3" t="s">
        <v>375</v>
      </c>
      <c r="M10850" s="3"/>
      <c r="N10850" s="23"/>
      <c r="O10850"/>
    </row>
    <row r="10851" spans="1:15">
      <c r="A10851" s="66"/>
      <c r="B10851" s="5">
        <v>43314</v>
      </c>
      <c r="C10851" t="s">
        <v>873</v>
      </c>
      <c r="D10851" s="18">
        <f>VLOOKUP(C10851,Index[],2,FALSE)</f>
        <v>88</v>
      </c>
      <c r="E10851" s="3"/>
      <c r="F10851" s="3"/>
      <c r="G10851" s="3"/>
      <c r="H10851" t="s">
        <v>322</v>
      </c>
      <c r="J10851" s="23" t="s">
        <v>127</v>
      </c>
      <c r="L10851" s="3" t="s">
        <v>359</v>
      </c>
      <c r="M10851" s="3" t="s">
        <v>218</v>
      </c>
      <c r="N10851" s="23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25</v>
      </c>
      <c r="I10853">
        <f>VLOOKUP(Table1[[#This Row],[trait_name]],Trait[],2,FALSE)</f>
        <v>2</v>
      </c>
      <c r="J10853" s="23" t="s">
        <v>15</v>
      </c>
      <c r="L10853" s="3" t="s">
        <v>877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325</v>
      </c>
      <c r="I10854">
        <f>VLOOKUP(Table1[[#This Row],[trait_name]],Trait[],2,FALSE)</f>
        <v>2</v>
      </c>
      <c r="J10854" s="23" t="s">
        <v>15</v>
      </c>
      <c r="L10854" s="3" t="s">
        <v>735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L10867" s="3" t="s">
        <v>23</v>
      </c>
      <c r="M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4"/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L10877" s="3" t="s">
        <v>34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L10878" s="3" t="s">
        <v>35</v>
      </c>
      <c r="N10878" s="23"/>
      <c r="O10878"/>
    </row>
    <row r="10879" spans="1:15">
      <c r="A10879" s="66"/>
      <c r="B10879" s="5">
        <v>43313</v>
      </c>
      <c r="C10879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L10882" s="3" t="s">
        <v>155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L10883" s="3" t="s">
        <v>39</v>
      </c>
      <c r="N10883" s="23"/>
      <c r="O10883"/>
    </row>
    <row r="10884" spans="1:15">
      <c r="A10884" s="66"/>
      <c r="B10884" s="5">
        <v>43313</v>
      </c>
      <c r="C1088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L10886" s="3"/>
      <c r="M10886" s="3"/>
      <c r="N10886" s="23"/>
      <c r="O10886"/>
    </row>
    <row r="10887" spans="1:15">
      <c r="A10887" s="66">
        <f>VLOOKUP(C10887,Index[],8,FALSE)</f>
        <v>43248</v>
      </c>
      <c r="B10887" s="25">
        <v>43248</v>
      </c>
      <c r="C10887" s="4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L10887" s="3" t="s">
        <v>211</v>
      </c>
      <c r="N10887" s="23"/>
      <c r="O10887"/>
    </row>
    <row r="10888" spans="1:15">
      <c r="A10888" s="66"/>
      <c r="B10888" s="5">
        <v>43313</v>
      </c>
      <c r="C10888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L10888" s="3" t="s">
        <v>46</v>
      </c>
      <c r="M10888" s="3"/>
      <c r="N10888" s="23"/>
      <c r="O10888"/>
    </row>
    <row r="10889" spans="1:15">
      <c r="A10889" s="66"/>
      <c r="B10889" s="5">
        <v>43313</v>
      </c>
      <c r="C10889" t="s">
        <v>876</v>
      </c>
      <c r="D10889" s="27">
        <f>VLOOKUP(C10889,Index[],2,FALSE)</f>
        <v>89</v>
      </c>
      <c r="E10889" s="3">
        <f>VLOOKUP(C10889,Index[],3,FALSE)</f>
        <v>0</v>
      </c>
      <c r="F10889" s="3">
        <f>VLOOKUP(C10889,Index[],4,FALSE)</f>
        <v>0</v>
      </c>
      <c r="G10889" s="3">
        <f>VLOOKUP(C10889,Index[],5,FALSE)</f>
        <v>0</v>
      </c>
      <c r="H10889" t="s">
        <v>860</v>
      </c>
      <c r="I10889">
        <f>VLOOKUP(Table1[[#This Row],[trait_name]],Trait[],2,FALSE)</f>
        <v>22</v>
      </c>
      <c r="J10889" s="23" t="s">
        <v>47</v>
      </c>
      <c r="L10889" s="3" t="s">
        <v>48</v>
      </c>
      <c r="M10889" s="3"/>
      <c r="N10889" s="23"/>
      <c r="O10889"/>
    </row>
    <row r="10890" spans="1:15">
      <c r="A10890" s="66">
        <f>VLOOKUP(C10890,Index[],8,FALSE)</f>
        <v>43248</v>
      </c>
      <c r="B10890" s="5">
        <v>43314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25</v>
      </c>
      <c r="I10890">
        <f>VLOOKUP(Table1[[#This Row],[trait_name]],Trait[],2,FALSE)</f>
        <v>23</v>
      </c>
      <c r="J10890" s="23" t="s">
        <v>49</v>
      </c>
      <c r="L10890" s="3" t="s">
        <v>39</v>
      </c>
      <c r="N10890" s="23"/>
      <c r="O10890"/>
    </row>
    <row r="10891" spans="1:15">
      <c r="A10891" s="66"/>
      <c r="B10891" s="5">
        <v>43313</v>
      </c>
      <c r="C10891" t="s">
        <v>876</v>
      </c>
      <c r="D10891" s="27">
        <f>VLOOKUP(C10891,Index[],2,FALSE)</f>
        <v>89</v>
      </c>
      <c r="E10891" s="3">
        <f>VLOOKUP(C10891,Index[],3,FALSE)</f>
        <v>0</v>
      </c>
      <c r="F10891" s="3">
        <f>VLOOKUP(C10891,Index[],4,FALSE)</f>
        <v>0</v>
      </c>
      <c r="G10891" s="3">
        <f>VLOOKUP(C10891,Index[],5,FALSE)</f>
        <v>0</v>
      </c>
      <c r="H10891" t="s">
        <v>25</v>
      </c>
      <c r="I10891">
        <f>VLOOKUP(Table1[[#This Row],[trait_name]],Trait[],2,FALSE)</f>
        <v>23</v>
      </c>
      <c r="J10891" s="23" t="s">
        <v>49</v>
      </c>
      <c r="L10891" s="3" t="s">
        <v>213</v>
      </c>
      <c r="M10891" s="3"/>
      <c r="N10891" s="23"/>
      <c r="O10891"/>
    </row>
    <row r="10892" spans="1:15">
      <c r="A10892" s="66">
        <f>VLOOKUP(C10892,Index[],8,FALSE)</f>
        <v>43248</v>
      </c>
      <c r="B10892" s="25">
        <v>43314</v>
      </c>
      <c r="C10892" s="4" t="s">
        <v>876</v>
      </c>
      <c r="D10892" s="3">
        <f>VLOOKUP(C10892,Index[],2,FALSE)</f>
        <v>89</v>
      </c>
      <c r="E10892" s="3">
        <f>VLOOKUP(C10892,Index[],3,FALSE)</f>
        <v>0</v>
      </c>
      <c r="F10892" s="3">
        <f>VLOOKUP(C10892,Index[],4,FALSE)</f>
        <v>0</v>
      </c>
      <c r="G10892" s="3">
        <f>VLOOKUP(C10892,Index[],5,FALSE)</f>
        <v>0</v>
      </c>
      <c r="H10892" t="s">
        <v>325</v>
      </c>
      <c r="I10892">
        <f>VLOOKUP(Table1[[#This Row],[trait_name]],Trait[],2,FALSE)</f>
        <v>24</v>
      </c>
      <c r="J10892" s="23" t="s">
        <v>52</v>
      </c>
      <c r="L10892" s="3" t="s">
        <v>53</v>
      </c>
      <c r="N10892" s="23"/>
      <c r="O10892"/>
    </row>
    <row r="10893" spans="1:15">
      <c r="A10893" s="66"/>
      <c r="B10893" s="5">
        <v>43313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325</v>
      </c>
      <c r="I10893">
        <f>VLOOKUP(Table1[[#This Row],[trait_name]],Trait[],2,FALSE)</f>
        <v>24</v>
      </c>
      <c r="J10893" s="23" t="s">
        <v>52</v>
      </c>
      <c r="L10893" s="3" t="s">
        <v>311</v>
      </c>
      <c r="M10893" s="3"/>
      <c r="N10893" s="23"/>
      <c r="O10893"/>
    </row>
    <row r="10894" spans="1:15">
      <c r="A10894" s="66">
        <f>VLOOKUP(C10894,Index[],8,FALSE)</f>
        <v>43248</v>
      </c>
      <c r="B10894" s="25"/>
      <c r="C10894" s="4" t="s">
        <v>876</v>
      </c>
      <c r="D10894" s="3">
        <f>VLOOKUP(C10894,Index[],2,FALSE)</f>
        <v>89</v>
      </c>
      <c r="E10894" s="3">
        <f>VLOOKUP(C10894,Index[],3,FALSE)</f>
        <v>0</v>
      </c>
      <c r="F10894" s="3">
        <f>VLOOKUP(C10894,Index[],4,FALSE)</f>
        <v>0</v>
      </c>
      <c r="G10894" s="3">
        <f>VLOOKUP(C10894,Index[],5,FALSE)</f>
        <v>0</v>
      </c>
      <c r="H10894" t="s">
        <v>25</v>
      </c>
      <c r="I10894">
        <f>VLOOKUP(Table1[[#This Row],[trait_name]],Trait[],2,FALSE)</f>
        <v>25</v>
      </c>
      <c r="J10894" s="23" t="s">
        <v>57</v>
      </c>
      <c r="L10894" s="3" t="s">
        <v>23</v>
      </c>
      <c r="N10894" s="23"/>
      <c r="O10894"/>
    </row>
    <row r="10895" spans="1:15">
      <c r="A10895" s="66"/>
      <c r="B10895" s="5">
        <v>43313</v>
      </c>
      <c r="C10895" t="s">
        <v>876</v>
      </c>
      <c r="D10895" s="27">
        <f>VLOOKUP(C10895,Index[],2,FALSE)</f>
        <v>89</v>
      </c>
      <c r="E10895" s="3">
        <f>VLOOKUP(C10895,Index[],3,FALSE)</f>
        <v>0</v>
      </c>
      <c r="F10895" s="3">
        <f>VLOOKUP(C10895,Index[],4,FALSE)</f>
        <v>0</v>
      </c>
      <c r="G10895" s="3">
        <f>VLOOKUP(C10895,Index[],5,FALSE)</f>
        <v>0</v>
      </c>
      <c r="I10895">
        <f>VLOOKUP(Table1[[#This Row],[trait_name]],Trait[],2,FALSE)</f>
        <v>25</v>
      </c>
      <c r="J10895" s="23" t="s">
        <v>57</v>
      </c>
      <c r="L10895" s="3"/>
      <c r="M10895" s="3"/>
      <c r="N10895" s="23"/>
      <c r="O10895"/>
    </row>
    <row r="10896" spans="1:15">
      <c r="A10896" s="66">
        <f>VLOOKUP(C10896,Index[],8,FALSE)</f>
        <v>43248</v>
      </c>
      <c r="B10896" s="5">
        <v>43248</v>
      </c>
      <c r="C10896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25</v>
      </c>
      <c r="I10896">
        <f>VLOOKUP(Table1[[#This Row],[trait_name]],Trait[],2,FALSE)</f>
        <v>26</v>
      </c>
      <c r="J10896" s="23" t="s">
        <v>58</v>
      </c>
      <c r="L10896" s="3" t="s">
        <v>480</v>
      </c>
      <c r="N10896" s="23"/>
      <c r="O10896"/>
    </row>
    <row r="10897" spans="1:15">
      <c r="A10897" s="66">
        <f>VLOOKUP(C10897,Index[],8,FALSE)</f>
        <v>43248</v>
      </c>
      <c r="B10897" s="5">
        <v>43248</v>
      </c>
      <c r="C10897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26</v>
      </c>
      <c r="J10897" s="23" t="s">
        <v>58</v>
      </c>
      <c r="L10897" s="3" t="s">
        <v>269</v>
      </c>
      <c r="N10897" s="23"/>
      <c r="O10897"/>
    </row>
    <row r="10898" spans="1:15">
      <c r="A10898" s="66"/>
      <c r="B10898" s="5">
        <v>43313</v>
      </c>
      <c r="C10898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I10898">
        <f>VLOOKUP(Table1[[#This Row],[trait_name]],Trait[],2,FALSE)</f>
        <v>26</v>
      </c>
      <c r="J10898" s="23" t="s">
        <v>58</v>
      </c>
      <c r="L10898" s="3"/>
      <c r="M10898" s="3"/>
      <c r="N10898" s="24"/>
      <c r="O10898"/>
    </row>
    <row r="10899" spans="1:15">
      <c r="A10899" s="66">
        <f>VLOOKUP(C10899,Index[],8,FALSE)</f>
        <v>43248</v>
      </c>
      <c r="B10899" s="5">
        <v>43311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27</v>
      </c>
      <c r="J10899" s="23" t="s">
        <v>61</v>
      </c>
      <c r="L10899" s="3"/>
      <c r="M10899" s="3"/>
      <c r="N10899" s="24"/>
      <c r="O10899"/>
    </row>
    <row r="10900" spans="1:15">
      <c r="A10900" s="66"/>
      <c r="B10900" s="5">
        <v>43313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I10900">
        <f>VLOOKUP(Table1[[#This Row],[trait_name]],Trait[],2,FALSE)</f>
        <v>27</v>
      </c>
      <c r="J10900" s="23" t="s">
        <v>61</v>
      </c>
      <c r="L10900" s="3"/>
      <c r="M10900" s="3"/>
      <c r="N10900" s="23"/>
      <c r="O10900"/>
    </row>
    <row r="10901" spans="1:15">
      <c r="A10901" s="66">
        <f>VLOOKUP(C10901,Index[],8,FALSE)</f>
        <v>43248</v>
      </c>
      <c r="B10901" s="5">
        <v>43311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I10901">
        <f>VLOOKUP(Table1[[#This Row],[trait_name]],Trait[],2,FALSE)</f>
        <v>28</v>
      </c>
      <c r="J10901" s="23" t="s">
        <v>62</v>
      </c>
      <c r="L10901" s="3"/>
      <c r="M10901" s="3"/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28</v>
      </c>
      <c r="J10902" s="23" t="s">
        <v>62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43248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H10903" t="s">
        <v>325</v>
      </c>
      <c r="I10903">
        <f>VLOOKUP(Table1[[#This Row],[trait_name]],Trait[],2,FALSE)</f>
        <v>29</v>
      </c>
      <c r="J10903" s="23" t="s">
        <v>63</v>
      </c>
      <c r="L10903" s="3">
        <v>3</v>
      </c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29</v>
      </c>
      <c r="J10904" s="23" t="s">
        <v>63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43248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H10905" t="s">
        <v>25</v>
      </c>
      <c r="I10905">
        <f>VLOOKUP(Table1[[#This Row],[trait_name]],Trait[],2,FALSE)</f>
        <v>30</v>
      </c>
      <c r="J10905" s="23" t="s">
        <v>64</v>
      </c>
      <c r="L10905" s="3">
        <v>2</v>
      </c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30</v>
      </c>
      <c r="J10906" s="23" t="s">
        <v>64</v>
      </c>
      <c r="L10906" s="3"/>
      <c r="M10906" s="3"/>
      <c r="N10906" s="23"/>
      <c r="O10906"/>
    </row>
    <row r="10907" spans="1:15">
      <c r="A10907" s="66"/>
      <c r="B10907" s="5">
        <v>43313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I10907">
        <f>VLOOKUP(Table1[[#This Row],[trait_name]],Trait[],2,FALSE)</f>
        <v>31</v>
      </c>
      <c r="J10907" s="23" t="s">
        <v>65</v>
      </c>
      <c r="L10907" s="3"/>
      <c r="M10907" s="3"/>
      <c r="N10907" s="23"/>
      <c r="O10907"/>
    </row>
    <row r="10908" spans="1:15">
      <c r="A10908" s="66">
        <f>VLOOKUP(C10908,Index[],8,FALSE)</f>
        <v>43248</v>
      </c>
      <c r="B10908" s="5">
        <v>43248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H10908" t="s">
        <v>325</v>
      </c>
      <c r="I10908">
        <f>VLOOKUP(Table1[[#This Row],[trait_name]],Trait[],2,FALSE)</f>
        <v>32</v>
      </c>
      <c r="J10908" s="23" t="s">
        <v>66</v>
      </c>
      <c r="L10908" s="3">
        <v>3</v>
      </c>
      <c r="N10908" s="23"/>
      <c r="O10908"/>
    </row>
    <row r="10909" spans="1:15">
      <c r="A10909" s="66"/>
      <c r="B10909" s="5">
        <v>43313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I10909">
        <f>VLOOKUP(Table1[[#This Row],[trait_name]],Trait[],2,FALSE)</f>
        <v>32</v>
      </c>
      <c r="J10909" s="23" t="s">
        <v>66</v>
      </c>
      <c r="L10909" s="3"/>
      <c r="M10909" s="3"/>
      <c r="N10909" s="23"/>
      <c r="O10909"/>
    </row>
    <row r="10910" spans="1:15">
      <c r="A10910" s="66">
        <f>VLOOKUP(C10910,Index[],8,FALSE)</f>
        <v>43248</v>
      </c>
      <c r="B10910" s="5">
        <v>43248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H10910" t="s">
        <v>25</v>
      </c>
      <c r="I10910">
        <f>VLOOKUP(Table1[[#This Row],[trait_name]],Trait[],2,FALSE)</f>
        <v>33</v>
      </c>
      <c r="J10910" s="23" t="s">
        <v>67</v>
      </c>
      <c r="L10910" s="3">
        <v>1.5</v>
      </c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33</v>
      </c>
      <c r="J10911" s="23" t="s">
        <v>67</v>
      </c>
      <c r="L10911" s="3"/>
      <c r="M10911" s="3"/>
      <c r="N10911" s="23"/>
      <c r="O10911"/>
    </row>
    <row r="10912" spans="1:15">
      <c r="A10912" s="66"/>
      <c r="B10912" s="5">
        <v>43313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I10912">
        <f>VLOOKUP(Table1[[#This Row],[trait_name]],Trait[],2,FALSE)</f>
        <v>34</v>
      </c>
      <c r="J10912" s="23" t="s">
        <v>68</v>
      </c>
      <c r="L10912" s="3"/>
      <c r="M10912" s="3"/>
      <c r="N10912" s="23"/>
      <c r="O10912"/>
    </row>
    <row r="10913" spans="1:15">
      <c r="A10913" s="66">
        <f>VLOOKUP(C10913,Index[],8,FALSE)</f>
        <v>43248</v>
      </c>
      <c r="B10913" s="5">
        <v>43248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H10913" t="s">
        <v>325</v>
      </c>
      <c r="I10913">
        <f>VLOOKUP(Table1[[#This Row],[trait_name]],Trait[],2,FALSE)</f>
        <v>35</v>
      </c>
      <c r="J10913" s="23" t="s">
        <v>166</v>
      </c>
      <c r="L10913" s="3" t="s">
        <v>167</v>
      </c>
      <c r="N10913" s="23"/>
      <c r="O10913"/>
    </row>
    <row r="10914" spans="1:15">
      <c r="A10914" s="66"/>
      <c r="B10914" s="5">
        <v>43313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I10914">
        <f>VLOOKUP(Table1[[#This Row],[trait_name]],Trait[],2,FALSE)</f>
        <v>35</v>
      </c>
      <c r="J10914" s="23" t="s">
        <v>166</v>
      </c>
      <c r="L10914" s="3"/>
      <c r="M10914" s="3"/>
      <c r="N10914" s="23"/>
      <c r="O10914"/>
    </row>
    <row r="10915" spans="1:15">
      <c r="A10915" s="66"/>
      <c r="B10915" s="5">
        <v>43313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H10915" t="s">
        <v>325</v>
      </c>
      <c r="I10915">
        <f>VLOOKUP(Table1[[#This Row],[trait_name]],Trait[],2,FALSE)</f>
        <v>36</v>
      </c>
      <c r="J10915" s="23" t="s">
        <v>69</v>
      </c>
      <c r="L10915" s="3" t="s">
        <v>168</v>
      </c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37</v>
      </c>
      <c r="J10916" s="23" t="s">
        <v>170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/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I10917">
        <f>VLOOKUP(Table1[[#This Row],[trait_name]],Trait[],2,FALSE)</f>
        <v>38</v>
      </c>
      <c r="J10917" s="23" t="s">
        <v>72</v>
      </c>
      <c r="L10917" s="3"/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38</v>
      </c>
      <c r="J10918" s="23" t="s">
        <v>72</v>
      </c>
      <c r="L10918" s="3"/>
      <c r="M10918" s="3"/>
      <c r="N10918" s="23"/>
      <c r="O10918"/>
    </row>
    <row r="10919" spans="1:15">
      <c r="A10919" s="66">
        <f>VLOOKUP(C10919,Index[],8,FALSE)</f>
        <v>43248</v>
      </c>
      <c r="B10919" s="5">
        <v>43314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860</v>
      </c>
      <c r="I10919">
        <f>VLOOKUP(Table1[[#This Row],[trait_name]],Trait[],2,FALSE)</f>
        <v>39</v>
      </c>
      <c r="J10919" s="23" t="s">
        <v>74</v>
      </c>
      <c r="L10919" s="3" t="s">
        <v>75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39</v>
      </c>
      <c r="J10920" s="23" t="s">
        <v>74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H10921" t="s">
        <v>25</v>
      </c>
      <c r="I10921">
        <f>VLOOKUP(Table1[[#This Row],[trait_name]],Trait[],2,FALSE)</f>
        <v>40</v>
      </c>
      <c r="J10921" s="23" t="s">
        <v>76</v>
      </c>
      <c r="L10921" s="3" t="s">
        <v>223</v>
      </c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H10922" t="s">
        <v>25</v>
      </c>
      <c r="I10922">
        <f>VLOOKUP(Table1[[#This Row],[trait_name]],Trait[],2,FALSE)</f>
        <v>40</v>
      </c>
      <c r="J10922" s="23" t="s">
        <v>76</v>
      </c>
      <c r="L10922" s="3" t="s">
        <v>222</v>
      </c>
      <c r="M10922" s="3"/>
      <c r="N10922" s="23"/>
      <c r="O10922"/>
    </row>
    <row r="10923" spans="1:15">
      <c r="A10923" s="66">
        <f>VLOOKUP(C10923,Index[],8,FALSE)</f>
        <v>43248</v>
      </c>
      <c r="B10923" s="5">
        <v>43248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25</v>
      </c>
      <c r="I10923">
        <f>VLOOKUP(Table1[[#This Row],[trait_name]],Trait[],2,FALSE)</f>
        <v>41</v>
      </c>
      <c r="J10923" s="23" t="s">
        <v>78</v>
      </c>
      <c r="L10923" s="3" t="s">
        <v>332</v>
      </c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H10924" t="s">
        <v>161</v>
      </c>
      <c r="I10924">
        <f>VLOOKUP(Table1[[#This Row],[trait_name]],Trait[],2,FALSE)</f>
        <v>41</v>
      </c>
      <c r="J10924" s="23" t="s">
        <v>78</v>
      </c>
      <c r="L10924" s="3" t="s">
        <v>356</v>
      </c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139</v>
      </c>
      <c r="I10925">
        <f>VLOOKUP(Table1[[#This Row],[trait_name]],Trait[],2,FALSE)</f>
        <v>42</v>
      </c>
      <c r="J10925" s="23" t="s">
        <v>82</v>
      </c>
      <c r="L10925" s="3" t="s">
        <v>313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I10926">
        <f>VLOOKUP(Table1[[#This Row],[trait_name]],Trait[],2,FALSE)</f>
        <v>42</v>
      </c>
      <c r="J10926" s="23" t="s">
        <v>82</v>
      </c>
      <c r="L10926" s="3"/>
      <c r="M10926" s="3"/>
      <c r="N10926" s="23"/>
      <c r="O10926"/>
    </row>
    <row r="10927" spans="1:15">
      <c r="A10927" s="66">
        <f>VLOOKUP(C10927,Index[],8,FALSE)</f>
        <v>43248</v>
      </c>
      <c r="B10927" s="5">
        <v>43248</v>
      </c>
      <c r="C10927" t="s">
        <v>876</v>
      </c>
      <c r="D10927" s="3">
        <f>VLOOKUP(C10927,Index[],2,FALSE)</f>
        <v>89</v>
      </c>
      <c r="E10927" s="3">
        <f>VLOOKUP(C10927,Index[],3,FALSE)</f>
        <v>0</v>
      </c>
      <c r="F10927" s="3">
        <f>VLOOKUP(C10927,Index[],4,FALSE)</f>
        <v>0</v>
      </c>
      <c r="G10927" s="3">
        <f>VLOOKUP(C10927,Index[],5,FALSE)</f>
        <v>0</v>
      </c>
      <c r="H10927" t="s">
        <v>25</v>
      </c>
      <c r="I10927">
        <f>VLOOKUP(Table1[[#This Row],[trait_name]],Trait[],2,FALSE)</f>
        <v>43</v>
      </c>
      <c r="J10927" s="23" t="s">
        <v>86</v>
      </c>
      <c r="L10927" s="3" t="s">
        <v>226</v>
      </c>
      <c r="N10927" s="23"/>
      <c r="O10927"/>
    </row>
    <row r="10928" spans="1:15">
      <c r="A10928" s="66">
        <f>VLOOKUP(C10928,Index[],8,FALSE)</f>
        <v>43248</v>
      </c>
      <c r="B10928" s="5">
        <v>43248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25</v>
      </c>
      <c r="I10928">
        <f>VLOOKUP(Table1[[#This Row],[trait_name]],Trait[],2,FALSE)</f>
        <v>43</v>
      </c>
      <c r="J10928" s="23" t="s">
        <v>86</v>
      </c>
      <c r="L10928" s="3" t="s">
        <v>87</v>
      </c>
      <c r="N10928" s="23"/>
      <c r="O10928"/>
    </row>
    <row r="10929" spans="1:15">
      <c r="A10929" s="66"/>
      <c r="B10929" s="5">
        <v>43313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I10929">
        <f>VLOOKUP(Table1[[#This Row],[trait_name]],Trait[],2,FALSE)</f>
        <v>43</v>
      </c>
      <c r="J10929" s="23" t="s">
        <v>86</v>
      </c>
      <c r="L10929" s="3"/>
      <c r="M10929" s="3"/>
      <c r="N10929" s="23"/>
      <c r="O10929"/>
    </row>
    <row r="10930" spans="1:15">
      <c r="A10930" s="66">
        <f>VLOOKUP(C10930,Index[],8,FALSE)</f>
        <v>43248</v>
      </c>
      <c r="B10930" s="25">
        <v>43314</v>
      </c>
      <c r="C10930" s="4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860</v>
      </c>
      <c r="I10930">
        <f>VLOOKUP(Table1[[#This Row],[trait_name]],Trait[],2,FALSE)</f>
        <v>44</v>
      </c>
      <c r="J10930" s="23" t="s">
        <v>88</v>
      </c>
      <c r="L10930" s="3" t="s">
        <v>89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H10931" t="s">
        <v>860</v>
      </c>
      <c r="I10931">
        <f>VLOOKUP(Table1[[#This Row],[trait_name]],Trait[],2,FALSE)</f>
        <v>44</v>
      </c>
      <c r="J10931" s="23" t="s">
        <v>88</v>
      </c>
      <c r="L10931" s="3" t="s">
        <v>90</v>
      </c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45</v>
      </c>
      <c r="J10932" s="23" t="s">
        <v>92</v>
      </c>
      <c r="L10932" s="3" t="s">
        <v>93</v>
      </c>
      <c r="N10932" s="23"/>
      <c r="O10932"/>
    </row>
    <row r="10933" spans="1:15">
      <c r="A10933" s="66"/>
      <c r="B10933" s="5">
        <v>43313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I10933">
        <f>VLOOKUP(Table1[[#This Row],[trait_name]],Trait[],2,FALSE)</f>
        <v>45</v>
      </c>
      <c r="J10933" s="23" t="s">
        <v>92</v>
      </c>
      <c r="L10933" s="3"/>
      <c r="M10933" s="3"/>
      <c r="N10933" s="23"/>
      <c r="O10933"/>
    </row>
    <row r="10934" spans="1:15">
      <c r="A10934" s="66">
        <f>VLOOKUP(C10934,Index[],8,FALSE)</f>
        <v>43248</v>
      </c>
      <c r="B10934" s="5"/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46</v>
      </c>
      <c r="J10934" s="23" t="s">
        <v>97</v>
      </c>
      <c r="L10934" s="3"/>
      <c r="N10934" s="23"/>
      <c r="O10934"/>
    </row>
    <row r="10935" spans="1:15">
      <c r="A10935" s="66"/>
      <c r="B10935" s="5">
        <v>43313</v>
      </c>
      <c r="C10935" t="s">
        <v>876</v>
      </c>
      <c r="D10935" s="3">
        <f>VLOOKUP(C10935,Index[],2,FALSE)</f>
        <v>89</v>
      </c>
      <c r="E10935" s="3">
        <f>VLOOKUP(C10935,Index[],3,FALSE)</f>
        <v>0</v>
      </c>
      <c r="F10935" s="3">
        <f>VLOOKUP(C10935,Index[],4,FALSE)</f>
        <v>0</v>
      </c>
      <c r="G10935" s="3">
        <f>VLOOKUP(C10935,Index[],5,FALSE)</f>
        <v>0</v>
      </c>
      <c r="I10935">
        <f>VLOOKUP(Table1[[#This Row],[trait_name]],Trait[],2,FALSE)</f>
        <v>46</v>
      </c>
      <c r="J10935" s="23" t="s">
        <v>97</v>
      </c>
      <c r="L10935" s="3"/>
      <c r="M10935" s="3"/>
      <c r="N10935" s="23"/>
      <c r="O10935"/>
    </row>
    <row r="10936" spans="1:15">
      <c r="A10936" s="66">
        <f>VLOOKUP(C10936,Index[],8,FALSE)</f>
        <v>43248</v>
      </c>
      <c r="B10936" s="5"/>
      <c r="C10936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I10936">
        <f>VLOOKUP(Table1[[#This Row],[trait_name]],Trait[],2,FALSE)</f>
        <v>47</v>
      </c>
      <c r="J10936" s="23" t="s">
        <v>99</v>
      </c>
      <c r="L10936" s="3"/>
      <c r="N10936" s="23"/>
      <c r="O10936"/>
    </row>
    <row r="10937" spans="1:15">
      <c r="A10937" s="66"/>
      <c r="B10937" s="5">
        <v>43313</v>
      </c>
      <c r="C10937" t="s">
        <v>876</v>
      </c>
      <c r="D10937" s="3">
        <f>VLOOKUP(C10937,Index[],2,FALSE)</f>
        <v>89</v>
      </c>
      <c r="E10937" s="3">
        <f>VLOOKUP(C10937,Index[],3,FALSE)</f>
        <v>0</v>
      </c>
      <c r="F10937" s="3">
        <f>VLOOKUP(C10937,Index[],4,FALSE)</f>
        <v>0</v>
      </c>
      <c r="G10937" s="3">
        <f>VLOOKUP(C10937,Index[],5,FALSE)</f>
        <v>0</v>
      </c>
      <c r="I10937">
        <f>VLOOKUP(Table1[[#This Row],[trait_name]],Trait[],2,FALSE)</f>
        <v>47</v>
      </c>
      <c r="J10937" s="23" t="s">
        <v>99</v>
      </c>
      <c r="L10937" s="3"/>
      <c r="M10937" s="3"/>
      <c r="N10937" s="23"/>
      <c r="O10937"/>
    </row>
    <row r="10938" spans="1:15">
      <c r="A10938" s="66"/>
      <c r="B10938" s="5">
        <v>43313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I10938">
        <f>VLOOKUP(Table1[[#This Row],[trait_name]],Trait[],2,FALSE)</f>
        <v>48</v>
      </c>
      <c r="J10938" s="23" t="s">
        <v>101</v>
      </c>
      <c r="L10938" s="3"/>
      <c r="M10938" s="3"/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49</v>
      </c>
      <c r="J10939" s="23" t="s">
        <v>104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>
        <v>43311</v>
      </c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50</v>
      </c>
      <c r="J10940" s="23" t="s">
        <v>106</v>
      </c>
      <c r="L10940" s="3"/>
      <c r="M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50</v>
      </c>
      <c r="J10941" s="23" t="s">
        <v>106</v>
      </c>
      <c r="L10941" s="3"/>
      <c r="M10941" s="3"/>
      <c r="N10941" s="23"/>
      <c r="O10941"/>
    </row>
    <row r="10942" spans="1:15">
      <c r="A10942" s="66"/>
      <c r="B10942" s="5">
        <v>43313</v>
      </c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51</v>
      </c>
      <c r="J10942" s="23" t="s">
        <v>107</v>
      </c>
      <c r="L10942" s="3"/>
      <c r="M10942" s="3"/>
      <c r="N10942" s="23"/>
      <c r="O10942"/>
    </row>
    <row r="10943" spans="1:15">
      <c r="A10943" s="66">
        <f>VLOOKUP(C10943,Index[],8,FALSE)</f>
        <v>43248</v>
      </c>
      <c r="B10943" s="5"/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52</v>
      </c>
      <c r="J10943" s="23" t="s">
        <v>109</v>
      </c>
      <c r="L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52</v>
      </c>
      <c r="J10944" s="23" t="s">
        <v>109</v>
      </c>
      <c r="L10944" s="3"/>
      <c r="M10944" s="3"/>
      <c r="N10944" s="23"/>
      <c r="O10944"/>
    </row>
    <row r="10945" spans="1:15">
      <c r="A10945" s="66">
        <f>VLOOKUP(C10945,Index[],8,FALSE)</f>
        <v>43248</v>
      </c>
      <c r="B10945" s="5">
        <v>43248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H10945" t="s">
        <v>325</v>
      </c>
      <c r="I10945">
        <f>VLOOKUP(Table1[[#This Row],[trait_name]],Trait[],2,FALSE)</f>
        <v>53</v>
      </c>
      <c r="J10945" s="23" t="s">
        <v>112</v>
      </c>
      <c r="L10945" s="3" t="s">
        <v>114</v>
      </c>
      <c r="N10945" s="23"/>
      <c r="O10945"/>
    </row>
    <row r="10946" spans="1:15">
      <c r="A10946" s="66">
        <f>VLOOKUP(C10946,Index[],8,FALSE)</f>
        <v>43248</v>
      </c>
      <c r="B10946" s="5">
        <v>43248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H10946" t="s">
        <v>25</v>
      </c>
      <c r="I10946">
        <f>VLOOKUP(Table1[[#This Row],[trait_name]],Trait[],2,FALSE)</f>
        <v>53</v>
      </c>
      <c r="J10946" s="23" t="s">
        <v>112</v>
      </c>
      <c r="L10946" s="3" t="s">
        <v>185</v>
      </c>
      <c r="N10946" s="23"/>
      <c r="O10946"/>
    </row>
    <row r="10947" spans="1:15">
      <c r="A10947" s="66">
        <f>VLOOKUP(C10947,Index[],8,FALSE)</f>
        <v>43248</v>
      </c>
      <c r="B10947" s="5">
        <v>43248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H10947" t="s">
        <v>25</v>
      </c>
      <c r="I10947">
        <f>VLOOKUP(Table1[[#This Row],[trait_name]],Trait[],2,FALSE)</f>
        <v>53</v>
      </c>
      <c r="J10947" s="23" t="s">
        <v>112</v>
      </c>
      <c r="L10947" s="3" t="s">
        <v>184</v>
      </c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53</v>
      </c>
      <c r="J10948" s="23" t="s">
        <v>112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>
        <v>43248</v>
      </c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H10949" t="s">
        <v>25</v>
      </c>
      <c r="I10949">
        <f>VLOOKUP(Table1[[#This Row],[trait_name]],Trait[],2,FALSE)</f>
        <v>54</v>
      </c>
      <c r="J10949" s="23" t="s">
        <v>116</v>
      </c>
      <c r="L10949" s="3" t="s">
        <v>117</v>
      </c>
      <c r="N10949" s="23"/>
      <c r="O10949"/>
    </row>
    <row r="10950" spans="1:15">
      <c r="A10950" s="66">
        <f>VLOOKUP(C10950,Index[],8,FALSE)</f>
        <v>43248</v>
      </c>
      <c r="B10950" s="5">
        <v>43248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H10950" t="s">
        <v>25</v>
      </c>
      <c r="I10950">
        <f>VLOOKUP(Table1[[#This Row],[trait_name]],Trait[],2,FALSE)</f>
        <v>54</v>
      </c>
      <c r="J10950" s="23" t="s">
        <v>116</v>
      </c>
      <c r="L10950" s="3" t="s">
        <v>319</v>
      </c>
      <c r="N10950" s="23"/>
      <c r="O10950"/>
    </row>
    <row r="10951" spans="1:15">
      <c r="A10951" s="66">
        <f>VLOOKUP(C10951,Index[],8,FALSE)</f>
        <v>43248</v>
      </c>
      <c r="B10951" s="5">
        <v>43248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25</v>
      </c>
      <c r="I10951">
        <f>VLOOKUP(Table1[[#This Row],[trait_name]],Trait[],2,FALSE)</f>
        <v>54</v>
      </c>
      <c r="J10951" s="23" t="s">
        <v>116</v>
      </c>
      <c r="L10951" s="3" t="s">
        <v>258</v>
      </c>
      <c r="N10951" s="23"/>
      <c r="O10951"/>
    </row>
    <row r="10952" spans="1:15">
      <c r="A10952" s="66"/>
      <c r="B10952" s="5">
        <v>43313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I10952">
        <f>VLOOKUP(Table1[[#This Row],[trait_name]],Trait[],2,FALSE)</f>
        <v>54</v>
      </c>
      <c r="J10952" s="23" t="s">
        <v>116</v>
      </c>
      <c r="L10952" s="3"/>
      <c r="M10952" s="3"/>
      <c r="N10952" s="23"/>
      <c r="O10952"/>
    </row>
    <row r="10953" spans="1:15">
      <c r="A10953" s="66">
        <f>VLOOKUP(C10953,Index[],8,FALSE)</f>
        <v>43248</v>
      </c>
      <c r="B10953" s="25"/>
      <c r="C10953" s="4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I10953">
        <f>VLOOKUP(Table1[[#This Row],[trait_name]],Trait[],2,FALSE)</f>
        <v>55</v>
      </c>
      <c r="J10953" s="23" t="s">
        <v>119</v>
      </c>
      <c r="L10953" s="3" t="s">
        <v>120</v>
      </c>
      <c r="N10953" s="23"/>
      <c r="O10953"/>
    </row>
    <row r="10954" spans="1:15">
      <c r="A10954" s="66"/>
      <c r="B10954" s="5">
        <v>43313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55</v>
      </c>
      <c r="J10954" s="23" t="s">
        <v>119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5">
        <v>43248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56</v>
      </c>
      <c r="J10955" s="23" t="s">
        <v>121</v>
      </c>
      <c r="L10955" s="3" t="s">
        <v>189</v>
      </c>
      <c r="N10955" s="23"/>
      <c r="O10955"/>
    </row>
    <row r="10956" spans="1:15">
      <c r="A10956" s="66"/>
      <c r="B10956" s="5">
        <v>43313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I10956">
        <f>VLOOKUP(Table1[[#This Row],[trait_name]],Trait[],2,FALSE)</f>
        <v>56</v>
      </c>
      <c r="J10956" s="23" t="s">
        <v>121</v>
      </c>
      <c r="L10956" s="3"/>
      <c r="M10956" s="3"/>
      <c r="N10956" s="23"/>
      <c r="O10956"/>
    </row>
    <row r="10957" spans="1:15">
      <c r="A10957" s="66"/>
      <c r="B10957" s="5">
        <v>43313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I10957">
        <f>VLOOKUP(Table1[[#This Row],[trait_name]],Trait[],2,FALSE)</f>
        <v>57</v>
      </c>
      <c r="J10957" s="23" t="s">
        <v>233</v>
      </c>
      <c r="L10957" s="3"/>
      <c r="M10957" s="3"/>
      <c r="N10957" s="23"/>
      <c r="O10957"/>
    </row>
    <row r="10958" spans="1:15">
      <c r="A10958" s="66">
        <f>VLOOKUP(C10958,Index[],8,FALSE)</f>
        <v>43248</v>
      </c>
      <c r="B10958" s="5">
        <v>43248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H10958" t="s">
        <v>281</v>
      </c>
      <c r="I10958">
        <f>VLOOKUP(Table1[[#This Row],[trait_name]],Trait[],2,FALSE)</f>
        <v>58</v>
      </c>
      <c r="J10958" s="23" t="s">
        <v>123</v>
      </c>
      <c r="L10958" s="3" t="s">
        <v>124</v>
      </c>
      <c r="N10958" s="23"/>
      <c r="O10958"/>
    </row>
    <row r="10959" spans="1:15">
      <c r="A10959" s="66"/>
      <c r="B10959" s="5">
        <v>43313</v>
      </c>
      <c r="C10959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58</v>
      </c>
      <c r="J10959" s="23" t="s">
        <v>123</v>
      </c>
      <c r="L10959" s="3"/>
      <c r="M10959" s="3"/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59</v>
      </c>
      <c r="J10960" s="23" t="s">
        <v>125</v>
      </c>
      <c r="L10960" s="3" t="s">
        <v>131</v>
      </c>
      <c r="M10960" s="3"/>
      <c r="N10960" s="23"/>
      <c r="O10960"/>
    </row>
    <row r="10961" spans="1:15">
      <c r="A10961" s="66"/>
      <c r="B10961" s="5">
        <v>43313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860</v>
      </c>
      <c r="I10961">
        <f>VLOOKUP(Table1[[#This Row],[trait_name]],Trait[],2,FALSE)</f>
        <v>60</v>
      </c>
      <c r="J10961" s="23" t="s">
        <v>127</v>
      </c>
      <c r="L10961" s="3" t="s">
        <v>128</v>
      </c>
      <c r="M10961" s="3"/>
      <c r="N10961" s="23"/>
      <c r="O10961"/>
    </row>
    <row r="10962" spans="1:15">
      <c r="A10962" s="66">
        <f>VLOOKUP(C10962,Index[],8,FALSE)</f>
        <v>43248</v>
      </c>
      <c r="B10962" s="5">
        <v>43248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H10962" t="s">
        <v>25</v>
      </c>
      <c r="I10962">
        <f>VLOOKUP(Table1[[#This Row],[trait_name]],Trait[],2,FALSE)</f>
        <v>61</v>
      </c>
      <c r="J10962" s="23" t="s">
        <v>130</v>
      </c>
      <c r="L10962" s="3" t="s">
        <v>131</v>
      </c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61</v>
      </c>
      <c r="J10963" s="23" t="s">
        <v>130</v>
      </c>
      <c r="L10963" s="3"/>
      <c r="M10963" s="3"/>
      <c r="N10963" s="23"/>
      <c r="O10963"/>
    </row>
    <row r="10964" spans="1:15">
      <c r="A10964" s="66"/>
      <c r="B10964" s="5">
        <v>43313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I10964">
        <f>VLOOKUP(Table1[[#This Row],[trait_name]],Trait[],2,FALSE)</f>
        <v>62</v>
      </c>
      <c r="J10964" s="23" t="s">
        <v>235</v>
      </c>
      <c r="L10964" s="3"/>
      <c r="M10964" s="3"/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63</v>
      </c>
      <c r="J10965" s="23" t="s">
        <v>237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64</v>
      </c>
      <c r="J10966" s="23" t="s">
        <v>132</v>
      </c>
      <c r="L10966" s="3"/>
      <c r="M10966" s="3"/>
      <c r="N10966" s="23"/>
      <c r="O10966"/>
    </row>
    <row r="10967" spans="1:15">
      <c r="A10967" s="66">
        <f>VLOOKUP(C10967,Index[],8,FALSE)</f>
        <v>43248</v>
      </c>
      <c r="B10967" s="5"/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I10967">
        <f>VLOOKUP(Table1[[#This Row],[trait_name]],Trait[],2,FALSE)</f>
        <v>65</v>
      </c>
      <c r="J10967" s="23" t="s">
        <v>133</v>
      </c>
      <c r="L10967" s="3"/>
      <c r="N10967" s="23"/>
      <c r="O10967"/>
    </row>
    <row r="10968" spans="1:15">
      <c r="A10968" s="66"/>
      <c r="B10968" s="5">
        <v>43313</v>
      </c>
      <c r="C10968" t="s">
        <v>876</v>
      </c>
      <c r="D10968" s="3">
        <f>VLOOKUP(C10968,Index[],2,FALSE)</f>
        <v>89</v>
      </c>
      <c r="E10968" s="3">
        <f>VLOOKUP(C10968,Index[],3,FALSE)</f>
        <v>0</v>
      </c>
      <c r="F10968" s="3">
        <f>VLOOKUP(C10968,Index[],4,FALSE)</f>
        <v>0</v>
      </c>
      <c r="G10968" s="3">
        <f>VLOOKUP(C10968,Index[],5,FALSE)</f>
        <v>0</v>
      </c>
      <c r="I10968">
        <f>VLOOKUP(Table1[[#This Row],[trait_name]],Trait[],2,FALSE)</f>
        <v>65</v>
      </c>
      <c r="J10968" s="23" t="s">
        <v>133</v>
      </c>
      <c r="L10968" s="3"/>
      <c r="M10968" s="3"/>
      <c r="N10968" s="23"/>
      <c r="O10968"/>
    </row>
    <row r="10969" spans="1:15">
      <c r="A10969" s="66"/>
      <c r="B10969" s="5">
        <v>43313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I10969">
        <f>VLOOKUP(Table1[[#This Row],[trait_name]],Trait[],2,FALSE)</f>
        <v>66</v>
      </c>
      <c r="J10969" s="23" t="s">
        <v>194</v>
      </c>
      <c r="L10969" s="3"/>
      <c r="M10969" s="3"/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67</v>
      </c>
      <c r="J10970" s="23" t="s">
        <v>136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3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68</v>
      </c>
      <c r="J10971" s="23" t="s">
        <v>199</v>
      </c>
      <c r="L10971" s="3"/>
      <c r="M10971" s="3"/>
      <c r="N10971" s="23"/>
      <c r="O10971"/>
    </row>
    <row r="10972" spans="1:15">
      <c r="A10972" s="66"/>
      <c r="B10972" s="5">
        <v>43314</v>
      </c>
      <c r="C10972" t="s">
        <v>876</v>
      </c>
      <c r="D10972" s="18">
        <f>VLOOKUP(C10972,Index[],2,FALSE)</f>
        <v>89</v>
      </c>
      <c r="E10972" s="3"/>
      <c r="F10972" s="3"/>
      <c r="G10972" s="3"/>
      <c r="J10972" s="23" t="s">
        <v>43</v>
      </c>
      <c r="L10972" s="3" t="s">
        <v>45</v>
      </c>
      <c r="M10972" s="3"/>
      <c r="N10972" s="23"/>
      <c r="O10972"/>
    </row>
    <row r="10973" spans="1:15">
      <c r="A10973" s="66"/>
      <c r="B10973" s="5">
        <v>43314</v>
      </c>
      <c r="C10973" t="s">
        <v>876</v>
      </c>
      <c r="D10973" s="18">
        <f>VLOOKUP(C10973,Index[],2,FALSE)</f>
        <v>89</v>
      </c>
      <c r="E10973" s="3"/>
      <c r="F10973" s="3"/>
      <c r="G10973" s="3"/>
      <c r="H10973" t="s">
        <v>860</v>
      </c>
      <c r="J10973" s="23" t="s">
        <v>47</v>
      </c>
      <c r="L10973" s="3" t="s">
        <v>160</v>
      </c>
      <c r="M10973" s="3"/>
      <c r="N10973" s="23"/>
      <c r="O10973"/>
    </row>
    <row r="10974" spans="1:15">
      <c r="A10974" s="66"/>
      <c r="B10974" s="5">
        <v>43314</v>
      </c>
      <c r="C10974" t="s">
        <v>876</v>
      </c>
      <c r="D10974" s="18">
        <f>VLOOKUP(C10974,Index[],2,FALSE)</f>
        <v>89</v>
      </c>
      <c r="E10974" s="3"/>
      <c r="F10974" s="3"/>
      <c r="G10974" s="3"/>
      <c r="H10974" t="s">
        <v>322</v>
      </c>
      <c r="J10974" s="23" t="s">
        <v>49</v>
      </c>
      <c r="L10974" s="3" t="s">
        <v>214</v>
      </c>
      <c r="M10974" s="3"/>
      <c r="N10974" s="23"/>
      <c r="O10974"/>
    </row>
    <row r="10975" spans="1:15">
      <c r="A10975" s="66"/>
      <c r="B10975" s="5">
        <v>43314</v>
      </c>
      <c r="C10975" t="s">
        <v>876</v>
      </c>
      <c r="D10975" s="18">
        <f>VLOOKUP(C10975,Index[],2,FALSE)</f>
        <v>89</v>
      </c>
      <c r="E10975" s="3"/>
      <c r="F10975" s="3"/>
      <c r="G10975" s="3"/>
      <c r="H10975" t="s">
        <v>325</v>
      </c>
      <c r="J10975" s="23" t="s">
        <v>49</v>
      </c>
      <c r="L10975" s="3" t="s">
        <v>288</v>
      </c>
      <c r="M10975" s="3"/>
      <c r="N10975" s="23"/>
      <c r="O10975"/>
    </row>
    <row r="10976" spans="1:15">
      <c r="A10976" s="66"/>
      <c r="B10976" s="5">
        <v>43314</v>
      </c>
      <c r="C10976" t="s">
        <v>876</v>
      </c>
      <c r="D10976" s="18">
        <f>VLOOKUP(C10976,Index[],2,FALSE)</f>
        <v>89</v>
      </c>
      <c r="E10976" s="3"/>
      <c r="F10976" s="3"/>
      <c r="G10976" s="3"/>
      <c r="H10976" t="s">
        <v>25</v>
      </c>
      <c r="J10976" s="23" t="s">
        <v>76</v>
      </c>
      <c r="L10976" s="3" t="s">
        <v>488</v>
      </c>
      <c r="M10976" s="3"/>
      <c r="N10976" s="23"/>
      <c r="O10976"/>
    </row>
    <row r="10977" spans="1:15">
      <c r="A10977" s="66"/>
      <c r="B10977" s="5">
        <v>43314</v>
      </c>
      <c r="C10977" t="s">
        <v>876</v>
      </c>
      <c r="D10977" s="18">
        <f>VLOOKUP(C10977,Index[],2,FALSE)</f>
        <v>89</v>
      </c>
      <c r="E10977" s="3"/>
      <c r="F10977" s="3"/>
      <c r="G10977" s="3"/>
      <c r="H10977" t="s">
        <v>161</v>
      </c>
      <c r="J10977" s="23" t="s">
        <v>88</v>
      </c>
      <c r="L10977" s="3" t="s">
        <v>420</v>
      </c>
      <c r="M10977" s="3"/>
      <c r="N10977" s="23"/>
      <c r="O10977"/>
    </row>
    <row r="10978" spans="1:15">
      <c r="A10978" s="66"/>
      <c r="B10978" s="5">
        <v>43314</v>
      </c>
      <c r="C10978" t="s">
        <v>876</v>
      </c>
      <c r="D10978" s="18">
        <f>VLOOKUP(C10978,Index[],2,FALSE)</f>
        <v>89</v>
      </c>
      <c r="E10978" s="3"/>
      <c r="F10978" s="3"/>
      <c r="G10978" s="3"/>
      <c r="H10978" t="s">
        <v>860</v>
      </c>
      <c r="J10978" s="23" t="s">
        <v>127</v>
      </c>
      <c r="L10978" s="3" t="s">
        <v>129</v>
      </c>
      <c r="M10978" s="3" t="s">
        <v>131</v>
      </c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L10981" s="3" t="s">
        <v>880</v>
      </c>
      <c r="M10981" s="3"/>
      <c r="N10981" s="23"/>
      <c r="O10981"/>
    </row>
    <row r="10982" spans="1:15">
      <c r="A10982" s="66">
        <f>VLOOKUP(C10982,Index[],8,FALSE)</f>
        <v>43248</v>
      </c>
      <c r="B10982" s="5">
        <v>43248</v>
      </c>
      <c r="C10982" t="s">
        <v>878</v>
      </c>
      <c r="D10982" s="27">
        <f>VLOOKUP(C10982,Index[],2,FALSE)</f>
        <v>90</v>
      </c>
      <c r="E10982" s="3">
        <f>VLOOKUP(C10982,Index[],3,FALSE)</f>
        <v>0</v>
      </c>
      <c r="F10982" s="3">
        <f>VLOOKUP(C10982,Index[],4,FALSE)</f>
        <v>0</v>
      </c>
      <c r="G10982" s="3">
        <f>VLOOKUP(C10982,Index[],5,FALSE)</f>
        <v>0</v>
      </c>
      <c r="H10982" t="s">
        <v>17</v>
      </c>
      <c r="I10982">
        <f>VLOOKUP(Table1[[#This Row],[trait_name]],Trait[],2,FALSE)</f>
        <v>3</v>
      </c>
      <c r="J10982" s="23" t="s">
        <v>18</v>
      </c>
      <c r="L10982" s="3" t="s">
        <v>19</v>
      </c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25</v>
      </c>
      <c r="I10983">
        <f>VLOOKUP(Table1[[#This Row],[trait_name]],Trait[],2,FALSE)</f>
        <v>3</v>
      </c>
      <c r="J10983" s="23" t="s">
        <v>18</v>
      </c>
      <c r="L10983" s="3" t="s">
        <v>21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25</v>
      </c>
      <c r="I10984">
        <f>VLOOKUP(Table1[[#This Row],[trait_name]],Trait[],2,FALSE)</f>
        <v>3</v>
      </c>
      <c r="J10984" s="23" t="s">
        <v>18</v>
      </c>
      <c r="L10984" s="3" t="s">
        <v>355</v>
      </c>
      <c r="N10984" s="23"/>
      <c r="O10984"/>
    </row>
    <row r="10985" spans="1:15">
      <c r="A10985" s="66">
        <f>VLOOKUP(C10985,Index[],8,FALSE)</f>
        <v>43248</v>
      </c>
      <c r="B10985" s="5">
        <v>43314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I10985">
        <f>VLOOKUP(Table1[[#This Row],[trait_name]],Trait[],2,FALSE)</f>
        <v>3</v>
      </c>
      <c r="J10985" s="23" t="s">
        <v>18</v>
      </c>
      <c r="L10985" s="3"/>
      <c r="M10985" s="3"/>
      <c r="N10985" s="23"/>
      <c r="O10985"/>
    </row>
    <row r="10986" spans="1:15">
      <c r="A10986" s="66">
        <f>VLOOKUP(C10986,Index[],8,FALSE)</f>
        <v>43248</v>
      </c>
      <c r="B10986" s="5">
        <v>43248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H10986" t="s">
        <v>17</v>
      </c>
      <c r="I10986">
        <f>VLOOKUP(Table1[[#This Row],[trait_name]],Trait[],2,FALSE)</f>
        <v>4</v>
      </c>
      <c r="J10986" s="23" t="s">
        <v>22</v>
      </c>
      <c r="L10986" s="3" t="s">
        <v>23</v>
      </c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25</v>
      </c>
      <c r="I10987">
        <f>VLOOKUP(Table1[[#This Row],[trait_name]],Trait[],2,FALSE)</f>
        <v>4</v>
      </c>
      <c r="J10987" s="23" t="s">
        <v>22</v>
      </c>
      <c r="L10987" s="3" t="s">
        <v>27</v>
      </c>
      <c r="N10987" s="23"/>
      <c r="O10987"/>
    </row>
    <row r="10988" spans="1:15">
      <c r="A10988" s="66">
        <f>VLOOKUP(C10988,Index[],8,FALSE)</f>
        <v>43248</v>
      </c>
      <c r="B10988" s="5">
        <v>43314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322</v>
      </c>
      <c r="I10988">
        <f>VLOOKUP(Table1[[#This Row],[trait_name]],Trait[],2,FALSE)</f>
        <v>4</v>
      </c>
      <c r="J10988" s="23" t="s">
        <v>22</v>
      </c>
      <c r="L10988" s="3" t="s">
        <v>23</v>
      </c>
      <c r="M10988" s="3"/>
      <c r="N10988" s="23"/>
      <c r="O10988"/>
    </row>
    <row r="10989" spans="1:15">
      <c r="A10989" s="66">
        <f>VLOOKUP(C10989,Index[],8,FALSE)</f>
        <v>43248</v>
      </c>
      <c r="B10989" s="5">
        <v>43312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153</v>
      </c>
      <c r="I10989">
        <f>VLOOKUP(Table1[[#This Row],[trait_name]],Trait[],2,FALSE)</f>
        <v>5</v>
      </c>
      <c r="J10989" s="23" t="s">
        <v>24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43314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I10990">
        <f>VLOOKUP(Table1[[#This Row],[trait_name]],Trait[],2,FALSE)</f>
        <v>5</v>
      </c>
      <c r="J10990" s="23" t="s">
        <v>24</v>
      </c>
      <c r="L10990" s="3"/>
      <c r="M10990" s="3"/>
      <c r="N10990" s="23"/>
      <c r="O10990"/>
    </row>
    <row r="10991" spans="1:15">
      <c r="A10991" s="66">
        <f>VLOOKUP(C10991,Index[],8,FALSE)</f>
        <v>43248</v>
      </c>
      <c r="B10991" s="5"/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6</v>
      </c>
      <c r="J10991" s="23" t="s">
        <v>148</v>
      </c>
      <c r="L10991" s="3"/>
      <c r="N10991" s="23"/>
      <c r="O10991"/>
    </row>
    <row r="10992" spans="1:15">
      <c r="A10992" s="66">
        <f>VLOOKUP(C10992,Index[],8,FALSE)</f>
        <v>43248</v>
      </c>
      <c r="B10992" s="5">
        <v>43314</v>
      </c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L10992" s="3"/>
      <c r="M10992" s="3"/>
      <c r="N10992" s="23"/>
      <c r="O10992"/>
    </row>
    <row r="10993" spans="1:15">
      <c r="A10993" s="66">
        <f>VLOOKUP(C10993,Index[],8,FALSE)</f>
        <v>43248</v>
      </c>
      <c r="B10993" s="5">
        <v>43248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H10993" t="s">
        <v>17</v>
      </c>
      <c r="I10993">
        <f>VLOOKUP(Table1[[#This Row],[trait_name]],Trait[],2,FALSE)</f>
        <v>7</v>
      </c>
      <c r="J10993" s="23" t="s">
        <v>26</v>
      </c>
      <c r="L10993" s="3" t="s">
        <v>23</v>
      </c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25</v>
      </c>
      <c r="I10994">
        <f>VLOOKUP(Table1[[#This Row],[trait_name]],Trait[],2,FALSE)</f>
        <v>7</v>
      </c>
      <c r="J10994" s="23" t="s">
        <v>26</v>
      </c>
      <c r="L10994" s="3" t="s">
        <v>27</v>
      </c>
      <c r="N10994" s="23"/>
      <c r="O10994"/>
    </row>
    <row r="10995" spans="1:15">
      <c r="A10995" s="66">
        <f>VLOOKUP(C10995,Index[],8,FALSE)</f>
        <v>43248</v>
      </c>
      <c r="B10995" s="5">
        <v>43312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153</v>
      </c>
      <c r="I10995">
        <f>VLOOKUP(Table1[[#This Row],[trait_name]],Trait[],2,FALSE)</f>
        <v>7</v>
      </c>
      <c r="J10995" s="23" t="s">
        <v>26</v>
      </c>
      <c r="L10995" s="3" t="s">
        <v>27</v>
      </c>
      <c r="M10995" s="3"/>
      <c r="N10995" s="24"/>
      <c r="O10995"/>
    </row>
    <row r="10996" spans="1:15">
      <c r="A10996" s="66">
        <f>VLOOKUP(C10996,Index[],8,FALSE)</f>
        <v>43248</v>
      </c>
      <c r="B10996" s="5">
        <v>43314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I10996">
        <f>VLOOKUP(Table1[[#This Row],[trait_name]],Trait[],2,FALSE)</f>
        <v>7</v>
      </c>
      <c r="J10996" s="23" t="s">
        <v>26</v>
      </c>
      <c r="L10996" s="3"/>
      <c r="M10996" s="3"/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8</v>
      </c>
      <c r="J10997" s="23" t="s">
        <v>150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43248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H10998" t="s">
        <v>25</v>
      </c>
      <c r="I10998">
        <f>VLOOKUP(Table1[[#This Row],[trait_name]],Trait[],2,FALSE)</f>
        <v>9</v>
      </c>
      <c r="J10998" s="23" t="s">
        <v>28</v>
      </c>
      <c r="L10998" s="3" t="s">
        <v>27</v>
      </c>
      <c r="N10998" s="23"/>
      <c r="O10998"/>
    </row>
    <row r="10999" spans="1:15">
      <c r="A10999" s="66">
        <f>VLOOKUP(C10999,Index[],8,FALSE)</f>
        <v>43248</v>
      </c>
      <c r="B10999" s="5">
        <v>43314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I10999">
        <f>VLOOKUP(Table1[[#This Row],[trait_name]],Trait[],2,FALSE)</f>
        <v>9</v>
      </c>
      <c r="J10999" s="23" t="s">
        <v>28</v>
      </c>
      <c r="L10999" s="3"/>
      <c r="M10999" s="3"/>
      <c r="N10999" s="23"/>
      <c r="O10999"/>
    </row>
    <row r="11000" spans="1:15">
      <c r="A11000" s="66">
        <f>VLOOKUP(C11000,Index[],8,FALSE)</f>
        <v>43248</v>
      </c>
      <c r="B11000" s="5">
        <v>43312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H11000" t="s">
        <v>153</v>
      </c>
      <c r="I11000">
        <f>VLOOKUP(Table1[[#This Row],[trait_name]],Trait[],2,FALSE)</f>
        <v>10</v>
      </c>
      <c r="J11000" s="23" t="s">
        <v>29</v>
      </c>
      <c r="L11000" s="3" t="s">
        <v>23</v>
      </c>
      <c r="M11000" s="3" t="s">
        <v>198</v>
      </c>
      <c r="N11000" s="23"/>
      <c r="O11000"/>
    </row>
    <row r="11001" spans="1:15">
      <c r="A11001" s="66">
        <f>VLOOKUP(C11001,Index[],8,FALSE)</f>
        <v>43248</v>
      </c>
      <c r="B11001" s="5">
        <v>43314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I11001">
        <f>VLOOKUP(Table1[[#This Row],[trait_name]],Trait[],2,FALSE)</f>
        <v>10</v>
      </c>
      <c r="J11001" s="23" t="s">
        <v>29</v>
      </c>
      <c r="L11001" s="3"/>
      <c r="M11001" s="3"/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11</v>
      </c>
      <c r="J11002" s="23" t="s">
        <v>30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5">
        <v>43312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H11003" t="s">
        <v>153</v>
      </c>
      <c r="I11003">
        <f>VLOOKUP(Table1[[#This Row],[trait_name]],Trait[],2,FALSE)</f>
        <v>12</v>
      </c>
      <c r="J11003" s="23" t="s">
        <v>151</v>
      </c>
      <c r="L11003" s="3" t="s">
        <v>27</v>
      </c>
      <c r="M11003" s="3"/>
      <c r="N11003" s="23"/>
      <c r="O11003"/>
    </row>
    <row r="11004" spans="1:15">
      <c r="A11004" s="66">
        <f>VLOOKUP(C11004,Index[],8,FALSE)</f>
        <v>43248</v>
      </c>
      <c r="B11004" s="5">
        <v>43314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I11004">
        <f>VLOOKUP(Table1[[#This Row],[trait_name]],Trait[],2,FALSE)</f>
        <v>12</v>
      </c>
      <c r="J11004" s="23" t="s">
        <v>151</v>
      </c>
      <c r="L11004" s="3"/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13</v>
      </c>
      <c r="J11005" s="23" t="s">
        <v>369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43312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H11006" t="s">
        <v>153</v>
      </c>
      <c r="I11006">
        <f>VLOOKUP(Table1[[#This Row],[trait_name]],Trait[],2,FALSE)</f>
        <v>14</v>
      </c>
      <c r="J11006" s="23" t="s">
        <v>152</v>
      </c>
      <c r="L11006" s="3" t="s">
        <v>23</v>
      </c>
      <c r="M11006" s="3" t="s">
        <v>881</v>
      </c>
      <c r="N11006" s="23"/>
      <c r="O11006"/>
    </row>
    <row r="11007" spans="1:15">
      <c r="A11007" s="66">
        <f>VLOOKUP(C11007,Index[],8,FALSE)</f>
        <v>43248</v>
      </c>
      <c r="B11007" s="5">
        <v>43314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56</v>
      </c>
      <c r="I11007">
        <f>VLOOKUP(Table1[[#This Row],[trait_name]],Trait[],2,FALSE)</f>
        <v>14</v>
      </c>
      <c r="J11007" s="23" t="s">
        <v>152</v>
      </c>
      <c r="L11007" s="3" t="s">
        <v>23</v>
      </c>
      <c r="M11007" s="3"/>
      <c r="N11007" s="23"/>
      <c r="O11007"/>
    </row>
    <row r="11008" spans="1:15">
      <c r="A11008" s="66">
        <f>VLOOKUP(C11008,Index[],8,FALSE)</f>
        <v>43248</v>
      </c>
      <c r="B11008" s="25">
        <v>43314</v>
      </c>
      <c r="C11008" s="4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25</v>
      </c>
      <c r="I11008">
        <f>VLOOKUP(Table1[[#This Row],[trait_name]],Trait[],2,FALSE)</f>
        <v>15</v>
      </c>
      <c r="J11008" s="23" t="s">
        <v>31</v>
      </c>
      <c r="L11008" s="3" t="s">
        <v>23</v>
      </c>
      <c r="N11008" s="23"/>
      <c r="O11008"/>
    </row>
    <row r="11009" spans="1:15">
      <c r="A11009" s="66">
        <f>VLOOKUP(C11009,Index[],8,FALSE)</f>
        <v>43248</v>
      </c>
      <c r="B11009" s="5">
        <v>43314</v>
      </c>
      <c r="C11009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56</v>
      </c>
      <c r="I11009">
        <f>VLOOKUP(Table1[[#This Row],[trait_name]],Trait[],2,FALSE)</f>
        <v>15</v>
      </c>
      <c r="J11009" s="23" t="s">
        <v>31</v>
      </c>
      <c r="L11009" s="3" t="s">
        <v>27</v>
      </c>
      <c r="M11009" s="3" t="s">
        <v>882</v>
      </c>
      <c r="N11009" s="23"/>
      <c r="O11009"/>
    </row>
    <row r="11010" spans="1:15">
      <c r="A11010" s="66">
        <f>VLOOKUP(C11010,Index[],8,FALSE)</f>
        <v>43248</v>
      </c>
      <c r="B11010" s="25">
        <v>43248</v>
      </c>
      <c r="C11010" s="4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I11010">
        <f>VLOOKUP(Table1[[#This Row],[trait_name]],Trait[],2,FALSE)</f>
        <v>16</v>
      </c>
      <c r="J11010" s="24" t="s">
        <v>32</v>
      </c>
      <c r="K11010" s="24"/>
      <c r="L11010" s="3"/>
      <c r="N11010" s="23"/>
      <c r="O11010"/>
    </row>
    <row r="11011" spans="1:15">
      <c r="A11011" s="66">
        <f>VLOOKUP(C11011,Index[],8,FALSE)</f>
        <v>43248</v>
      </c>
      <c r="B11011" s="5">
        <v>43314</v>
      </c>
      <c r="C11011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3" t="s">
        <v>32</v>
      </c>
      <c r="L11011" s="3"/>
      <c r="M11011" s="3"/>
      <c r="N11011" s="23"/>
      <c r="O11011"/>
    </row>
    <row r="11012" spans="1:15">
      <c r="A11012" s="66">
        <f>VLOOKUP(C11012,Index[],8,FALSE)</f>
        <v>43248</v>
      </c>
      <c r="B11012" s="5">
        <v>43248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H11012" t="s">
        <v>25</v>
      </c>
      <c r="I11012">
        <f>VLOOKUP(Table1[[#This Row],[trait_name]],Trait[],2,FALSE)</f>
        <v>17</v>
      </c>
      <c r="J11012" s="23" t="s">
        <v>33</v>
      </c>
      <c r="L11012" s="3" t="s">
        <v>34</v>
      </c>
      <c r="N11012" s="23"/>
      <c r="O11012"/>
    </row>
    <row r="11013" spans="1:15">
      <c r="A11013" s="66">
        <f>VLOOKUP(C11013,Index[],8,FALSE)</f>
        <v>43248</v>
      </c>
      <c r="B11013" s="5">
        <v>43248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25</v>
      </c>
      <c r="I11013">
        <f>VLOOKUP(Table1[[#This Row],[trait_name]],Trait[],2,FALSE)</f>
        <v>17</v>
      </c>
      <c r="J11013" s="23" t="s">
        <v>33</v>
      </c>
      <c r="L11013" s="3" t="s">
        <v>35</v>
      </c>
      <c r="N11013" s="23"/>
      <c r="O11013"/>
    </row>
    <row r="11014" spans="1:15">
      <c r="A11014" s="66">
        <f>VLOOKUP(C11014,Index[],8,FALSE)</f>
        <v>43248</v>
      </c>
      <c r="B11014" s="5">
        <v>43314</v>
      </c>
      <c r="C1101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56</v>
      </c>
      <c r="I11014">
        <f>VLOOKUP(Table1[[#This Row],[trait_name]],Trait[],2,FALSE)</f>
        <v>17</v>
      </c>
      <c r="J11014" s="23" t="s">
        <v>33</v>
      </c>
      <c r="L11014" s="3" t="s">
        <v>36</v>
      </c>
      <c r="M11014" s="3"/>
      <c r="N11014" s="23"/>
      <c r="O11014"/>
    </row>
    <row r="11015" spans="1:15">
      <c r="A11015" s="66">
        <f>VLOOKUP(C11015,Index[],8,FALSE)</f>
        <v>43248</v>
      </c>
      <c r="B11015" s="25">
        <v>43312</v>
      </c>
      <c r="C11015" s="4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153</v>
      </c>
      <c r="I11015">
        <f>VLOOKUP(Table1[[#This Row],[trait_name]],Trait[],2,FALSE)</f>
        <v>18</v>
      </c>
      <c r="J11015" s="23" t="s">
        <v>37</v>
      </c>
      <c r="L11015" s="3" t="s">
        <v>397</v>
      </c>
      <c r="N11015" s="23"/>
      <c r="O11015"/>
    </row>
    <row r="11016" spans="1:15">
      <c r="A11016" s="66">
        <f>VLOOKUP(C11016,Index[],8,FALSE)</f>
        <v>43248</v>
      </c>
      <c r="B11016" s="5">
        <v>43314</v>
      </c>
      <c r="C11016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I11016">
        <f>VLOOKUP(Table1[[#This Row],[trait_name]],Trait[],2,FALSE)</f>
        <v>18</v>
      </c>
      <c r="J11016" s="23" t="s">
        <v>37</v>
      </c>
      <c r="L11016" s="3"/>
      <c r="M11016" s="3"/>
      <c r="N11016" s="23"/>
      <c r="O11016"/>
    </row>
    <row r="11017" spans="1:15">
      <c r="A11017" s="66">
        <f>VLOOKUP(C11017,Index[],8,FALSE)</f>
        <v>43248</v>
      </c>
      <c r="B11017" s="5">
        <v>43248</v>
      </c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H11017" t="s">
        <v>25</v>
      </c>
      <c r="I11017">
        <f>VLOOKUP(Table1[[#This Row],[trait_name]],Trait[],2,FALSE)</f>
        <v>19</v>
      </c>
      <c r="J11017" s="23" t="s">
        <v>38</v>
      </c>
      <c r="L11017" s="3" t="s">
        <v>40</v>
      </c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L11018" s="3" t="s">
        <v>155</v>
      </c>
      <c r="N11018" s="23"/>
      <c r="O11018"/>
    </row>
    <row r="11019" spans="1:15">
      <c r="A11019" s="66">
        <f>VLOOKUP(C11019,Index[],8,FALSE)</f>
        <v>43248</v>
      </c>
      <c r="B11019" s="5">
        <v>43314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56</v>
      </c>
      <c r="I11019">
        <f>VLOOKUP(Table1[[#This Row],[trait_name]],Trait[],2,FALSE)</f>
        <v>19</v>
      </c>
      <c r="J11019" s="23" t="s">
        <v>38</v>
      </c>
      <c r="L11019" s="3" t="s">
        <v>157</v>
      </c>
      <c r="M11019" s="3"/>
      <c r="N11019" s="23"/>
      <c r="O11019"/>
    </row>
    <row r="11020" spans="1:15">
      <c r="A11020" s="66">
        <f>VLOOKUP(C11020,Index[],8,FALSE)</f>
        <v>43248</v>
      </c>
      <c r="B11020" s="5">
        <v>43311</v>
      </c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153</v>
      </c>
      <c r="I11020">
        <f>VLOOKUP(Table1[[#This Row],[trait_name]],Trait[],2,FALSE)</f>
        <v>20</v>
      </c>
      <c r="J11020" s="23" t="s">
        <v>41</v>
      </c>
      <c r="L11020" s="3" t="s">
        <v>126</v>
      </c>
      <c r="M11020" s="3"/>
      <c r="N11020" s="23"/>
      <c r="O11020"/>
    </row>
    <row r="11021" spans="1:15">
      <c r="A11021" s="66">
        <f>VLOOKUP(C11021,Index[],8,FALSE)</f>
        <v>43248</v>
      </c>
      <c r="B11021" s="5">
        <v>43312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L11021" s="3" t="s">
        <v>42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43314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I11022">
        <f>VLOOKUP(Table1[[#This Row],[trait_name]],Trait[],2,FALSE)</f>
        <v>20</v>
      </c>
      <c r="J11022" s="23" t="s">
        <v>41</v>
      </c>
      <c r="L11022" s="3"/>
      <c r="M11022" s="3"/>
      <c r="N11022" s="23"/>
      <c r="O11022"/>
    </row>
    <row r="11023" spans="1:15">
      <c r="A11023" s="66">
        <f>VLOOKUP(C11023,Index[],8,FALSE)</f>
        <v>43248</v>
      </c>
      <c r="B11023" s="25">
        <v>43248</v>
      </c>
      <c r="C11023" s="4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H11023" t="s">
        <v>17</v>
      </c>
      <c r="I11023">
        <f>VLOOKUP(Table1[[#This Row],[trait_name]],Trait[],2,FALSE)</f>
        <v>21</v>
      </c>
      <c r="J11023" s="23" t="s">
        <v>43</v>
      </c>
      <c r="L11023" s="3" t="s">
        <v>44</v>
      </c>
      <c r="N11023" s="23"/>
      <c r="O11023"/>
    </row>
    <row r="11024" spans="1:15">
      <c r="A11024" s="66">
        <f>VLOOKUP(C11024,Index[],8,FALSE)</f>
        <v>43248</v>
      </c>
      <c r="B11024" s="5">
        <v>43314</v>
      </c>
      <c r="C1102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L11024" s="3" t="s">
        <v>46</v>
      </c>
      <c r="M11024" s="3"/>
      <c r="N11024" s="23"/>
      <c r="O11024"/>
    </row>
    <row r="11025" spans="1:15">
      <c r="A11025" s="66">
        <f>VLOOKUP(C11025,Index[],8,FALSE)</f>
        <v>43248</v>
      </c>
      <c r="B11025" s="25">
        <v>43312</v>
      </c>
      <c r="C11025" s="4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153</v>
      </c>
      <c r="I11025">
        <f>VLOOKUP(Table1[[#This Row],[trait_name]],Trait[],2,FALSE)</f>
        <v>22</v>
      </c>
      <c r="J11025" s="23" t="s">
        <v>47</v>
      </c>
      <c r="L11025" s="3" t="s">
        <v>128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25">
        <v>43312</v>
      </c>
      <c r="C11026" s="4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153</v>
      </c>
      <c r="I11026">
        <f>VLOOKUP(Table1[[#This Row],[trait_name]],Trait[],2,FALSE)</f>
        <v>22</v>
      </c>
      <c r="J11026" s="23" t="s">
        <v>47</v>
      </c>
      <c r="K11026" s="23"/>
      <c r="L11026" s="3" t="s">
        <v>160</v>
      </c>
      <c r="N11026" s="23"/>
    </row>
    <row r="11027" spans="1:15" s="3" customFormat="1">
      <c r="A11027" s="66">
        <f>VLOOKUP(C11027,Index[],8,FALSE)</f>
        <v>43248</v>
      </c>
      <c r="B11027" s="5">
        <v>43314</v>
      </c>
      <c r="C11027" t="s">
        <v>878</v>
      </c>
      <c r="D11027" s="3">
        <f>VLOOKUP(C11027,Index[],2,FALSE)</f>
        <v>90</v>
      </c>
      <c r="E11027" s="3">
        <f>VLOOKUP(C11027,Index[],3,FALSE)</f>
        <v>0</v>
      </c>
      <c r="F11027" s="3">
        <f>VLOOKUP(C11027,Index[],4,FALSE)</f>
        <v>0</v>
      </c>
      <c r="G11027" s="3">
        <f>VLOOKUP(C11027,Index[],5,FALSE)</f>
        <v>0</v>
      </c>
      <c r="H11027" t="s">
        <v>165</v>
      </c>
      <c r="I11027">
        <f>VLOOKUP(Table1[[#This Row],[trait_name]],Trait[],2,FALSE)</f>
        <v>22</v>
      </c>
      <c r="J11027" s="23" t="s">
        <v>47</v>
      </c>
      <c r="K11027" s="23"/>
      <c r="L11027" s="3" t="s">
        <v>48</v>
      </c>
      <c r="N11027" s="23"/>
    </row>
    <row r="11028" spans="1:15" s="3" customFormat="1">
      <c r="A11028" s="66">
        <f>VLOOKUP(C11028,Index[],8,FALSE)</f>
        <v>43248</v>
      </c>
      <c r="B11028" s="5">
        <v>43314</v>
      </c>
      <c r="C11028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161</v>
      </c>
      <c r="I11028">
        <f>VLOOKUP(Table1[[#This Row],[trait_name]],Trait[],2,FALSE)</f>
        <v>23</v>
      </c>
      <c r="J11028" s="23" t="s">
        <v>49</v>
      </c>
      <c r="K11028" s="23"/>
      <c r="L11028" s="3" t="s">
        <v>267</v>
      </c>
      <c r="M11028"/>
      <c r="N11028" s="23"/>
    </row>
    <row r="11029" spans="1:15" s="3" customFormat="1">
      <c r="A11029" s="66">
        <f>VLOOKUP(C11029,Index[],8,FALSE)</f>
        <v>43248</v>
      </c>
      <c r="B11029" s="5">
        <v>43314</v>
      </c>
      <c r="C11029" t="s">
        <v>878</v>
      </c>
      <c r="D11029" s="3">
        <f>VLOOKUP(C11029,Index[],2,FALSE)</f>
        <v>90</v>
      </c>
      <c r="E11029" s="3">
        <f>VLOOKUP(C11029,Index[],3,FALSE)</f>
        <v>0</v>
      </c>
      <c r="F11029" s="3">
        <f>VLOOKUP(C11029,Index[],4,FALSE)</f>
        <v>0</v>
      </c>
      <c r="G11029" s="3">
        <f>VLOOKUP(C11029,Index[],5,FALSE)</f>
        <v>0</v>
      </c>
      <c r="H11029" t="s">
        <v>161</v>
      </c>
      <c r="I11029">
        <f>VLOOKUP(Table1[[#This Row],[trait_name]],Trait[],2,FALSE)</f>
        <v>23</v>
      </c>
      <c r="J11029" s="23" t="s">
        <v>49</v>
      </c>
      <c r="K11029" s="23"/>
      <c r="L11029" s="3" t="s">
        <v>39</v>
      </c>
      <c r="N11029" s="23"/>
    </row>
    <row r="11030" spans="1:15" s="3" customFormat="1">
      <c r="A11030" s="66">
        <f>VLOOKUP(C11030,Index[],8,FALSE)</f>
        <v>43248</v>
      </c>
      <c r="B11030" s="5">
        <v>43314</v>
      </c>
      <c r="C11030" s="4" t="s">
        <v>878</v>
      </c>
      <c r="D11030" s="27">
        <f>VLOOKUP(C11030,Index[],2,FALSE)</f>
        <v>90</v>
      </c>
      <c r="E11030" s="3">
        <f>VLOOKUP(C11030,Index[],3,FALSE)</f>
        <v>0</v>
      </c>
      <c r="F11030" s="3">
        <f>VLOOKUP(C11030,Index[],4,FALSE)</f>
        <v>0</v>
      </c>
      <c r="G11030" s="3">
        <f>VLOOKUP(C11030,Index[],5,FALSE)</f>
        <v>0</v>
      </c>
      <c r="H11030" t="s">
        <v>17</v>
      </c>
      <c r="I11030">
        <f>VLOOKUP(Table1[[#This Row],[trait_name]],Trait[],2,FALSE)</f>
        <v>24</v>
      </c>
      <c r="J11030" s="23" t="s">
        <v>52</v>
      </c>
      <c r="K11030" s="23"/>
      <c r="L11030" s="3" t="s">
        <v>310</v>
      </c>
      <c r="M11030"/>
      <c r="N11030" s="23"/>
    </row>
    <row r="11031" spans="1:15" s="3" customFormat="1">
      <c r="A11031" s="66">
        <f>VLOOKUP(C11031,Index[],8,FALSE)</f>
        <v>43248</v>
      </c>
      <c r="B11031" s="5">
        <v>43314</v>
      </c>
      <c r="C11031" t="s">
        <v>878</v>
      </c>
      <c r="D11031" s="3">
        <f>VLOOKUP(C11031,Index[],2,FALSE)</f>
        <v>90</v>
      </c>
      <c r="E11031" s="3">
        <f>VLOOKUP(C11031,Index[],3,FALSE)</f>
        <v>0</v>
      </c>
      <c r="F11031" s="3">
        <f>VLOOKUP(C11031,Index[],4,FALSE)</f>
        <v>0</v>
      </c>
      <c r="G11031" s="3">
        <f>VLOOKUP(C11031,Index[],5,FALSE)</f>
        <v>0</v>
      </c>
      <c r="H11031" t="s">
        <v>17</v>
      </c>
      <c r="I11031">
        <f>VLOOKUP(Table1[[#This Row],[trait_name]],Trait[],2,FALSE)</f>
        <v>24</v>
      </c>
      <c r="J11031" s="23" t="s">
        <v>52</v>
      </c>
      <c r="K11031" s="23"/>
      <c r="L11031" s="3" t="s">
        <v>488</v>
      </c>
      <c r="N11031" s="23"/>
    </row>
    <row r="11032" spans="1:15" s="3" customFormat="1">
      <c r="A11032" s="66">
        <f>VLOOKUP(C11032,Index[],8,FALSE)</f>
        <v>43248</v>
      </c>
      <c r="B11032" s="25">
        <v>43312</v>
      </c>
      <c r="C11032" s="4" t="s">
        <v>878</v>
      </c>
      <c r="D11032" s="3">
        <f>VLOOKUP(C11032,Index[],2,FALSE)</f>
        <v>90</v>
      </c>
      <c r="E11032" s="3">
        <f>VLOOKUP(C11032,Index[],3,FALSE)</f>
        <v>0</v>
      </c>
      <c r="F11032" s="3">
        <f>VLOOKUP(C11032,Index[],4,FALSE)</f>
        <v>0</v>
      </c>
      <c r="G11032" s="3">
        <f>VLOOKUP(C11032,Index[],5,FALSE)</f>
        <v>0</v>
      </c>
      <c r="H11032" t="s">
        <v>153</v>
      </c>
      <c r="I11032">
        <f>VLOOKUP(Table1[[#This Row],[trait_name]],Trait[],2,FALSE)</f>
        <v>25</v>
      </c>
      <c r="J11032" s="23" t="s">
        <v>57</v>
      </c>
      <c r="K11032" s="23"/>
      <c r="L11032" s="3" t="s">
        <v>23</v>
      </c>
      <c r="M11032"/>
      <c r="N11032" s="23"/>
    </row>
    <row r="11033" spans="1:15" s="3" customFormat="1">
      <c r="A11033" s="66">
        <f>VLOOKUP(C11033,Index[],8,FALSE)</f>
        <v>43248</v>
      </c>
      <c r="B11033" s="5">
        <v>43314</v>
      </c>
      <c r="C11033" t="s">
        <v>878</v>
      </c>
      <c r="D11033" s="27">
        <f>VLOOKUP(C11033,Index[],2,FALSE)</f>
        <v>90</v>
      </c>
      <c r="E11033" s="3">
        <f>VLOOKUP(C11033,Index[],3,FALSE)</f>
        <v>0</v>
      </c>
      <c r="F11033" s="3">
        <f>VLOOKUP(C11033,Index[],4,FALSE)</f>
        <v>0</v>
      </c>
      <c r="G11033" s="3">
        <f>VLOOKUP(C11033,Index[],5,FALSE)</f>
        <v>0</v>
      </c>
      <c r="H11033"/>
      <c r="I11033">
        <f>VLOOKUP(Table1[[#This Row],[trait_name]],Trait[],2,FALSE)</f>
        <v>25</v>
      </c>
      <c r="J11033" s="23" t="s">
        <v>57</v>
      </c>
      <c r="K11033" s="23"/>
      <c r="N11033" s="23"/>
    </row>
    <row r="11034" spans="1:15" s="3" customFormat="1">
      <c r="A11034" s="66">
        <f>VLOOKUP(C11034,Index[],8,FALSE)</f>
        <v>43248</v>
      </c>
      <c r="B11034" s="5">
        <v>43248</v>
      </c>
      <c r="C11034" t="s">
        <v>878</v>
      </c>
      <c r="D11034" s="27">
        <f>VLOOKUP(C11034,Index[],2,FALSE)</f>
        <v>90</v>
      </c>
      <c r="E11034" s="3">
        <f>VLOOKUP(C11034,Index[],3,FALSE)</f>
        <v>0</v>
      </c>
      <c r="F11034" s="3">
        <f>VLOOKUP(C11034,Index[],4,FALSE)</f>
        <v>0</v>
      </c>
      <c r="G11034" s="3">
        <f>VLOOKUP(C11034,Index[],5,FALSE)</f>
        <v>0</v>
      </c>
      <c r="H11034" t="s">
        <v>17</v>
      </c>
      <c r="I11034">
        <f>VLOOKUP(Table1[[#This Row],[trait_name]],Trait[],2,FALSE)</f>
        <v>26</v>
      </c>
      <c r="J11034" s="23" t="s">
        <v>58</v>
      </c>
      <c r="K11034" s="23"/>
      <c r="L11034" s="3" t="s">
        <v>59</v>
      </c>
      <c r="M11034"/>
      <c r="N11034" s="23"/>
    </row>
    <row r="11035" spans="1:15" s="3" customFormat="1">
      <c r="A11035" s="66">
        <f>VLOOKUP(C11035,Index[],8,FALSE)</f>
        <v>43248</v>
      </c>
      <c r="B11035" s="5">
        <v>43314</v>
      </c>
      <c r="C11035" t="s">
        <v>878</v>
      </c>
      <c r="D11035" s="27">
        <f>VLOOKUP(C11035,Index[],2,FALSE)</f>
        <v>90</v>
      </c>
      <c r="E11035" s="3">
        <f>VLOOKUP(C11035,Index[],3,FALSE)</f>
        <v>0</v>
      </c>
      <c r="F11035" s="3">
        <f>VLOOKUP(C11035,Index[],4,FALSE)</f>
        <v>0</v>
      </c>
      <c r="G11035" s="3">
        <f>VLOOKUP(C11035,Index[],5,FALSE)</f>
        <v>0</v>
      </c>
      <c r="H11035" t="s">
        <v>320</v>
      </c>
      <c r="I11035">
        <f>VLOOKUP(Table1[[#This Row],[trait_name]],Trait[],2,FALSE)</f>
        <v>26</v>
      </c>
      <c r="J11035" s="23" t="s">
        <v>58</v>
      </c>
      <c r="K11035" s="23"/>
      <c r="L11035" s="3" t="s">
        <v>327</v>
      </c>
      <c r="N11035" s="23"/>
    </row>
    <row r="11036" spans="1:15" s="3" customFormat="1">
      <c r="A11036" s="66">
        <f>VLOOKUP(C11036,Index[],8,FALSE)</f>
        <v>43248</v>
      </c>
      <c r="B11036" s="5">
        <v>43311</v>
      </c>
      <c r="C11036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/>
      <c r="I11036">
        <f>VLOOKUP(Table1[[#This Row],[trait_name]],Trait[],2,FALSE)</f>
        <v>27</v>
      </c>
      <c r="J11036" s="23" t="s">
        <v>61</v>
      </c>
      <c r="K11036" s="23"/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/>
      <c r="I11037">
        <f>VLOOKUP(Table1[[#This Row],[trait_name]],Trait[],2,FALSE)</f>
        <v>27</v>
      </c>
      <c r="J11037" s="23" t="s">
        <v>61</v>
      </c>
      <c r="K11037" s="23"/>
      <c r="N11037" s="23"/>
    </row>
    <row r="11038" spans="1:15" s="3" customFormat="1">
      <c r="A11038" s="66">
        <f>VLOOKUP(C11038,Index[],8,FALSE)</f>
        <v>43248</v>
      </c>
      <c r="B11038" s="5">
        <v>43311</v>
      </c>
      <c r="C11038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56</v>
      </c>
      <c r="I11038">
        <f>VLOOKUP(Table1[[#This Row],[trait_name]],Trait[],2,FALSE)</f>
        <v>28</v>
      </c>
      <c r="J11038" s="23" t="s">
        <v>62</v>
      </c>
      <c r="K11038" s="23"/>
      <c r="L11038" s="3">
        <v>25</v>
      </c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28</v>
      </c>
      <c r="J11039" s="23" t="s">
        <v>62</v>
      </c>
      <c r="K11039" s="23"/>
      <c r="N11039" s="23"/>
    </row>
    <row r="11040" spans="1:15" s="3" customFormat="1">
      <c r="A11040" s="66">
        <f>VLOOKUP(C11040,Index[],8,FALSE)</f>
        <v>43248</v>
      </c>
      <c r="B11040" s="5">
        <v>43248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17</v>
      </c>
      <c r="I11040">
        <f>VLOOKUP(Table1[[#This Row],[trait_name]],Trait[],2,FALSE)</f>
        <v>29</v>
      </c>
      <c r="J11040" s="23" t="s">
        <v>63</v>
      </c>
      <c r="K11040" s="23"/>
      <c r="L11040" s="3">
        <v>10</v>
      </c>
      <c r="M11040"/>
      <c r="N11040" s="23"/>
    </row>
    <row r="11041" spans="1:15" s="3" customFormat="1">
      <c r="A11041" s="66">
        <f>VLOOKUP(C11041,Index[],8,FALSE)</f>
        <v>43248</v>
      </c>
      <c r="B11041" s="5">
        <v>43314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/>
      <c r="I11041">
        <f>VLOOKUP(Table1[[#This Row],[trait_name]],Trait[],2,FALSE)</f>
        <v>29</v>
      </c>
      <c r="J11041" s="23" t="s">
        <v>63</v>
      </c>
      <c r="K11041" s="23"/>
      <c r="N11041" s="23"/>
    </row>
    <row r="11042" spans="1:15" s="3" customFormat="1">
      <c r="A11042" s="66">
        <f>VLOOKUP(C11042,Index[],8,FALSE)</f>
        <v>43248</v>
      </c>
      <c r="B11042" s="5">
        <v>43248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 t="s">
        <v>25</v>
      </c>
      <c r="I11042">
        <f>VLOOKUP(Table1[[#This Row],[trait_name]],Trait[],2,FALSE)</f>
        <v>30</v>
      </c>
      <c r="J11042" s="23" t="s">
        <v>64</v>
      </c>
      <c r="K11042" s="23"/>
      <c r="L11042" s="3">
        <v>10</v>
      </c>
      <c r="M11042"/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30</v>
      </c>
      <c r="J11043" s="23" t="s">
        <v>64</v>
      </c>
      <c r="K11043" s="23"/>
      <c r="N11043" s="23"/>
    </row>
    <row r="11044" spans="1:15" s="3" customFormat="1">
      <c r="A11044" s="66">
        <f>VLOOKUP(C11044,Index[],8,FALSE)</f>
        <v>43248</v>
      </c>
      <c r="B11044" s="5">
        <v>43248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17</v>
      </c>
      <c r="I11044">
        <f>VLOOKUP(Table1[[#This Row],[trait_name]],Trait[],2,FALSE)</f>
        <v>31</v>
      </c>
      <c r="J11044" s="23" t="s">
        <v>65</v>
      </c>
      <c r="K11044" s="23"/>
      <c r="L11044" s="3">
        <v>2</v>
      </c>
      <c r="M11044"/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31</v>
      </c>
      <c r="J11045" s="23" t="s">
        <v>65</v>
      </c>
      <c r="K11045" s="23"/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32</v>
      </c>
      <c r="J11046" s="23" t="s">
        <v>66</v>
      </c>
      <c r="K11046" s="23"/>
      <c r="L11046" s="3">
        <v>5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32</v>
      </c>
      <c r="J11047" s="23" t="s">
        <v>66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33</v>
      </c>
      <c r="J11048" s="23" t="s">
        <v>67</v>
      </c>
      <c r="L11048" s="3">
        <v>4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33</v>
      </c>
      <c r="J11049" s="23" t="s">
        <v>67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34</v>
      </c>
      <c r="J11050" s="23" t="s">
        <v>68</v>
      </c>
      <c r="L11050" s="3">
        <v>3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34</v>
      </c>
      <c r="J11051" s="23" t="s">
        <v>68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35</v>
      </c>
      <c r="J11052" s="23" t="s">
        <v>166</v>
      </c>
      <c r="L11052" s="3" t="s">
        <v>167</v>
      </c>
      <c r="N11052" s="23"/>
      <c r="O11052"/>
    </row>
    <row r="11053" spans="1:15">
      <c r="A11053" s="66">
        <f>VLOOKUP(C11053,Index[],8,FALSE)</f>
        <v>43248</v>
      </c>
      <c r="B11053" s="5">
        <v>43312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H11053" t="s">
        <v>153</v>
      </c>
      <c r="I11053">
        <f>VLOOKUP(Table1[[#This Row],[trait_name]],Trait[],2,FALSE)</f>
        <v>35</v>
      </c>
      <c r="J11053" s="23" t="s">
        <v>166</v>
      </c>
      <c r="L11053" s="3" t="s">
        <v>126</v>
      </c>
      <c r="M11053" s="3"/>
      <c r="N11053" s="23"/>
      <c r="O11053"/>
    </row>
    <row r="11054" spans="1:15">
      <c r="A11054" s="66">
        <f>VLOOKUP(C11054,Index[],8,FALSE)</f>
        <v>43248</v>
      </c>
      <c r="B11054" s="5">
        <v>43314</v>
      </c>
      <c r="C11054" t="s">
        <v>878</v>
      </c>
      <c r="D11054" s="3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56</v>
      </c>
      <c r="I11054">
        <f>VLOOKUP(Table1[[#This Row],[trait_name]],Trait[],2,FALSE)</f>
        <v>35</v>
      </c>
      <c r="J11054" s="23" t="s">
        <v>166</v>
      </c>
      <c r="L11054" s="3" t="s">
        <v>271</v>
      </c>
      <c r="M11054" s="3"/>
      <c r="N11054" s="23"/>
      <c r="O11054"/>
    </row>
    <row r="11055" spans="1:15">
      <c r="A11055" s="66">
        <f>VLOOKUP(C11055,Index[],8,FALSE)</f>
        <v>43248</v>
      </c>
      <c r="B11055" s="5">
        <v>43248</v>
      </c>
      <c r="C11055" t="s">
        <v>878</v>
      </c>
      <c r="D11055" s="3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H11055" t="s">
        <v>17</v>
      </c>
      <c r="I11055">
        <f>VLOOKUP(Table1[[#This Row],[trait_name]],Trait[],2,FALSE)</f>
        <v>36</v>
      </c>
      <c r="J11055" s="23" t="s">
        <v>69</v>
      </c>
      <c r="L11055" s="3" t="s">
        <v>71</v>
      </c>
      <c r="N11055" s="23"/>
      <c r="O11055"/>
    </row>
    <row r="11056" spans="1:15">
      <c r="A11056" s="66">
        <f>VLOOKUP(C11056,Index[],8,FALSE)</f>
        <v>43248</v>
      </c>
      <c r="B11056" s="5">
        <v>43314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165</v>
      </c>
      <c r="I11056">
        <f>VLOOKUP(Table1[[#This Row],[trait_name]],Trait[],2,FALSE)</f>
        <v>36</v>
      </c>
      <c r="J11056" s="23" t="s">
        <v>69</v>
      </c>
      <c r="L11056" s="3" t="s">
        <v>329</v>
      </c>
      <c r="M11056" s="3"/>
      <c r="N11056" s="23"/>
      <c r="O11056"/>
    </row>
    <row r="11057" spans="1:15">
      <c r="A11057" s="66">
        <f>VLOOKUP(C11057,Index[],8,FALSE)</f>
        <v>43248</v>
      </c>
      <c r="B11057" s="5">
        <v>43248</v>
      </c>
      <c r="C11057" t="s">
        <v>878</v>
      </c>
      <c r="D11057" s="3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H11057" t="s">
        <v>25</v>
      </c>
      <c r="I11057">
        <f>VLOOKUP(Table1[[#This Row],[trait_name]],Trait[],2,FALSE)</f>
        <v>37</v>
      </c>
      <c r="J11057" s="23" t="s">
        <v>170</v>
      </c>
      <c r="L11057" s="3" t="s">
        <v>53</v>
      </c>
      <c r="N11057" s="23"/>
      <c r="O11057"/>
    </row>
    <row r="11058" spans="1:15">
      <c r="A11058" s="66">
        <f>VLOOKUP(C11058,Index[],8,FALSE)</f>
        <v>43248</v>
      </c>
      <c r="B11058" s="5">
        <v>43314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I11058">
        <f>VLOOKUP(Table1[[#This Row],[trait_name]],Trait[],2,FALSE)</f>
        <v>37</v>
      </c>
      <c r="J11058" s="23" t="s">
        <v>170</v>
      </c>
      <c r="L11058" s="3"/>
      <c r="M11058" s="3"/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38</v>
      </c>
      <c r="J11059" s="23" t="s">
        <v>72</v>
      </c>
      <c r="L11059" s="3" t="s">
        <v>73</v>
      </c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I11060">
        <f>VLOOKUP(Table1[[#This Row],[trait_name]],Trait[],2,FALSE)</f>
        <v>38</v>
      </c>
      <c r="J11060" s="23" t="s">
        <v>72</v>
      </c>
      <c r="L11060" s="3"/>
      <c r="M11060" s="3"/>
      <c r="N11060" s="23"/>
      <c r="O11060"/>
    </row>
    <row r="11061" spans="1:15">
      <c r="A11061" s="66">
        <f>VLOOKUP(C11061,Index[],8,FALSE)</f>
        <v>43248</v>
      </c>
      <c r="B11061" s="5">
        <v>43312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153</v>
      </c>
      <c r="I11061">
        <f>VLOOKUP(Table1[[#This Row],[trait_name]],Trait[],2,FALSE)</f>
        <v>39</v>
      </c>
      <c r="J11061" s="23" t="s">
        <v>74</v>
      </c>
      <c r="L11061" s="3" t="s">
        <v>75</v>
      </c>
      <c r="M11061" s="3"/>
      <c r="N11061" s="23"/>
      <c r="O11061"/>
    </row>
    <row r="11062" spans="1:15">
      <c r="A11062" s="66">
        <f>VLOOKUP(C11062,Index[],8,FALSE)</f>
        <v>43248</v>
      </c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I11062">
        <f>VLOOKUP(Table1[[#This Row],[trait_name]],Trait[],2,FALSE)</f>
        <v>39</v>
      </c>
      <c r="J11062" s="23" t="s">
        <v>74</v>
      </c>
      <c r="L11062" s="3"/>
      <c r="M11062" s="3"/>
      <c r="N11062" s="23"/>
      <c r="O11062"/>
    </row>
    <row r="11063" spans="1:15">
      <c r="A11063" s="66">
        <f>VLOOKUP(C11063,Index[],8,FALSE)</f>
        <v>43248</v>
      </c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139</v>
      </c>
      <c r="I11063">
        <f>VLOOKUP(Table1[[#This Row],[trait_name]],Trait[],2,FALSE)</f>
        <v>40</v>
      </c>
      <c r="J11063" s="23" t="s">
        <v>76</v>
      </c>
      <c r="L11063" s="3" t="s">
        <v>253</v>
      </c>
      <c r="N11063" s="23"/>
      <c r="O11063"/>
    </row>
    <row r="11064" spans="1:15">
      <c r="A11064" s="66">
        <f>VLOOKUP(C11064,Index[],8,FALSE)</f>
        <v>43248</v>
      </c>
      <c r="B11064" s="5">
        <v>43314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139</v>
      </c>
      <c r="I11064">
        <f>VLOOKUP(Table1[[#This Row],[trait_name]],Trait[],2,FALSE)</f>
        <v>40</v>
      </c>
      <c r="J11064" s="23" t="s">
        <v>76</v>
      </c>
      <c r="L11064" s="3" t="s">
        <v>330</v>
      </c>
      <c r="M11064" s="3"/>
      <c r="N11064" s="23"/>
      <c r="O11064"/>
    </row>
    <row r="11065" spans="1:15">
      <c r="A11065" s="66">
        <f>VLOOKUP(C11065,Index[],8,FALSE)</f>
        <v>43248</v>
      </c>
      <c r="B11065" s="5">
        <v>43248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H11065" t="s">
        <v>17</v>
      </c>
      <c r="I11065">
        <f>VLOOKUP(Table1[[#This Row],[trait_name]],Trait[],2,FALSE)</f>
        <v>41</v>
      </c>
      <c r="J11065" s="23" t="s">
        <v>78</v>
      </c>
      <c r="L11065" s="3" t="s">
        <v>80</v>
      </c>
      <c r="N11065" s="23"/>
      <c r="O11065"/>
    </row>
    <row r="11066" spans="1:15">
      <c r="A11066" s="66">
        <f>VLOOKUP(C11066,Index[],8,FALSE)</f>
        <v>43248</v>
      </c>
      <c r="B11066" s="5">
        <v>43314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594</v>
      </c>
      <c r="I11066">
        <f>VLOOKUP(Table1[[#This Row],[trait_name]],Trait[],2,FALSE)</f>
        <v>41</v>
      </c>
      <c r="J11066" s="23" t="s">
        <v>78</v>
      </c>
      <c r="L11066" s="3" t="s">
        <v>173</v>
      </c>
      <c r="M11066" s="3"/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H11067" t="s">
        <v>322</v>
      </c>
      <c r="I11067">
        <f>VLOOKUP(Table1[[#This Row],[trait_name]],Trait[],2,FALSE)</f>
        <v>42</v>
      </c>
      <c r="J11067" s="23" t="s">
        <v>82</v>
      </c>
      <c r="L11067" s="3" t="s">
        <v>795</v>
      </c>
      <c r="N11067" s="23"/>
      <c r="O11067"/>
    </row>
    <row r="11068" spans="1:15">
      <c r="A11068" s="66">
        <f>VLOOKUP(C11068,Index[],8,FALSE)</f>
        <v>43248</v>
      </c>
      <c r="B11068" s="5">
        <v>43314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143</v>
      </c>
      <c r="I11068">
        <f>VLOOKUP(Table1[[#This Row],[trait_name]],Trait[],2,FALSE)</f>
        <v>42</v>
      </c>
      <c r="J11068" s="23" t="s">
        <v>82</v>
      </c>
      <c r="L11068" s="3" t="s">
        <v>84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43248</v>
      </c>
      <c r="C11069" t="s">
        <v>878</v>
      </c>
      <c r="D11069" s="3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H11069" t="s">
        <v>25</v>
      </c>
      <c r="I11069">
        <f>VLOOKUP(Table1[[#This Row],[trait_name]],Trait[],2,FALSE)</f>
        <v>43</v>
      </c>
      <c r="J11069" s="23" t="s">
        <v>86</v>
      </c>
      <c r="L11069" s="3" t="s">
        <v>182</v>
      </c>
      <c r="N11069" s="23"/>
      <c r="O11069"/>
    </row>
    <row r="11070" spans="1:15">
      <c r="A11070" s="66">
        <f>VLOOKUP(C11070,Index[],8,FALSE)</f>
        <v>43248</v>
      </c>
      <c r="B11070" s="5">
        <v>43248</v>
      </c>
      <c r="C11070" t="s">
        <v>878</v>
      </c>
      <c r="D11070" s="3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25</v>
      </c>
      <c r="I11070">
        <f>VLOOKUP(Table1[[#This Row],[trait_name]],Trait[],2,FALSE)</f>
        <v>43</v>
      </c>
      <c r="J11070" s="23" t="s">
        <v>86</v>
      </c>
      <c r="L11070" s="3" t="s">
        <v>296</v>
      </c>
      <c r="N11070" s="23"/>
      <c r="O11070"/>
    </row>
    <row r="11071" spans="1:15">
      <c r="A11071" s="66">
        <f>VLOOKUP(C11071,Index[],8,FALSE)</f>
        <v>43248</v>
      </c>
      <c r="B11071" s="5">
        <v>43314</v>
      </c>
      <c r="C11071" t="s">
        <v>878</v>
      </c>
      <c r="D11071" s="27">
        <f>VLOOKUP(C11071,Index[],2,FALSE)</f>
        <v>90</v>
      </c>
      <c r="E11071" s="3">
        <f>VLOOKUP(C11071,Index[],3,FALSE)</f>
        <v>0</v>
      </c>
      <c r="F11071" s="3">
        <f>VLOOKUP(C11071,Index[],4,FALSE)</f>
        <v>0</v>
      </c>
      <c r="G11071" s="3">
        <f>VLOOKUP(C11071,Index[],5,FALSE)</f>
        <v>0</v>
      </c>
      <c r="I11071">
        <f>VLOOKUP(Table1[[#This Row],[trait_name]],Trait[],2,FALSE)</f>
        <v>43</v>
      </c>
      <c r="J11071" s="23" t="s">
        <v>86</v>
      </c>
      <c r="L11071" s="3"/>
      <c r="M11071" s="3"/>
      <c r="N11071" s="23"/>
      <c r="O11071"/>
    </row>
    <row r="11072" spans="1:15">
      <c r="A11072" s="66">
        <f>VLOOKUP(C11072,Index[],8,FALSE)</f>
        <v>43248</v>
      </c>
      <c r="B11072" s="25">
        <v>43312</v>
      </c>
      <c r="C11072" s="4" t="s">
        <v>878</v>
      </c>
      <c r="D11072" s="3">
        <f>VLOOKUP(C11072,Index[],2,FALSE)</f>
        <v>90</v>
      </c>
      <c r="E11072" s="3">
        <f>VLOOKUP(C11072,Index[],3,FALSE)</f>
        <v>0</v>
      </c>
      <c r="F11072" s="3">
        <f>VLOOKUP(C11072,Index[],4,FALSE)</f>
        <v>0</v>
      </c>
      <c r="G11072" s="3">
        <f>VLOOKUP(C11072,Index[],5,FALSE)</f>
        <v>0</v>
      </c>
      <c r="H11072" t="s">
        <v>153</v>
      </c>
      <c r="I11072">
        <f>VLOOKUP(Table1[[#This Row],[trait_name]],Trait[],2,FALSE)</f>
        <v>44</v>
      </c>
      <c r="J11072" s="23" t="s">
        <v>88</v>
      </c>
      <c r="L11072" s="3" t="s">
        <v>89</v>
      </c>
      <c r="N11072" s="23"/>
      <c r="O11072"/>
    </row>
    <row r="11073" spans="1:15">
      <c r="A11073" s="66">
        <f>VLOOKUP(C11073,Index[],8,FALSE)</f>
        <v>43248</v>
      </c>
      <c r="B11073" s="5">
        <v>43314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I11073">
        <f>VLOOKUP(Table1[[#This Row],[trait_name]],Trait[],2,FALSE)</f>
        <v>44</v>
      </c>
      <c r="J11073" s="23" t="s">
        <v>88</v>
      </c>
      <c r="L11073" s="3"/>
      <c r="M11073" s="3"/>
      <c r="N11073" s="23"/>
      <c r="O11073"/>
    </row>
    <row r="11074" spans="1:15">
      <c r="A11074" s="66">
        <f>VLOOKUP(C11074,Index[],8,FALSE)</f>
        <v>43248</v>
      </c>
      <c r="B11074" s="5">
        <v>43248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25</v>
      </c>
      <c r="I11074">
        <f>VLOOKUP(Table1[[#This Row],[trait_name]],Trait[],2,FALSE)</f>
        <v>45</v>
      </c>
      <c r="J11074" s="23" t="s">
        <v>92</v>
      </c>
      <c r="L11074" s="3" t="s">
        <v>93</v>
      </c>
      <c r="N11074" s="23"/>
      <c r="O11074"/>
    </row>
    <row r="11075" spans="1:15">
      <c r="A11075" s="66">
        <f>VLOOKUP(C11075,Index[],8,FALSE)</f>
        <v>43248</v>
      </c>
      <c r="B11075" s="5">
        <v>43248</v>
      </c>
      <c r="C11075" t="s">
        <v>878</v>
      </c>
      <c r="D11075" s="3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25</v>
      </c>
      <c r="I11075">
        <f>VLOOKUP(Table1[[#This Row],[trait_name]],Trait[],2,FALSE)</f>
        <v>45</v>
      </c>
      <c r="J11075" s="23" t="s">
        <v>92</v>
      </c>
      <c r="L11075" s="3" t="s">
        <v>94</v>
      </c>
      <c r="N11075" s="23"/>
      <c r="O11075"/>
    </row>
    <row r="11076" spans="1:15">
      <c r="A11076" s="66">
        <f>VLOOKUP(C11076,Index[],8,FALSE)</f>
        <v>43248</v>
      </c>
      <c r="B11076" s="5">
        <v>43314</v>
      </c>
      <c r="C11076" t="s">
        <v>878</v>
      </c>
      <c r="D11076" s="27">
        <f>VLOOKUP(C11076,Index[],2,FALSE)</f>
        <v>90</v>
      </c>
      <c r="E11076" s="3">
        <f>VLOOKUP(C11076,Index[],3,FALSE)</f>
        <v>0</v>
      </c>
      <c r="F11076" s="3">
        <f>VLOOKUP(C11076,Index[],4,FALSE)</f>
        <v>0</v>
      </c>
      <c r="G11076" s="3">
        <f>VLOOKUP(C11076,Index[],5,FALSE)</f>
        <v>0</v>
      </c>
      <c r="I11076">
        <f>VLOOKUP(Table1[[#This Row],[trait_name]],Trait[],2,FALSE)</f>
        <v>45</v>
      </c>
      <c r="J11076" s="23" t="s">
        <v>92</v>
      </c>
      <c r="L11076" s="3" t="s">
        <v>96</v>
      </c>
      <c r="M11076" s="3"/>
      <c r="N11076" s="23"/>
      <c r="O11076"/>
    </row>
    <row r="11077" spans="1:15">
      <c r="A11077" s="66">
        <f>VLOOKUP(C11077,Index[],8,FALSE)</f>
        <v>43248</v>
      </c>
      <c r="B11077" s="5">
        <v>43314</v>
      </c>
      <c r="C11077" t="s">
        <v>878</v>
      </c>
      <c r="D11077" s="27">
        <f>VLOOKUP(C11077,Index[],2,FALSE)</f>
        <v>90</v>
      </c>
      <c r="E11077" s="3">
        <f>VLOOKUP(C11077,Index[],3,FALSE)</f>
        <v>0</v>
      </c>
      <c r="F11077" s="3">
        <f>VLOOKUP(C11077,Index[],4,FALSE)</f>
        <v>0</v>
      </c>
      <c r="G11077" s="3">
        <f>VLOOKUP(C11077,Index[],5,FALSE)</f>
        <v>0</v>
      </c>
      <c r="H11077" t="s">
        <v>56</v>
      </c>
      <c r="I11077">
        <f>VLOOKUP(Table1[[#This Row],[trait_name]],Trait[],2,FALSE)</f>
        <v>46</v>
      </c>
      <c r="J11077" s="23" t="s">
        <v>97</v>
      </c>
      <c r="L11077" s="3" t="s">
        <v>98</v>
      </c>
      <c r="N11077" s="23"/>
      <c r="O11077"/>
    </row>
    <row r="11078" spans="1:15">
      <c r="A11078" s="66">
        <f>VLOOKUP(C11078,Index[],8,FALSE)</f>
        <v>43248</v>
      </c>
      <c r="B11078" s="5">
        <v>43314</v>
      </c>
      <c r="C11078" t="s">
        <v>878</v>
      </c>
      <c r="D11078" s="3">
        <f>VLOOKUP(C11078,Index[],2,FALSE)</f>
        <v>90</v>
      </c>
      <c r="E11078" s="3">
        <f>VLOOKUP(C11078,Index[],3,FALSE)</f>
        <v>0</v>
      </c>
      <c r="F11078" s="3">
        <f>VLOOKUP(C11078,Index[],4,FALSE)</f>
        <v>0</v>
      </c>
      <c r="G11078" s="3">
        <f>VLOOKUP(C11078,Index[],5,FALSE)</f>
        <v>0</v>
      </c>
      <c r="H11078" t="s">
        <v>56</v>
      </c>
      <c r="I11078">
        <f>VLOOKUP(Table1[[#This Row],[trait_name]],Trait[],2,FALSE)</f>
        <v>46</v>
      </c>
      <c r="J11078" s="23" t="s">
        <v>97</v>
      </c>
      <c r="L11078" s="3" t="s">
        <v>489</v>
      </c>
      <c r="M11078" s="3"/>
      <c r="N11078" s="23"/>
      <c r="O11078"/>
    </row>
    <row r="11079" spans="1:15">
      <c r="A11079" s="66">
        <f>VLOOKUP(C11079,Index[],8,FALSE)</f>
        <v>43248</v>
      </c>
      <c r="B11079" s="5">
        <v>43314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322</v>
      </c>
      <c r="I11079">
        <f>VLOOKUP(Table1[[#This Row],[trait_name]],Trait[],2,FALSE)</f>
        <v>47</v>
      </c>
      <c r="J11079" s="23" t="s">
        <v>99</v>
      </c>
      <c r="L11079" s="3" t="s">
        <v>100</v>
      </c>
      <c r="N11079" s="23"/>
      <c r="O11079"/>
    </row>
    <row r="11080" spans="1:15">
      <c r="A11080" s="66">
        <f>VLOOKUP(C11080,Index[],8,FALSE)</f>
        <v>43248</v>
      </c>
      <c r="B11080" s="5">
        <v>43314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322</v>
      </c>
      <c r="I11080">
        <f>VLOOKUP(Table1[[#This Row],[trait_name]],Trait[],2,FALSE)</f>
        <v>47</v>
      </c>
      <c r="J11080" s="23" t="s">
        <v>99</v>
      </c>
      <c r="L11080" s="3" t="s">
        <v>228</v>
      </c>
      <c r="M11080" s="3"/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H11081" t="s">
        <v>56</v>
      </c>
      <c r="I11081">
        <f>VLOOKUP(Table1[[#This Row],[trait_name]],Trait[],2,FALSE)</f>
        <v>48</v>
      </c>
      <c r="J11081" s="23" t="s">
        <v>101</v>
      </c>
      <c r="L11081" s="3" t="s">
        <v>465</v>
      </c>
      <c r="M11081" s="3"/>
      <c r="N11081" s="23"/>
      <c r="O11081"/>
    </row>
    <row r="11082" spans="1:15">
      <c r="A11082" s="66">
        <f>VLOOKUP(C11082,Index[],8,FALSE)</f>
        <v>43248</v>
      </c>
      <c r="B11082" s="5">
        <v>43314</v>
      </c>
      <c r="C11082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56</v>
      </c>
      <c r="I11082">
        <f>VLOOKUP(Table1[[#This Row],[trait_name]],Trait[],2,FALSE)</f>
        <v>49</v>
      </c>
      <c r="J11082" s="23" t="s">
        <v>104</v>
      </c>
      <c r="L11082" s="3" t="s">
        <v>108</v>
      </c>
      <c r="M11082" s="3"/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H11083" t="s">
        <v>56</v>
      </c>
      <c r="I11083">
        <f>VLOOKUP(Table1[[#This Row],[trait_name]],Trait[],2,FALSE)</f>
        <v>50</v>
      </c>
      <c r="J11083" s="23" t="s">
        <v>106</v>
      </c>
      <c r="L11083" s="3" t="s">
        <v>90</v>
      </c>
      <c r="M11083" s="3"/>
      <c r="N11083" s="23"/>
      <c r="O11083"/>
    </row>
    <row r="11084" spans="1:15">
      <c r="A11084" s="66">
        <f>VLOOKUP(C11084,Index[],8,FALSE)</f>
        <v>43248</v>
      </c>
      <c r="B11084" s="5">
        <v>43314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I11084">
        <f>VLOOKUP(Table1[[#This Row],[trait_name]],Trait[],2,FALSE)</f>
        <v>50</v>
      </c>
      <c r="J11084" s="23" t="s">
        <v>106</v>
      </c>
      <c r="L11084" s="3" t="s">
        <v>176</v>
      </c>
      <c r="M11084" s="3"/>
      <c r="N11084" s="23"/>
      <c r="O11084"/>
    </row>
    <row r="11085" spans="1:15">
      <c r="A11085" s="66">
        <f>VLOOKUP(C11085,Index[],8,FALSE)</f>
        <v>43248</v>
      </c>
      <c r="B11085" s="5">
        <v>43314</v>
      </c>
      <c r="C11085" t="s">
        <v>878</v>
      </c>
      <c r="D11085" s="3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I11085">
        <f>VLOOKUP(Table1[[#This Row],[trait_name]],Trait[],2,FALSE)</f>
        <v>51</v>
      </c>
      <c r="J11085" s="23" t="s">
        <v>107</v>
      </c>
      <c r="L11085" s="3" t="s">
        <v>376</v>
      </c>
      <c r="M11085" s="3"/>
      <c r="N11085" s="23"/>
      <c r="O11085"/>
    </row>
    <row r="11086" spans="1:15">
      <c r="A11086" s="66">
        <f>VLOOKUP(C11086,Index[],8,FALSE)</f>
        <v>43248</v>
      </c>
      <c r="B11086" s="5">
        <v>43314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H11086" t="s">
        <v>322</v>
      </c>
      <c r="I11086">
        <f>VLOOKUP(Table1[[#This Row],[trait_name]],Trait[],2,FALSE)</f>
        <v>52</v>
      </c>
      <c r="J11086" s="23" t="s">
        <v>109</v>
      </c>
      <c r="L11086" s="3" t="s">
        <v>680</v>
      </c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I11087">
        <f>VLOOKUP(Table1[[#This Row],[trait_name]],Trait[],2,FALSE)</f>
        <v>52</v>
      </c>
      <c r="J11087" s="23" t="s">
        <v>109</v>
      </c>
      <c r="L11087" s="3"/>
      <c r="M11087" s="3"/>
      <c r="N11087" s="23"/>
      <c r="O11087"/>
    </row>
    <row r="11088" spans="1:15">
      <c r="A11088" s="66">
        <f>VLOOKUP(C11088,Index[],8,FALSE)</f>
        <v>43248</v>
      </c>
      <c r="B11088" s="5">
        <v>43248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487</v>
      </c>
      <c r="I11088">
        <f>VLOOKUP(Table1[[#This Row],[trait_name]],Trait[],2,FALSE)</f>
        <v>53</v>
      </c>
      <c r="J11088" s="23" t="s">
        <v>112</v>
      </c>
      <c r="L11088" s="3" t="s">
        <v>114</v>
      </c>
      <c r="N11088" s="23"/>
      <c r="O11088"/>
    </row>
    <row r="11089" spans="1:15">
      <c r="A11089" s="66">
        <f>VLOOKUP(C11089,Index[],8,FALSE)</f>
        <v>43248</v>
      </c>
      <c r="B11089" s="5">
        <v>43248</v>
      </c>
      <c r="C11089" t="s">
        <v>878</v>
      </c>
      <c r="D11089" s="3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17</v>
      </c>
      <c r="I11089">
        <f>VLOOKUP(Table1[[#This Row],[trait_name]],Trait[],2,FALSE)</f>
        <v>53</v>
      </c>
      <c r="J11089" s="23" t="s">
        <v>112</v>
      </c>
      <c r="L11089" s="3" t="s">
        <v>185</v>
      </c>
      <c r="N11089" s="23"/>
      <c r="O11089"/>
    </row>
    <row r="11090" spans="1:15">
      <c r="A11090" s="66">
        <f>VLOOKUP(C11090,Index[],8,FALSE)</f>
        <v>43248</v>
      </c>
      <c r="B11090" s="5">
        <v>43248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17</v>
      </c>
      <c r="I11090">
        <f>VLOOKUP(Table1[[#This Row],[trait_name]],Trait[],2,FALSE)</f>
        <v>53</v>
      </c>
      <c r="J11090" s="23" t="s">
        <v>112</v>
      </c>
      <c r="L11090" s="3" t="s">
        <v>184</v>
      </c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I11091">
        <f>VLOOKUP(Table1[[#This Row],[trait_name]],Trait[],2,FALSE)</f>
        <v>53</v>
      </c>
      <c r="J11091" s="23" t="s">
        <v>112</v>
      </c>
      <c r="L11091" s="3"/>
      <c r="M11091" s="3"/>
      <c r="N11091" s="23"/>
      <c r="O11091"/>
    </row>
    <row r="11092" spans="1:15">
      <c r="A11092" s="66">
        <f>VLOOKUP(C11092,Index[],8,FALSE)</f>
        <v>43248</v>
      </c>
      <c r="B11092" s="5">
        <v>43248</v>
      </c>
      <c r="C11092" t="s">
        <v>878</v>
      </c>
      <c r="D11092" s="3">
        <f>VLOOKUP(C11092,Index[],2,FALSE)</f>
        <v>90</v>
      </c>
      <c r="E11092" s="3">
        <f>VLOOKUP(C11092,Index[],3,FALSE)</f>
        <v>0</v>
      </c>
      <c r="F11092" s="3">
        <f>VLOOKUP(C11092,Index[],4,FALSE)</f>
        <v>0</v>
      </c>
      <c r="G11092" s="3">
        <f>VLOOKUP(C11092,Index[],5,FALSE)</f>
        <v>0</v>
      </c>
      <c r="H11092" t="s">
        <v>17</v>
      </c>
      <c r="I11092">
        <f>VLOOKUP(Table1[[#This Row],[trait_name]],Trait[],2,FALSE)</f>
        <v>54</v>
      </c>
      <c r="J11092" s="23" t="s">
        <v>116</v>
      </c>
      <c r="L11092" s="3" t="s">
        <v>118</v>
      </c>
      <c r="N11092" s="23"/>
      <c r="O11092"/>
    </row>
    <row r="11093" spans="1:15">
      <c r="A11093" s="66">
        <f>VLOOKUP(C11093,Index[],8,FALSE)</f>
        <v>43248</v>
      </c>
      <c r="B11093" s="5">
        <v>43248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17</v>
      </c>
      <c r="I11093">
        <f>VLOOKUP(Table1[[#This Row],[trait_name]],Trait[],2,FALSE)</f>
        <v>54</v>
      </c>
      <c r="J11093" s="23" t="s">
        <v>116</v>
      </c>
      <c r="L11093" s="3" t="s">
        <v>170</v>
      </c>
      <c r="N11093" s="23"/>
      <c r="O11093"/>
    </row>
    <row r="11094" spans="1:15">
      <c r="A11094" s="66">
        <f>VLOOKUP(C11094,Index[],8,FALSE)</f>
        <v>43248</v>
      </c>
      <c r="B11094" s="5">
        <v>43248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H11094" t="s">
        <v>17</v>
      </c>
      <c r="I11094">
        <f>VLOOKUP(Table1[[#This Row],[trait_name]],Trait[],2,FALSE)</f>
        <v>54</v>
      </c>
      <c r="J11094" s="23" t="s">
        <v>116</v>
      </c>
      <c r="L11094" s="3" t="s">
        <v>187</v>
      </c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H11095" t="s">
        <v>165</v>
      </c>
      <c r="I11095">
        <f>VLOOKUP(Table1[[#This Row],[trait_name]],Trait[],2,FALSE)</f>
        <v>54</v>
      </c>
      <c r="J11095" s="23" t="s">
        <v>116</v>
      </c>
      <c r="L11095" s="3" t="s">
        <v>276</v>
      </c>
      <c r="M11095" s="3"/>
      <c r="N11095" s="23"/>
      <c r="O11095"/>
    </row>
    <row r="11096" spans="1:15">
      <c r="A11096" s="66">
        <f>VLOOKUP(C11096,Index[],8,FALSE)</f>
        <v>43248</v>
      </c>
      <c r="B11096" s="25">
        <v>43312</v>
      </c>
      <c r="C11096" s="4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H11096" t="s">
        <v>325</v>
      </c>
      <c r="I11096">
        <f>VLOOKUP(Table1[[#This Row],[trait_name]],Trait[],2,FALSE)</f>
        <v>55</v>
      </c>
      <c r="J11096" s="23" t="s">
        <v>119</v>
      </c>
      <c r="L11096" s="3" t="s">
        <v>188</v>
      </c>
      <c r="N11096" s="23"/>
      <c r="O11096"/>
    </row>
    <row r="11097" spans="1:15">
      <c r="A11097" s="66">
        <f>VLOOKUP(C11097,Index[],8,FALSE)</f>
        <v>43248</v>
      </c>
      <c r="B11097" s="25">
        <v>43312</v>
      </c>
      <c r="C11097" s="4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153</v>
      </c>
      <c r="I11097">
        <f>VLOOKUP(Table1[[#This Row],[trait_name]],Trait[],2,FALSE)</f>
        <v>55</v>
      </c>
      <c r="J11097" s="23" t="s">
        <v>119</v>
      </c>
      <c r="L11097" s="3" t="s">
        <v>232</v>
      </c>
      <c r="M11097" s="3"/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55</v>
      </c>
      <c r="J11098" s="23" t="s">
        <v>119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25</v>
      </c>
      <c r="I11099">
        <f>VLOOKUP(Table1[[#This Row],[trait_name]],Trait[],2,FALSE)</f>
        <v>56</v>
      </c>
      <c r="J11099" s="23" t="s">
        <v>121</v>
      </c>
      <c r="L11099" s="3" t="s">
        <v>189</v>
      </c>
      <c r="N11099" s="23"/>
      <c r="O11099"/>
    </row>
    <row r="11100" spans="1:15">
      <c r="A11100" s="66">
        <f>VLOOKUP(C11100,Index[],8,FALSE)</f>
        <v>43248</v>
      </c>
      <c r="B11100" s="5">
        <v>43314</v>
      </c>
      <c r="C11100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I11100">
        <f>VLOOKUP(Table1[[#This Row],[trait_name]],Trait[],2,FALSE)</f>
        <v>56</v>
      </c>
      <c r="J11100" s="23" t="s">
        <v>121</v>
      </c>
      <c r="L11100" s="3"/>
      <c r="M11100" s="3"/>
      <c r="N11100" s="23"/>
      <c r="O11100"/>
    </row>
    <row r="11101" spans="1:15">
      <c r="A11101" s="66">
        <f>VLOOKUP(C11101,Index[],8,FALSE)</f>
        <v>43248</v>
      </c>
      <c r="B11101" s="5">
        <v>43314</v>
      </c>
      <c r="C11101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I11101">
        <f>VLOOKUP(Table1[[#This Row],[trait_name]],Trait[],2,FALSE)</f>
        <v>57</v>
      </c>
      <c r="J11101" s="23" t="s">
        <v>233</v>
      </c>
      <c r="L11101" s="3"/>
      <c r="M11101" s="3"/>
      <c r="N11101" s="23"/>
      <c r="O11101"/>
    </row>
    <row r="11102" spans="1:15">
      <c r="A11102" s="66">
        <f>VLOOKUP(C11102,Index[],8,FALSE)</f>
        <v>43248</v>
      </c>
      <c r="B11102" s="5">
        <v>43248</v>
      </c>
      <c r="C11102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H11102" t="s">
        <v>17</v>
      </c>
      <c r="I11102">
        <f>VLOOKUP(Table1[[#This Row],[trait_name]],Trait[],2,FALSE)</f>
        <v>58</v>
      </c>
      <c r="J11102" s="23" t="s">
        <v>123</v>
      </c>
      <c r="L11102" s="3" t="s">
        <v>190</v>
      </c>
      <c r="N11102" s="23"/>
      <c r="O11102"/>
    </row>
    <row r="11103" spans="1:15">
      <c r="A11103" s="66">
        <f>VLOOKUP(C11103,Index[],8,FALSE)</f>
        <v>43248</v>
      </c>
      <c r="B11103" s="5">
        <v>43248</v>
      </c>
      <c r="C1110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58</v>
      </c>
      <c r="J11103" s="23" t="s">
        <v>123</v>
      </c>
      <c r="L11103" s="3" t="s">
        <v>124</v>
      </c>
      <c r="N11103" s="23"/>
      <c r="O11103"/>
    </row>
    <row r="11104" spans="1:15">
      <c r="A11104" s="66">
        <f>VLOOKUP(C11104,Index[],8,FALSE)</f>
        <v>43248</v>
      </c>
      <c r="B11104" s="5">
        <v>43314</v>
      </c>
      <c r="C11104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I11104">
        <f>VLOOKUP(Table1[[#This Row],[trait_name]],Trait[],2,FALSE)</f>
        <v>58</v>
      </c>
      <c r="J11104" s="23" t="s">
        <v>123</v>
      </c>
      <c r="L11104" s="3"/>
      <c r="M11104" s="3"/>
      <c r="N11104" s="23"/>
      <c r="O11104"/>
    </row>
    <row r="11105" spans="1:15">
      <c r="A11105" s="66">
        <f>VLOOKUP(C11105,Index[],8,FALSE)</f>
        <v>43248</v>
      </c>
      <c r="B11105" s="5">
        <v>43314</v>
      </c>
      <c r="C11105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56</v>
      </c>
      <c r="I11105">
        <f>VLOOKUP(Table1[[#This Row],[trait_name]],Trait[],2,FALSE)</f>
        <v>59</v>
      </c>
      <c r="J11105" s="23" t="s">
        <v>125</v>
      </c>
      <c r="L11105" s="3" t="s">
        <v>131</v>
      </c>
      <c r="M11105" s="3"/>
      <c r="N11105" s="23"/>
      <c r="O11105"/>
    </row>
    <row r="11106" spans="1:15">
      <c r="A11106" s="66">
        <f>VLOOKUP(C11106,Index[],8,FALSE)</f>
        <v>43248</v>
      </c>
      <c r="B11106" s="5">
        <v>43314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56</v>
      </c>
      <c r="I11106">
        <f>VLOOKUP(Table1[[#This Row],[trait_name]],Trait[],2,FALSE)</f>
        <v>60</v>
      </c>
      <c r="J11106" s="23" t="s">
        <v>127</v>
      </c>
      <c r="L11106" s="3" t="s">
        <v>359</v>
      </c>
      <c r="M11106" s="3"/>
      <c r="N11106" s="23"/>
      <c r="O11106"/>
    </row>
    <row r="11107" spans="1:15">
      <c r="A11107" s="66">
        <f>VLOOKUP(C11107,Index[],8,FALSE)</f>
        <v>43248</v>
      </c>
      <c r="B11107" s="5">
        <v>43248</v>
      </c>
      <c r="C11107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17</v>
      </c>
      <c r="I11107">
        <f>VLOOKUP(Table1[[#This Row],[trait_name]],Trait[],2,FALSE)</f>
        <v>61</v>
      </c>
      <c r="J11107" s="23" t="s">
        <v>130</v>
      </c>
      <c r="L11107" s="3" t="s">
        <v>131</v>
      </c>
      <c r="N11107" s="23"/>
      <c r="O11107"/>
    </row>
    <row r="11108" spans="1:15">
      <c r="A11108" s="66">
        <f>VLOOKUP(C11108,Index[],8,FALSE)</f>
        <v>43248</v>
      </c>
      <c r="B11108" s="5">
        <v>43248</v>
      </c>
      <c r="C11108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25</v>
      </c>
      <c r="I11108">
        <f>VLOOKUP(Table1[[#This Row],[trait_name]],Trait[],2,FALSE)</f>
        <v>61</v>
      </c>
      <c r="J11108" s="23" t="s">
        <v>130</v>
      </c>
      <c r="L11108" s="3" t="s">
        <v>126</v>
      </c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61</v>
      </c>
      <c r="J11109" s="23" t="s">
        <v>130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43314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I11110">
        <f>VLOOKUP(Table1[[#This Row],[trait_name]],Trait[],2,FALSE)</f>
        <v>62</v>
      </c>
      <c r="J11110" s="23" t="s">
        <v>235</v>
      </c>
      <c r="L11110" s="3"/>
      <c r="M11110" s="3"/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63</v>
      </c>
      <c r="J11111" s="23" t="s">
        <v>237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43312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H11112" t="s">
        <v>153</v>
      </c>
      <c r="I11112">
        <f>VLOOKUP(Table1[[#This Row],[trait_name]],Trait[],2,FALSE)</f>
        <v>64</v>
      </c>
      <c r="J11112" s="23" t="s">
        <v>132</v>
      </c>
      <c r="L11112" s="3" t="s">
        <v>131</v>
      </c>
      <c r="M11112" s="3"/>
      <c r="N11112" s="23"/>
      <c r="O11112"/>
    </row>
    <row r="11113" spans="1:15">
      <c r="A11113" s="66">
        <f>VLOOKUP(C11113,Index[],8,FALSE)</f>
        <v>43248</v>
      </c>
      <c r="B11113" s="5">
        <v>43314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I11113">
        <f>VLOOKUP(Table1[[#This Row],[trait_name]],Trait[],2,FALSE)</f>
        <v>64</v>
      </c>
      <c r="J11113" s="23" t="s">
        <v>132</v>
      </c>
      <c r="L11113" s="3"/>
      <c r="M11113" s="3"/>
      <c r="N11113" s="23"/>
      <c r="O11113"/>
    </row>
    <row r="11114" spans="1:15">
      <c r="A11114" s="66">
        <f>VLOOKUP(C11114,Index[],8,FALSE)</f>
        <v>43248</v>
      </c>
      <c r="B11114" s="5">
        <v>43312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153</v>
      </c>
      <c r="I11114">
        <f>VLOOKUP(Table1[[#This Row],[trait_name]],Trait[],2,FALSE)</f>
        <v>65</v>
      </c>
      <c r="J11114" s="23" t="s">
        <v>133</v>
      </c>
      <c r="L11114" s="3" t="s">
        <v>380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65</v>
      </c>
      <c r="J11115" s="23" t="s">
        <v>133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66</v>
      </c>
      <c r="J11116" s="23" t="s">
        <v>194</v>
      </c>
      <c r="L11116" s="3" t="s">
        <v>424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43248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17</v>
      </c>
      <c r="I11117">
        <f>VLOOKUP(Table1[[#This Row],[trait_name]],Trait[],2,FALSE)</f>
        <v>67</v>
      </c>
      <c r="J11117" s="23" t="s">
        <v>136</v>
      </c>
      <c r="L11117" s="3" t="s">
        <v>510</v>
      </c>
      <c r="N11117" s="23"/>
      <c r="O11117"/>
    </row>
    <row r="11118" spans="1:15">
      <c r="A11118" s="66">
        <f>VLOOKUP(C11118,Index[],8,FALSE)</f>
        <v>43248</v>
      </c>
      <c r="B11118" s="5">
        <v>43314</v>
      </c>
      <c r="C11118" t="s">
        <v>878</v>
      </c>
      <c r="D11118" s="27">
        <f>VLOOKUP(C11118,Index[],2,FALSE)</f>
        <v>90</v>
      </c>
      <c r="E11118" s="3">
        <f>VLOOKUP(C11118,Index[],3,FALSE)</f>
        <v>0</v>
      </c>
      <c r="F11118" s="3">
        <f>VLOOKUP(C11118,Index[],4,FALSE)</f>
        <v>0</v>
      </c>
      <c r="G11118" s="3">
        <f>VLOOKUP(C11118,Index[],5,FALSE)</f>
        <v>0</v>
      </c>
      <c r="I11118">
        <f>VLOOKUP(Table1[[#This Row],[trait_name]],Trait[],2,FALSE)</f>
        <v>67</v>
      </c>
      <c r="J11118" s="23" t="s">
        <v>136</v>
      </c>
      <c r="L11118" s="3"/>
      <c r="M11118" s="3"/>
      <c r="N11118" s="23"/>
      <c r="O11118"/>
    </row>
    <row r="11119" spans="1:15">
      <c r="A11119" s="66">
        <f>VLOOKUP(C11119,Index[],8,FALSE)</f>
        <v>43248</v>
      </c>
      <c r="B11119" s="5">
        <v>43314</v>
      </c>
      <c r="C11119" t="s">
        <v>878</v>
      </c>
      <c r="D11119" s="27">
        <f>VLOOKUP(C11119,Index[],2,FALSE)</f>
        <v>90</v>
      </c>
      <c r="E11119" s="3">
        <f>VLOOKUP(C11119,Index[],3,FALSE)</f>
        <v>0</v>
      </c>
      <c r="F11119" s="3">
        <f>VLOOKUP(C11119,Index[],4,FALSE)</f>
        <v>0</v>
      </c>
      <c r="G11119" s="3">
        <f>VLOOKUP(C11119,Index[],5,FALSE)</f>
        <v>0</v>
      </c>
      <c r="I11119">
        <f>VLOOKUP(Table1[[#This Row],[trait_name]],Trait[],2,FALSE)</f>
        <v>68</v>
      </c>
      <c r="J11119" s="23" t="s">
        <v>199</v>
      </c>
      <c r="L11119" s="3"/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18">
        <f>VLOOKUP(C11120,Index[],2,FALSE)</f>
        <v>90</v>
      </c>
      <c r="E11120" s="3"/>
      <c r="F11120" s="3"/>
      <c r="G11120" s="3"/>
      <c r="H11120" t="s">
        <v>325</v>
      </c>
      <c r="J11120" s="23" t="s">
        <v>15</v>
      </c>
      <c r="L11120" s="3" t="s">
        <v>883</v>
      </c>
      <c r="M11120" s="3"/>
      <c r="N11120" s="23"/>
      <c r="O11120"/>
    </row>
    <row r="11121" spans="1:15">
      <c r="A11121" s="66"/>
      <c r="B11121" s="25">
        <v>43314</v>
      </c>
      <c r="C11121" s="4" t="s">
        <v>878</v>
      </c>
      <c r="D11121" s="18">
        <f>VLOOKUP(C11121,Index[],2,FALSE)</f>
        <v>90</v>
      </c>
      <c r="E11121" s="3"/>
      <c r="F11121" s="3"/>
      <c r="G11121" s="3"/>
      <c r="H11121" t="s">
        <v>325</v>
      </c>
      <c r="J11121" s="23" t="s">
        <v>47</v>
      </c>
      <c r="L11121" s="3" t="s">
        <v>162</v>
      </c>
      <c r="M11121" s="3"/>
      <c r="N11121" s="23"/>
      <c r="O11121"/>
    </row>
    <row r="11122" spans="1:15">
      <c r="A11122" s="66"/>
      <c r="B11122" s="5">
        <v>43314</v>
      </c>
      <c r="C11122" t="s">
        <v>878</v>
      </c>
      <c r="D11122" s="18">
        <f>VLOOKUP(C11122,Index[],2,FALSE)</f>
        <v>90</v>
      </c>
      <c r="E11122" s="3"/>
      <c r="F11122" s="3"/>
      <c r="G11122" s="3"/>
      <c r="H11122" t="s">
        <v>322</v>
      </c>
      <c r="J11122" s="23" t="s">
        <v>47</v>
      </c>
      <c r="L11122" s="3" t="s">
        <v>248</v>
      </c>
      <c r="M11122" s="3"/>
      <c r="N11122" s="23"/>
      <c r="O11122"/>
    </row>
    <row r="11123" spans="1:15">
      <c r="A11123" s="66"/>
      <c r="B11123" s="5">
        <v>43314</v>
      </c>
      <c r="C11123" t="s">
        <v>878</v>
      </c>
      <c r="D11123" s="18">
        <f>VLOOKUP(C11123,Index[],2,FALSE)</f>
        <v>90</v>
      </c>
      <c r="E11123" s="3"/>
      <c r="F11123" s="3"/>
      <c r="G11123" s="3"/>
      <c r="H11123" t="s">
        <v>161</v>
      </c>
      <c r="J11123" s="23" t="s">
        <v>49</v>
      </c>
      <c r="L11123" s="3" t="s">
        <v>19</v>
      </c>
      <c r="M11123" s="3"/>
      <c r="N11123" s="23"/>
      <c r="O11123"/>
    </row>
    <row r="11124" spans="1:15">
      <c r="A11124" s="66"/>
      <c r="B11124" s="5">
        <v>43314</v>
      </c>
      <c r="C11124" t="s">
        <v>878</v>
      </c>
      <c r="D11124" s="18">
        <f>VLOOKUP(C11124,Index[],2,FALSE)</f>
        <v>90</v>
      </c>
      <c r="E11124" s="3"/>
      <c r="F11124" s="3"/>
      <c r="G11124" s="3"/>
      <c r="H11124" t="s">
        <v>161</v>
      </c>
      <c r="J11124" s="23" t="s">
        <v>49</v>
      </c>
      <c r="L11124" s="3" t="s">
        <v>213</v>
      </c>
      <c r="M11124" s="3"/>
      <c r="N11124" s="23"/>
      <c r="O11124"/>
    </row>
    <row r="11125" spans="1:15">
      <c r="A11125" s="66"/>
      <c r="B11125" s="5">
        <v>43314</v>
      </c>
      <c r="C11125" t="s">
        <v>878</v>
      </c>
      <c r="D11125" s="18">
        <f>VLOOKUP(C11125,Index[],2,FALSE)</f>
        <v>90</v>
      </c>
      <c r="E11125" s="3"/>
      <c r="F11125" s="3"/>
      <c r="G11125" s="3"/>
      <c r="H11125" t="s">
        <v>161</v>
      </c>
      <c r="J11125" s="23" t="s">
        <v>49</v>
      </c>
      <c r="L11125" s="3" t="s">
        <v>40</v>
      </c>
      <c r="M11125" s="3"/>
      <c r="N11125" s="23"/>
      <c r="O11125"/>
    </row>
    <row r="11126" spans="1:15">
      <c r="A11126" s="66"/>
      <c r="B11126" s="5">
        <v>43314</v>
      </c>
      <c r="C11126" t="s">
        <v>878</v>
      </c>
      <c r="D11126" s="18">
        <f>VLOOKUP(C11126,Index[],2,FALSE)</f>
        <v>90</v>
      </c>
      <c r="E11126" s="3"/>
      <c r="F11126" s="3"/>
      <c r="G11126" s="3"/>
      <c r="H11126" t="s">
        <v>139</v>
      </c>
      <c r="J11126" s="23" t="s">
        <v>76</v>
      </c>
      <c r="L11126" s="3" t="s">
        <v>312</v>
      </c>
      <c r="M11126" s="3"/>
      <c r="N11126" s="23"/>
      <c r="O11126"/>
    </row>
    <row r="11127" spans="1:15">
      <c r="A11127" s="66"/>
      <c r="B11127" s="5">
        <v>43314</v>
      </c>
      <c r="C11127" t="s">
        <v>878</v>
      </c>
      <c r="D11127" s="18">
        <f>VLOOKUP(C11127,Index[],2,FALSE)</f>
        <v>90</v>
      </c>
      <c r="E11127" s="3"/>
      <c r="F11127" s="3"/>
      <c r="G11127" s="3"/>
      <c r="H11127" t="s">
        <v>17</v>
      </c>
      <c r="J11127" s="23" t="s">
        <v>82</v>
      </c>
      <c r="L11127" s="3" t="s">
        <v>254</v>
      </c>
      <c r="M11127" s="3"/>
      <c r="N11127" s="23"/>
      <c r="O11127"/>
    </row>
    <row r="11128" spans="1:15">
      <c r="A11128" s="66"/>
      <c r="B11128" s="5">
        <v>43314</v>
      </c>
      <c r="C11128" t="s">
        <v>878</v>
      </c>
      <c r="D11128" s="18">
        <f>VLOOKUP(C11128,Index[],2,FALSE)</f>
        <v>90</v>
      </c>
      <c r="E11128" s="3"/>
      <c r="F11128" s="3"/>
      <c r="G11128" s="3"/>
      <c r="H11128" t="s">
        <v>322</v>
      </c>
      <c r="J11128" s="23" t="s">
        <v>82</v>
      </c>
      <c r="L11128" s="3" t="s">
        <v>731</v>
      </c>
      <c r="M11128" s="3"/>
      <c r="N11128" s="23"/>
      <c r="O11128"/>
    </row>
    <row r="11129" spans="1:15">
      <c r="A11129" s="66"/>
      <c r="B11129" s="5">
        <v>43314</v>
      </c>
      <c r="C11129" t="s">
        <v>878</v>
      </c>
      <c r="D11129" s="18">
        <f>VLOOKUP(C11129,Index[],2,FALSE)</f>
        <v>90</v>
      </c>
      <c r="E11129" s="3"/>
      <c r="F11129" s="3"/>
      <c r="G11129" s="3"/>
      <c r="H11129" t="s">
        <v>56</v>
      </c>
      <c r="J11129" s="23" t="s">
        <v>101</v>
      </c>
      <c r="L11129" s="3" t="s">
        <v>84</v>
      </c>
      <c r="M11129" s="3"/>
      <c r="N11129" s="23"/>
      <c r="O11129"/>
    </row>
    <row r="11130" spans="1:15">
      <c r="A11130" s="66"/>
      <c r="B11130" s="5">
        <v>43314</v>
      </c>
      <c r="C11130" t="s">
        <v>878</v>
      </c>
      <c r="D11130" s="18">
        <f>VLOOKUP(C11130,Index[],2,FALSE)</f>
        <v>90</v>
      </c>
      <c r="E11130" s="3"/>
      <c r="F11130" s="3"/>
      <c r="G11130" s="3"/>
      <c r="H11130" t="s">
        <v>56</v>
      </c>
      <c r="J11130" s="23" t="s">
        <v>127</v>
      </c>
      <c r="L11130" s="3" t="s">
        <v>128</v>
      </c>
      <c r="M11130" s="3"/>
      <c r="N11130" s="23"/>
      <c r="O11130"/>
    </row>
    <row r="11131" spans="1:15">
      <c r="A11131" s="66"/>
      <c r="B11131" s="5">
        <v>43314</v>
      </c>
      <c r="C11131" t="s">
        <v>878</v>
      </c>
      <c r="D11131" s="18">
        <f>VLOOKUP(C11131,Index[],2,FALSE)</f>
        <v>90</v>
      </c>
      <c r="E11131" s="3"/>
      <c r="F11131" s="3"/>
      <c r="G11131" s="3"/>
      <c r="H11131" t="s">
        <v>161</v>
      </c>
      <c r="J11131" s="23" t="s">
        <v>127</v>
      </c>
      <c r="L11131" s="3" t="s">
        <v>129</v>
      </c>
      <c r="M11131" s="3"/>
      <c r="N11131" s="23"/>
      <c r="O11131"/>
    </row>
    <row r="11132" spans="1:15">
      <c r="A11132" s="66"/>
      <c r="B11132" s="5">
        <v>43314</v>
      </c>
      <c r="C11132" t="s">
        <v>878</v>
      </c>
      <c r="D11132" s="18">
        <f>VLOOKUP(C11132,Index[],2,FALSE)</f>
        <v>90</v>
      </c>
      <c r="E11132" s="3"/>
      <c r="F11132" s="3"/>
      <c r="G11132" s="3"/>
      <c r="H11132" t="s">
        <v>325</v>
      </c>
      <c r="J11132" s="23" t="s">
        <v>127</v>
      </c>
      <c r="L11132" s="3" t="s">
        <v>162</v>
      </c>
      <c r="M11132" s="3"/>
      <c r="N11132" s="23"/>
      <c r="O11132"/>
    </row>
    <row r="11133" spans="1:15">
      <c r="A11133" s="66"/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H11133" t="s">
        <v>25</v>
      </c>
      <c r="J11133" s="23" t="s">
        <v>69</v>
      </c>
      <c r="L11133" s="3" t="s">
        <v>217</v>
      </c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27">
        <f>VLOOKUP(C11134,Index[],2,FALSE)</f>
        <v>91</v>
      </c>
      <c r="E11134" s="3">
        <f>VLOOKUP(C11134,Index[],3,FALSE)</f>
        <v>0</v>
      </c>
      <c r="F11134" s="3">
        <f>VLOOKUP(C11134,Index[],4,FALSE)</f>
        <v>0</v>
      </c>
      <c r="G11134" s="3">
        <f>VLOOKUP(C11134,Index[],5,FALSE)</f>
        <v>0</v>
      </c>
      <c r="H11134" t="s">
        <v>143</v>
      </c>
      <c r="I11134">
        <f>VLOOKUP(Table1[[#This Row],[trait_name]],Trait[],2,FALSE)</f>
        <v>1</v>
      </c>
      <c r="J11134" s="23" t="s">
        <v>140</v>
      </c>
      <c r="L11134" s="3" t="s">
        <v>885</v>
      </c>
      <c r="M11134" s="3"/>
      <c r="N11134" s="23"/>
      <c r="O11134"/>
    </row>
    <row r="11135" spans="1:15">
      <c r="A11135" s="66">
        <f>VLOOKUP(C11135,Index[],8,FALSE)</f>
        <v>43248</v>
      </c>
      <c r="B11135" s="5">
        <v>43248</v>
      </c>
      <c r="C11135" t="s">
        <v>884</v>
      </c>
      <c r="D11135" s="3">
        <f>VLOOKUP(C11135,Index[],2,FALSE)</f>
        <v>91</v>
      </c>
      <c r="E11135" s="3">
        <f>VLOOKUP(C11135,Index[],3,FALSE)</f>
        <v>0</v>
      </c>
      <c r="F11135" s="3">
        <f>VLOOKUP(C11135,Index[],4,FALSE)</f>
        <v>0</v>
      </c>
      <c r="G11135" s="3">
        <f>VLOOKUP(C11135,Index[],5,FALSE)</f>
        <v>0</v>
      </c>
      <c r="H11135" t="s">
        <v>886</v>
      </c>
      <c r="I11135">
        <f>VLOOKUP(Table1[[#This Row],[trait_name]],Trait[],2,FALSE)</f>
        <v>2</v>
      </c>
      <c r="J11135" s="23" t="s">
        <v>15</v>
      </c>
      <c r="L11135" s="3" t="s">
        <v>887</v>
      </c>
      <c r="N11135" s="23"/>
      <c r="O11135"/>
    </row>
    <row r="11136" spans="1:15">
      <c r="A11136" s="66">
        <f>VLOOKUP(C11136,Index[],8,FALSE)</f>
        <v>43248</v>
      </c>
      <c r="B11136" s="5">
        <v>43248</v>
      </c>
      <c r="C11136" t="s">
        <v>884</v>
      </c>
      <c r="D11136" s="3">
        <f>VLOOKUP(C11136,Index[],2,FALSE)</f>
        <v>91</v>
      </c>
      <c r="E11136" s="3">
        <f>VLOOKUP(C11136,Index[],3,FALSE)</f>
        <v>0</v>
      </c>
      <c r="F11136" s="3">
        <f>VLOOKUP(C11136,Index[],4,FALSE)</f>
        <v>0</v>
      </c>
      <c r="G11136" s="3">
        <f>VLOOKUP(C11136,Index[],5,FALSE)</f>
        <v>0</v>
      </c>
      <c r="H11136" t="s">
        <v>886</v>
      </c>
      <c r="I11136">
        <f>VLOOKUP(Table1[[#This Row],[trait_name]],Trait[],2,FALSE)</f>
        <v>2</v>
      </c>
      <c r="J11136" s="23" t="s">
        <v>15</v>
      </c>
      <c r="L11136" s="3" t="s">
        <v>888</v>
      </c>
      <c r="N11136" s="23"/>
      <c r="O11136"/>
    </row>
    <row r="11137" spans="1:15">
      <c r="A11137" s="66"/>
      <c r="B11137" s="5">
        <v>43314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143</v>
      </c>
      <c r="I11137">
        <f>VLOOKUP(Table1[[#This Row],[trait_name]],Trait[],2,FALSE)</f>
        <v>2</v>
      </c>
      <c r="J11137" s="23" t="s">
        <v>15</v>
      </c>
      <c r="L11137" s="3" t="s">
        <v>889</v>
      </c>
      <c r="M11137" s="3"/>
      <c r="N11137" s="23"/>
      <c r="O11137"/>
    </row>
    <row r="11138" spans="1:15">
      <c r="A11138" s="66">
        <f>VLOOKUP(C11138,Index[],8,FALSE)</f>
        <v>43248</v>
      </c>
      <c r="B11138" s="5">
        <v>43248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886</v>
      </c>
      <c r="I11138">
        <f>VLOOKUP(Table1[[#This Row],[trait_name]],Trait[],2,FALSE)</f>
        <v>3</v>
      </c>
      <c r="J11138" s="23" t="s">
        <v>18</v>
      </c>
      <c r="L11138" s="3" t="s">
        <v>19</v>
      </c>
      <c r="N11138" s="23"/>
      <c r="O11138"/>
    </row>
    <row r="11139" spans="1:15">
      <c r="A11139" s="66">
        <f>VLOOKUP(C11139,Index[],8,FALSE)</f>
        <v>43248</v>
      </c>
      <c r="B11139" s="5">
        <v>43248</v>
      </c>
      <c r="C11139" t="s">
        <v>884</v>
      </c>
      <c r="D11139" s="3">
        <f>VLOOKUP(C11139,Index[],2,FALSE)</f>
        <v>91</v>
      </c>
      <c r="E11139" s="3">
        <f>VLOOKUP(C11139,Index[],3,FALSE)</f>
        <v>0</v>
      </c>
      <c r="F11139" s="3">
        <f>VLOOKUP(C11139,Index[],4,FALSE)</f>
        <v>0</v>
      </c>
      <c r="G11139" s="3">
        <f>VLOOKUP(C11139,Index[],5,FALSE)</f>
        <v>0</v>
      </c>
      <c r="H11139" t="s">
        <v>886</v>
      </c>
      <c r="I11139">
        <f>VLOOKUP(Table1[[#This Row],[trait_name]],Trait[],2,FALSE)</f>
        <v>3</v>
      </c>
      <c r="J11139" s="23" t="s">
        <v>18</v>
      </c>
      <c r="L11139" s="3" t="s">
        <v>21</v>
      </c>
      <c r="N11139" s="23"/>
      <c r="O11139"/>
    </row>
    <row r="11140" spans="1:15">
      <c r="A11140" s="66"/>
      <c r="B11140" s="5">
        <v>43314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I11140">
        <f>VLOOKUP(Table1[[#This Row],[trait_name]],Trait[],2,FALSE)</f>
        <v>3</v>
      </c>
      <c r="J11140" s="23" t="s">
        <v>18</v>
      </c>
      <c r="L11140" s="3"/>
      <c r="M11140" s="3"/>
      <c r="N11140" s="23"/>
      <c r="O11140"/>
    </row>
    <row r="11141" spans="1:15">
      <c r="A11141" s="66"/>
      <c r="B11141" s="5">
        <v>43314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I11141">
        <f>VLOOKUP(Table1[[#This Row],[trait_name]],Trait[],2,FALSE)</f>
        <v>4</v>
      </c>
      <c r="J11141" s="23" t="s">
        <v>22</v>
      </c>
      <c r="L11141" s="3"/>
      <c r="M11141" s="3"/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H11142" t="s">
        <v>207</v>
      </c>
      <c r="I11142">
        <f>VLOOKUP(Table1[[#This Row],[trait_name]],Trait[],2,FALSE)</f>
        <v>5</v>
      </c>
      <c r="J11142" s="23" t="s">
        <v>24</v>
      </c>
      <c r="L11142" s="3" t="s">
        <v>23</v>
      </c>
      <c r="M11142" s="3"/>
      <c r="N11142" s="23"/>
      <c r="O11142"/>
    </row>
    <row r="11143" spans="1:15">
      <c r="A11143" s="66">
        <f>VLOOKUP(C11143,Index[],8,FALSE)</f>
        <v>43248</v>
      </c>
      <c r="B11143" s="5"/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H11143" t="s">
        <v>291</v>
      </c>
      <c r="I11143">
        <f>VLOOKUP(Table1[[#This Row],[trait_name]],Trait[],2,FALSE)</f>
        <v>6</v>
      </c>
      <c r="J11143" s="23" t="s">
        <v>148</v>
      </c>
      <c r="L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I11144">
        <f>VLOOKUP(Table1[[#This Row],[trait_name]],Trait[],2,FALSE)</f>
        <v>6</v>
      </c>
      <c r="J11144" s="23" t="s">
        <v>148</v>
      </c>
      <c r="L11144" s="3"/>
      <c r="M11144" s="3"/>
      <c r="N11144" s="23"/>
      <c r="O11144"/>
    </row>
    <row r="11145" spans="1:15">
      <c r="A11145" s="66">
        <f>VLOOKUP(C11145,Index[],8,FALSE)</f>
        <v>43248</v>
      </c>
      <c r="B11145" s="5">
        <v>43248</v>
      </c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7</v>
      </c>
      <c r="J11145" s="23" t="s">
        <v>26</v>
      </c>
      <c r="L11145" s="3" t="s">
        <v>23</v>
      </c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7</v>
      </c>
      <c r="J11146" s="23" t="s">
        <v>26</v>
      </c>
      <c r="L11146" s="3"/>
      <c r="M11146" s="3"/>
      <c r="N11146" s="23"/>
      <c r="O11146"/>
    </row>
    <row r="11147" spans="1:15">
      <c r="A11147" s="66"/>
      <c r="B11147" s="5">
        <v>43314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I11147">
        <f>VLOOKUP(Table1[[#This Row],[trait_name]],Trait[],2,FALSE)</f>
        <v>8</v>
      </c>
      <c r="J11147" s="23" t="s">
        <v>150</v>
      </c>
      <c r="L11147" s="3"/>
      <c r="M11147" s="3"/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H11148" t="s">
        <v>886</v>
      </c>
      <c r="I11148">
        <f>VLOOKUP(Table1[[#This Row],[trait_name]],Trait[],2,FALSE)</f>
        <v>9</v>
      </c>
      <c r="J11148" s="23" t="s">
        <v>28</v>
      </c>
      <c r="L11148" s="3" t="s">
        <v>27</v>
      </c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H11149" t="s">
        <v>886</v>
      </c>
      <c r="I11149">
        <f>VLOOKUP(Table1[[#This Row],[trait_name]],Trait[],2,FALSE)</f>
        <v>10</v>
      </c>
      <c r="J11149" s="23" t="s">
        <v>29</v>
      </c>
      <c r="L11149" s="3" t="s">
        <v>27</v>
      </c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3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I11150">
        <f>VLOOKUP(Table1[[#This Row],[trait_name]],Trait[],2,FALSE)</f>
        <v>11</v>
      </c>
      <c r="J11150" s="23" t="s">
        <v>30</v>
      </c>
      <c r="L11150" s="3"/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890</v>
      </c>
      <c r="I11151">
        <f>VLOOKUP(Table1[[#This Row],[trait_name]],Trait[],2,FALSE)</f>
        <v>12</v>
      </c>
      <c r="J11151" s="23" t="s">
        <v>151</v>
      </c>
      <c r="L11151" s="3" t="s">
        <v>23</v>
      </c>
      <c r="M11151" s="3"/>
      <c r="N11151" s="24"/>
      <c r="O11151"/>
    </row>
    <row r="11152" spans="1:15">
      <c r="A11152" s="66"/>
      <c r="B11152" s="5">
        <v>43314</v>
      </c>
      <c r="C11152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13</v>
      </c>
      <c r="J11152" s="23" t="s">
        <v>369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886</v>
      </c>
      <c r="I11153">
        <f>VLOOKUP(Table1[[#This Row],[trait_name]],Trait[],2,FALSE)</f>
        <v>14</v>
      </c>
      <c r="J11153" s="23" t="s">
        <v>152</v>
      </c>
      <c r="L11153" s="3" t="s">
        <v>27</v>
      </c>
      <c r="M11153" s="3"/>
      <c r="N11153" s="23"/>
      <c r="O11153"/>
    </row>
    <row r="11154" spans="1:15">
      <c r="A11154" s="66">
        <f>VLOOKUP(C11154,Index[],8,FALSE)</f>
        <v>43248</v>
      </c>
      <c r="B11154" s="25"/>
      <c r="C11154" s="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15</v>
      </c>
      <c r="J11154" s="23" t="s">
        <v>31</v>
      </c>
      <c r="L11154" s="3"/>
      <c r="N11154" s="23"/>
      <c r="O11154"/>
    </row>
    <row r="11155" spans="1:15">
      <c r="A11155" s="66"/>
      <c r="B11155" s="5">
        <v>43314</v>
      </c>
      <c r="C11155" t="s">
        <v>884</v>
      </c>
      <c r="D11155" s="3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I11155">
        <f>VLOOKUP(Table1[[#This Row],[trait_name]],Trait[],2,FALSE)</f>
        <v>15</v>
      </c>
      <c r="J11155" s="23" t="s">
        <v>31</v>
      </c>
      <c r="L11155" s="3"/>
      <c r="M11155" s="3"/>
      <c r="N11155" s="23"/>
      <c r="O11155"/>
    </row>
    <row r="11156" spans="1:15">
      <c r="A11156" s="66">
        <f>VLOOKUP(C11156,Index[],8,FALSE)</f>
        <v>43248</v>
      </c>
      <c r="B11156" s="25">
        <v>43248</v>
      </c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16</v>
      </c>
      <c r="J11156" s="24" t="s">
        <v>32</v>
      </c>
      <c r="K11156" s="24"/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16</v>
      </c>
      <c r="J11157" s="23" t="s">
        <v>32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5">
        <v>43248</v>
      </c>
      <c r="C11158" t="s">
        <v>884</v>
      </c>
      <c r="D11158" s="3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H11158" t="s">
        <v>291</v>
      </c>
      <c r="I11158">
        <f>VLOOKUP(Table1[[#This Row],[trait_name]],Trait[],2,FALSE)</f>
        <v>17</v>
      </c>
      <c r="J11158" s="23" t="s">
        <v>33</v>
      </c>
      <c r="L11158" s="3" t="s">
        <v>34</v>
      </c>
      <c r="N11158" s="23"/>
      <c r="O11158"/>
    </row>
    <row r="11159" spans="1:15">
      <c r="A11159" s="66">
        <f>VLOOKUP(C11159,Index[],8,FALSE)</f>
        <v>43248</v>
      </c>
      <c r="B11159" s="5">
        <v>43248</v>
      </c>
      <c r="C11159" t="s">
        <v>884</v>
      </c>
      <c r="D11159" s="3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H11159" t="s">
        <v>291</v>
      </c>
      <c r="I11159">
        <f>VLOOKUP(Table1[[#This Row],[trait_name]],Trait[],2,FALSE)</f>
        <v>17</v>
      </c>
      <c r="J11159" s="23" t="s">
        <v>33</v>
      </c>
      <c r="L11159" s="3" t="s">
        <v>35</v>
      </c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3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L11160" s="3" t="s">
        <v>36</v>
      </c>
      <c r="N11160" s="23"/>
      <c r="O11160"/>
    </row>
    <row r="11161" spans="1:15">
      <c r="A11161" s="66"/>
      <c r="B11161" s="5">
        <v>43314</v>
      </c>
      <c r="C11161" t="s">
        <v>884</v>
      </c>
      <c r="D11161" s="3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I11161">
        <f>VLOOKUP(Table1[[#This Row],[trait_name]],Trait[],2,FALSE)</f>
        <v>17</v>
      </c>
      <c r="J11161" s="23" t="s">
        <v>33</v>
      </c>
      <c r="L11161" s="3"/>
      <c r="M11161" s="3"/>
      <c r="N11161" s="23"/>
      <c r="O11161"/>
    </row>
    <row r="11162" spans="1:15">
      <c r="A11162" s="66">
        <f>VLOOKUP(C11162,Index[],8,FALSE)</f>
        <v>43248</v>
      </c>
      <c r="B11162" s="25">
        <v>43248</v>
      </c>
      <c r="C11162" s="4" t="s">
        <v>884</v>
      </c>
      <c r="D11162" s="3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I11162">
        <f>VLOOKUP(Table1[[#This Row],[trait_name]],Trait[],2,FALSE)</f>
        <v>18</v>
      </c>
      <c r="J11162" s="23" t="s">
        <v>37</v>
      </c>
      <c r="L11162" s="3"/>
      <c r="N11162" s="23"/>
      <c r="O11162"/>
    </row>
    <row r="11163" spans="1:15">
      <c r="A11163" s="66"/>
      <c r="B11163" s="5">
        <v>43314</v>
      </c>
      <c r="C11163" t="s">
        <v>884</v>
      </c>
      <c r="D11163" s="3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18</v>
      </c>
      <c r="J11163" s="23" t="s">
        <v>37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5">
        <v>43248</v>
      </c>
      <c r="C11164" t="s">
        <v>884</v>
      </c>
      <c r="D11164" s="3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H11164" t="s">
        <v>291</v>
      </c>
      <c r="I11164">
        <f>VLOOKUP(Table1[[#This Row],[trait_name]],Trait[],2,FALSE)</f>
        <v>19</v>
      </c>
      <c r="J11164" s="23" t="s">
        <v>38</v>
      </c>
      <c r="L11164" s="3" t="s">
        <v>155</v>
      </c>
      <c r="N11164" s="23"/>
      <c r="O11164"/>
    </row>
    <row r="11165" spans="1:15">
      <c r="A11165" s="66">
        <f>VLOOKUP(C11165,Index[],8,FALSE)</f>
        <v>43248</v>
      </c>
      <c r="B11165" s="5">
        <v>43248</v>
      </c>
      <c r="C11165" t="s">
        <v>884</v>
      </c>
      <c r="D11165" s="3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H11165" t="s">
        <v>291</v>
      </c>
      <c r="I11165">
        <f>VLOOKUP(Table1[[#This Row],[trait_name]],Trait[],2,FALSE)</f>
        <v>19</v>
      </c>
      <c r="J11165" s="23" t="s">
        <v>38</v>
      </c>
      <c r="L11165" s="3" t="s">
        <v>157</v>
      </c>
      <c r="N11165" s="23"/>
      <c r="O11165"/>
    </row>
    <row r="11166" spans="1:15">
      <c r="A11166" s="66"/>
      <c r="B11166" s="5">
        <v>43314</v>
      </c>
      <c r="C11166" t="s">
        <v>884</v>
      </c>
      <c r="D11166" s="3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I11166">
        <f>VLOOKUP(Table1[[#This Row],[trait_name]],Trait[],2,FALSE)</f>
        <v>19</v>
      </c>
      <c r="J11166" s="23" t="s">
        <v>38</v>
      </c>
      <c r="L11166" s="3"/>
      <c r="M11166" s="3"/>
      <c r="N11166" s="23"/>
      <c r="O11166"/>
    </row>
    <row r="11167" spans="1:15">
      <c r="A11167" s="66">
        <f>VLOOKUP(C11167,Index[],8,FALSE)</f>
        <v>43248</v>
      </c>
      <c r="B11167" s="5">
        <v>43311</v>
      </c>
      <c r="C11167" t="s">
        <v>884</v>
      </c>
      <c r="D11167" s="3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886</v>
      </c>
      <c r="I11167">
        <f>VLOOKUP(Table1[[#This Row],[trait_name]],Trait[],2,FALSE)</f>
        <v>20</v>
      </c>
      <c r="J11167" s="23" t="s">
        <v>41</v>
      </c>
      <c r="L11167" s="3" t="s">
        <v>126</v>
      </c>
      <c r="M11167" s="3"/>
      <c r="N11167" s="23"/>
      <c r="O11167"/>
    </row>
    <row r="11168" spans="1:15">
      <c r="A11168" s="66"/>
      <c r="B11168" s="5">
        <v>43314</v>
      </c>
      <c r="C11168" t="s">
        <v>884</v>
      </c>
      <c r="D11168" s="3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H11168" t="s">
        <v>886</v>
      </c>
      <c r="I11168">
        <f>VLOOKUP(Table1[[#This Row],[trait_name]],Trait[],2,FALSE)</f>
        <v>20</v>
      </c>
      <c r="J11168" s="23" t="s">
        <v>41</v>
      </c>
      <c r="L11168" s="3" t="s">
        <v>158</v>
      </c>
      <c r="M11168" s="3"/>
      <c r="N11168" s="23"/>
      <c r="O11168"/>
    </row>
    <row r="11169" spans="1:15">
      <c r="A11169" s="66">
        <f>VLOOKUP(C11169,Index[],8,FALSE)</f>
        <v>43248</v>
      </c>
      <c r="B11169" s="25">
        <v>43248</v>
      </c>
      <c r="C11169" s="4" t="s">
        <v>884</v>
      </c>
      <c r="D11169" s="3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886</v>
      </c>
      <c r="I11169">
        <f>VLOOKUP(Table1[[#This Row],[trait_name]],Trait[],2,FALSE)</f>
        <v>21</v>
      </c>
      <c r="J11169" s="23" t="s">
        <v>43</v>
      </c>
      <c r="L11169" s="3" t="s">
        <v>44</v>
      </c>
      <c r="N11169" s="23"/>
      <c r="O11169"/>
    </row>
    <row r="11170" spans="1:15">
      <c r="A11170" s="66"/>
      <c r="B11170" s="5">
        <v>43314</v>
      </c>
      <c r="C11170" t="s">
        <v>884</v>
      </c>
      <c r="D11170" s="3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886</v>
      </c>
      <c r="I11170">
        <f>VLOOKUP(Table1[[#This Row],[trait_name]],Trait[],2,FALSE)</f>
        <v>21</v>
      </c>
      <c r="J11170" s="23" t="s">
        <v>43</v>
      </c>
      <c r="L11170" s="3" t="s">
        <v>46</v>
      </c>
      <c r="M11170" s="3"/>
      <c r="N11170" s="23"/>
      <c r="O11170"/>
    </row>
    <row r="11171" spans="1:15">
      <c r="A11171" s="66">
        <f>VLOOKUP(C11171,Index[],8,FALSE)</f>
        <v>43248</v>
      </c>
      <c r="B11171" s="5">
        <v>43248</v>
      </c>
      <c r="C11171" t="s">
        <v>884</v>
      </c>
      <c r="D11171" s="3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886</v>
      </c>
      <c r="I11171">
        <f>VLOOKUP(Table1[[#This Row],[trait_name]],Trait[],2,FALSE)</f>
        <v>22</v>
      </c>
      <c r="J11171" s="23" t="s">
        <v>47</v>
      </c>
      <c r="L11171" s="3" t="s">
        <v>248</v>
      </c>
      <c r="N11171" s="23"/>
      <c r="O11171"/>
    </row>
    <row r="11172" spans="1:15">
      <c r="A11172" s="66"/>
      <c r="B11172" s="5">
        <v>43314</v>
      </c>
      <c r="C11172" t="s">
        <v>884</v>
      </c>
      <c r="D11172" s="3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886</v>
      </c>
      <c r="I11172">
        <f>VLOOKUP(Table1[[#This Row],[trait_name]],Trait[],2,FALSE)</f>
        <v>22</v>
      </c>
      <c r="J11172" s="23" t="s">
        <v>47</v>
      </c>
      <c r="L11172" s="3" t="s">
        <v>48</v>
      </c>
      <c r="M11172" s="3"/>
      <c r="N11172" s="23"/>
      <c r="O11172"/>
    </row>
    <row r="11173" spans="1:15">
      <c r="A11173" s="66">
        <f>VLOOKUP(C11173,Index[],8,FALSE)</f>
        <v>43248</v>
      </c>
      <c r="B11173" s="5">
        <v>43314</v>
      </c>
      <c r="C11173" t="s">
        <v>884</v>
      </c>
      <c r="D11173" s="3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454</v>
      </c>
      <c r="I11173">
        <f>VLOOKUP(Table1[[#This Row],[trait_name]],Trait[],2,FALSE)</f>
        <v>23</v>
      </c>
      <c r="J11173" s="23" t="s">
        <v>49</v>
      </c>
      <c r="L11173" s="3" t="s">
        <v>39</v>
      </c>
      <c r="N11173" s="23"/>
      <c r="O11173"/>
    </row>
    <row r="11174" spans="1:15">
      <c r="A11174" s="66"/>
      <c r="B11174" s="5">
        <v>43314</v>
      </c>
      <c r="C11174" t="s">
        <v>884</v>
      </c>
      <c r="D11174" s="27">
        <f>VLOOKUP(C11174,Index[],2,FALSE)</f>
        <v>91</v>
      </c>
      <c r="E11174" s="3">
        <f>VLOOKUP(C11174,Index[],3,FALSE)</f>
        <v>0</v>
      </c>
      <c r="F11174" s="3">
        <f>VLOOKUP(C11174,Index[],4,FALSE)</f>
        <v>0</v>
      </c>
      <c r="G11174" s="3">
        <f>VLOOKUP(C11174,Index[],5,FALSE)</f>
        <v>0</v>
      </c>
      <c r="H11174" t="s">
        <v>454</v>
      </c>
      <c r="I11174">
        <f>VLOOKUP(Table1[[#This Row],[trait_name]],Trait[],2,FALSE)</f>
        <v>23</v>
      </c>
      <c r="J11174" s="23" t="s">
        <v>49</v>
      </c>
      <c r="L11174" s="3" t="s">
        <v>213</v>
      </c>
      <c r="M11174" s="3"/>
      <c r="N11174" s="23"/>
      <c r="O11174"/>
    </row>
    <row r="11175" spans="1:15">
      <c r="A11175" s="66">
        <f>VLOOKUP(C11175,Index[],8,FALSE)</f>
        <v>43248</v>
      </c>
      <c r="B11175" s="5">
        <v>43314</v>
      </c>
      <c r="C11175" t="s">
        <v>884</v>
      </c>
      <c r="D11175" s="27">
        <f>VLOOKUP(C11175,Index[],2,FALSE)</f>
        <v>91</v>
      </c>
      <c r="E11175" s="3">
        <f>VLOOKUP(C11175,Index[],3,FALSE)</f>
        <v>0</v>
      </c>
      <c r="F11175" s="3">
        <f>VLOOKUP(C11175,Index[],4,FALSE)</f>
        <v>0</v>
      </c>
      <c r="G11175" s="3">
        <f>VLOOKUP(C11175,Index[],5,FALSE)</f>
        <v>0</v>
      </c>
      <c r="H11175" t="s">
        <v>207</v>
      </c>
      <c r="I11175">
        <f>VLOOKUP(Table1[[#This Row],[trait_name]],Trait[],2,FALSE)</f>
        <v>24</v>
      </c>
      <c r="J11175" s="23" t="s">
        <v>52</v>
      </c>
      <c r="L11175" s="3" t="s">
        <v>310</v>
      </c>
      <c r="N11175" s="23"/>
      <c r="O11175"/>
    </row>
    <row r="11176" spans="1:15">
      <c r="A11176" s="66"/>
      <c r="B11176" s="5">
        <v>43314</v>
      </c>
      <c r="C11176" t="s">
        <v>884</v>
      </c>
      <c r="D11176" s="27">
        <f>VLOOKUP(C11176,Index[],2,FALSE)</f>
        <v>91</v>
      </c>
      <c r="E11176" s="3">
        <f>VLOOKUP(C11176,Index[],3,FALSE)</f>
        <v>0</v>
      </c>
      <c r="F11176" s="3">
        <f>VLOOKUP(C11176,Index[],4,FALSE)</f>
        <v>0</v>
      </c>
      <c r="G11176" s="3">
        <f>VLOOKUP(C11176,Index[],5,FALSE)</f>
        <v>0</v>
      </c>
      <c r="H11176" t="s">
        <v>207</v>
      </c>
      <c r="I11176">
        <f>VLOOKUP(Table1[[#This Row],[trait_name]],Trait[],2,FALSE)</f>
        <v>24</v>
      </c>
      <c r="J11176" s="23" t="s">
        <v>52</v>
      </c>
      <c r="L11176" s="3" t="s">
        <v>398</v>
      </c>
      <c r="M11176" s="3"/>
      <c r="N11176" s="23"/>
      <c r="O11176"/>
    </row>
    <row r="11177" spans="1:15">
      <c r="A11177" s="66">
        <f>VLOOKUP(C11177,Index[],8,FALSE)</f>
        <v>43248</v>
      </c>
      <c r="B11177" s="25"/>
      <c r="C11177" s="4" t="s">
        <v>884</v>
      </c>
      <c r="D11177" s="3">
        <f>VLOOKUP(C11177,Index[],2,FALSE)</f>
        <v>91</v>
      </c>
      <c r="E11177" s="3">
        <f>VLOOKUP(C11177,Index[],3,FALSE)</f>
        <v>0</v>
      </c>
      <c r="F11177" s="3">
        <f>VLOOKUP(C11177,Index[],4,FALSE)</f>
        <v>0</v>
      </c>
      <c r="G11177" s="3">
        <f>VLOOKUP(C11177,Index[],5,FALSE)</f>
        <v>0</v>
      </c>
      <c r="I11177">
        <f>VLOOKUP(Table1[[#This Row],[trait_name]],Trait[],2,FALSE)</f>
        <v>25</v>
      </c>
      <c r="J11177" s="23" t="s">
        <v>57</v>
      </c>
      <c r="L11177" s="3" t="s">
        <v>23</v>
      </c>
      <c r="N11177" s="23"/>
      <c r="O11177"/>
    </row>
    <row r="11178" spans="1:15">
      <c r="A11178" s="66"/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I11178">
        <f>VLOOKUP(Table1[[#This Row],[trait_name]],Trait[],2,FALSE)</f>
        <v>25</v>
      </c>
      <c r="J11178" s="23" t="s">
        <v>57</v>
      </c>
      <c r="L11178" s="3"/>
      <c r="M11178" s="3"/>
      <c r="N11178" s="23"/>
      <c r="O11178"/>
    </row>
    <row r="11179" spans="1:15">
      <c r="A11179" s="66">
        <f>VLOOKUP(C11179,Index[],8,FALSE)</f>
        <v>43248</v>
      </c>
      <c r="B11179" s="5">
        <v>43248</v>
      </c>
      <c r="C11179" t="s">
        <v>884</v>
      </c>
      <c r="D11179" s="27">
        <f>VLOOKUP(C11179,Index[],2,FALSE)</f>
        <v>91</v>
      </c>
      <c r="E11179" s="3">
        <f>VLOOKUP(C11179,Index[],3,FALSE)</f>
        <v>0</v>
      </c>
      <c r="F11179" s="3">
        <f>VLOOKUP(C11179,Index[],4,FALSE)</f>
        <v>0</v>
      </c>
      <c r="G11179" s="3">
        <f>VLOOKUP(C11179,Index[],5,FALSE)</f>
        <v>0</v>
      </c>
      <c r="H11179" t="s">
        <v>886</v>
      </c>
      <c r="I11179">
        <f>VLOOKUP(Table1[[#This Row],[trait_name]],Trait[],2,FALSE)</f>
        <v>26</v>
      </c>
      <c r="J11179" s="23" t="s">
        <v>58</v>
      </c>
      <c r="L11179" s="3" t="s">
        <v>59</v>
      </c>
      <c r="N11179" s="23"/>
      <c r="O11179"/>
    </row>
    <row r="11180" spans="1:15">
      <c r="A11180" s="66">
        <f>VLOOKUP(C11180,Index[],8,FALSE)</f>
        <v>43248</v>
      </c>
      <c r="B11180" s="5">
        <v>43248</v>
      </c>
      <c r="C11180" t="s">
        <v>884</v>
      </c>
      <c r="D11180" s="27">
        <f>VLOOKUP(C11180,Index[],2,FALSE)</f>
        <v>91</v>
      </c>
      <c r="E11180" s="3">
        <f>VLOOKUP(C11180,Index[],3,FALSE)</f>
        <v>0</v>
      </c>
      <c r="F11180" s="3">
        <f>VLOOKUP(C11180,Index[],4,FALSE)</f>
        <v>0</v>
      </c>
      <c r="G11180" s="3">
        <f>VLOOKUP(C11180,Index[],5,FALSE)</f>
        <v>0</v>
      </c>
      <c r="H11180" t="s">
        <v>291</v>
      </c>
      <c r="I11180">
        <f>VLOOKUP(Table1[[#This Row],[trait_name]],Trait[],2,FALSE)</f>
        <v>26</v>
      </c>
      <c r="J11180" s="23" t="s">
        <v>58</v>
      </c>
      <c r="L11180" s="3" t="s">
        <v>60</v>
      </c>
      <c r="N11180" s="23"/>
      <c r="O11180"/>
    </row>
    <row r="11181" spans="1:15">
      <c r="A11181" s="66"/>
      <c r="B11181" s="5">
        <v>43314</v>
      </c>
      <c r="C11181" t="s">
        <v>884</v>
      </c>
      <c r="D11181" s="3">
        <f>VLOOKUP(C11181,Index[],2,FALSE)</f>
        <v>91</v>
      </c>
      <c r="E11181" s="3">
        <f>VLOOKUP(C11181,Index[],3,FALSE)</f>
        <v>0</v>
      </c>
      <c r="F11181" s="3">
        <f>VLOOKUP(C11181,Index[],4,FALSE)</f>
        <v>0</v>
      </c>
      <c r="G11181" s="3">
        <f>VLOOKUP(C11181,Index[],5,FALSE)</f>
        <v>0</v>
      </c>
      <c r="H11181" t="s">
        <v>886</v>
      </c>
      <c r="I11181">
        <f>VLOOKUP(Table1[[#This Row],[trait_name]],Trait[],2,FALSE)</f>
        <v>26</v>
      </c>
      <c r="J11181" s="23" t="s">
        <v>58</v>
      </c>
      <c r="L11181" s="3" t="s">
        <v>269</v>
      </c>
      <c r="M11181" s="3"/>
      <c r="N11181" s="23"/>
      <c r="O11181"/>
    </row>
    <row r="11182" spans="1:15">
      <c r="A11182" s="66">
        <f>VLOOKUP(C11182,Index[],8,FALSE)</f>
        <v>43248</v>
      </c>
      <c r="B11182" s="5">
        <v>43311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I11182">
        <f>VLOOKUP(Table1[[#This Row],[trait_name]],Trait[],2,FALSE)</f>
        <v>27</v>
      </c>
      <c r="J11182" s="23" t="s">
        <v>61</v>
      </c>
      <c r="L11182" s="3"/>
      <c r="M11182" s="3"/>
      <c r="N11182" s="23"/>
      <c r="O11182"/>
    </row>
    <row r="11183" spans="1:15">
      <c r="A11183" s="66"/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I11183">
        <f>VLOOKUP(Table1[[#This Row],[trait_name]],Trait[],2,FALSE)</f>
        <v>27</v>
      </c>
      <c r="J11183" s="23" t="s">
        <v>61</v>
      </c>
      <c r="L11183" s="3"/>
      <c r="M11183" s="3"/>
      <c r="N11183" s="23"/>
      <c r="O11183"/>
    </row>
    <row r="11184" spans="1:15">
      <c r="A11184" s="66">
        <f>VLOOKUP(C11184,Index[],8,FALSE)</f>
        <v>43248</v>
      </c>
      <c r="B11184" s="5">
        <v>43311</v>
      </c>
      <c r="C1118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28</v>
      </c>
      <c r="J11184" s="23" t="s">
        <v>62</v>
      </c>
      <c r="L11184" s="3"/>
      <c r="M11184" s="3"/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28</v>
      </c>
      <c r="J11185" s="23" t="s">
        <v>62</v>
      </c>
      <c r="L11185" s="3"/>
      <c r="M11185" s="3"/>
      <c r="N11185" s="24"/>
      <c r="O11185"/>
    </row>
    <row r="11186" spans="1:15">
      <c r="A11186" s="66">
        <f>VLOOKUP(C11186,Index[],8,FALSE)</f>
        <v>43248</v>
      </c>
      <c r="B11186" s="5">
        <v>43248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291</v>
      </c>
      <c r="I11186">
        <f>VLOOKUP(Table1[[#This Row],[trait_name]],Trait[],2,FALSE)</f>
        <v>29</v>
      </c>
      <c r="J11186" s="23" t="s">
        <v>63</v>
      </c>
      <c r="L11186" s="3">
        <v>6</v>
      </c>
      <c r="N11186" s="23"/>
      <c r="O11186"/>
    </row>
    <row r="11187" spans="1:15">
      <c r="A11187" s="66"/>
      <c r="B11187" s="5">
        <v>43314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I11187">
        <f>VLOOKUP(Table1[[#This Row],[trait_name]],Trait[],2,FALSE)</f>
        <v>29</v>
      </c>
      <c r="J11187" s="23" t="s">
        <v>63</v>
      </c>
      <c r="L11187" s="3"/>
      <c r="M11187" s="3"/>
      <c r="N11187" s="23"/>
      <c r="O11187"/>
    </row>
    <row r="11188" spans="1:15">
      <c r="A11188" s="66"/>
      <c r="B11188" s="5">
        <v>43314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I11188">
        <f>VLOOKUP(Table1[[#This Row],[trait_name]],Trait[],2,FALSE)</f>
        <v>30</v>
      </c>
      <c r="J11188" s="23" t="s">
        <v>64</v>
      </c>
      <c r="L11188" s="3"/>
      <c r="M11188" s="3"/>
      <c r="N11188" s="23"/>
      <c r="O11188"/>
    </row>
    <row r="11189" spans="1:15">
      <c r="A11189" s="66">
        <f>VLOOKUP(C11189,Index[],8,FALSE)</f>
        <v>43248</v>
      </c>
      <c r="B11189" s="5">
        <v>43248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H11189" t="s">
        <v>291</v>
      </c>
      <c r="I11189">
        <f>VLOOKUP(Table1[[#This Row],[trait_name]],Trait[],2,FALSE)</f>
        <v>31</v>
      </c>
      <c r="J11189" s="23" t="s">
        <v>65</v>
      </c>
      <c r="L11189" s="3">
        <v>3</v>
      </c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31</v>
      </c>
      <c r="J11190" s="23" t="s">
        <v>65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43248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H11191" t="s">
        <v>291</v>
      </c>
      <c r="I11191">
        <f>VLOOKUP(Table1[[#This Row],[trait_name]],Trait[],2,FALSE)</f>
        <v>32</v>
      </c>
      <c r="J11191" s="23" t="s">
        <v>66</v>
      </c>
      <c r="L11191" s="3">
        <v>4</v>
      </c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32</v>
      </c>
      <c r="J11192" s="23" t="s">
        <v>66</v>
      </c>
      <c r="L11192" s="3"/>
      <c r="M11192" s="3"/>
      <c r="N11192" s="23"/>
      <c r="O11192"/>
    </row>
    <row r="11193" spans="1:15">
      <c r="A11193" s="66"/>
      <c r="B11193" s="5">
        <v>43314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I11193">
        <f>VLOOKUP(Table1[[#This Row],[trait_name]],Trait[],2,FALSE)</f>
        <v>33</v>
      </c>
      <c r="J11193" s="23" t="s">
        <v>67</v>
      </c>
      <c r="L11193" s="3"/>
      <c r="M11193" s="3"/>
      <c r="N11193" s="23"/>
      <c r="O11193"/>
    </row>
    <row r="11194" spans="1:15">
      <c r="A11194" s="66">
        <f>VLOOKUP(C11194,Index[],8,FALSE)</f>
        <v>43248</v>
      </c>
      <c r="B11194" s="5">
        <v>43248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H11194" t="s">
        <v>291</v>
      </c>
      <c r="I11194">
        <f>VLOOKUP(Table1[[#This Row],[trait_name]],Trait[],2,FALSE)</f>
        <v>34</v>
      </c>
      <c r="J11194" s="23" t="s">
        <v>68</v>
      </c>
      <c r="L11194" s="3">
        <v>2</v>
      </c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34</v>
      </c>
      <c r="J11195" s="23" t="s">
        <v>68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35</v>
      </c>
      <c r="J11196" s="23" t="s">
        <v>166</v>
      </c>
      <c r="L11196" s="3" t="s">
        <v>271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35</v>
      </c>
      <c r="J11197" s="23" t="s">
        <v>166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36</v>
      </c>
      <c r="J11198" s="23" t="s">
        <v>69</v>
      </c>
      <c r="L11198" s="3" t="s">
        <v>163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H11199" t="s">
        <v>210</v>
      </c>
      <c r="I11199">
        <f>VLOOKUP(Table1[[#This Row],[trait_name]],Trait[],2,FALSE)</f>
        <v>36</v>
      </c>
      <c r="J11199" s="23" t="s">
        <v>69</v>
      </c>
      <c r="L11199" s="3" t="s">
        <v>217</v>
      </c>
      <c r="M11199" s="3"/>
      <c r="N11199" s="23"/>
      <c r="O11199"/>
    </row>
    <row r="11200" spans="1:15">
      <c r="A11200" s="66">
        <f>VLOOKUP(C11200,Index[],8,FALSE)</f>
        <v>43248</v>
      </c>
      <c r="B11200" s="5">
        <v>43248</v>
      </c>
      <c r="C11200" t="s">
        <v>884</v>
      </c>
      <c r="D11200" s="3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H11200" t="s">
        <v>886</v>
      </c>
      <c r="I11200">
        <f>VLOOKUP(Table1[[#This Row],[trait_name]],Trait[],2,FALSE)</f>
        <v>37</v>
      </c>
      <c r="J11200" s="23" t="s">
        <v>170</v>
      </c>
      <c r="L11200" s="3" t="s">
        <v>53</v>
      </c>
      <c r="N11200" s="23"/>
      <c r="O11200"/>
    </row>
    <row r="11201" spans="1:15">
      <c r="A11201" s="66"/>
      <c r="B11201" s="5">
        <v>43314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I11201">
        <f>VLOOKUP(Table1[[#This Row],[trait_name]],Trait[],2,FALSE)</f>
        <v>37</v>
      </c>
      <c r="J11201" s="23" t="s">
        <v>170</v>
      </c>
      <c r="L11201" s="3"/>
      <c r="M11201" s="3"/>
      <c r="N11201" s="23"/>
      <c r="O11201"/>
    </row>
    <row r="11202" spans="1:15">
      <c r="A11202" s="66">
        <f>VLOOKUP(C11202,Index[],8,FALSE)</f>
        <v>43248</v>
      </c>
      <c r="B11202" s="5"/>
      <c r="C11202" t="s">
        <v>884</v>
      </c>
      <c r="D11202" s="3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38</v>
      </c>
      <c r="J11202" s="23" t="s">
        <v>72</v>
      </c>
      <c r="L11202" s="3"/>
      <c r="N11202" s="23"/>
      <c r="O11202"/>
    </row>
    <row r="11203" spans="1:15">
      <c r="A11203" s="66"/>
      <c r="B11203" s="5">
        <v>43314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I11203">
        <f>VLOOKUP(Table1[[#This Row],[trait_name]],Trait[],2,FALSE)</f>
        <v>38</v>
      </c>
      <c r="J11203" s="23" t="s">
        <v>72</v>
      </c>
      <c r="L11203" s="3"/>
      <c r="M11203" s="3"/>
      <c r="N11203" s="23"/>
      <c r="O11203"/>
    </row>
    <row r="11204" spans="1:15">
      <c r="A11204" s="66">
        <f>VLOOKUP(C11204,Index[],8,FALSE)</f>
        <v>43248</v>
      </c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H11204" t="s">
        <v>454</v>
      </c>
      <c r="I11204">
        <f>VLOOKUP(Table1[[#This Row],[trait_name]],Trait[],2,FALSE)</f>
        <v>39</v>
      </c>
      <c r="J11204" s="23" t="s">
        <v>74</v>
      </c>
      <c r="L11204" s="3" t="s">
        <v>75</v>
      </c>
      <c r="M11204" s="3"/>
      <c r="N11204" s="23"/>
      <c r="O11204"/>
    </row>
    <row r="11205" spans="1:15">
      <c r="A11205" s="66"/>
      <c r="B11205" s="5">
        <v>43314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I11205">
        <f>VLOOKUP(Table1[[#This Row],[trait_name]],Trait[],2,FALSE)</f>
        <v>39</v>
      </c>
      <c r="J11205" s="23" t="s">
        <v>74</v>
      </c>
      <c r="L11205" s="3"/>
      <c r="M11205" s="3"/>
      <c r="N11205" s="23"/>
      <c r="O11205"/>
    </row>
    <row r="11206" spans="1:15">
      <c r="A11206" s="66">
        <f>VLOOKUP(C11206,Index[],8,FALSE)</f>
        <v>43248</v>
      </c>
      <c r="B11206" s="5"/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454</v>
      </c>
      <c r="I11206">
        <f>VLOOKUP(Table1[[#This Row],[trait_name]],Trait[],2,FALSE)</f>
        <v>40</v>
      </c>
      <c r="J11206" s="23" t="s">
        <v>76</v>
      </c>
      <c r="L11206" s="3" t="s">
        <v>253</v>
      </c>
      <c r="N11206" s="23"/>
      <c r="O11206"/>
    </row>
    <row r="11207" spans="1:15">
      <c r="A11207" s="66"/>
      <c r="B11207" s="5">
        <v>43314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454</v>
      </c>
      <c r="I11207">
        <f>VLOOKUP(Table1[[#This Row],[trait_name]],Trait[],2,FALSE)</f>
        <v>40</v>
      </c>
      <c r="J11207" s="23" t="s">
        <v>76</v>
      </c>
      <c r="L11207" s="3" t="s">
        <v>84</v>
      </c>
      <c r="M11207" s="3"/>
      <c r="N11207" s="23"/>
      <c r="O11207"/>
    </row>
    <row r="11208" spans="1:15">
      <c r="A11208" s="66">
        <f>VLOOKUP(C11208,Index[],8,FALSE)</f>
        <v>43248</v>
      </c>
      <c r="B11208" s="5">
        <v>43248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H11208" t="s">
        <v>886</v>
      </c>
      <c r="I11208">
        <f>VLOOKUP(Table1[[#This Row],[trait_name]],Trait[],2,FALSE)</f>
        <v>41</v>
      </c>
      <c r="J11208" s="23" t="s">
        <v>78</v>
      </c>
      <c r="L11208" s="3" t="s">
        <v>80</v>
      </c>
      <c r="N11208" s="23"/>
      <c r="O11208"/>
    </row>
    <row r="11209" spans="1:15">
      <c r="A11209" s="66"/>
      <c r="B11209" s="5">
        <v>43314</v>
      </c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41</v>
      </c>
      <c r="J11209" s="23" t="s">
        <v>78</v>
      </c>
      <c r="L11209" s="3"/>
      <c r="M11209" s="3"/>
      <c r="N11209" s="23"/>
      <c r="O11209"/>
    </row>
    <row r="11210" spans="1:15">
      <c r="A11210" s="66">
        <f>VLOOKUP(C11210,Index[],8,FALSE)</f>
        <v>43248</v>
      </c>
      <c r="B11210" s="5"/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H11210" t="s">
        <v>403</v>
      </c>
      <c r="I11210">
        <f>VLOOKUP(Table1[[#This Row],[trait_name]],Trait[],2,FALSE)</f>
        <v>42</v>
      </c>
      <c r="J11210" s="23" t="s">
        <v>82</v>
      </c>
      <c r="L11210" s="3" t="s">
        <v>795</v>
      </c>
      <c r="N11210" s="23"/>
      <c r="O11210"/>
    </row>
    <row r="11211" spans="1:15">
      <c r="A11211" s="66"/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42</v>
      </c>
      <c r="J11211" s="23" t="s">
        <v>82</v>
      </c>
      <c r="L11211" s="3" t="s">
        <v>254</v>
      </c>
      <c r="M11211" s="3"/>
      <c r="N11211" s="23"/>
      <c r="O11211"/>
    </row>
    <row r="11212" spans="1:15">
      <c r="A11212" s="66">
        <f>VLOOKUP(C11212,Index[],8,FALSE)</f>
        <v>43248</v>
      </c>
      <c r="B11212" s="5">
        <v>43248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H11212" t="s">
        <v>886</v>
      </c>
      <c r="I11212">
        <f>VLOOKUP(Table1[[#This Row],[trait_name]],Trait[],2,FALSE)</f>
        <v>43</v>
      </c>
      <c r="J11212" s="23" t="s">
        <v>86</v>
      </c>
      <c r="L11212" s="3" t="s">
        <v>87</v>
      </c>
      <c r="N11212" s="23"/>
      <c r="O11212"/>
    </row>
    <row r="11213" spans="1:15">
      <c r="A11213" s="66"/>
      <c r="B11213" s="5">
        <v>43314</v>
      </c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I11213">
        <f>VLOOKUP(Table1[[#This Row],[trait_name]],Trait[],2,FALSE)</f>
        <v>43</v>
      </c>
      <c r="J11213" s="23" t="s">
        <v>86</v>
      </c>
      <c r="L11213" s="3"/>
      <c r="M11213" s="3"/>
      <c r="N11213" s="23"/>
      <c r="O11213"/>
    </row>
    <row r="11214" spans="1:15">
      <c r="A11214" s="66">
        <f>VLOOKUP(C11214,Index[],8,FALSE)</f>
        <v>43248</v>
      </c>
      <c r="B11214" s="25"/>
      <c r="C11214" s="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44</v>
      </c>
      <c r="J11214" s="23" t="s">
        <v>88</v>
      </c>
      <c r="L11214" s="3" t="s">
        <v>89</v>
      </c>
      <c r="N11214" s="23"/>
      <c r="O11214"/>
    </row>
    <row r="11215" spans="1:15">
      <c r="A11215" s="66"/>
      <c r="B11215" s="5">
        <v>43314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454</v>
      </c>
      <c r="I11215">
        <f>VLOOKUP(Table1[[#This Row],[trait_name]],Trait[],2,FALSE)</f>
        <v>44</v>
      </c>
      <c r="J11215" s="23" t="s">
        <v>88</v>
      </c>
      <c r="L11215" s="3" t="s">
        <v>400</v>
      </c>
      <c r="M11215" s="3"/>
      <c r="N11215" s="23"/>
      <c r="O11215"/>
    </row>
    <row r="11216" spans="1:15">
      <c r="A11216" s="66">
        <f>VLOOKUP(C11216,Index[],8,FALSE)</f>
        <v>43248</v>
      </c>
      <c r="B11216" s="5">
        <v>43248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H11216" t="s">
        <v>886</v>
      </c>
      <c r="I11216">
        <f>VLOOKUP(Table1[[#This Row],[trait_name]],Trait[],2,FALSE)</f>
        <v>45</v>
      </c>
      <c r="J11216" s="23" t="s">
        <v>92</v>
      </c>
      <c r="L11216" s="3" t="s">
        <v>93</v>
      </c>
      <c r="N11216" s="23"/>
      <c r="O11216"/>
    </row>
    <row r="11217" spans="1:15">
      <c r="A11217" s="66">
        <f>VLOOKUP(C11217,Index[],8,FALSE)</f>
        <v>43248</v>
      </c>
      <c r="B11217" s="5">
        <v>43248</v>
      </c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886</v>
      </c>
      <c r="I11217">
        <f>VLOOKUP(Table1[[#This Row],[trait_name]],Trait[],2,FALSE)</f>
        <v>45</v>
      </c>
      <c r="J11217" s="23" t="s">
        <v>92</v>
      </c>
      <c r="L11217" s="3" t="s">
        <v>94</v>
      </c>
      <c r="N11217" s="23"/>
      <c r="O11217"/>
    </row>
    <row r="11218" spans="1:15">
      <c r="A11218" s="66"/>
      <c r="B11218" s="5">
        <v>43314</v>
      </c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I11218">
        <f>VLOOKUP(Table1[[#This Row],[trait_name]],Trait[],2,FALSE)</f>
        <v>45</v>
      </c>
      <c r="J11218" s="23" t="s">
        <v>92</v>
      </c>
      <c r="L11218" s="3"/>
      <c r="M11218" s="3"/>
      <c r="N11218" s="23"/>
      <c r="O11218"/>
    </row>
    <row r="11219" spans="1:15">
      <c r="A11219" s="66">
        <f>VLOOKUP(C11219,Index[],8,FALSE)</f>
        <v>43248</v>
      </c>
      <c r="B11219" s="5"/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I11219">
        <f>VLOOKUP(Table1[[#This Row],[trait_name]],Trait[],2,FALSE)</f>
        <v>46</v>
      </c>
      <c r="J11219" s="23" t="s">
        <v>97</v>
      </c>
      <c r="L11219" s="3"/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46</v>
      </c>
      <c r="J11220" s="23" t="s">
        <v>97</v>
      </c>
      <c r="L11220" s="3"/>
      <c r="M11220" s="3"/>
      <c r="N11220" s="23"/>
      <c r="O11220"/>
    </row>
    <row r="11221" spans="1:15">
      <c r="A11221" s="66">
        <f>VLOOKUP(C11221,Index[],8,FALSE)</f>
        <v>43248</v>
      </c>
      <c r="B11221" s="5"/>
      <c r="C11221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I11221">
        <f>VLOOKUP(Table1[[#This Row],[trait_name]],Trait[],2,FALSE)</f>
        <v>47</v>
      </c>
      <c r="J11221" s="23" t="s">
        <v>99</v>
      </c>
      <c r="L11221" s="3"/>
      <c r="N11221" s="23"/>
      <c r="O11221"/>
    </row>
    <row r="11222" spans="1:15">
      <c r="A11222" s="66"/>
      <c r="B11222" s="5">
        <v>43314</v>
      </c>
      <c r="C11222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I11222">
        <f>VLOOKUP(Table1[[#This Row],[trait_name]],Trait[],2,FALSE)</f>
        <v>47</v>
      </c>
      <c r="J11222" s="23" t="s">
        <v>99</v>
      </c>
      <c r="L11222" s="3"/>
      <c r="M11222" s="3"/>
      <c r="N11222" s="23"/>
      <c r="O11222"/>
    </row>
    <row r="11223" spans="1:15">
      <c r="A11223" s="66">
        <f>VLOOKUP(C11223,Index[],8,FALSE)</f>
        <v>43248</v>
      </c>
      <c r="B11223" s="5">
        <v>43314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207</v>
      </c>
      <c r="I11223">
        <f>VLOOKUP(Table1[[#This Row],[trait_name]],Trait[],2,FALSE)</f>
        <v>48</v>
      </c>
      <c r="J11223" s="24" t="s">
        <v>101</v>
      </c>
      <c r="K11223" s="24"/>
      <c r="L11223" s="3" t="s">
        <v>422</v>
      </c>
      <c r="N11223" s="23"/>
      <c r="O11223"/>
    </row>
    <row r="11224" spans="1:15">
      <c r="A11224" s="66"/>
      <c r="B11224" s="5">
        <v>43314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207</v>
      </c>
      <c r="I11224">
        <f>VLOOKUP(Table1[[#This Row],[trait_name]],Trait[],2,FALSE)</f>
        <v>48</v>
      </c>
      <c r="J11224" s="23" t="s">
        <v>101</v>
      </c>
      <c r="L11224" s="3" t="s">
        <v>84</v>
      </c>
      <c r="M11224" s="3"/>
      <c r="N11224" s="23"/>
      <c r="O11224"/>
    </row>
    <row r="11225" spans="1:15">
      <c r="A11225" s="66">
        <f>VLOOKUP(C11225,Index[],8,FALSE)</f>
        <v>43248</v>
      </c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H11225" t="s">
        <v>886</v>
      </c>
      <c r="I11225">
        <f>VLOOKUP(Table1[[#This Row],[trait_name]],Trait[],2,FALSE)</f>
        <v>49</v>
      </c>
      <c r="J11225" s="24" t="s">
        <v>104</v>
      </c>
      <c r="K11225" s="24"/>
      <c r="L11225" s="3" t="s">
        <v>182</v>
      </c>
      <c r="N11225" s="23"/>
      <c r="O11225"/>
    </row>
    <row r="11226" spans="1:15">
      <c r="A11226" s="66"/>
      <c r="B11226" s="5">
        <v>43314</v>
      </c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H11226" t="s">
        <v>403</v>
      </c>
      <c r="I11226">
        <f>VLOOKUP(Table1[[#This Row],[trait_name]],Trait[],2,FALSE)</f>
        <v>49</v>
      </c>
      <c r="J11226" s="23" t="s">
        <v>104</v>
      </c>
      <c r="L11226" s="3" t="s">
        <v>173</v>
      </c>
      <c r="M11226" s="3"/>
      <c r="N11226" s="23"/>
      <c r="O11226"/>
    </row>
    <row r="11227" spans="1:15">
      <c r="A11227" s="66">
        <f>VLOOKUP(C11227,Index[],8,FALSE)</f>
        <v>43248</v>
      </c>
      <c r="B11227" s="5">
        <v>43311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H11227" t="s">
        <v>403</v>
      </c>
      <c r="I11227">
        <f>VLOOKUP(Table1[[#This Row],[trait_name]],Trait[],2,FALSE)</f>
        <v>50</v>
      </c>
      <c r="J11227" s="23" t="s">
        <v>106</v>
      </c>
      <c r="L11227" s="3" t="s">
        <v>462</v>
      </c>
      <c r="M11227" s="3"/>
      <c r="N11227" s="23"/>
      <c r="O11227"/>
    </row>
    <row r="11228" spans="1:15">
      <c r="A11228" s="66"/>
      <c r="B11228" s="5">
        <v>43314</v>
      </c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H11228" t="s">
        <v>403</v>
      </c>
      <c r="I11228">
        <f>VLOOKUP(Table1[[#This Row],[trait_name]],Trait[],2,FALSE)</f>
        <v>50</v>
      </c>
      <c r="J11228" s="23" t="s">
        <v>106</v>
      </c>
      <c r="L11228" s="3" t="s">
        <v>89</v>
      </c>
      <c r="M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H11229" t="s">
        <v>403</v>
      </c>
      <c r="I11229">
        <f>VLOOKUP(Table1[[#This Row],[trait_name]],Trait[],2,FALSE)</f>
        <v>51</v>
      </c>
      <c r="J11229" s="23" t="s">
        <v>107</v>
      </c>
      <c r="L11229" s="3" t="s">
        <v>376</v>
      </c>
      <c r="M11229" s="3"/>
      <c r="N11229" s="23"/>
      <c r="O11229"/>
    </row>
    <row r="11230" spans="1:15">
      <c r="A11230" s="66">
        <f>VLOOKUP(C11230,Index[],8,FALSE)</f>
        <v>43248</v>
      </c>
      <c r="B11230" s="5"/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I11230">
        <f>VLOOKUP(Table1[[#This Row],[trait_name]],Trait[],2,FALSE)</f>
        <v>52</v>
      </c>
      <c r="J11230" s="23" t="s">
        <v>109</v>
      </c>
      <c r="L11230" s="3"/>
      <c r="N11230" s="23"/>
      <c r="O11230"/>
    </row>
    <row r="11231" spans="1:15">
      <c r="A11231" s="66"/>
      <c r="B11231" s="5">
        <v>43314</v>
      </c>
      <c r="C11231" t="s">
        <v>884</v>
      </c>
      <c r="D11231" s="27">
        <f>VLOOKUP(C11231,Index[],2,FALSE)</f>
        <v>91</v>
      </c>
      <c r="E11231" s="3">
        <f>VLOOKUP(C11231,Index[],3,FALSE)</f>
        <v>0</v>
      </c>
      <c r="F11231" s="3">
        <f>VLOOKUP(C11231,Index[],4,FALSE)</f>
        <v>0</v>
      </c>
      <c r="G11231" s="3">
        <f>VLOOKUP(C11231,Index[],5,FALSE)</f>
        <v>0</v>
      </c>
      <c r="I11231">
        <f>VLOOKUP(Table1[[#This Row],[trait_name]],Trait[],2,FALSE)</f>
        <v>52</v>
      </c>
      <c r="J11231" s="23" t="s">
        <v>109</v>
      </c>
      <c r="L11231" s="3"/>
      <c r="M11231" s="3"/>
      <c r="N11231" s="23"/>
      <c r="O11231"/>
    </row>
    <row r="11232" spans="1:15">
      <c r="A11232" s="66">
        <f>VLOOKUP(C11232,Index[],8,FALSE)</f>
        <v>43248</v>
      </c>
      <c r="B11232" s="5">
        <v>43248</v>
      </c>
      <c r="C11232" t="s">
        <v>884</v>
      </c>
      <c r="D11232" s="3">
        <f>VLOOKUP(C11232,Index[],2,FALSE)</f>
        <v>91</v>
      </c>
      <c r="E11232" s="3">
        <f>VLOOKUP(C11232,Index[],3,FALSE)</f>
        <v>0</v>
      </c>
      <c r="F11232" s="3">
        <f>VLOOKUP(C11232,Index[],4,FALSE)</f>
        <v>0</v>
      </c>
      <c r="G11232" s="3">
        <f>VLOOKUP(C11232,Index[],5,FALSE)</f>
        <v>0</v>
      </c>
      <c r="H11232" t="s">
        <v>886</v>
      </c>
      <c r="I11232">
        <f>VLOOKUP(Table1[[#This Row],[trait_name]],Trait[],2,FALSE)</f>
        <v>53</v>
      </c>
      <c r="J11232" s="23" t="s">
        <v>112</v>
      </c>
      <c r="L11232" s="3" t="s">
        <v>113</v>
      </c>
      <c r="N11232" s="23"/>
      <c r="O11232"/>
    </row>
    <row r="11233" spans="1:15">
      <c r="A11233" s="66">
        <f>VLOOKUP(C11233,Index[],8,FALSE)</f>
        <v>43248</v>
      </c>
      <c r="B11233" s="5">
        <v>43248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291</v>
      </c>
      <c r="I11233">
        <f>VLOOKUP(Table1[[#This Row],[trait_name]],Trait[],2,FALSE)</f>
        <v>53</v>
      </c>
      <c r="J11233" s="23" t="s">
        <v>112</v>
      </c>
      <c r="L11233" s="3" t="s">
        <v>114</v>
      </c>
      <c r="N11233" s="23"/>
      <c r="O11233"/>
    </row>
    <row r="11234" spans="1:15">
      <c r="A11234" s="66">
        <f>VLOOKUP(C11234,Index[],8,FALSE)</f>
        <v>43248</v>
      </c>
      <c r="B11234" s="5">
        <v>43248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291</v>
      </c>
      <c r="I11234">
        <f>VLOOKUP(Table1[[#This Row],[trait_name]],Trait[],2,FALSE)</f>
        <v>53</v>
      </c>
      <c r="J11234" s="23" t="s">
        <v>112</v>
      </c>
      <c r="L11234" s="3" t="s">
        <v>185</v>
      </c>
      <c r="N11234" s="23"/>
      <c r="O11234"/>
    </row>
    <row r="11235" spans="1:15">
      <c r="A11235" s="66">
        <f>VLOOKUP(C11235,Index[],8,FALSE)</f>
        <v>43248</v>
      </c>
      <c r="B11235" s="5">
        <v>43248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291</v>
      </c>
      <c r="I11235">
        <f>VLOOKUP(Table1[[#This Row],[trait_name]],Trait[],2,FALSE)</f>
        <v>53</v>
      </c>
      <c r="J11235" s="23" t="s">
        <v>112</v>
      </c>
      <c r="L11235" s="3" t="s">
        <v>184</v>
      </c>
      <c r="N11235" s="23"/>
      <c r="O11235"/>
    </row>
    <row r="11236" spans="1:15">
      <c r="A11236" s="66"/>
      <c r="B11236" s="5">
        <v>43314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I11236">
        <f>VLOOKUP(Table1[[#This Row],[trait_name]],Trait[],2,FALSE)</f>
        <v>53</v>
      </c>
      <c r="J11236" s="23" t="s">
        <v>112</v>
      </c>
      <c r="L11236" s="3"/>
      <c r="M11236" s="3"/>
      <c r="N11236" s="23"/>
      <c r="O11236"/>
    </row>
    <row r="11237" spans="1:15">
      <c r="A11237" s="66">
        <f>VLOOKUP(C11237,Index[],8,FALSE)</f>
        <v>43248</v>
      </c>
      <c r="B11237" s="5">
        <v>43248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291</v>
      </c>
      <c r="I11237">
        <f>VLOOKUP(Table1[[#This Row],[trait_name]],Trait[],2,FALSE)</f>
        <v>54</v>
      </c>
      <c r="J11237" s="23" t="s">
        <v>116</v>
      </c>
      <c r="L11237" s="3" t="s">
        <v>170</v>
      </c>
      <c r="N11237" s="23"/>
      <c r="O11237"/>
    </row>
    <row r="11238" spans="1:15">
      <c r="A11238" s="66">
        <f>VLOOKUP(C11238,Index[],8,FALSE)</f>
        <v>43248</v>
      </c>
      <c r="B11238" s="5">
        <v>43248</v>
      </c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H11238" t="s">
        <v>291</v>
      </c>
      <c r="I11238">
        <f>VLOOKUP(Table1[[#This Row],[trait_name]],Trait[],2,FALSE)</f>
        <v>54</v>
      </c>
      <c r="J11238" s="23" t="s">
        <v>116</v>
      </c>
      <c r="L11238" s="3" t="s">
        <v>118</v>
      </c>
      <c r="N11238" s="23"/>
      <c r="O11238"/>
    </row>
    <row r="11239" spans="1:15">
      <c r="A11239" s="66">
        <f>VLOOKUP(C11239,Index[],8,FALSE)</f>
        <v>43248</v>
      </c>
      <c r="B11239" s="5">
        <v>43248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H11239" t="s">
        <v>186</v>
      </c>
      <c r="I11239">
        <f>VLOOKUP(Table1[[#This Row],[trait_name]],Trait[],2,FALSE)</f>
        <v>54</v>
      </c>
      <c r="J11239" s="23" t="s">
        <v>116</v>
      </c>
      <c r="L11239" s="3" t="s">
        <v>187</v>
      </c>
      <c r="N11239" s="23"/>
      <c r="O11239"/>
    </row>
    <row r="11240" spans="1:15">
      <c r="A11240" s="66"/>
      <c r="B11240" s="5">
        <v>43314</v>
      </c>
      <c r="C11240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886</v>
      </c>
      <c r="I11240">
        <f>VLOOKUP(Table1[[#This Row],[trait_name]],Trait[],2,FALSE)</f>
        <v>54</v>
      </c>
      <c r="J11240" s="23" t="s">
        <v>116</v>
      </c>
      <c r="L11240" s="3" t="s">
        <v>259</v>
      </c>
      <c r="M11240" s="3"/>
      <c r="N11240" s="23"/>
      <c r="O11240"/>
    </row>
    <row r="11241" spans="1:15">
      <c r="A11241" s="66">
        <f>VLOOKUP(C11241,Index[],8,FALSE)</f>
        <v>43248</v>
      </c>
      <c r="B11241" s="5">
        <v>43314</v>
      </c>
      <c r="C11241" s="4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161</v>
      </c>
      <c r="I11241">
        <f>VLOOKUP(Table1[[#This Row],[trait_name]],Trait[],2,FALSE)</f>
        <v>55</v>
      </c>
      <c r="J11241" s="23" t="s">
        <v>119</v>
      </c>
      <c r="L11241" s="3" t="s">
        <v>232</v>
      </c>
      <c r="N11241" s="23"/>
      <c r="O11241"/>
    </row>
    <row r="11242" spans="1:15">
      <c r="A11242" s="66"/>
      <c r="B11242" s="5">
        <v>43314</v>
      </c>
      <c r="C11242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I11242">
        <f>VLOOKUP(Table1[[#This Row],[trait_name]],Trait[],2,FALSE)</f>
        <v>55</v>
      </c>
      <c r="J11242" s="23" t="s">
        <v>119</v>
      </c>
      <c r="L11242" s="3"/>
      <c r="M11242" s="3"/>
      <c r="N11242" s="23"/>
      <c r="O11242"/>
    </row>
    <row r="11243" spans="1:15">
      <c r="A11243" s="66">
        <f>VLOOKUP(C11243,Index[],8,FALSE)</f>
        <v>43248</v>
      </c>
      <c r="B11243" s="5">
        <v>43248</v>
      </c>
      <c r="C1124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56</v>
      </c>
      <c r="J11243" s="23" t="s">
        <v>121</v>
      </c>
      <c r="L11243" s="3" t="s">
        <v>189</v>
      </c>
      <c r="N11243" s="23"/>
      <c r="O11243"/>
    </row>
    <row r="11244" spans="1:15">
      <c r="A11244" s="66"/>
      <c r="B11244" s="5">
        <v>43314</v>
      </c>
      <c r="C11244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56</v>
      </c>
      <c r="J11244" s="23" t="s">
        <v>121</v>
      </c>
      <c r="L11244" s="3"/>
      <c r="M11244" s="3"/>
      <c r="N11244" s="23"/>
      <c r="O11244"/>
    </row>
    <row r="11245" spans="1:15">
      <c r="A11245" s="66"/>
      <c r="B11245" s="5">
        <v>43314</v>
      </c>
      <c r="C11245" t="s">
        <v>884</v>
      </c>
      <c r="D11245" s="3">
        <f>VLOOKUP(C11245,Index[],2,FALSE)</f>
        <v>91</v>
      </c>
      <c r="E11245" s="3">
        <f>VLOOKUP(C11245,Index[],3,FALSE)</f>
        <v>0</v>
      </c>
      <c r="F11245" s="3">
        <f>VLOOKUP(C11245,Index[],4,FALSE)</f>
        <v>0</v>
      </c>
      <c r="G11245" s="3">
        <f>VLOOKUP(C11245,Index[],5,FALSE)</f>
        <v>0</v>
      </c>
      <c r="I11245">
        <f>VLOOKUP(Table1[[#This Row],[trait_name]],Trait[],2,FALSE)</f>
        <v>57</v>
      </c>
      <c r="J11245" s="23" t="s">
        <v>233</v>
      </c>
      <c r="L11245" s="3"/>
      <c r="M11245" s="3"/>
      <c r="N11245" s="23"/>
      <c r="O11245"/>
    </row>
    <row r="11246" spans="1:15">
      <c r="A11246" s="66">
        <f>VLOOKUP(C11246,Index[],8,FALSE)</f>
        <v>43248</v>
      </c>
      <c r="B11246" s="5">
        <v>43248</v>
      </c>
      <c r="C11246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291</v>
      </c>
      <c r="I11246">
        <f>VLOOKUP(Table1[[#This Row],[trait_name]],Trait[],2,FALSE)</f>
        <v>58</v>
      </c>
      <c r="J11246" s="23" t="s">
        <v>123</v>
      </c>
      <c r="L11246" s="3" t="s">
        <v>190</v>
      </c>
      <c r="N11246" s="23"/>
      <c r="O11246"/>
    </row>
    <row r="11247" spans="1:15">
      <c r="A11247" s="66">
        <f>VLOOKUP(C11247,Index[],8,FALSE)</f>
        <v>43248</v>
      </c>
      <c r="B11247" s="5">
        <v>43248</v>
      </c>
      <c r="C11247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291</v>
      </c>
      <c r="I11247">
        <f>VLOOKUP(Table1[[#This Row],[trait_name]],Trait[],2,FALSE)</f>
        <v>58</v>
      </c>
      <c r="J11247" s="23" t="s">
        <v>123</v>
      </c>
      <c r="L11247" s="3" t="s">
        <v>124</v>
      </c>
      <c r="N11247" s="23"/>
      <c r="O11247"/>
    </row>
    <row r="11248" spans="1:15">
      <c r="A11248" s="66"/>
      <c r="B11248" s="5">
        <v>43314</v>
      </c>
      <c r="C11248" t="s">
        <v>884</v>
      </c>
      <c r="D11248" s="3">
        <f>VLOOKUP(C11248,Index[],2,FALSE)</f>
        <v>91</v>
      </c>
      <c r="E11248" s="3">
        <f>VLOOKUP(C11248,Index[],3,FALSE)</f>
        <v>0</v>
      </c>
      <c r="F11248" s="3">
        <f>VLOOKUP(C11248,Index[],4,FALSE)</f>
        <v>0</v>
      </c>
      <c r="G11248" s="3">
        <f>VLOOKUP(C11248,Index[],5,FALSE)</f>
        <v>0</v>
      </c>
      <c r="I11248">
        <f>VLOOKUP(Table1[[#This Row],[trait_name]],Trait[],2,FALSE)</f>
        <v>58</v>
      </c>
      <c r="J11248" s="23" t="s">
        <v>123</v>
      </c>
      <c r="L11248" s="3"/>
      <c r="M11248" s="3"/>
      <c r="N11248" s="23"/>
      <c r="O11248"/>
    </row>
    <row r="11249" spans="1:15">
      <c r="A11249" s="66"/>
      <c r="B11249" s="5">
        <v>43314</v>
      </c>
      <c r="C11249" t="s">
        <v>884</v>
      </c>
      <c r="D11249" s="27">
        <f>VLOOKUP(C11249,Index[],2,FALSE)</f>
        <v>91</v>
      </c>
      <c r="E11249" s="3">
        <f>VLOOKUP(C11249,Index[],3,FALSE)</f>
        <v>0</v>
      </c>
      <c r="F11249" s="3">
        <f>VLOOKUP(C11249,Index[],4,FALSE)</f>
        <v>0</v>
      </c>
      <c r="G11249" s="3">
        <f>VLOOKUP(C11249,Index[],5,FALSE)</f>
        <v>0</v>
      </c>
      <c r="H11249" t="s">
        <v>890</v>
      </c>
      <c r="I11249">
        <f>VLOOKUP(Table1[[#This Row],[trait_name]],Trait[],2,FALSE)</f>
        <v>59</v>
      </c>
      <c r="J11249" s="23" t="s">
        <v>125</v>
      </c>
      <c r="L11249" s="3" t="s">
        <v>131</v>
      </c>
      <c r="M11249" s="3"/>
      <c r="N11249" s="23"/>
      <c r="O11249"/>
    </row>
    <row r="11250" spans="1:15">
      <c r="A11250" s="66">
        <f>VLOOKUP(C11250,Index[],8,FALSE)</f>
        <v>43248</v>
      </c>
      <c r="B11250" s="5">
        <v>43248</v>
      </c>
      <c r="C11250" t="s">
        <v>884</v>
      </c>
      <c r="D11250" s="27">
        <f>VLOOKUP(C11250,Index[],2,FALSE)</f>
        <v>91</v>
      </c>
      <c r="E11250" s="3">
        <f>VLOOKUP(C11250,Index[],3,FALSE)</f>
        <v>0</v>
      </c>
      <c r="F11250" s="3">
        <f>VLOOKUP(C11250,Index[],4,FALSE)</f>
        <v>0</v>
      </c>
      <c r="G11250" s="3">
        <f>VLOOKUP(C11250,Index[],5,FALSE)</f>
        <v>0</v>
      </c>
      <c r="H11250" t="s">
        <v>890</v>
      </c>
      <c r="I11250">
        <f>VLOOKUP(Table1[[#This Row],[trait_name]],Trait[],2,FALSE)</f>
        <v>60</v>
      </c>
      <c r="J11250" s="23" t="s">
        <v>127</v>
      </c>
      <c r="L11250" s="3" t="s">
        <v>129</v>
      </c>
      <c r="N11250" s="23"/>
      <c r="O11250"/>
    </row>
    <row r="11251" spans="1:15">
      <c r="A11251" s="66"/>
      <c r="B11251" s="5">
        <v>43314</v>
      </c>
      <c r="C11251" t="s">
        <v>884</v>
      </c>
      <c r="D11251" s="3">
        <f>VLOOKUP(C11251,Index[],2,FALSE)</f>
        <v>91</v>
      </c>
      <c r="E11251" s="3">
        <f>VLOOKUP(C11251,Index[],3,FALSE)</f>
        <v>0</v>
      </c>
      <c r="F11251" s="3">
        <f>VLOOKUP(C11251,Index[],4,FALSE)</f>
        <v>0</v>
      </c>
      <c r="G11251" s="3">
        <f>VLOOKUP(C11251,Index[],5,FALSE)</f>
        <v>0</v>
      </c>
      <c r="I11251">
        <f>VLOOKUP(Table1[[#This Row],[trait_name]],Trait[],2,FALSE)</f>
        <v>60</v>
      </c>
      <c r="J11251" s="23" t="s">
        <v>127</v>
      </c>
      <c r="L11251" s="3"/>
      <c r="M11251" s="3"/>
      <c r="N11251" s="23"/>
      <c r="O11251"/>
    </row>
    <row r="11252" spans="1:15">
      <c r="A11252" s="66">
        <f>VLOOKUP(C11252,Index[],8,FALSE)</f>
        <v>43248</v>
      </c>
      <c r="B11252" s="5">
        <v>43248</v>
      </c>
      <c r="C11252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291</v>
      </c>
      <c r="I11252">
        <f>VLOOKUP(Table1[[#This Row],[trait_name]],Trait[],2,FALSE)</f>
        <v>61</v>
      </c>
      <c r="J11252" s="23" t="s">
        <v>130</v>
      </c>
      <c r="L11252" s="3" t="s">
        <v>126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61</v>
      </c>
      <c r="J11253" s="23" t="s">
        <v>130</v>
      </c>
      <c r="L11253" s="3"/>
      <c r="M11253" s="3"/>
      <c r="N11253" s="23"/>
      <c r="O11253"/>
    </row>
    <row r="11254" spans="1:15">
      <c r="A11254" s="66"/>
      <c r="B11254" s="5">
        <v>43314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I11254">
        <f>VLOOKUP(Table1[[#This Row],[trait_name]],Trait[],2,FALSE)</f>
        <v>62</v>
      </c>
      <c r="J11254" s="23" t="s">
        <v>235</v>
      </c>
      <c r="L11254" s="3"/>
      <c r="M11254" s="3"/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63</v>
      </c>
      <c r="J11255" s="23" t="s">
        <v>237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H11256" t="s">
        <v>890</v>
      </c>
      <c r="I11256">
        <f>VLOOKUP(Table1[[#This Row],[trait_name]],Trait[],2,FALSE)</f>
        <v>64</v>
      </c>
      <c r="J11256" s="23" t="s">
        <v>132</v>
      </c>
      <c r="L11256" s="3" t="s">
        <v>131</v>
      </c>
      <c r="M11256" s="3"/>
      <c r="N11256" s="23"/>
      <c r="O11256"/>
    </row>
    <row r="11257" spans="1:15">
      <c r="A11257" s="66">
        <f>VLOOKUP(C11257,Index[],8,FALSE)</f>
        <v>43248</v>
      </c>
      <c r="B11257" s="5">
        <v>43314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891</v>
      </c>
      <c r="I11257">
        <f>VLOOKUP(Table1[[#This Row],[trait_name]],Trait[],2,FALSE)</f>
        <v>65</v>
      </c>
      <c r="J11257" s="23" t="s">
        <v>133</v>
      </c>
      <c r="L11257" s="3" t="s">
        <v>134</v>
      </c>
      <c r="N11257" s="23"/>
      <c r="O11257"/>
    </row>
    <row r="11258" spans="1:15">
      <c r="A11258" s="66"/>
      <c r="B11258" s="5">
        <v>43314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I11258">
        <f>VLOOKUP(Table1[[#This Row],[trait_name]],Trait[],2,FALSE)</f>
        <v>65</v>
      </c>
      <c r="J11258" s="23" t="s">
        <v>133</v>
      </c>
      <c r="L11258" s="3"/>
      <c r="M11258" s="3"/>
      <c r="N11258" s="23"/>
      <c r="O11258"/>
    </row>
    <row r="11259" spans="1:15">
      <c r="A11259" s="66">
        <f>VLOOKUP(C11259,Index[],8,FALSE)</f>
        <v>43248</v>
      </c>
      <c r="B11259" s="5">
        <v>43248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H11259" t="s">
        <v>291</v>
      </c>
      <c r="I11259">
        <f>VLOOKUP(Table1[[#This Row],[trait_name]],Trait[],2,FALSE)</f>
        <v>66</v>
      </c>
      <c r="J11259" s="23" t="s">
        <v>194</v>
      </c>
      <c r="L11259" s="3" t="s">
        <v>195</v>
      </c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I11260">
        <f>VLOOKUP(Table1[[#This Row],[trait_name]],Trait[],2,FALSE)</f>
        <v>66</v>
      </c>
      <c r="J11260" s="23" t="s">
        <v>194</v>
      </c>
      <c r="L11260" s="3"/>
      <c r="M11260" s="3"/>
      <c r="N11260" s="23"/>
      <c r="O11260"/>
    </row>
    <row r="11261" spans="1:15">
      <c r="A11261" s="66"/>
      <c r="B11261" s="5">
        <v>43314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891</v>
      </c>
      <c r="I11261">
        <f>VLOOKUP(Table1[[#This Row],[trait_name]],Trait[],2,FALSE)</f>
        <v>67</v>
      </c>
      <c r="J11261" s="23" t="s">
        <v>136</v>
      </c>
      <c r="L11261" s="3" t="s">
        <v>137</v>
      </c>
      <c r="M11261" s="3"/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68</v>
      </c>
      <c r="J11262" s="23" t="s">
        <v>199</v>
      </c>
      <c r="L11262" s="3"/>
      <c r="M11262" s="3"/>
      <c r="N11262" s="23"/>
      <c r="O11262"/>
    </row>
    <row r="11263" spans="1:15">
      <c r="A11263" s="66"/>
      <c r="B11263" s="5">
        <v>43314</v>
      </c>
      <c r="C11263" t="s">
        <v>884</v>
      </c>
      <c r="D11263" s="18">
        <f>VLOOKUP(C11263,Index[],2,FALSE)</f>
        <v>91</v>
      </c>
      <c r="E11263" s="3"/>
      <c r="F11263" s="3"/>
      <c r="G11263" s="3"/>
      <c r="H11263" t="s">
        <v>143</v>
      </c>
      <c r="J11263" s="23" t="s">
        <v>140</v>
      </c>
      <c r="L11263" s="3" t="s">
        <v>892</v>
      </c>
      <c r="M11263" s="3"/>
      <c r="N11263" s="23"/>
      <c r="O11263"/>
    </row>
    <row r="11264" spans="1:15">
      <c r="A11264" s="66"/>
      <c r="B11264" s="5">
        <v>43314</v>
      </c>
      <c r="C11264" t="s">
        <v>884</v>
      </c>
      <c r="D11264" s="18">
        <f>VLOOKUP(C11264,Index[],2,FALSE)</f>
        <v>91</v>
      </c>
      <c r="E11264" s="3"/>
      <c r="F11264" s="3"/>
      <c r="G11264" s="3"/>
      <c r="H11264" t="s">
        <v>143</v>
      </c>
      <c r="J11264" s="23" t="s">
        <v>15</v>
      </c>
      <c r="L11264" s="3" t="s">
        <v>893</v>
      </c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2">
        <f>VLOOKUP(C11265,Index[],2,FALSE)</f>
        <v>91</v>
      </c>
      <c r="E11265" s="3"/>
      <c r="F11265" s="3"/>
      <c r="G11265" s="3"/>
      <c r="H11265" t="s">
        <v>161</v>
      </c>
      <c r="J11265" s="23" t="s">
        <v>47</v>
      </c>
      <c r="L11265" s="3" t="s">
        <v>416</v>
      </c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2">
        <f>VLOOKUP(C11266,Index[],2,FALSE)</f>
        <v>91</v>
      </c>
      <c r="E11266" s="3"/>
      <c r="F11266" s="3"/>
      <c r="G11266" s="3"/>
      <c r="H11266" t="s">
        <v>161</v>
      </c>
      <c r="J11266" s="23" t="s">
        <v>47</v>
      </c>
      <c r="L11266" s="3" t="s">
        <v>160</v>
      </c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2">
        <f>VLOOKUP(C11267,Index[],2,FALSE)</f>
        <v>91</v>
      </c>
      <c r="E11267" s="3"/>
      <c r="F11267" s="3"/>
      <c r="G11267" s="3"/>
      <c r="H11267" t="s">
        <v>161</v>
      </c>
      <c r="J11267" s="23" t="s">
        <v>47</v>
      </c>
      <c r="L11267" s="3" t="s">
        <v>162</v>
      </c>
      <c r="M11267" s="3"/>
      <c r="N11267" s="23"/>
      <c r="O11267"/>
    </row>
    <row r="11268" spans="1:15">
      <c r="A11268" s="66"/>
      <c r="B11268" s="5">
        <v>43314</v>
      </c>
      <c r="C11268" t="s">
        <v>884</v>
      </c>
      <c r="D11268" s="2">
        <f>VLOOKUP(C11268,Index[],2,FALSE)</f>
        <v>91</v>
      </c>
      <c r="E11268" s="3"/>
      <c r="F11268" s="3"/>
      <c r="G11268" s="3"/>
      <c r="H11268" t="s">
        <v>454</v>
      </c>
      <c r="J11268" s="23" t="s">
        <v>49</v>
      </c>
      <c r="L11268" s="3" t="s">
        <v>288</v>
      </c>
      <c r="M11268" s="3"/>
      <c r="N11268" s="23"/>
      <c r="O11268"/>
    </row>
    <row r="11269" spans="1:15">
      <c r="A11269" s="66"/>
      <c r="B11269" s="5">
        <v>43314</v>
      </c>
      <c r="C11269" t="s">
        <v>884</v>
      </c>
      <c r="D11269" s="2">
        <f>VLOOKUP(C11269,Index[],2,FALSE)</f>
        <v>91</v>
      </c>
      <c r="E11269" s="3"/>
      <c r="F11269" s="3"/>
      <c r="G11269" s="3"/>
      <c r="H11269" t="s">
        <v>454</v>
      </c>
      <c r="J11269" s="23" t="s">
        <v>49</v>
      </c>
      <c r="L11269" s="3" t="s">
        <v>21</v>
      </c>
      <c r="M11269" s="3"/>
      <c r="N11269" s="23"/>
      <c r="O11269"/>
    </row>
    <row r="11270" spans="1:15">
      <c r="A11270" s="66"/>
      <c r="B11270" s="5">
        <v>43314</v>
      </c>
      <c r="C11270" t="s">
        <v>884</v>
      </c>
      <c r="D11270" s="18">
        <f>VLOOKUP(C11270,Index[],2,FALSE)</f>
        <v>91</v>
      </c>
      <c r="E11270" s="3"/>
      <c r="F11270" s="3"/>
      <c r="G11270" s="3"/>
      <c r="H11270" t="s">
        <v>207</v>
      </c>
      <c r="J11270" s="23" t="s">
        <v>101</v>
      </c>
      <c r="L11270" s="3" t="s">
        <v>894</v>
      </c>
      <c r="M11270" s="3"/>
      <c r="N11270" s="23"/>
      <c r="O11270"/>
    </row>
    <row r="11271" spans="1:15">
      <c r="A11271" s="66"/>
      <c r="B11271" s="5">
        <v>43314</v>
      </c>
      <c r="C11271" t="s">
        <v>884</v>
      </c>
      <c r="D11271" s="18">
        <f>VLOOKUP(C11271,Index[],2,FALSE)</f>
        <v>91</v>
      </c>
      <c r="E11271" s="3"/>
      <c r="F11271" s="3"/>
      <c r="G11271" s="3"/>
      <c r="H11271" t="s">
        <v>161</v>
      </c>
      <c r="J11271" s="23" t="s">
        <v>116</v>
      </c>
      <c r="L11271" s="3" t="s">
        <v>276</v>
      </c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18">
        <f>VLOOKUP(C11272,Index[],2,FALSE)</f>
        <v>91</v>
      </c>
      <c r="E11272" s="3"/>
      <c r="F11272" s="3"/>
      <c r="G11272" s="3"/>
      <c r="H11272" t="s">
        <v>891</v>
      </c>
      <c r="J11272" s="23" t="s">
        <v>116</v>
      </c>
      <c r="L11272" s="3" t="s">
        <v>404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18">
        <f>VLOOKUP(C11273,Index[],2,FALSE)</f>
        <v>91</v>
      </c>
      <c r="E11273" s="3"/>
      <c r="F11273" s="3"/>
      <c r="G11273" s="3"/>
      <c r="H11273" t="s">
        <v>891</v>
      </c>
      <c r="J11273" s="23" t="s">
        <v>116</v>
      </c>
      <c r="L11273" s="3" t="s">
        <v>319</v>
      </c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3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3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3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5">
        <v>43314</v>
      </c>
      <c r="C11290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3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3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3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4"/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3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3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L11299" s="3" t="s">
        <v>34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3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3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L11301" s="3" t="s">
        <v>36</v>
      </c>
      <c r="N11301" s="23"/>
      <c r="O11301"/>
    </row>
    <row r="11302" spans="1:15">
      <c r="A11302" s="66"/>
      <c r="B11302" s="5">
        <v>43314</v>
      </c>
      <c r="C11302" t="s">
        <v>895</v>
      </c>
      <c r="D11302" s="3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3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3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3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L11305" s="3" t="s">
        <v>155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3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L11306" s="3" t="s">
        <v>157</v>
      </c>
      <c r="N11306" s="23"/>
      <c r="O11306"/>
    </row>
    <row r="11307" spans="1:15">
      <c r="A11307" s="66"/>
      <c r="B11307" s="5">
        <v>43314</v>
      </c>
      <c r="C11307" t="s">
        <v>895</v>
      </c>
      <c r="D11307" s="3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L11307" s="3"/>
      <c r="M11307" s="3"/>
      <c r="N11307" s="23"/>
      <c r="O11307"/>
    </row>
    <row r="11308" spans="1:15">
      <c r="A11308" s="66">
        <f>VLOOKUP(C11308,Index[],8,FALSE)</f>
        <v>43248</v>
      </c>
      <c r="B11308" s="5">
        <v>43311</v>
      </c>
      <c r="C11308" t="s">
        <v>895</v>
      </c>
      <c r="D11308" s="3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L11308" s="3" t="s">
        <v>131</v>
      </c>
      <c r="M11308" s="3"/>
      <c r="N11308" s="23"/>
      <c r="O11308"/>
    </row>
    <row r="11309" spans="1:15">
      <c r="A11309" s="66"/>
      <c r="B11309" s="5">
        <v>43314</v>
      </c>
      <c r="C11309" t="s">
        <v>895</v>
      </c>
      <c r="D11309" s="3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L11309" s="3" t="s">
        <v>158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3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27">
        <f>VLOOKUP(C11311,Index[],2,FALSE)</f>
        <v>92</v>
      </c>
      <c r="E11311" s="3">
        <f>VLOOKUP(C11311,Index[],3,FALSE)</f>
        <v>0</v>
      </c>
      <c r="F11311" s="3">
        <f>VLOOKUP(C11311,Index[],4,FALSE)</f>
        <v>0</v>
      </c>
      <c r="G11311" s="3">
        <f>VLOOKUP(C11311,Index[],5,FALSE)</f>
        <v>0</v>
      </c>
      <c r="H11311" t="s">
        <v>17</v>
      </c>
      <c r="I11311">
        <f>VLOOKUP(Table1[[#This Row],[trait_name]],Trait[],2,FALSE)</f>
        <v>21</v>
      </c>
      <c r="J11311" s="23" t="s">
        <v>43</v>
      </c>
      <c r="L11311" s="3" t="s">
        <v>46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3">
        <f>VLOOKUP(C11312,Index[],2,FALSE)</f>
        <v>92</v>
      </c>
      <c r="E11312" s="3">
        <f>VLOOKUP(C11312,Index[],3,FALSE)</f>
        <v>0</v>
      </c>
      <c r="F11312" s="3">
        <f>VLOOKUP(C11312,Index[],4,FALSE)</f>
        <v>0</v>
      </c>
      <c r="G11312" s="3">
        <f>VLOOKUP(C11312,Index[],5,FALSE)</f>
        <v>0</v>
      </c>
      <c r="I11312">
        <f>VLOOKUP(Table1[[#This Row],[trait_name]],Trait[],2,FALSE)</f>
        <v>22</v>
      </c>
      <c r="J11312" s="23" t="s">
        <v>47</v>
      </c>
      <c r="L11312" s="3"/>
      <c r="M11312" s="3"/>
      <c r="N11312" s="23"/>
      <c r="O11312"/>
    </row>
    <row r="11313" spans="1:15">
      <c r="A11313" s="66">
        <f>VLOOKUP(C11313,Index[],8,FALSE)</f>
        <v>43248</v>
      </c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H11313" t="s">
        <v>165</v>
      </c>
      <c r="I11313">
        <f>VLOOKUP(Table1[[#This Row],[trait_name]],Trait[],2,FALSE)</f>
        <v>23</v>
      </c>
      <c r="J11313" s="23" t="s">
        <v>49</v>
      </c>
      <c r="L11313" s="3" t="s">
        <v>39</v>
      </c>
      <c r="N11313" s="23"/>
      <c r="O11313"/>
    </row>
    <row r="11314" spans="1:15">
      <c r="A11314" s="66"/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L11314" s="3" t="s">
        <v>213</v>
      </c>
      <c r="M11314" s="3"/>
      <c r="N11314" s="23"/>
      <c r="O11314"/>
    </row>
    <row r="11315" spans="1:15">
      <c r="A11315" s="66">
        <f>VLOOKUP(C11315,Index[],8,FALSE)</f>
        <v>43248</v>
      </c>
      <c r="B11315" s="5">
        <v>43314</v>
      </c>
      <c r="C11315" s="4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24</v>
      </c>
      <c r="J11315" s="23" t="s">
        <v>52</v>
      </c>
      <c r="L11315" s="3" t="s">
        <v>700</v>
      </c>
      <c r="N11315" s="23"/>
      <c r="O11315"/>
    </row>
    <row r="11316" spans="1:15">
      <c r="A11316" s="66"/>
      <c r="B11316" s="5">
        <v>43314</v>
      </c>
      <c r="C11316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I11316">
        <f>VLOOKUP(Table1[[#This Row],[trait_name]],Trait[],2,FALSE)</f>
        <v>24</v>
      </c>
      <c r="J11316" s="23" t="s">
        <v>52</v>
      </c>
      <c r="L11316" s="3"/>
      <c r="M11316" s="3"/>
      <c r="N11316" s="23"/>
      <c r="O11316"/>
    </row>
    <row r="11317" spans="1:15">
      <c r="A11317" s="66">
        <f>VLOOKUP(C11317,Index[],8,FALSE)</f>
        <v>43248</v>
      </c>
      <c r="B11317" s="25"/>
      <c r="C11317" s="4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H11317" t="s">
        <v>709</v>
      </c>
      <c r="I11317">
        <f>VLOOKUP(Table1[[#This Row],[trait_name]],Trait[],2,FALSE)</f>
        <v>25</v>
      </c>
      <c r="J11317" s="23" t="s">
        <v>57</v>
      </c>
      <c r="L11317" s="3" t="s">
        <v>23</v>
      </c>
      <c r="N11317" s="23"/>
      <c r="O11317"/>
    </row>
    <row r="11318" spans="1:15">
      <c r="A11318" s="66"/>
      <c r="B11318" s="5">
        <v>43314</v>
      </c>
      <c r="C11318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I11318">
        <f>VLOOKUP(Table1[[#This Row],[trait_name]],Trait[],2,FALSE)</f>
        <v>25</v>
      </c>
      <c r="J11318" s="23" t="s">
        <v>57</v>
      </c>
      <c r="L11318" s="3"/>
      <c r="M11318" s="3"/>
      <c r="N11318" s="23"/>
      <c r="O11318"/>
    </row>
    <row r="11319" spans="1:15">
      <c r="A11319" s="66">
        <f>VLOOKUP(C11319,Index[],8,FALSE)</f>
        <v>43248</v>
      </c>
      <c r="B11319" s="5">
        <v>43248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H11319" t="s">
        <v>17</v>
      </c>
      <c r="I11319">
        <f>VLOOKUP(Table1[[#This Row],[trait_name]],Trait[],2,FALSE)</f>
        <v>26</v>
      </c>
      <c r="J11319" s="23" t="s">
        <v>58</v>
      </c>
      <c r="L11319" s="3" t="s">
        <v>251</v>
      </c>
      <c r="N11319" s="23"/>
      <c r="O11319"/>
    </row>
    <row r="11320" spans="1:15">
      <c r="A11320" s="66"/>
      <c r="B11320" s="5">
        <v>43314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165</v>
      </c>
      <c r="I11320">
        <f>VLOOKUP(Table1[[#This Row],[trait_name]],Trait[],2,FALSE)</f>
        <v>26</v>
      </c>
      <c r="J11320" s="23" t="s">
        <v>58</v>
      </c>
      <c r="L11320" s="3" t="s">
        <v>480</v>
      </c>
      <c r="M11320" s="3"/>
      <c r="N11320" s="23"/>
      <c r="O11320"/>
    </row>
    <row r="11321" spans="1:15">
      <c r="A11321" s="66">
        <f>VLOOKUP(C11321,Index[],8,FALSE)</f>
        <v>43248</v>
      </c>
      <c r="B11321" s="5">
        <v>43311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I11321">
        <f>VLOOKUP(Table1[[#This Row],[trait_name]],Trait[],2,FALSE)</f>
        <v>27</v>
      </c>
      <c r="J11321" s="23" t="s">
        <v>61</v>
      </c>
      <c r="L11321" s="3"/>
      <c r="M11321" s="3"/>
      <c r="N11321" s="23"/>
      <c r="O11321"/>
    </row>
    <row r="11322" spans="1:15">
      <c r="A11322" s="66"/>
      <c r="B11322" s="5">
        <v>43314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L11322" s="3"/>
      <c r="M11322" s="3"/>
      <c r="N11322" s="23"/>
      <c r="O11322"/>
    </row>
    <row r="11323" spans="1:15">
      <c r="A11323" s="66">
        <f>VLOOKUP(C11323,Index[],8,FALSE)</f>
        <v>43248</v>
      </c>
      <c r="B11323" s="5">
        <v>43311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28</v>
      </c>
      <c r="J11323" s="23" t="s">
        <v>62</v>
      </c>
      <c r="L11323" s="3"/>
      <c r="M11323" s="3"/>
      <c r="N11323" s="23"/>
      <c r="O11323"/>
    </row>
    <row r="11324" spans="1:15">
      <c r="A11324" s="66"/>
      <c r="B11324" s="5">
        <v>43314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29</v>
      </c>
      <c r="J11325" s="23" t="s">
        <v>63</v>
      </c>
      <c r="L11325" s="3"/>
      <c r="M11325" s="3"/>
      <c r="N11325" s="23"/>
      <c r="O11325"/>
    </row>
    <row r="11326" spans="1:15">
      <c r="A11326" s="66">
        <f>VLOOKUP(C11326,Index[],8,FALSE)</f>
        <v>43248</v>
      </c>
      <c r="B11326" s="5">
        <v>43248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H11326" t="s">
        <v>17</v>
      </c>
      <c r="I11326">
        <f>VLOOKUP(Table1[[#This Row],[trait_name]],Trait[],2,FALSE)</f>
        <v>30</v>
      </c>
      <c r="J11326" s="23" t="s">
        <v>64</v>
      </c>
      <c r="L11326" s="3">
        <v>0.1</v>
      </c>
      <c r="N11326" s="23"/>
      <c r="O11326"/>
    </row>
    <row r="11327" spans="1:15">
      <c r="A11327" s="66"/>
      <c r="B11327" s="5">
        <v>43314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I11327">
        <f>VLOOKUP(Table1[[#This Row],[trait_name]],Trait[],2,FALSE)</f>
        <v>30</v>
      </c>
      <c r="J11327" s="23" t="s">
        <v>64</v>
      </c>
      <c r="L11327" s="3"/>
      <c r="M11327" s="3"/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31</v>
      </c>
      <c r="J11328" s="23" t="s">
        <v>65</v>
      </c>
      <c r="L11328" s="3"/>
      <c r="M11328" s="3"/>
      <c r="N11328" s="23"/>
      <c r="O11328"/>
    </row>
    <row r="11329" spans="1:15">
      <c r="A11329" s="66">
        <f>VLOOKUP(C11329,Index[],8,FALSE)</f>
        <v>43248</v>
      </c>
      <c r="B11329" s="5">
        <v>43248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H11329" t="s">
        <v>17</v>
      </c>
      <c r="I11329">
        <f>VLOOKUP(Table1[[#This Row],[trait_name]],Trait[],2,FALSE)</f>
        <v>32</v>
      </c>
      <c r="J11329" s="23" t="s">
        <v>66</v>
      </c>
      <c r="L11329" s="3">
        <v>4</v>
      </c>
      <c r="N11329" s="23"/>
      <c r="O11329"/>
    </row>
    <row r="11330" spans="1:15">
      <c r="A11330" s="66"/>
      <c r="B11330" s="5">
        <v>43314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I11330">
        <f>VLOOKUP(Table1[[#This Row],[trait_name]],Trait[],2,FALSE)</f>
        <v>32</v>
      </c>
      <c r="J11330" s="23" t="s">
        <v>66</v>
      </c>
      <c r="L11330" s="3"/>
      <c r="M11330" s="3"/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33</v>
      </c>
      <c r="J11331" s="23" t="s">
        <v>67</v>
      </c>
      <c r="L11331" s="3"/>
      <c r="M11331" s="3"/>
      <c r="N11331" s="23"/>
      <c r="O11331"/>
    </row>
    <row r="11332" spans="1:15">
      <c r="A11332" s="66">
        <f>VLOOKUP(C11332,Index[],8,FALSE)</f>
        <v>43248</v>
      </c>
      <c r="B11332" s="5">
        <v>43248</v>
      </c>
      <c r="C11332" t="s">
        <v>895</v>
      </c>
      <c r="D11332" s="3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H11332" t="s">
        <v>17</v>
      </c>
      <c r="I11332">
        <f>VLOOKUP(Table1[[#This Row],[trait_name]],Trait[],2,FALSE)</f>
        <v>34</v>
      </c>
      <c r="J11332" s="23" t="s">
        <v>68</v>
      </c>
      <c r="L11332" s="3">
        <v>1</v>
      </c>
      <c r="N11332" s="23"/>
      <c r="O11332"/>
    </row>
    <row r="11333" spans="1:15">
      <c r="A11333" s="66"/>
      <c r="B11333" s="5">
        <v>43314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I11333">
        <f>VLOOKUP(Table1[[#This Row],[trait_name]],Trait[],2,FALSE)</f>
        <v>34</v>
      </c>
      <c r="J11333" s="23" t="s">
        <v>68</v>
      </c>
      <c r="L11333" s="3"/>
      <c r="M11333" s="3"/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35</v>
      </c>
      <c r="J11334" s="23" t="s">
        <v>166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36</v>
      </c>
      <c r="J11335" s="23" t="s">
        <v>69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37</v>
      </c>
      <c r="J11336" s="23" t="s">
        <v>170</v>
      </c>
      <c r="L11336" s="3"/>
      <c r="M11336" s="3"/>
      <c r="N11336" s="23"/>
      <c r="O11336"/>
    </row>
    <row r="11337" spans="1:15">
      <c r="A11337" s="66">
        <f>VLOOKUP(C11337,Index[],8,FALSE)</f>
        <v>43248</v>
      </c>
      <c r="B11337" s="5"/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38</v>
      </c>
      <c r="J11337" s="23" t="s">
        <v>72</v>
      </c>
      <c r="L11337" s="3"/>
      <c r="N11337" s="23"/>
      <c r="O11337"/>
    </row>
    <row r="11338" spans="1:15">
      <c r="A11338" s="66"/>
      <c r="B11338" s="5">
        <v>43314</v>
      </c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L11338" s="3"/>
      <c r="M11338" s="3"/>
      <c r="N11338" s="23"/>
      <c r="O11338"/>
    </row>
    <row r="11339" spans="1:15">
      <c r="A11339" s="66">
        <f>VLOOKUP(C11339,Index[],8,FALSE)</f>
        <v>43248</v>
      </c>
      <c r="B11339" s="5">
        <v>43311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H11339" t="s">
        <v>17</v>
      </c>
      <c r="I11339">
        <f>VLOOKUP(Table1[[#This Row],[trait_name]],Trait[],2,FALSE)</f>
        <v>39</v>
      </c>
      <c r="J11339" s="23" t="s">
        <v>74</v>
      </c>
      <c r="L11339" s="3" t="s">
        <v>75</v>
      </c>
      <c r="M11339" s="3"/>
      <c r="N11339" s="23"/>
      <c r="O11339"/>
    </row>
    <row r="11340" spans="1:15">
      <c r="A11340" s="66"/>
      <c r="B11340" s="5">
        <v>43314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I11340">
        <f>VLOOKUP(Table1[[#This Row],[trait_name]],Trait[],2,FALSE)</f>
        <v>39</v>
      </c>
      <c r="J11340" s="23" t="s">
        <v>74</v>
      </c>
      <c r="L11340" s="3"/>
      <c r="M11340" s="3"/>
      <c r="N11340" s="23"/>
      <c r="O11340"/>
    </row>
    <row r="11341" spans="1:15">
      <c r="A11341" s="66">
        <f>VLOOKUP(C11341,Index[],8,FALSE)</f>
        <v>43248</v>
      </c>
      <c r="B11341" s="5"/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H11341" t="s">
        <v>17</v>
      </c>
      <c r="I11341">
        <f>VLOOKUP(Table1[[#This Row],[trait_name]],Trait[],2,FALSE)</f>
        <v>40</v>
      </c>
      <c r="J11341" s="23" t="s">
        <v>76</v>
      </c>
      <c r="L11341" s="3" t="s">
        <v>898</v>
      </c>
      <c r="N11341" s="23"/>
      <c r="O11341"/>
    </row>
    <row r="11342" spans="1:15">
      <c r="A11342" s="66"/>
      <c r="B11342" s="5">
        <v>43314</v>
      </c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I11342">
        <f>VLOOKUP(Table1[[#This Row],[trait_name]],Trait[],2,FALSE)</f>
        <v>40</v>
      </c>
      <c r="J11342" s="23" t="s">
        <v>76</v>
      </c>
      <c r="L11342" s="3"/>
      <c r="M11342" s="3"/>
      <c r="N11342" s="23"/>
      <c r="O11342"/>
    </row>
    <row r="11343" spans="1:15">
      <c r="A11343" s="66">
        <f>VLOOKUP(C11343,Index[],8,FALSE)</f>
        <v>43248</v>
      </c>
      <c r="B11343" s="5">
        <v>43248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H11343" t="s">
        <v>17</v>
      </c>
      <c r="I11343">
        <f>VLOOKUP(Table1[[#This Row],[trait_name]],Trait[],2,FALSE)</f>
        <v>41</v>
      </c>
      <c r="J11343" s="23" t="s">
        <v>78</v>
      </c>
      <c r="L11343" s="3" t="s">
        <v>356</v>
      </c>
      <c r="N11343" s="23"/>
      <c r="O11343"/>
    </row>
    <row r="11344" spans="1:15">
      <c r="A11344" s="66"/>
      <c r="B11344" s="5">
        <v>43314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I11344">
        <f>VLOOKUP(Table1[[#This Row],[trait_name]],Trait[],2,FALSE)</f>
        <v>41</v>
      </c>
      <c r="J11344" s="23" t="s">
        <v>78</v>
      </c>
      <c r="L11344" s="3"/>
      <c r="M11344" s="3"/>
      <c r="N11344" s="23"/>
      <c r="O11344"/>
    </row>
    <row r="11345" spans="1:15">
      <c r="A11345" s="66">
        <f>VLOOKUP(C11345,Index[],8,FALSE)</f>
        <v>43248</v>
      </c>
      <c r="B11345" s="5"/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H11345" t="s">
        <v>17</v>
      </c>
      <c r="I11345">
        <f>VLOOKUP(Table1[[#This Row],[trait_name]],Trait[],2,FALSE)</f>
        <v>42</v>
      </c>
      <c r="J11345" s="23" t="s">
        <v>82</v>
      </c>
      <c r="L11345" s="3" t="s">
        <v>804</v>
      </c>
      <c r="N11345" s="23"/>
      <c r="O11345"/>
    </row>
    <row r="11346" spans="1:15">
      <c r="A11346" s="66"/>
      <c r="B11346" s="5">
        <v>43314</v>
      </c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I11346">
        <f>VLOOKUP(Table1[[#This Row],[trait_name]],Trait[],2,FALSE)</f>
        <v>42</v>
      </c>
      <c r="J11346" s="23" t="s">
        <v>82</v>
      </c>
      <c r="L11346" s="3"/>
      <c r="M11346" s="3"/>
      <c r="N11346" s="23"/>
      <c r="O11346"/>
    </row>
    <row r="11347" spans="1:15">
      <c r="A11347" s="66">
        <f>VLOOKUP(C11347,Index[],8,FALSE)</f>
        <v>43248</v>
      </c>
      <c r="B11347" s="5">
        <v>43248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H11347" t="s">
        <v>17</v>
      </c>
      <c r="I11347">
        <f>VLOOKUP(Table1[[#This Row],[trait_name]],Trait[],2,FALSE)</f>
        <v>43</v>
      </c>
      <c r="J11347" s="23" t="s">
        <v>86</v>
      </c>
      <c r="L11347" s="3" t="s">
        <v>180</v>
      </c>
      <c r="N11347" s="23"/>
      <c r="O11347"/>
    </row>
    <row r="11348" spans="1:15">
      <c r="A11348" s="66"/>
      <c r="B11348" s="5">
        <v>43314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I11348">
        <f>VLOOKUP(Table1[[#This Row],[trait_name]],Trait[],2,FALSE)</f>
        <v>43</v>
      </c>
      <c r="J11348" s="23" t="s">
        <v>86</v>
      </c>
      <c r="L11348" s="3"/>
      <c r="M11348" s="3"/>
      <c r="N11348" s="23"/>
      <c r="O11348"/>
    </row>
    <row r="11349" spans="1:15">
      <c r="A11349" s="66">
        <f>VLOOKUP(C11349,Index[],8,FALSE)</f>
        <v>43248</v>
      </c>
      <c r="B11349" s="25"/>
      <c r="C11349" s="4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H11349" t="s">
        <v>17</v>
      </c>
      <c r="I11349">
        <f>VLOOKUP(Table1[[#This Row],[trait_name]],Trait[],2,FALSE)</f>
        <v>44</v>
      </c>
      <c r="J11349" s="23" t="s">
        <v>88</v>
      </c>
      <c r="L11349" s="3" t="s">
        <v>400</v>
      </c>
      <c r="N11349" s="23"/>
      <c r="O11349"/>
    </row>
    <row r="11350" spans="1:15">
      <c r="A11350" s="66"/>
      <c r="B11350" s="5">
        <v>43314</v>
      </c>
      <c r="C11350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I11350">
        <f>VLOOKUP(Table1[[#This Row],[trait_name]],Trait[],2,FALSE)</f>
        <v>44</v>
      </c>
      <c r="J11350" s="23" t="s">
        <v>88</v>
      </c>
      <c r="L11350" s="3"/>
      <c r="M11350" s="3"/>
      <c r="N11350" s="23"/>
      <c r="O11350"/>
    </row>
    <row r="11351" spans="1:15">
      <c r="A11351" s="66">
        <f>VLOOKUP(C11351,Index[],8,FALSE)</f>
        <v>43248</v>
      </c>
      <c r="B11351" s="5">
        <v>43248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H11351" t="s">
        <v>17</v>
      </c>
      <c r="I11351">
        <f>VLOOKUP(Table1[[#This Row],[trait_name]],Trait[],2,FALSE)</f>
        <v>45</v>
      </c>
      <c r="J11351" s="23" t="s">
        <v>92</v>
      </c>
      <c r="L11351" s="3" t="s">
        <v>93</v>
      </c>
      <c r="N11351" s="23"/>
      <c r="O11351"/>
    </row>
    <row r="11352" spans="1:15">
      <c r="A11352" s="66"/>
      <c r="B11352" s="5">
        <v>43314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709</v>
      </c>
      <c r="I11352">
        <f>VLOOKUP(Table1[[#This Row],[trait_name]],Trait[],2,FALSE)</f>
        <v>45</v>
      </c>
      <c r="J11352" s="23" t="s">
        <v>92</v>
      </c>
      <c r="L11352" s="3" t="s">
        <v>334</v>
      </c>
      <c r="M11352" s="3"/>
      <c r="N11352" s="23"/>
      <c r="O11352"/>
    </row>
    <row r="11353" spans="1:15">
      <c r="A11353" s="66">
        <f>VLOOKUP(C11353,Index[],8,FALSE)</f>
        <v>43248</v>
      </c>
      <c r="B11353" s="5"/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I11353">
        <f>VLOOKUP(Table1[[#This Row],[trait_name]],Trait[],2,FALSE)</f>
        <v>46</v>
      </c>
      <c r="J11353" s="23" t="s">
        <v>97</v>
      </c>
      <c r="L11353" s="3"/>
      <c r="N11353" s="23"/>
      <c r="O11353"/>
    </row>
    <row r="11354" spans="1:15">
      <c r="A11354" s="66"/>
      <c r="B11354" s="5">
        <v>43314</v>
      </c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L11354" s="3"/>
      <c r="M11354" s="3"/>
      <c r="N11354" s="23"/>
      <c r="O11354"/>
    </row>
    <row r="11355" spans="1:15">
      <c r="A11355" s="66">
        <f>VLOOKUP(C11355,Index[],8,FALSE)</f>
        <v>43248</v>
      </c>
      <c r="B11355" s="5"/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47</v>
      </c>
      <c r="J11355" s="23" t="s">
        <v>99</v>
      </c>
      <c r="L11355" s="3"/>
      <c r="N11355" s="23"/>
      <c r="O11355"/>
    </row>
    <row r="11356" spans="1:15">
      <c r="A11356" s="66"/>
      <c r="B11356" s="5">
        <v>43314</v>
      </c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L11356" s="3"/>
      <c r="M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H11357" t="s">
        <v>139</v>
      </c>
      <c r="I11357">
        <f>VLOOKUP(Table1[[#This Row],[trait_name]],Trait[],2,FALSE)</f>
        <v>48</v>
      </c>
      <c r="J11357" s="23" t="s">
        <v>101</v>
      </c>
      <c r="L11357" s="3" t="s">
        <v>229</v>
      </c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27">
        <f>VLOOKUP(C11358,Index[],2,FALSE)</f>
        <v>92</v>
      </c>
      <c r="E11358" s="3">
        <f>VLOOKUP(C11358,Index[],3,FALSE)</f>
        <v>0</v>
      </c>
      <c r="F11358" s="3">
        <f>VLOOKUP(C11358,Index[],4,FALSE)</f>
        <v>0</v>
      </c>
      <c r="G11358" s="3">
        <f>VLOOKUP(C11358,Index[],5,FALSE)</f>
        <v>0</v>
      </c>
      <c r="H11358" t="s">
        <v>709</v>
      </c>
      <c r="I11358">
        <f>VLOOKUP(Table1[[#This Row],[trait_name]],Trait[],2,FALSE)</f>
        <v>49</v>
      </c>
      <c r="J11358" s="23" t="s">
        <v>104</v>
      </c>
      <c r="L11358" s="3" t="s">
        <v>108</v>
      </c>
      <c r="M11358" s="3"/>
      <c r="N11358" s="23"/>
      <c r="O11358"/>
    </row>
    <row r="11359" spans="1:15">
      <c r="A11359" s="66">
        <f>VLOOKUP(C11359,Index[],8,FALSE)</f>
        <v>43248</v>
      </c>
      <c r="B11359" s="5">
        <v>43311</v>
      </c>
      <c r="C11359" t="s">
        <v>895</v>
      </c>
      <c r="D11359" s="3">
        <f>VLOOKUP(C11359,Index[],2,FALSE)</f>
        <v>92</v>
      </c>
      <c r="E11359" s="3">
        <f>VLOOKUP(C11359,Index[],3,FALSE)</f>
        <v>0</v>
      </c>
      <c r="F11359" s="3">
        <f>VLOOKUP(C11359,Index[],4,FALSE)</f>
        <v>0</v>
      </c>
      <c r="G11359" s="3">
        <f>VLOOKUP(C11359,Index[],5,FALSE)</f>
        <v>0</v>
      </c>
      <c r="H11359" t="s">
        <v>709</v>
      </c>
      <c r="I11359">
        <f>VLOOKUP(Table1[[#This Row],[trait_name]],Trait[],2,FALSE)</f>
        <v>50</v>
      </c>
      <c r="J11359" s="23" t="s">
        <v>106</v>
      </c>
      <c r="L11359" s="3" t="s">
        <v>400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I11360">
        <f>VLOOKUP(Table1[[#This Row],[trait_name]],Trait[],2,FALSE)</f>
        <v>50</v>
      </c>
      <c r="J11360" s="23" t="s">
        <v>106</v>
      </c>
      <c r="L11360" s="3"/>
      <c r="M11360" s="3"/>
      <c r="N11360" s="23"/>
      <c r="O11360"/>
    </row>
    <row r="11361" spans="1:15">
      <c r="A11361" s="66"/>
      <c r="B11361" s="5">
        <v>43314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139</v>
      </c>
      <c r="I11361">
        <f>VLOOKUP(Table1[[#This Row],[trait_name]],Trait[],2,FALSE)</f>
        <v>51</v>
      </c>
      <c r="J11361" s="23" t="s">
        <v>107</v>
      </c>
      <c r="L11361" s="3" t="s">
        <v>376</v>
      </c>
      <c r="M11361" s="3"/>
      <c r="N11361" s="23"/>
      <c r="O11361"/>
    </row>
    <row r="11362" spans="1:15">
      <c r="A11362" s="66">
        <f>VLOOKUP(C11362,Index[],8,FALSE)</f>
        <v>43248</v>
      </c>
      <c r="B11362" s="5"/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52</v>
      </c>
      <c r="J11362" s="23" t="s">
        <v>109</v>
      </c>
      <c r="L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I11363">
        <f>VLOOKUP(Table1[[#This Row],[trait_name]],Trait[],2,FALSE)</f>
        <v>52</v>
      </c>
      <c r="J11363" s="23" t="s">
        <v>109</v>
      </c>
      <c r="L11363" s="3"/>
      <c r="M11363" s="3"/>
      <c r="N11363" s="23"/>
      <c r="O11363"/>
    </row>
    <row r="11364" spans="1:15">
      <c r="A11364" s="66">
        <f>VLOOKUP(C11364,Index[],8,FALSE)</f>
        <v>43248</v>
      </c>
      <c r="B11364" s="5">
        <v>43248</v>
      </c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H11364" t="s">
        <v>17</v>
      </c>
      <c r="I11364">
        <f>VLOOKUP(Table1[[#This Row],[trait_name]],Trait[],2,FALSE)</f>
        <v>53</v>
      </c>
      <c r="J11364" s="23" t="s">
        <v>112</v>
      </c>
      <c r="L11364" s="3" t="s">
        <v>113</v>
      </c>
      <c r="N11364" s="23"/>
      <c r="O11364"/>
    </row>
    <row r="11365" spans="1:15">
      <c r="A11365" s="66">
        <f>VLOOKUP(C11365,Index[],8,FALSE)</f>
        <v>43248</v>
      </c>
      <c r="B11365" s="5">
        <v>43248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H11365" t="s">
        <v>17</v>
      </c>
      <c r="I11365">
        <f>VLOOKUP(Table1[[#This Row],[trait_name]],Trait[],2,FALSE)</f>
        <v>53</v>
      </c>
      <c r="J11365" s="23" t="s">
        <v>112</v>
      </c>
      <c r="L11365" s="3" t="s">
        <v>185</v>
      </c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23" t="s">
        <v>112</v>
      </c>
      <c r="L11366" s="3" t="s">
        <v>184</v>
      </c>
      <c r="N11366" s="23"/>
      <c r="O11366"/>
    </row>
    <row r="11367" spans="1:15">
      <c r="A11367" s="66"/>
      <c r="B11367" s="5">
        <v>43314</v>
      </c>
      <c r="C11367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I11367">
        <f>VLOOKUP(Table1[[#This Row],[trait_name]],Trait[],2,FALSE)</f>
        <v>53</v>
      </c>
      <c r="J11367" s="23" t="s">
        <v>112</v>
      </c>
      <c r="L11367" s="3"/>
      <c r="M11367" s="3"/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54</v>
      </c>
      <c r="J11368" s="23" t="s">
        <v>116</v>
      </c>
      <c r="L11368" s="3" t="s">
        <v>259</v>
      </c>
      <c r="N11368" s="23"/>
      <c r="O11368"/>
    </row>
    <row r="11369" spans="1:15">
      <c r="A11369" s="66">
        <f>VLOOKUP(C11369,Index[],8,FALSE)</f>
        <v>43248</v>
      </c>
      <c r="B11369" s="5">
        <v>43248</v>
      </c>
      <c r="C11369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H11369" t="s">
        <v>17</v>
      </c>
      <c r="I11369">
        <f>VLOOKUP(Table1[[#This Row],[trait_name]],Trait[],2,FALSE)</f>
        <v>54</v>
      </c>
      <c r="J11369" s="23" t="s">
        <v>116</v>
      </c>
      <c r="L11369" s="3" t="s">
        <v>258</v>
      </c>
      <c r="N11369" s="23"/>
      <c r="O11369"/>
    </row>
    <row r="11370" spans="1:15">
      <c r="A11370" s="66"/>
      <c r="B11370" s="5">
        <v>43314</v>
      </c>
      <c r="C11370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L11370" s="3" t="s">
        <v>187</v>
      </c>
      <c r="M11370" s="3"/>
      <c r="N11370" s="23"/>
      <c r="O11370"/>
    </row>
    <row r="11371" spans="1:15">
      <c r="A11371" s="66">
        <f>VLOOKUP(C11371,Index[],8,FALSE)</f>
        <v>43248</v>
      </c>
      <c r="B11371" s="25">
        <v>43314</v>
      </c>
      <c r="C11371" s="4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55</v>
      </c>
      <c r="J11371" s="23" t="s">
        <v>119</v>
      </c>
      <c r="L11371" s="3" t="s">
        <v>349</v>
      </c>
      <c r="N11371" s="23"/>
      <c r="O11371"/>
    </row>
    <row r="11372" spans="1:15">
      <c r="A11372" s="66"/>
      <c r="B11372" s="5">
        <v>43314</v>
      </c>
      <c r="C11372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55</v>
      </c>
      <c r="J11372" s="23" t="s">
        <v>119</v>
      </c>
      <c r="L11372" s="3" t="s">
        <v>120</v>
      </c>
      <c r="M11372" s="3"/>
      <c r="N11372" s="23"/>
      <c r="O11372"/>
    </row>
    <row r="11373" spans="1:15">
      <c r="A11373" s="66">
        <f>VLOOKUP(C11373,Index[],8,FALSE)</f>
        <v>43248</v>
      </c>
      <c r="B11373" s="5">
        <v>43248</v>
      </c>
      <c r="C11373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56</v>
      </c>
      <c r="J11373" s="23" t="s">
        <v>121</v>
      </c>
      <c r="L11373" s="3" t="s">
        <v>189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I11374">
        <f>VLOOKUP(Table1[[#This Row],[trait_name]],Trait[],2,FALSE)</f>
        <v>56</v>
      </c>
      <c r="J11374" s="23" t="s">
        <v>121</v>
      </c>
      <c r="L11374" s="3"/>
      <c r="M11374" s="3"/>
      <c r="N11374" s="23"/>
      <c r="O11374"/>
    </row>
    <row r="11375" spans="1:15">
      <c r="A11375" s="66"/>
      <c r="B11375" s="5">
        <v>43314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I11375">
        <f>VLOOKUP(Table1[[#This Row],[trait_name]],Trait[],2,FALSE)</f>
        <v>57</v>
      </c>
      <c r="J11375" s="23" t="s">
        <v>233</v>
      </c>
      <c r="L11375" s="3"/>
      <c r="M11375" s="3"/>
      <c r="N11375" s="23"/>
      <c r="O11375"/>
    </row>
    <row r="11376" spans="1:15">
      <c r="A11376" s="66">
        <f>VLOOKUP(C11376,Index[],8,FALSE)</f>
        <v>43248</v>
      </c>
      <c r="B11376" s="5">
        <v>43248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H11376" t="s">
        <v>17</v>
      </c>
      <c r="I11376">
        <f>VLOOKUP(Table1[[#This Row],[trait_name]],Trait[],2,FALSE)</f>
        <v>58</v>
      </c>
      <c r="J11376" s="23" t="s">
        <v>123</v>
      </c>
      <c r="L11376" s="3" t="s">
        <v>124</v>
      </c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58</v>
      </c>
      <c r="J11377" s="23" t="s">
        <v>123</v>
      </c>
      <c r="L11377" s="3"/>
      <c r="M11377" s="3"/>
      <c r="N11377" s="23"/>
      <c r="O11377"/>
    </row>
    <row r="11378" spans="1:15">
      <c r="A11378" s="66"/>
      <c r="B11378" s="5">
        <v>43314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165</v>
      </c>
      <c r="I11378">
        <f>VLOOKUP(Table1[[#This Row],[trait_name]],Trait[],2,FALSE)</f>
        <v>59</v>
      </c>
      <c r="J11378" s="23" t="s">
        <v>125</v>
      </c>
      <c r="L11378" s="3" t="s">
        <v>131</v>
      </c>
      <c r="M11378" s="3"/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60</v>
      </c>
      <c r="J11379" s="23" t="s">
        <v>127</v>
      </c>
      <c r="L11379" s="3"/>
      <c r="M11379" s="3"/>
      <c r="N11379" s="23"/>
      <c r="O11379"/>
    </row>
    <row r="11380" spans="1:15">
      <c r="A11380" s="66">
        <f>VLOOKUP(C11380,Index[],8,FALSE)</f>
        <v>43248</v>
      </c>
      <c r="B11380" s="5">
        <v>43248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17</v>
      </c>
      <c r="I11380">
        <f>VLOOKUP(Table1[[#This Row],[trait_name]],Trait[],2,FALSE)</f>
        <v>61</v>
      </c>
      <c r="J11380" s="23" t="s">
        <v>130</v>
      </c>
      <c r="L11380" s="3" t="s">
        <v>131</v>
      </c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61</v>
      </c>
      <c r="J11381" s="23" t="s">
        <v>130</v>
      </c>
      <c r="L11381" s="3"/>
      <c r="M11381" s="3"/>
      <c r="N11381" s="23"/>
      <c r="O11381"/>
    </row>
    <row r="11382" spans="1:15">
      <c r="A11382" s="66"/>
      <c r="B11382" s="5">
        <v>43314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I11382">
        <f>VLOOKUP(Table1[[#This Row],[trait_name]],Trait[],2,FALSE)</f>
        <v>62</v>
      </c>
      <c r="J11382" s="23" t="s">
        <v>235</v>
      </c>
      <c r="L11382" s="3"/>
      <c r="M11382" s="3"/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63</v>
      </c>
      <c r="J11383" s="23" t="s">
        <v>237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3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64</v>
      </c>
      <c r="J11384" s="23" t="s">
        <v>132</v>
      </c>
      <c r="L11384" s="3"/>
      <c r="M11384" s="3"/>
      <c r="N11384" s="23"/>
      <c r="O11384"/>
    </row>
    <row r="11385" spans="1:15">
      <c r="A11385" s="66">
        <f>VLOOKUP(C11385,Index[],8,FALSE)</f>
        <v>43248</v>
      </c>
      <c r="B11385" s="5"/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65</v>
      </c>
      <c r="J11385" s="23" t="s">
        <v>133</v>
      </c>
      <c r="L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65</v>
      </c>
      <c r="J11386" s="23" t="s">
        <v>133</v>
      </c>
      <c r="L11386" s="3"/>
      <c r="M11386" s="3"/>
      <c r="N11386" s="23"/>
      <c r="O11386"/>
    </row>
    <row r="11387" spans="1:15">
      <c r="A11387" s="66"/>
      <c r="B11387" s="5">
        <v>43314</v>
      </c>
      <c r="C11387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66</v>
      </c>
      <c r="J11387" s="23" t="s">
        <v>194</v>
      </c>
      <c r="L11387" s="3"/>
      <c r="M11387" s="3"/>
      <c r="N11387" s="23"/>
      <c r="O11387"/>
    </row>
    <row r="11388" spans="1:15">
      <c r="A11388" s="66"/>
      <c r="B11388" s="5">
        <v>43314</v>
      </c>
      <c r="C11388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67</v>
      </c>
      <c r="J11388" s="23" t="s">
        <v>136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68</v>
      </c>
      <c r="J11389" s="23" t="s">
        <v>199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2">
        <f>VLOOKUP(C11390,Index[],2,FALSE)</f>
        <v>92</v>
      </c>
      <c r="E11390" s="3"/>
      <c r="F11390" s="3"/>
      <c r="G11390" s="3"/>
      <c r="H11390" t="s">
        <v>17</v>
      </c>
      <c r="J11390" s="23" t="s">
        <v>43</v>
      </c>
      <c r="L11390" s="3" t="s">
        <v>159</v>
      </c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2">
        <f>VLOOKUP(C11391,Index[],2,FALSE)</f>
        <v>92</v>
      </c>
      <c r="E11391" s="3"/>
      <c r="F11391" s="3"/>
      <c r="G11391" s="3"/>
      <c r="H11391" t="s">
        <v>139</v>
      </c>
      <c r="J11391" s="23" t="s">
        <v>101</v>
      </c>
      <c r="L11391" s="3" t="s">
        <v>84</v>
      </c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3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3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3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L11407" s="3"/>
      <c r="M11407" s="3"/>
      <c r="N11407" s="23"/>
      <c r="O11407"/>
    </row>
    <row r="11408" spans="1:15">
      <c r="A11408" s="66"/>
      <c r="B11408" s="5">
        <v>43314</v>
      </c>
      <c r="C11408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3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3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4"/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3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3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L11417" s="3" t="s">
        <v>34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3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3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L11419" s="3" t="s">
        <v>36</v>
      </c>
      <c r="N11419" s="23"/>
      <c r="O11419"/>
    </row>
    <row r="11420" spans="1:15">
      <c r="A11420" s="66"/>
      <c r="B11420" s="5">
        <v>43314</v>
      </c>
      <c r="C11420" t="s">
        <v>899</v>
      </c>
      <c r="D11420" s="3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3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3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3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L11423" s="3" t="s">
        <v>155</v>
      </c>
      <c r="N11423" s="23"/>
      <c r="O11423"/>
    </row>
    <row r="11424" spans="1:15">
      <c r="A11424" s="66"/>
      <c r="B11424" s="5">
        <v>43314</v>
      </c>
      <c r="C11424" t="s">
        <v>899</v>
      </c>
      <c r="D11424" s="3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3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3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3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3">
        <f>VLOOKUP(C11428,Index[],2,FALSE)</f>
        <v>93</v>
      </c>
      <c r="E11428" s="3">
        <f>VLOOKUP(C11428,Index[],3,FALSE)</f>
        <v>0</v>
      </c>
      <c r="F11428" s="3">
        <f>VLOOKUP(C11428,Index[],4,FALSE)</f>
        <v>0</v>
      </c>
      <c r="G11428" s="3" t="s">
        <v>23</v>
      </c>
      <c r="H11428" t="s">
        <v>247</v>
      </c>
      <c r="I11428">
        <f>VLOOKUP(Table1[[#This Row],[trait_name]],Trait[],2,FALSE)</f>
        <v>21</v>
      </c>
      <c r="J11428" s="23" t="s">
        <v>43</v>
      </c>
      <c r="L11428" s="3" t="s">
        <v>46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27">
        <f>VLOOKUP(C11429,Index[],2,FALSE)</f>
        <v>93</v>
      </c>
      <c r="E11429" s="3">
        <f>VLOOKUP(C11429,Index[],3,FALSE)</f>
        <v>0</v>
      </c>
      <c r="F11429" s="3">
        <f>VLOOKUP(C11429,Index[],4,FALSE)</f>
        <v>0</v>
      </c>
      <c r="G11429" s="3" t="s">
        <v>23</v>
      </c>
      <c r="H11429" t="s">
        <v>161</v>
      </c>
      <c r="I11429">
        <f>VLOOKUP(Table1[[#This Row],[trait_name]],Trait[],2,FALSE)</f>
        <v>22</v>
      </c>
      <c r="J11429" s="23" t="s">
        <v>47</v>
      </c>
      <c r="L11429" s="3" t="s">
        <v>48</v>
      </c>
      <c r="M11429" s="3"/>
      <c r="N11429" s="23"/>
      <c r="O11429"/>
    </row>
    <row r="11430" spans="1:15" s="3" customFormat="1">
      <c r="A11430" s="66">
        <f>VLOOKUP(C11430,Index[],8,FALSE)</f>
        <v>43248</v>
      </c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325</v>
      </c>
      <c r="I11430">
        <f>VLOOKUP(Table1[[#This Row],[trait_name]],Trait[],2,FALSE)</f>
        <v>23</v>
      </c>
      <c r="J11430" s="23" t="s">
        <v>49</v>
      </c>
      <c r="K11430" s="23"/>
      <c r="L11430" s="3" t="s">
        <v>557</v>
      </c>
      <c r="M11430"/>
      <c r="N11430" s="23"/>
    </row>
    <row r="11431" spans="1:15" s="3" customFormat="1">
      <c r="A11431" s="66"/>
      <c r="B11431" s="5">
        <v>43314</v>
      </c>
      <c r="C11431" t="s">
        <v>899</v>
      </c>
      <c r="D11431" s="27">
        <f>VLOOKUP(C11431,Index[],2,FALSE)</f>
        <v>93</v>
      </c>
      <c r="E11431" s="3">
        <f>VLOOKUP(C11431,Index[],3,FALSE)</f>
        <v>0</v>
      </c>
      <c r="F11431" s="3">
        <f>VLOOKUP(C11431,Index[],4,FALSE)</f>
        <v>0</v>
      </c>
      <c r="G11431" s="3" t="s">
        <v>23</v>
      </c>
      <c r="H11431" t="s">
        <v>325</v>
      </c>
      <c r="I11431">
        <f>VLOOKUP(Table1[[#This Row],[trait_name]],Trait[],2,FALSE)</f>
        <v>23</v>
      </c>
      <c r="J11431" s="23" t="s">
        <v>49</v>
      </c>
      <c r="K11431" s="23"/>
      <c r="L11431" s="3" t="s">
        <v>39</v>
      </c>
      <c r="N11431" s="23"/>
    </row>
    <row r="11432" spans="1:15" s="3" customFormat="1">
      <c r="A11432" s="66">
        <f>VLOOKUP(C11432,Index[],8,FALSE)</f>
        <v>43248</v>
      </c>
      <c r="B11432" s="25">
        <v>43314</v>
      </c>
      <c r="C11432" s="4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24</v>
      </c>
      <c r="J11432" s="23" t="s">
        <v>52</v>
      </c>
      <c r="K11432" s="23"/>
      <c r="L11432" s="3" t="s">
        <v>700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24</v>
      </c>
      <c r="J11433" s="23" t="s">
        <v>52</v>
      </c>
      <c r="K11433" s="23"/>
      <c r="L11433" s="3" t="s">
        <v>311</v>
      </c>
      <c r="N11433" s="23"/>
    </row>
    <row r="11434" spans="1:15" s="3" customFormat="1">
      <c r="A11434" s="66">
        <f>VLOOKUP(C11434,Index[],8,FALSE)</f>
        <v>43248</v>
      </c>
      <c r="B11434" s="25">
        <v>43314</v>
      </c>
      <c r="C11434" s="4" t="s">
        <v>899</v>
      </c>
      <c r="D11434" s="27">
        <f>VLOOKUP(C11434,Index[],2,FALSE)</f>
        <v>93</v>
      </c>
      <c r="E11434" s="3">
        <f>VLOOKUP(C11434,Index[],3,FALSE)</f>
        <v>0</v>
      </c>
      <c r="F11434" s="3">
        <f>VLOOKUP(C11434,Index[],4,FALSE)</f>
        <v>0</v>
      </c>
      <c r="G11434" s="3" t="s">
        <v>23</v>
      </c>
      <c r="H11434" t="s">
        <v>325</v>
      </c>
      <c r="I11434">
        <f>VLOOKUP(Table1[[#This Row],[trait_name]],Trait[],2,FALSE)</f>
        <v>25</v>
      </c>
      <c r="J11434" s="23" t="s">
        <v>57</v>
      </c>
      <c r="K11434" s="23"/>
      <c r="L11434" s="3" t="s">
        <v>23</v>
      </c>
      <c r="M11434"/>
      <c r="N11434" s="23"/>
    </row>
    <row r="11435" spans="1:15" s="3" customFormat="1">
      <c r="A11435" s="66"/>
      <c r="B11435" s="5">
        <v>43314</v>
      </c>
      <c r="C11435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/>
      <c r="I11435">
        <f>VLOOKUP(Table1[[#This Row],[trait_name]],Trait[],2,FALSE)</f>
        <v>25</v>
      </c>
      <c r="J11435" s="23" t="s">
        <v>57</v>
      </c>
      <c r="K11435" s="23"/>
      <c r="N11435" s="23"/>
    </row>
    <row r="11436" spans="1:15" s="3" customFormat="1">
      <c r="A11436" s="66">
        <f>VLOOKUP(C11436,Index[],8,FALSE)</f>
        <v>43248</v>
      </c>
      <c r="B11436" s="5">
        <v>43248</v>
      </c>
      <c r="C11436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25</v>
      </c>
      <c r="I11436">
        <f>VLOOKUP(Table1[[#This Row],[trait_name]],Trait[],2,FALSE)</f>
        <v>26</v>
      </c>
      <c r="J11436" s="23" t="s">
        <v>58</v>
      </c>
      <c r="K11436" s="23"/>
      <c r="L11436" s="3" t="s">
        <v>251</v>
      </c>
      <c r="M11436"/>
      <c r="N11436" s="23"/>
    </row>
    <row r="11437" spans="1:15" s="3" customFormat="1">
      <c r="A11437" s="66"/>
      <c r="B11437" s="5">
        <v>43314</v>
      </c>
      <c r="C11437" t="s">
        <v>899</v>
      </c>
      <c r="D11437" s="27">
        <f>VLOOKUP(C11437,Index[],2,FALSE)</f>
        <v>93</v>
      </c>
      <c r="E11437" s="3">
        <f>VLOOKUP(C11437,Index[],3,FALSE)</f>
        <v>0</v>
      </c>
      <c r="F11437" s="3">
        <f>VLOOKUP(C11437,Index[],4,FALSE)</f>
        <v>0</v>
      </c>
      <c r="G11437" s="3" t="s">
        <v>23</v>
      </c>
      <c r="H11437" t="s">
        <v>165</v>
      </c>
      <c r="I11437">
        <f>VLOOKUP(Table1[[#This Row],[trait_name]],Trait[],2,FALSE)</f>
        <v>26</v>
      </c>
      <c r="J11437" s="23" t="s">
        <v>58</v>
      </c>
      <c r="K11437" s="23"/>
      <c r="L11437" s="3" t="s">
        <v>480</v>
      </c>
      <c r="N11437" s="23"/>
    </row>
    <row r="11438" spans="1:15" s="3" customFormat="1">
      <c r="A11438" s="66">
        <f>VLOOKUP(C11438,Index[],8,FALSE)</f>
        <v>43248</v>
      </c>
      <c r="B11438" s="5">
        <v>43311</v>
      </c>
      <c r="C11438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/>
      <c r="I11438">
        <f>VLOOKUP(Table1[[#This Row],[trait_name]],Trait[],2,FALSE)</f>
        <v>27</v>
      </c>
      <c r="J11438" s="23" t="s">
        <v>61</v>
      </c>
      <c r="K11438" s="23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27</v>
      </c>
      <c r="J11439" s="23" t="s">
        <v>61</v>
      </c>
      <c r="K11439" s="23"/>
      <c r="N11439" s="23"/>
    </row>
    <row r="11440" spans="1:15" s="3" customFormat="1">
      <c r="A11440" s="66">
        <f>VLOOKUP(C11440,Index[],8,FALSE)</f>
        <v>43248</v>
      </c>
      <c r="B11440" s="5">
        <v>43311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/>
      <c r="I11440">
        <f>VLOOKUP(Table1[[#This Row],[trait_name]],Trait[],2,FALSE)</f>
        <v>28</v>
      </c>
      <c r="J11440" s="23" t="s">
        <v>62</v>
      </c>
      <c r="K11440" s="23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/>
      <c r="I11441">
        <f>VLOOKUP(Table1[[#This Row],[trait_name]],Trait[],2,FALSE)</f>
        <v>28</v>
      </c>
      <c r="J11441" s="23" t="s">
        <v>62</v>
      </c>
      <c r="K11441" s="23"/>
      <c r="N11441" s="23"/>
    </row>
    <row r="11442" spans="1:14" s="3" customFormat="1">
      <c r="A11442" s="66">
        <f>VLOOKUP(C11442,Index[],8,FALSE)</f>
        <v>43248</v>
      </c>
      <c r="B11442" s="5">
        <v>43248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 t="s">
        <v>247</v>
      </c>
      <c r="I11442">
        <f>VLOOKUP(Table1[[#This Row],[trait_name]],Trait[],2,FALSE)</f>
        <v>29</v>
      </c>
      <c r="J11442" s="23" t="s">
        <v>63</v>
      </c>
      <c r="K11442" s="23"/>
      <c r="L11442" s="3">
        <v>6</v>
      </c>
      <c r="M11442"/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29</v>
      </c>
      <c r="J11443" s="23" t="s">
        <v>63</v>
      </c>
      <c r="K11443" s="23"/>
      <c r="N11443" s="23"/>
    </row>
    <row r="11444" spans="1:14" s="3" customFormat="1">
      <c r="A11444" s="66">
        <f>VLOOKUP(C11444,Index[],8,FALSE)</f>
        <v>43248</v>
      </c>
      <c r="B11444" s="5">
        <v>43248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 t="s">
        <v>25</v>
      </c>
      <c r="I11444">
        <f>VLOOKUP(Table1[[#This Row],[trait_name]],Trait[],2,FALSE)</f>
        <v>30</v>
      </c>
      <c r="J11444" s="23" t="s">
        <v>64</v>
      </c>
      <c r="K11444" s="23"/>
      <c r="L11444" s="3">
        <v>0.2</v>
      </c>
      <c r="M11444"/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30</v>
      </c>
      <c r="J11445" s="23" t="s">
        <v>64</v>
      </c>
      <c r="K11445" s="23"/>
      <c r="N11445" s="23"/>
    </row>
    <row r="11446" spans="1:14" s="3" customFormat="1">
      <c r="A11446" s="66"/>
      <c r="B11446" s="5">
        <v>43314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/>
      <c r="I11446">
        <f>VLOOKUP(Table1[[#This Row],[trait_name]],Trait[],2,FALSE)</f>
        <v>31</v>
      </c>
      <c r="J11446" s="23" t="s">
        <v>65</v>
      </c>
      <c r="K11446" s="23"/>
      <c r="N11446" s="23"/>
    </row>
    <row r="11447" spans="1:14" s="3" customFormat="1">
      <c r="A11447" s="66">
        <f>VLOOKUP(C11447,Index[],8,FALSE)</f>
        <v>43248</v>
      </c>
      <c r="B11447" s="5">
        <v>43248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 t="s">
        <v>247</v>
      </c>
      <c r="I11447">
        <f>VLOOKUP(Table1[[#This Row],[trait_name]],Trait[],2,FALSE)</f>
        <v>32</v>
      </c>
      <c r="J11447" s="23" t="s">
        <v>66</v>
      </c>
      <c r="K11447" s="23"/>
      <c r="L11447" s="3">
        <v>6</v>
      </c>
      <c r="M11447"/>
      <c r="N11447" s="23"/>
    </row>
    <row r="11448" spans="1:14" s="3" customFormat="1">
      <c r="A11448" s="66"/>
      <c r="B11448" s="5">
        <v>43314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/>
      <c r="I11448">
        <f>VLOOKUP(Table1[[#This Row],[trait_name]],Trait[],2,FALSE)</f>
        <v>32</v>
      </c>
      <c r="J11448" s="23" t="s">
        <v>66</v>
      </c>
      <c r="K11448" s="23"/>
      <c r="N11448" s="23"/>
    </row>
    <row r="11449" spans="1:14" s="3" customFormat="1">
      <c r="A11449" s="66">
        <f>VLOOKUP(C11449,Index[],8,FALSE)</f>
        <v>43248</v>
      </c>
      <c r="B11449" s="5">
        <v>43248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 t="s">
        <v>25</v>
      </c>
      <c r="I11449">
        <f>VLOOKUP(Table1[[#This Row],[trait_name]],Trait[],2,FALSE)</f>
        <v>33</v>
      </c>
      <c r="J11449" s="23" t="s">
        <v>67</v>
      </c>
      <c r="K11449" s="23"/>
      <c r="L11449" s="3">
        <v>1</v>
      </c>
      <c r="M11449"/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33</v>
      </c>
      <c r="J11450" s="23" t="s">
        <v>67</v>
      </c>
      <c r="K11450" s="23"/>
      <c r="N11450" s="23"/>
    </row>
    <row r="11451" spans="1:14" s="3" customFormat="1">
      <c r="A11451" s="66"/>
      <c r="B11451" s="5">
        <v>43314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/>
      <c r="I11451">
        <f>VLOOKUP(Table1[[#This Row],[trait_name]],Trait[],2,FALSE)</f>
        <v>34</v>
      </c>
      <c r="J11451" s="23" t="s">
        <v>68</v>
      </c>
      <c r="K11451" s="23"/>
      <c r="N11451" s="23"/>
    </row>
    <row r="11452" spans="1:14" s="3" customFormat="1">
      <c r="A11452" s="66">
        <f>VLOOKUP(C11452,Index[],8,FALSE)</f>
        <v>43248</v>
      </c>
      <c r="B11452" s="5">
        <v>43248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 t="s">
        <v>247</v>
      </c>
      <c r="I11452">
        <f>VLOOKUP(Table1[[#This Row],[trait_name]],Trait[],2,FALSE)</f>
        <v>35</v>
      </c>
      <c r="J11452" s="23" t="s">
        <v>166</v>
      </c>
      <c r="K11452" s="23"/>
      <c r="L11452" s="3" t="s">
        <v>271</v>
      </c>
      <c r="M11452"/>
      <c r="N11452" s="23"/>
    </row>
    <row r="11453" spans="1:14" s="3" customFormat="1">
      <c r="A11453" s="66"/>
      <c r="B11453" s="5">
        <v>43314</v>
      </c>
      <c r="C11453" t="s">
        <v>899</v>
      </c>
      <c r="D11453" s="3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161</v>
      </c>
      <c r="I11453">
        <f>VLOOKUP(Table1[[#This Row],[trait_name]],Trait[],2,FALSE)</f>
        <v>35</v>
      </c>
      <c r="J11453" s="23" t="s">
        <v>166</v>
      </c>
      <c r="K11453" s="23"/>
      <c r="L11453" s="3" t="s">
        <v>167</v>
      </c>
      <c r="N11453" s="23"/>
    </row>
    <row r="11454" spans="1:14" s="3" customFormat="1">
      <c r="A11454" s="66"/>
      <c r="B11454" s="5">
        <v>43314</v>
      </c>
      <c r="C11454" t="s">
        <v>899</v>
      </c>
      <c r="D11454" s="3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36</v>
      </c>
      <c r="J11454" s="23" t="s">
        <v>69</v>
      </c>
      <c r="K11454" s="23"/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37</v>
      </c>
      <c r="J11455" s="23" t="s">
        <v>170</v>
      </c>
      <c r="K11455" s="23"/>
      <c r="N11455" s="23"/>
    </row>
    <row r="11456" spans="1:14" s="3" customFormat="1">
      <c r="A11456" s="66">
        <f>VLOOKUP(C11456,Index[],8,FALSE)</f>
        <v>43248</v>
      </c>
      <c r="B11456" s="5"/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/>
      <c r="I11456">
        <f>VLOOKUP(Table1[[#This Row],[trait_name]],Trait[],2,FALSE)</f>
        <v>38</v>
      </c>
      <c r="J11456" s="23" t="s">
        <v>72</v>
      </c>
      <c r="K11456" s="23"/>
      <c r="M11456"/>
      <c r="N11456" s="23"/>
    </row>
    <row r="11457" spans="1:14" s="3" customFormat="1">
      <c r="A11457" s="66"/>
      <c r="B11457" s="5">
        <v>43314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/>
      <c r="I11457">
        <f>VLOOKUP(Table1[[#This Row],[trait_name]],Trait[],2,FALSE)</f>
        <v>38</v>
      </c>
      <c r="J11457" s="23" t="s">
        <v>72</v>
      </c>
      <c r="K11457" s="23"/>
      <c r="N11457" s="23"/>
    </row>
    <row r="11458" spans="1:14" s="3" customFormat="1">
      <c r="A11458" s="66">
        <f>VLOOKUP(C11458,Index[],8,FALSE)</f>
        <v>43248</v>
      </c>
      <c r="B11458" s="5">
        <v>43311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 t="s">
        <v>165</v>
      </c>
      <c r="I11458">
        <f>VLOOKUP(Table1[[#This Row],[trait_name]],Trait[],2,FALSE)</f>
        <v>39</v>
      </c>
      <c r="J11458" s="23" t="s">
        <v>74</v>
      </c>
      <c r="K11458" s="23"/>
      <c r="L11458" s="3" t="s">
        <v>75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39</v>
      </c>
      <c r="J11459" s="23" t="s">
        <v>74</v>
      </c>
      <c r="K11459" s="23"/>
      <c r="N11459" s="23"/>
    </row>
    <row r="11460" spans="1:14" s="3" customFormat="1">
      <c r="A11460" s="66">
        <f>VLOOKUP(C11460,Index[],8,FALSE)</f>
        <v>43248</v>
      </c>
      <c r="B11460" s="5">
        <v>43314</v>
      </c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 t="s">
        <v>20</v>
      </c>
      <c r="I11460">
        <f>VLOOKUP(Table1[[#This Row],[trait_name]],Trait[],2,FALSE)</f>
        <v>40</v>
      </c>
      <c r="J11460" s="23" t="s">
        <v>76</v>
      </c>
      <c r="K11460" s="23"/>
      <c r="L11460" s="3" t="s">
        <v>253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40</v>
      </c>
      <c r="J11461" s="23" t="s">
        <v>76</v>
      </c>
      <c r="K11461" s="23"/>
      <c r="N11461" s="23"/>
    </row>
    <row r="11462" spans="1:14" s="3" customFormat="1">
      <c r="A11462" s="66">
        <f>VLOOKUP(C11462,Index[],8,FALSE)</f>
        <v>43248</v>
      </c>
      <c r="B11462" s="5">
        <v>43248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25</v>
      </c>
      <c r="I11462">
        <f>VLOOKUP(Table1[[#This Row],[trait_name]],Trait[],2,FALSE)</f>
        <v>41</v>
      </c>
      <c r="J11462" s="23" t="s">
        <v>78</v>
      </c>
      <c r="K11462" s="23"/>
      <c r="L11462" s="3" t="s">
        <v>80</v>
      </c>
      <c r="M11462"/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 t="s">
        <v>325</v>
      </c>
      <c r="I11463">
        <f>VLOOKUP(Table1[[#This Row],[trait_name]],Trait[],2,FALSE)</f>
        <v>41</v>
      </c>
      <c r="J11463" s="23" t="s">
        <v>78</v>
      </c>
      <c r="K11463" s="23"/>
      <c r="L11463" s="3" t="s">
        <v>79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25</v>
      </c>
      <c r="I11464">
        <f>VLOOKUP(Table1[[#This Row],[trait_name]],Trait[],2,FALSE)</f>
        <v>42</v>
      </c>
      <c r="J11464" s="23" t="s">
        <v>82</v>
      </c>
      <c r="K11464" s="23"/>
      <c r="L11464" s="3" t="s">
        <v>254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42</v>
      </c>
      <c r="J11465" s="23" t="s">
        <v>82</v>
      </c>
      <c r="K11465" s="23"/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43</v>
      </c>
      <c r="J11466" s="23" t="s">
        <v>86</v>
      </c>
      <c r="K11466" s="23"/>
      <c r="L11466" s="3" t="s">
        <v>296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43</v>
      </c>
      <c r="J11467" s="23" t="s">
        <v>86</v>
      </c>
      <c r="K11467" s="23"/>
      <c r="L11467" s="3" t="s">
        <v>182</v>
      </c>
      <c r="N11467" s="23"/>
    </row>
    <row r="11468" spans="1:14" s="3" customFormat="1">
      <c r="A11468" s="66">
        <f>VLOOKUP(C11468,Index[],8,FALSE)</f>
        <v>43248</v>
      </c>
      <c r="B11468" s="25"/>
      <c r="C11468" s="4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/>
      <c r="I11468">
        <f>VLOOKUP(Table1[[#This Row],[trait_name]],Trait[],2,FALSE)</f>
        <v>44</v>
      </c>
      <c r="J11468" s="23" t="s">
        <v>88</v>
      </c>
      <c r="K11468" s="23"/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44</v>
      </c>
      <c r="J11469" s="23" t="s">
        <v>88</v>
      </c>
      <c r="K11469" s="23"/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45</v>
      </c>
      <c r="J11470" s="23" t="s">
        <v>92</v>
      </c>
      <c r="K11470" s="23"/>
      <c r="L11470" s="3" t="s">
        <v>94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/>
      <c r="I11471">
        <f>VLOOKUP(Table1[[#This Row],[trait_name]],Trait[],2,FALSE)</f>
        <v>45</v>
      </c>
      <c r="J11471" s="23" t="s">
        <v>92</v>
      </c>
      <c r="K11471" s="23"/>
      <c r="N11471" s="23"/>
    </row>
    <row r="11472" spans="1:14" s="3" customFormat="1">
      <c r="A11472" s="66">
        <f>VLOOKUP(C11472,Index[],8,FALSE)</f>
        <v>43248</v>
      </c>
      <c r="B11472" s="5"/>
      <c r="C11472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46</v>
      </c>
      <c r="J11472" s="23" t="s">
        <v>97</v>
      </c>
      <c r="K11472" s="23"/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46</v>
      </c>
      <c r="J11473" s="23" t="s">
        <v>97</v>
      </c>
      <c r="K11473" s="23"/>
      <c r="N11473" s="23"/>
    </row>
    <row r="11474" spans="1:14" s="3" customFormat="1">
      <c r="A11474" s="66">
        <f>VLOOKUP(C11474,Index[],8,FALSE)</f>
        <v>43248</v>
      </c>
      <c r="B11474" s="5"/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/>
      <c r="I11474">
        <f>VLOOKUP(Table1[[#This Row],[trait_name]],Trait[],2,FALSE)</f>
        <v>47</v>
      </c>
      <c r="J11474" s="23" t="s">
        <v>99</v>
      </c>
      <c r="K11474" s="23"/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47</v>
      </c>
      <c r="J11475" s="23" t="s">
        <v>99</v>
      </c>
      <c r="K11475" s="23"/>
      <c r="N11475" s="23"/>
    </row>
    <row r="11476" spans="1:14" s="3" customFormat="1">
      <c r="A11476" s="66"/>
      <c r="B11476" s="5">
        <v>43314</v>
      </c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 t="s">
        <v>20</v>
      </c>
      <c r="I11476">
        <f>VLOOKUP(Table1[[#This Row],[trait_name]],Trait[],2,FALSE)</f>
        <v>48</v>
      </c>
      <c r="J11476" s="23" t="s">
        <v>101</v>
      </c>
      <c r="K11476" s="23"/>
      <c r="L11476" s="3" t="s">
        <v>256</v>
      </c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 t="s">
        <v>20</v>
      </c>
      <c r="I11477">
        <f>VLOOKUP(Table1[[#This Row],[trait_name]],Trait[],2,FALSE)</f>
        <v>49</v>
      </c>
      <c r="J11477" s="23" t="s">
        <v>104</v>
      </c>
      <c r="K11477" s="23"/>
      <c r="L11477" s="3" t="s">
        <v>175</v>
      </c>
      <c r="N11477" s="23"/>
    </row>
    <row r="11478" spans="1:14" s="3" customFormat="1">
      <c r="A11478" s="66">
        <f>VLOOKUP(C11478,Index[],8,FALSE)</f>
        <v>43248</v>
      </c>
      <c r="B11478" s="5">
        <v>43311</v>
      </c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50</v>
      </c>
      <c r="J11478" s="23" t="s">
        <v>106</v>
      </c>
      <c r="K11478" s="23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50</v>
      </c>
      <c r="J11479" s="23" t="s">
        <v>106</v>
      </c>
      <c r="K11479" s="23"/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51</v>
      </c>
      <c r="J11480" s="23" t="s">
        <v>107</v>
      </c>
      <c r="K11480" s="23"/>
      <c r="L11480" s="3" t="s">
        <v>376</v>
      </c>
      <c r="N11480" s="23"/>
    </row>
    <row r="11481" spans="1:14" s="3" customFormat="1">
      <c r="A11481" s="66">
        <f>VLOOKUP(C11481,Index[],8,FALSE)</f>
        <v>43248</v>
      </c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161</v>
      </c>
      <c r="I11481">
        <f>VLOOKUP(Table1[[#This Row],[trait_name]],Trait[],2,FALSE)</f>
        <v>52</v>
      </c>
      <c r="J11481" s="23" t="s">
        <v>109</v>
      </c>
      <c r="K11481" s="23"/>
      <c r="L11481" s="3" t="s">
        <v>183</v>
      </c>
      <c r="M11481"/>
      <c r="N11481" s="23"/>
    </row>
    <row r="11482" spans="1:14" s="3" customFormat="1">
      <c r="A11482" s="66"/>
      <c r="B11482" s="5">
        <v>43314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52</v>
      </c>
      <c r="J11482" s="23" t="s">
        <v>109</v>
      </c>
      <c r="K11482" s="23"/>
      <c r="N11482" s="23"/>
    </row>
    <row r="11483" spans="1:14" s="3" customFormat="1">
      <c r="A11483" s="66">
        <f>VLOOKUP(C11483,Index[],8,FALSE)</f>
        <v>43248</v>
      </c>
      <c r="B11483" s="5">
        <v>43248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 t="s">
        <v>247</v>
      </c>
      <c r="I11483">
        <f>VLOOKUP(Table1[[#This Row],[trait_name]],Trait[],2,FALSE)</f>
        <v>53</v>
      </c>
      <c r="J11483" s="23" t="s">
        <v>112</v>
      </c>
      <c r="K11483" s="23"/>
      <c r="L11483" s="3" t="s">
        <v>114</v>
      </c>
      <c r="M11483"/>
      <c r="N11483" s="23"/>
    </row>
    <row r="11484" spans="1:14" s="3" customFormat="1">
      <c r="A11484" s="66">
        <f>VLOOKUP(C11484,Index[],8,FALSE)</f>
        <v>43248</v>
      </c>
      <c r="B11484" s="5">
        <v>43248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247</v>
      </c>
      <c r="I11484">
        <f>VLOOKUP(Table1[[#This Row],[trait_name]],Trait[],2,FALSE)</f>
        <v>53</v>
      </c>
      <c r="J11484" s="23" t="s">
        <v>112</v>
      </c>
      <c r="K11484" s="23"/>
      <c r="L11484" s="3" t="s">
        <v>185</v>
      </c>
      <c r="M11484"/>
      <c r="N11484" s="23"/>
    </row>
    <row r="11485" spans="1:14" s="3" customFormat="1">
      <c r="A11485" s="66">
        <f>VLOOKUP(C11485,Index[],8,FALSE)</f>
        <v>43248</v>
      </c>
      <c r="B11485" s="5">
        <v>43248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247</v>
      </c>
      <c r="I11485">
        <f>VLOOKUP(Table1[[#This Row],[trait_name]],Trait[],2,FALSE)</f>
        <v>53</v>
      </c>
      <c r="J11485" s="23" t="s">
        <v>112</v>
      </c>
      <c r="K11485" s="23"/>
      <c r="L11485" s="3" t="s">
        <v>184</v>
      </c>
      <c r="M11485"/>
      <c r="N11485" s="23"/>
    </row>
    <row r="11486" spans="1:14" s="3" customFormat="1">
      <c r="A11486" s="66">
        <f>VLOOKUP(C11486,Index[],8,FALSE)</f>
        <v>43248</v>
      </c>
      <c r="B11486" s="5">
        <v>43248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 t="s">
        <v>247</v>
      </c>
      <c r="I11486">
        <f>VLOOKUP(Table1[[#This Row],[trait_name]],Trait[],2,FALSE)</f>
        <v>53</v>
      </c>
      <c r="J11486" s="23" t="s">
        <v>112</v>
      </c>
      <c r="K11486" s="23"/>
      <c r="L11486" s="3" t="s">
        <v>113</v>
      </c>
      <c r="M11486"/>
      <c r="N11486" s="23"/>
    </row>
    <row r="11487" spans="1:14" s="3" customFormat="1">
      <c r="A11487" s="66"/>
      <c r="B11487" s="5">
        <v>43314</v>
      </c>
      <c r="C11487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/>
      <c r="I11487">
        <f>VLOOKUP(Table1[[#This Row],[trait_name]],Trait[],2,FALSE)</f>
        <v>53</v>
      </c>
      <c r="J11487" s="23" t="s">
        <v>112</v>
      </c>
      <c r="K11487" s="23"/>
      <c r="N11487" s="23"/>
    </row>
    <row r="11488" spans="1:14" s="3" customFormat="1">
      <c r="A11488" s="66">
        <f>VLOOKUP(C11488,Index[],8,FALSE)</f>
        <v>43248</v>
      </c>
      <c r="B11488" s="5">
        <v>43248</v>
      </c>
      <c r="C11488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25</v>
      </c>
      <c r="I11488">
        <f>VLOOKUP(Table1[[#This Row],[trait_name]],Trait[],2,FALSE)</f>
        <v>54</v>
      </c>
      <c r="J11488" s="23" t="s">
        <v>116</v>
      </c>
      <c r="K11488" s="23"/>
      <c r="L11488" s="3" t="s">
        <v>448</v>
      </c>
      <c r="M11488"/>
      <c r="N11488" s="23"/>
    </row>
    <row r="11489" spans="1:14" s="3" customFormat="1">
      <c r="A11489" s="66">
        <f>VLOOKUP(C11489,Index[],8,FALSE)</f>
        <v>43248</v>
      </c>
      <c r="B11489" s="5">
        <v>43248</v>
      </c>
      <c r="C11489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25</v>
      </c>
      <c r="I11489">
        <f>VLOOKUP(Table1[[#This Row],[trait_name]],Trait[],2,FALSE)</f>
        <v>54</v>
      </c>
      <c r="J11489" s="23" t="s">
        <v>116</v>
      </c>
      <c r="K11489" s="23"/>
      <c r="L11489" s="3" t="s">
        <v>258</v>
      </c>
      <c r="M11489"/>
      <c r="N11489" s="23"/>
    </row>
    <row r="11490" spans="1:14" s="3" customFormat="1">
      <c r="A11490" s="66">
        <f>VLOOKUP(C11490,Index[],8,FALSE)</f>
        <v>43248</v>
      </c>
      <c r="B11490" s="5">
        <v>43248</v>
      </c>
      <c r="C11490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25</v>
      </c>
      <c r="I11490">
        <f>VLOOKUP(Table1[[#This Row],[trait_name]],Trait[],2,FALSE)</f>
        <v>54</v>
      </c>
      <c r="J11490" s="23" t="s">
        <v>116</v>
      </c>
      <c r="K11490" s="23"/>
      <c r="L11490" s="3" t="s">
        <v>260</v>
      </c>
      <c r="M11490"/>
      <c r="N11490" s="23"/>
    </row>
    <row r="11491" spans="1:14" s="3" customFormat="1">
      <c r="A11491" s="66"/>
      <c r="B11491" s="5">
        <v>43314</v>
      </c>
      <c r="C11491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54</v>
      </c>
      <c r="J11491" s="23" t="s">
        <v>116</v>
      </c>
      <c r="K11491" s="23"/>
      <c r="N11491" s="23"/>
    </row>
    <row r="11492" spans="1:14" s="3" customFormat="1">
      <c r="A11492" s="66">
        <f>VLOOKUP(C11492,Index[],8,FALSE)</f>
        <v>43248</v>
      </c>
      <c r="B11492" s="25"/>
      <c r="C11492" s="4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325</v>
      </c>
      <c r="I11492">
        <f>VLOOKUP(Table1[[#This Row],[trait_name]],Trait[],2,FALSE)</f>
        <v>55</v>
      </c>
      <c r="J11492" s="23" t="s">
        <v>119</v>
      </c>
      <c r="K11492" s="23"/>
      <c r="L11492" s="3" t="s">
        <v>120</v>
      </c>
      <c r="M11492"/>
      <c r="N11492" s="23"/>
    </row>
    <row r="11493" spans="1:14" s="3" customFormat="1">
      <c r="A11493" s="66"/>
      <c r="B11493" s="5">
        <v>43314</v>
      </c>
      <c r="C1149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/>
      <c r="I11493">
        <f>VLOOKUP(Table1[[#This Row],[trait_name]],Trait[],2,FALSE)</f>
        <v>55</v>
      </c>
      <c r="J11493" s="23" t="s">
        <v>119</v>
      </c>
      <c r="K11493" s="2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56</v>
      </c>
      <c r="J11494" s="23" t="s">
        <v>121</v>
      </c>
      <c r="K11494" s="23"/>
      <c r="L11494" s="3" t="s">
        <v>619</v>
      </c>
      <c r="M11494"/>
      <c r="N11494" s="23"/>
    </row>
    <row r="11495" spans="1:14" s="3" customFormat="1">
      <c r="A11495" s="66">
        <f>VLOOKUP(C11495,Index[],8,FALSE)</f>
        <v>43248</v>
      </c>
      <c r="B11495" s="5">
        <v>43248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 t="s">
        <v>25</v>
      </c>
      <c r="I11495">
        <f>VLOOKUP(Table1[[#This Row],[trait_name]],Trait[],2,FALSE)</f>
        <v>56</v>
      </c>
      <c r="J11495" s="23" t="s">
        <v>121</v>
      </c>
      <c r="K11495" s="23"/>
      <c r="L11495" s="3" t="s">
        <v>764</v>
      </c>
      <c r="M11495"/>
      <c r="N11495" s="23"/>
    </row>
    <row r="11496" spans="1:14" s="3" customFormat="1">
      <c r="A11496" s="66"/>
      <c r="B11496" s="5">
        <v>43314</v>
      </c>
      <c r="C11496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/>
      <c r="I11496">
        <f>VLOOKUP(Table1[[#This Row],[trait_name]],Trait[],2,FALSE)</f>
        <v>56</v>
      </c>
      <c r="J11496" s="23" t="s">
        <v>121</v>
      </c>
      <c r="K11496" s="23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 t="s">
        <v>325</v>
      </c>
      <c r="I11497">
        <f>VLOOKUP(Table1[[#This Row],[trait_name]],Trait[],2,FALSE)</f>
        <v>57</v>
      </c>
      <c r="J11497" s="23" t="s">
        <v>233</v>
      </c>
      <c r="K11497" s="23"/>
      <c r="L11497" s="3" t="s">
        <v>261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247</v>
      </c>
      <c r="I11498">
        <f>VLOOKUP(Table1[[#This Row],[trait_name]],Trait[],2,FALSE)</f>
        <v>58</v>
      </c>
      <c r="J11498" s="23" t="s">
        <v>123</v>
      </c>
      <c r="K11498" s="23"/>
      <c r="L11498" s="3" t="s">
        <v>124</v>
      </c>
      <c r="M11498"/>
      <c r="N11498" s="23"/>
    </row>
    <row r="11499" spans="1:14" s="3" customFormat="1">
      <c r="A11499" s="66"/>
      <c r="B11499" s="5">
        <v>43314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/>
      <c r="I11499">
        <f>VLOOKUP(Table1[[#This Row],[trait_name]],Trait[],2,FALSE)</f>
        <v>58</v>
      </c>
      <c r="J11499" s="23" t="s">
        <v>123</v>
      </c>
      <c r="K11499" s="23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 t="s">
        <v>161</v>
      </c>
      <c r="I11500">
        <f>VLOOKUP(Table1[[#This Row],[trait_name]],Trait[],2,FALSE)</f>
        <v>59</v>
      </c>
      <c r="J11500" s="23" t="s">
        <v>125</v>
      </c>
      <c r="K11500" s="23"/>
      <c r="L11500" s="3" t="s">
        <v>131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60</v>
      </c>
      <c r="J11501" s="23" t="s">
        <v>127</v>
      </c>
      <c r="K11501" s="23"/>
      <c r="L11501" s="3" t="s">
        <v>128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25</v>
      </c>
      <c r="I11502">
        <f>VLOOKUP(Table1[[#This Row],[trait_name]],Trait[],2,FALSE)</f>
        <v>61</v>
      </c>
      <c r="J11502" s="23" t="s">
        <v>130</v>
      </c>
      <c r="K11502" s="23"/>
      <c r="L11502" s="3" t="s">
        <v>131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61</v>
      </c>
      <c r="J11503" s="23" t="s">
        <v>130</v>
      </c>
      <c r="K11503" s="23"/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/>
      <c r="I11504">
        <f>VLOOKUP(Table1[[#This Row],[trait_name]],Trait[],2,FALSE)</f>
        <v>62</v>
      </c>
      <c r="J11504" s="23" t="s">
        <v>235</v>
      </c>
      <c r="K11504" s="23"/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/>
      <c r="I11505">
        <f>VLOOKUP(Table1[[#This Row],[trait_name]],Trait[],2,FALSE)</f>
        <v>63</v>
      </c>
      <c r="J11505" s="23" t="s">
        <v>237</v>
      </c>
      <c r="K11505" s="23"/>
      <c r="N11505" s="23"/>
    </row>
    <row r="11506" spans="1:14" s="3" customFormat="1">
      <c r="A11506" s="66"/>
      <c r="B11506" s="5">
        <v>43314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20</v>
      </c>
      <c r="I11506">
        <f>VLOOKUP(Table1[[#This Row],[trait_name]],Trait[],2,FALSE)</f>
        <v>64</v>
      </c>
      <c r="J11506" s="23" t="s">
        <v>132</v>
      </c>
      <c r="K11506" s="23"/>
      <c r="L11506" s="3" t="s">
        <v>131</v>
      </c>
      <c r="N11506" s="23"/>
    </row>
    <row r="11507" spans="1:14" s="3" customFormat="1">
      <c r="A11507" s="66">
        <f>VLOOKUP(C11507,Index[],8,FALSE)</f>
        <v>43248</v>
      </c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 t="s">
        <v>20</v>
      </c>
      <c r="I11507">
        <f>VLOOKUP(Table1[[#This Row],[trait_name]],Trait[],2,FALSE)</f>
        <v>65</v>
      </c>
      <c r="J11507" s="23" t="s">
        <v>133</v>
      </c>
      <c r="K11507" s="23"/>
      <c r="L11507" s="3" t="s">
        <v>380</v>
      </c>
      <c r="M11507"/>
      <c r="N11507" s="23"/>
    </row>
    <row r="11508" spans="1:14" s="3" customFormat="1">
      <c r="A11508" s="66"/>
      <c r="B11508" s="5">
        <v>43314</v>
      </c>
      <c r="C11508" t="s">
        <v>899</v>
      </c>
      <c r="D11508" s="3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65</v>
      </c>
      <c r="J11508" s="23" t="s">
        <v>133</v>
      </c>
      <c r="K11508" s="23"/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66</v>
      </c>
      <c r="J11509" s="23" t="s">
        <v>194</v>
      </c>
      <c r="K11509" s="23"/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/>
      <c r="I11510">
        <f>VLOOKUP(Table1[[#This Row],[trait_name]],Trait[],2,FALSE)</f>
        <v>67</v>
      </c>
      <c r="J11510" s="23" t="s">
        <v>136</v>
      </c>
      <c r="K11510" s="23"/>
      <c r="N11510" s="23"/>
    </row>
    <row r="11511" spans="1:14" s="3" customFormat="1">
      <c r="A11511" s="66"/>
      <c r="B11511" s="5">
        <v>43314</v>
      </c>
      <c r="C11511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/>
      <c r="I11511">
        <f>VLOOKUP(Table1[[#This Row],[trait_name]],Trait[],2,FALSE)</f>
        <v>68</v>
      </c>
      <c r="J11511" s="23" t="s">
        <v>199</v>
      </c>
      <c r="K11511" s="23"/>
      <c r="N11511" s="23"/>
    </row>
    <row r="11512" spans="1:14" s="3" customFormat="1">
      <c r="A11512" s="66"/>
      <c r="B11512" s="5">
        <v>43314</v>
      </c>
      <c r="C11512" t="s">
        <v>899</v>
      </c>
      <c r="D11512" s="2">
        <f>VLOOKUP(C11512,Index[],2,FALSE)</f>
        <v>93</v>
      </c>
      <c r="H11512" t="s">
        <v>247</v>
      </c>
      <c r="I11512"/>
      <c r="J11512" s="23" t="s">
        <v>43</v>
      </c>
      <c r="K11512" s="23"/>
      <c r="L11512" s="3" t="s">
        <v>159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2">
        <f>VLOOKUP(C11513,Index[],2,FALSE)</f>
        <v>93</v>
      </c>
      <c r="H11513" t="s">
        <v>325</v>
      </c>
      <c r="I11513"/>
      <c r="J11513" s="23" t="s">
        <v>47</v>
      </c>
      <c r="K11513" s="23"/>
      <c r="L11513" s="3" t="s">
        <v>160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2">
        <f>VLOOKUP(C11514,Index[],2,FALSE)</f>
        <v>93</v>
      </c>
      <c r="H11514" t="s">
        <v>161</v>
      </c>
      <c r="I11514"/>
      <c r="J11514" s="23" t="s">
        <v>49</v>
      </c>
      <c r="K11514" s="23"/>
      <c r="L11514" s="3" t="s">
        <v>213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2">
        <f>VLOOKUP(C11515,Index[],2,FALSE)</f>
        <v>93</v>
      </c>
      <c r="H11515" t="s">
        <v>325</v>
      </c>
      <c r="I11515"/>
      <c r="J11515" s="23" t="s">
        <v>52</v>
      </c>
      <c r="K11515" s="23"/>
      <c r="L11515" s="3" t="s">
        <v>163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3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/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/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/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/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/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/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3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/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/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/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/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/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/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/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/>
      <c r="N11529" s="23"/>
    </row>
    <row r="11530" spans="1:15" s="3" customFormat="1">
      <c r="A11530" s="66"/>
      <c r="B11530" s="5">
        <v>43314</v>
      </c>
      <c r="C11530" t="s">
        <v>901</v>
      </c>
      <c r="D11530" s="3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/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/>
      <c r="N11531" s="23"/>
    </row>
    <row r="11532" spans="1:15" s="3" customFormat="1">
      <c r="A11532" s="66"/>
      <c r="B11532" s="5">
        <v>43314</v>
      </c>
      <c r="C11532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/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3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3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4"/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3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4"/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3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3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L11542" s="3" t="s">
        <v>34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3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3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L11544" s="3" t="s">
        <v>36</v>
      </c>
      <c r="N11544" s="23"/>
      <c r="O11544"/>
    </row>
    <row r="11545" spans="1:15">
      <c r="A11545" s="66"/>
      <c r="B11545" s="5">
        <v>43314</v>
      </c>
      <c r="C11545" t="s">
        <v>901</v>
      </c>
      <c r="D11545" s="3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3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3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3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L11548" s="3"/>
      <c r="M11548" s="3"/>
      <c r="N11548" s="23"/>
      <c r="O11548"/>
    </row>
    <row r="11549" spans="1:15" s="3" customFormat="1">
      <c r="A11549" s="66">
        <f>VLOOKUP(C11549,Index[],8,FALSE)</f>
        <v>43248</v>
      </c>
      <c r="B11549" s="5">
        <v>43248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25</v>
      </c>
      <c r="I11549">
        <f>VLOOKUP(Table1[[#This Row],[trait_name]],Trait[],2,FALSE)</f>
        <v>19</v>
      </c>
      <c r="J11549" s="23" t="s">
        <v>38</v>
      </c>
      <c r="K11549" s="23"/>
      <c r="L11549" s="3" t="s">
        <v>155</v>
      </c>
      <c r="M11549"/>
      <c r="N11549" s="23"/>
    </row>
    <row r="11550" spans="1:15" s="3" customFormat="1">
      <c r="A11550" s="66"/>
      <c r="B11550" s="5">
        <v>43314</v>
      </c>
      <c r="C11550" t="s">
        <v>901</v>
      </c>
      <c r="D11550" s="3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904</v>
      </c>
      <c r="I11550">
        <f>VLOOKUP(Table1[[#This Row],[trait_name]],Trait[],2,FALSE)</f>
        <v>19</v>
      </c>
      <c r="J11550" s="23" t="s">
        <v>38</v>
      </c>
      <c r="K11550" s="23"/>
      <c r="L11550" s="3" t="s">
        <v>157</v>
      </c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3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/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3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/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3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/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3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/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3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/>
      <c r="L11555" s="3" t="s">
        <v>46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3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/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3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/>
      <c r="N11557" s="23"/>
    </row>
    <row r="11558" spans="1:14" s="3" customFormat="1">
      <c r="A11558" s="66"/>
      <c r="B11558" s="5">
        <v>43314</v>
      </c>
      <c r="C11558" t="s">
        <v>901</v>
      </c>
      <c r="D11558" s="3">
        <f>VLOOKUP(C11558,Index[],2,FALSE)</f>
        <v>94</v>
      </c>
      <c r="E11558" s="3">
        <f>VLOOKUP(C11558,Index[],3,FALSE)</f>
        <v>0</v>
      </c>
      <c r="F11558" s="3">
        <f>VLOOKUP(C11558,Index[],4,FALSE)</f>
        <v>0</v>
      </c>
      <c r="G11558" s="3">
        <f>VLOOKUP(C11558,Index[],5,FALSE)</f>
        <v>0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/>
      <c r="L11558" s="3" t="s">
        <v>128</v>
      </c>
      <c r="N11558" s="23"/>
    </row>
    <row r="11559" spans="1:14" s="3" customFormat="1">
      <c r="A11559" s="66">
        <f>VLOOKUP(C11559,Index[],8,FALSE)</f>
        <v>43248</v>
      </c>
      <c r="B11559" s="5">
        <v>43314</v>
      </c>
      <c r="C11559" t="s">
        <v>901</v>
      </c>
      <c r="D11559" s="27">
        <f>VLOOKUP(C11559,Index[],2,FALSE)</f>
        <v>94</v>
      </c>
      <c r="E11559" s="3">
        <f>VLOOKUP(C11559,Index[],3,FALSE)</f>
        <v>0</v>
      </c>
      <c r="F11559" s="3">
        <f>VLOOKUP(C11559,Index[],4,FALSE)</f>
        <v>0</v>
      </c>
      <c r="G11559" s="3">
        <f>VLOOKUP(C11559,Index[],5,FALSE)</f>
        <v>0</v>
      </c>
      <c r="H11559" t="s">
        <v>325</v>
      </c>
      <c r="I11559">
        <f>VLOOKUP(Table1[[#This Row],[trait_name]],Trait[],2,FALSE)</f>
        <v>23</v>
      </c>
      <c r="J11559" s="23" t="s">
        <v>49</v>
      </c>
      <c r="K11559" s="23"/>
      <c r="L11559" s="3" t="s">
        <v>39</v>
      </c>
      <c r="M11559"/>
      <c r="N11559" s="23"/>
    </row>
    <row r="11560" spans="1:14" s="3" customFormat="1">
      <c r="A11560" s="66">
        <f>VLOOKUP(C11560,Index[],8,FALSE)</f>
        <v>43248</v>
      </c>
      <c r="B11560" s="5">
        <v>43314</v>
      </c>
      <c r="C11560" t="s">
        <v>901</v>
      </c>
      <c r="D11560" s="27">
        <f>VLOOKUP(C11560,Index[],2,FALSE)</f>
        <v>94</v>
      </c>
      <c r="E11560" s="3">
        <f>VLOOKUP(C11560,Index[],3,FALSE)</f>
        <v>0</v>
      </c>
      <c r="F11560" s="3">
        <f>VLOOKUP(C11560,Index[],4,FALSE)</f>
        <v>0</v>
      </c>
      <c r="G11560" s="3">
        <f>VLOOKUP(C11560,Index[],5,FALSE)</f>
        <v>0</v>
      </c>
      <c r="H11560" t="s">
        <v>325</v>
      </c>
      <c r="I11560">
        <f>VLOOKUP(Table1[[#This Row],[trait_name]],Trait[],2,FALSE)</f>
        <v>23</v>
      </c>
      <c r="J11560" s="23" t="s">
        <v>49</v>
      </c>
      <c r="K11560" s="23"/>
      <c r="L11560" s="3" t="s">
        <v>213</v>
      </c>
      <c r="M11560"/>
      <c r="N11560" s="23"/>
    </row>
    <row r="11561" spans="1:14" s="3" customFormat="1">
      <c r="A11561" s="66"/>
      <c r="B11561" s="5">
        <v>43314</v>
      </c>
      <c r="C11561" t="s">
        <v>901</v>
      </c>
      <c r="D11561" s="3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/>
      <c r="L11561" s="3" t="s">
        <v>557</v>
      </c>
      <c r="N11561" s="23"/>
    </row>
    <row r="11562" spans="1:14" s="3" customFormat="1">
      <c r="A11562" s="66">
        <f>VLOOKUP(C11562,Index[],8,FALSE)</f>
        <v>43248</v>
      </c>
      <c r="B11562" s="25"/>
      <c r="C11562" s="4" t="s">
        <v>901</v>
      </c>
      <c r="D11562" s="3">
        <f>VLOOKUP(C11562,Index[],2,FALSE)</f>
        <v>94</v>
      </c>
      <c r="E11562" s="3">
        <f>VLOOKUP(C11562,Index[],3,FALSE)</f>
        <v>0</v>
      </c>
      <c r="F11562" s="3">
        <f>VLOOKUP(C11562,Index[],4,FALSE)</f>
        <v>0</v>
      </c>
      <c r="G11562" s="3">
        <f>VLOOKUP(C11562,Index[],5,FALSE)</f>
        <v>0</v>
      </c>
      <c r="H11562" t="s">
        <v>210</v>
      </c>
      <c r="I11562">
        <f>VLOOKUP(Table1[[#This Row],[trait_name]],Trait[],2,FALSE)</f>
        <v>24</v>
      </c>
      <c r="J11562" s="23" t="s">
        <v>52</v>
      </c>
      <c r="K11562" s="23"/>
      <c r="L11562" s="3" t="s">
        <v>310</v>
      </c>
      <c r="M11562"/>
      <c r="N11562" s="23"/>
    </row>
    <row r="11563" spans="1:14" s="3" customFormat="1">
      <c r="A11563" s="66">
        <f>VLOOKUP(C11563,Index[],8,FALSE)</f>
        <v>43248</v>
      </c>
      <c r="B11563" s="25"/>
      <c r="C11563" s="4" t="s">
        <v>901</v>
      </c>
      <c r="D11563" s="27">
        <f>VLOOKUP(C11563,Index[],2,FALSE)</f>
        <v>94</v>
      </c>
      <c r="E11563" s="3">
        <f>VLOOKUP(C11563,Index[],3,FALSE)</f>
        <v>0</v>
      </c>
      <c r="F11563" s="3">
        <f>VLOOKUP(C11563,Index[],4,FALSE)</f>
        <v>0</v>
      </c>
      <c r="G11563" s="3">
        <f>VLOOKUP(C11563,Index[],5,FALSE)</f>
        <v>0</v>
      </c>
      <c r="H11563"/>
      <c r="I11563">
        <f>VLOOKUP(Table1[[#This Row],[trait_name]],Trait[],2,FALSE)</f>
        <v>24</v>
      </c>
      <c r="J11563" s="23" t="s">
        <v>52</v>
      </c>
      <c r="K11563" s="23"/>
      <c r="M11563"/>
      <c r="N11563" s="23"/>
    </row>
    <row r="11564" spans="1:14" s="3" customFormat="1">
      <c r="A11564" s="66"/>
      <c r="B11564" s="5">
        <v>43314</v>
      </c>
      <c r="C11564" t="s">
        <v>901</v>
      </c>
      <c r="D11564" s="27">
        <f>VLOOKUP(C11564,Index[],2,FALSE)</f>
        <v>94</v>
      </c>
      <c r="E11564" s="3">
        <f>VLOOKUP(C11564,Index[],3,FALSE)</f>
        <v>0</v>
      </c>
      <c r="F11564" s="3">
        <f>VLOOKUP(C11564,Index[],4,FALSE)</f>
        <v>0</v>
      </c>
      <c r="G11564" s="3">
        <f>VLOOKUP(C11564,Index[],5,FALSE)</f>
        <v>0</v>
      </c>
      <c r="H11564"/>
      <c r="I11564">
        <f>VLOOKUP(Table1[[#This Row],[trait_name]],Trait[],2,FALSE)</f>
        <v>24</v>
      </c>
      <c r="J11564" s="23" t="s">
        <v>52</v>
      </c>
      <c r="K11564" s="23"/>
      <c r="N11564" s="23"/>
    </row>
    <row r="11565" spans="1:14" s="3" customFormat="1">
      <c r="A11565" s="66">
        <f>VLOOKUP(C11565,Index[],8,FALSE)</f>
        <v>43248</v>
      </c>
      <c r="B11565" s="25">
        <v>43314</v>
      </c>
      <c r="C11565" s="4" t="s">
        <v>901</v>
      </c>
      <c r="D11565" s="3">
        <f>VLOOKUP(C11565,Index[],2,FALSE)</f>
        <v>94</v>
      </c>
      <c r="E11565" s="3">
        <f>VLOOKUP(C11565,Index[],3,FALSE)</f>
        <v>0</v>
      </c>
      <c r="F11565" s="3">
        <f>VLOOKUP(C11565,Index[],4,FALSE)</f>
        <v>0</v>
      </c>
      <c r="G11565" s="3">
        <f>VLOOKUP(C11565,Index[],5,FALSE)</f>
        <v>0</v>
      </c>
      <c r="H11565" t="s">
        <v>20</v>
      </c>
      <c r="I11565">
        <f>VLOOKUP(Table1[[#This Row],[trait_name]],Trait[],2,FALSE)</f>
        <v>25</v>
      </c>
      <c r="J11565" s="23" t="s">
        <v>57</v>
      </c>
      <c r="K11565" s="23"/>
      <c r="L11565" s="3" t="s">
        <v>27</v>
      </c>
      <c r="M11565"/>
      <c r="N11565" s="23"/>
    </row>
    <row r="11566" spans="1:14" s="3" customFormat="1">
      <c r="A11566" s="66">
        <f>VLOOKUP(C11566,Index[],8,FALSE)</f>
        <v>43248</v>
      </c>
      <c r="B11566" s="25"/>
      <c r="C11566" s="4" t="s">
        <v>901</v>
      </c>
      <c r="D11566" s="27">
        <f>VLOOKUP(C11566,Index[],2,FALSE)</f>
        <v>94</v>
      </c>
      <c r="E11566" s="3">
        <f>VLOOKUP(C11566,Index[],3,FALSE)</f>
        <v>0</v>
      </c>
      <c r="F11566" s="3">
        <f>VLOOKUP(C11566,Index[],4,FALSE)</f>
        <v>0</v>
      </c>
      <c r="G11566" s="3">
        <f>VLOOKUP(C11566,Index[],5,FALSE)</f>
        <v>0</v>
      </c>
      <c r="H11566"/>
      <c r="I11566">
        <f>VLOOKUP(Table1[[#This Row],[trait_name]],Trait[],2,FALSE)</f>
        <v>25</v>
      </c>
      <c r="J11566" s="23" t="s">
        <v>57</v>
      </c>
      <c r="K11566" s="23"/>
      <c r="M11566"/>
      <c r="N11566" s="23"/>
    </row>
    <row r="11567" spans="1:14" s="3" customFormat="1">
      <c r="A11567" s="66"/>
      <c r="B11567" s="5">
        <v>43314</v>
      </c>
      <c r="C11567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/>
      <c r="I11567">
        <f>VLOOKUP(Table1[[#This Row],[trait_name]],Trait[],2,FALSE)</f>
        <v>25</v>
      </c>
      <c r="J11567" s="23" t="s">
        <v>57</v>
      </c>
      <c r="K11567" s="23"/>
      <c r="N11567" s="23"/>
    </row>
    <row r="11568" spans="1:14" s="3" customFormat="1">
      <c r="A11568" s="66">
        <f>VLOOKUP(C11568,Index[],8,FALSE)</f>
        <v>43248</v>
      </c>
      <c r="B11568" s="5">
        <v>43248</v>
      </c>
      <c r="C11568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 t="s">
        <v>20</v>
      </c>
      <c r="I11568">
        <f>VLOOKUP(Table1[[#This Row],[trait_name]],Trait[],2,FALSE)</f>
        <v>26</v>
      </c>
      <c r="J11568" s="23" t="s">
        <v>58</v>
      </c>
      <c r="K11568" s="23"/>
      <c r="L11568" s="3" t="s">
        <v>327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26</v>
      </c>
      <c r="J11569" s="23" t="s">
        <v>58</v>
      </c>
      <c r="K11569" s="23"/>
      <c r="N11569" s="23"/>
    </row>
    <row r="11570" spans="1:15">
      <c r="A11570" s="66">
        <f>VLOOKUP(C11570,Index[],8,FALSE)</f>
        <v>43248</v>
      </c>
      <c r="B11570" s="5">
        <v>43311</v>
      </c>
      <c r="C11570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I11570">
        <f>VLOOKUP(Table1[[#This Row],[trait_name]],Trait[],2,FALSE)</f>
        <v>27</v>
      </c>
      <c r="J11570" s="23" t="s">
        <v>61</v>
      </c>
      <c r="L11570" s="3"/>
      <c r="M11570" s="3"/>
      <c r="N11570" s="23"/>
      <c r="O11570"/>
    </row>
    <row r="11571" spans="1:15">
      <c r="A11571" s="66">
        <f>VLOOKUP(C11571,Index[],8,FALSE)</f>
        <v>43248</v>
      </c>
      <c r="B11571" s="5">
        <v>43311</v>
      </c>
      <c r="C11571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27</v>
      </c>
      <c r="J11571" s="23" t="s">
        <v>61</v>
      </c>
      <c r="L11571" s="3"/>
      <c r="M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27</v>
      </c>
      <c r="J11572" s="23" t="s">
        <v>61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43311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I11573">
        <f>VLOOKUP(Table1[[#This Row],[trait_name]],Trait[],2,FALSE)</f>
        <v>28</v>
      </c>
      <c r="J11573" s="23" t="s">
        <v>62</v>
      </c>
      <c r="L11573" s="3"/>
      <c r="M11573" s="3"/>
      <c r="N11573" s="23"/>
      <c r="O11573"/>
    </row>
    <row r="11574" spans="1:15">
      <c r="A11574" s="66">
        <f>VLOOKUP(C11574,Index[],8,FALSE)</f>
        <v>43248</v>
      </c>
      <c r="B11574" s="5">
        <v>43311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28</v>
      </c>
      <c r="J11574" s="23" t="s">
        <v>62</v>
      </c>
      <c r="L11574" s="3"/>
      <c r="M11574" s="3"/>
      <c r="N11574" s="23"/>
      <c r="O11574"/>
    </row>
    <row r="11575" spans="1:15">
      <c r="A11575" s="66"/>
      <c r="B11575" s="5">
        <v>43314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H11575" t="s">
        <v>325</v>
      </c>
      <c r="I11575">
        <f>VLOOKUP(Table1[[#This Row],[trait_name]],Trait[],2,FALSE)</f>
        <v>28</v>
      </c>
      <c r="J11575" s="23" t="s">
        <v>62</v>
      </c>
      <c r="L11575" s="3">
        <v>30</v>
      </c>
      <c r="M11575" s="3"/>
      <c r="N11575" s="23"/>
      <c r="O11575"/>
    </row>
    <row r="11576" spans="1:15">
      <c r="A11576" s="66">
        <f>VLOOKUP(C11576,Index[],8,FALSE)</f>
        <v>43248</v>
      </c>
      <c r="B11576" s="5">
        <v>43248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H11576" t="s">
        <v>25</v>
      </c>
      <c r="I11576">
        <f>VLOOKUP(Table1[[#This Row],[trait_name]],Trait[],2,FALSE)</f>
        <v>29</v>
      </c>
      <c r="J11576" s="23" t="s">
        <v>63</v>
      </c>
      <c r="L11576" s="3">
        <v>20</v>
      </c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29</v>
      </c>
      <c r="J11577" s="23" t="s">
        <v>63</v>
      </c>
      <c r="L11577" s="3"/>
      <c r="M11577" s="3"/>
      <c r="N11577" s="23"/>
      <c r="O11577"/>
    </row>
    <row r="11578" spans="1:15">
      <c r="A11578" s="66"/>
      <c r="B11578" s="5">
        <v>43314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H11578" t="s">
        <v>506</v>
      </c>
      <c r="I11578">
        <f>VLOOKUP(Table1[[#This Row],[trait_name]],Trait[],2,FALSE)</f>
        <v>30</v>
      </c>
      <c r="J11578" s="23" t="s">
        <v>64</v>
      </c>
      <c r="L11578" s="3">
        <v>15</v>
      </c>
      <c r="M11578" s="3"/>
      <c r="N11578" s="23"/>
      <c r="O11578"/>
    </row>
    <row r="11579" spans="1:15">
      <c r="A11579" s="66">
        <f>VLOOKUP(C11579,Index[],8,FALSE)</f>
        <v>43248</v>
      </c>
      <c r="B11579" s="5">
        <v>43248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H11579" t="s">
        <v>25</v>
      </c>
      <c r="I11579">
        <f>VLOOKUP(Table1[[#This Row],[trait_name]],Trait[],2,FALSE)</f>
        <v>31</v>
      </c>
      <c r="J11579" s="23" t="s">
        <v>65</v>
      </c>
      <c r="L11579" s="3">
        <v>15</v>
      </c>
      <c r="N11579" s="23"/>
      <c r="O11579"/>
    </row>
    <row r="11580" spans="1:15">
      <c r="A11580" s="66"/>
      <c r="B11580" s="5">
        <v>43314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I11580">
        <f>VLOOKUP(Table1[[#This Row],[trait_name]],Trait[],2,FALSE)</f>
        <v>31</v>
      </c>
      <c r="J11580" s="23" t="s">
        <v>65</v>
      </c>
      <c r="L11580" s="3"/>
      <c r="M11580" s="3"/>
      <c r="N11580" s="23"/>
      <c r="O11580"/>
    </row>
    <row r="11581" spans="1:15">
      <c r="A11581" s="66"/>
      <c r="B11581" s="5">
        <v>43314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I11581">
        <f>VLOOKUP(Table1[[#This Row],[trait_name]],Trait[],2,FALSE)</f>
        <v>32</v>
      </c>
      <c r="J11581" s="23" t="s">
        <v>66</v>
      </c>
      <c r="L11581" s="3"/>
      <c r="M11581" s="3"/>
      <c r="N11581" s="23"/>
      <c r="O11581"/>
    </row>
    <row r="11582" spans="1:15">
      <c r="A11582" s="66">
        <f>VLOOKUP(C11582,Index[],8,FALSE)</f>
        <v>43248</v>
      </c>
      <c r="B11582" s="5">
        <v>43248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H11582" t="s">
        <v>25</v>
      </c>
      <c r="I11582">
        <f>VLOOKUP(Table1[[#This Row],[trait_name]],Trait[],2,FALSE)</f>
        <v>33</v>
      </c>
      <c r="J11582" s="23" t="s">
        <v>67</v>
      </c>
      <c r="L11582" s="3">
        <v>10</v>
      </c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33</v>
      </c>
      <c r="J11583" s="23" t="s">
        <v>67</v>
      </c>
      <c r="L11583" s="3">
        <v>15</v>
      </c>
      <c r="M11583" s="3"/>
      <c r="N11583" s="23"/>
      <c r="O11583"/>
    </row>
    <row r="11584" spans="1:15">
      <c r="A11584" s="66"/>
      <c r="B11584" s="5">
        <v>43314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I11584">
        <f>VLOOKUP(Table1[[#This Row],[trait_name]],Trait[],2,FALSE)</f>
        <v>34</v>
      </c>
      <c r="J11584" s="23" t="s">
        <v>68</v>
      </c>
      <c r="L11584" s="3"/>
      <c r="M11584" s="3"/>
      <c r="N11584" s="23"/>
      <c r="O11584"/>
    </row>
    <row r="11585" spans="1:15">
      <c r="A11585" s="66">
        <f>VLOOKUP(C11585,Index[],8,FALSE)</f>
        <v>43248</v>
      </c>
      <c r="B11585" s="5">
        <v>43248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H11585" t="s">
        <v>20</v>
      </c>
      <c r="I11585">
        <f>VLOOKUP(Table1[[#This Row],[trait_name]],Trait[],2,FALSE)</f>
        <v>35</v>
      </c>
      <c r="J11585" s="23" t="s">
        <v>166</v>
      </c>
      <c r="L11585" s="3" t="s">
        <v>167</v>
      </c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H11586" t="s">
        <v>506</v>
      </c>
      <c r="I11586">
        <f>VLOOKUP(Table1[[#This Row],[trait_name]],Trait[],2,FALSE)</f>
        <v>35</v>
      </c>
      <c r="J11586" s="23" t="s">
        <v>166</v>
      </c>
      <c r="L11586" s="3" t="s">
        <v>271</v>
      </c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3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36</v>
      </c>
      <c r="J11587" s="23" t="s">
        <v>69</v>
      </c>
      <c r="L11587" s="3" t="s">
        <v>163</v>
      </c>
      <c r="N11587" s="24"/>
      <c r="O11587"/>
    </row>
    <row r="11588" spans="1:15">
      <c r="A11588" s="66">
        <f>VLOOKUP(C11588,Index[],8,FALSE)</f>
        <v>43248</v>
      </c>
      <c r="B11588" s="5">
        <v>43248</v>
      </c>
      <c r="C11588" t="s">
        <v>901</v>
      </c>
      <c r="D11588" s="3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20</v>
      </c>
      <c r="I11588">
        <f>VLOOKUP(Table1[[#This Row],[trait_name]],Trait[],2,FALSE)</f>
        <v>36</v>
      </c>
      <c r="J11588" s="23" t="s">
        <v>69</v>
      </c>
      <c r="L11588" s="3" t="s">
        <v>70</v>
      </c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36</v>
      </c>
      <c r="J11589" s="23" t="s">
        <v>69</v>
      </c>
      <c r="L11589" s="3"/>
      <c r="M11589" s="3"/>
      <c r="N11589" s="23"/>
      <c r="O11589"/>
    </row>
    <row r="11590" spans="1:15">
      <c r="A11590" s="66"/>
      <c r="B11590" s="5">
        <v>43314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I11590">
        <f>VLOOKUP(Table1[[#This Row],[trait_name]],Trait[],2,FALSE)</f>
        <v>37</v>
      </c>
      <c r="J11590" s="23" t="s">
        <v>170</v>
      </c>
      <c r="L11590" s="3"/>
      <c r="M11590" s="3"/>
      <c r="N11590" s="23"/>
      <c r="O11590"/>
    </row>
    <row r="11591" spans="1:15">
      <c r="A11591" s="66">
        <f>VLOOKUP(C11591,Index[],8,FALSE)</f>
        <v>43248</v>
      </c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38</v>
      </c>
      <c r="J11591" s="23" t="s">
        <v>72</v>
      </c>
      <c r="L11591" s="3" t="s">
        <v>219</v>
      </c>
      <c r="N11591" s="23"/>
      <c r="O11591"/>
    </row>
    <row r="11592" spans="1:15">
      <c r="A11592" s="66">
        <f>VLOOKUP(C11592,Index[],8,FALSE)</f>
        <v>43248</v>
      </c>
      <c r="B11592" s="5"/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I11592">
        <f>VLOOKUP(Table1[[#This Row],[trait_name]],Trait[],2,FALSE)</f>
        <v>38</v>
      </c>
      <c r="J11592" s="23" t="s">
        <v>72</v>
      </c>
      <c r="L11592" s="3"/>
      <c r="N11592" s="23"/>
      <c r="O11592"/>
    </row>
    <row r="11593" spans="1:15">
      <c r="A11593" s="66"/>
      <c r="B11593" s="5">
        <v>43314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I11593">
        <f>VLOOKUP(Table1[[#This Row],[trait_name]],Trait[],2,FALSE)</f>
        <v>38</v>
      </c>
      <c r="J11593" s="23" t="s">
        <v>72</v>
      </c>
      <c r="L11593" s="3"/>
      <c r="M11593" s="3"/>
      <c r="N11593" s="23"/>
      <c r="O11593"/>
    </row>
    <row r="11594" spans="1:15">
      <c r="A11594" s="66">
        <f>VLOOKUP(C11594,Index[],8,FALSE)</f>
        <v>43248</v>
      </c>
      <c r="B11594" s="5">
        <v>43311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H11594" t="s">
        <v>506</v>
      </c>
      <c r="I11594">
        <f>VLOOKUP(Table1[[#This Row],[trait_name]],Trait[],2,FALSE)</f>
        <v>39</v>
      </c>
      <c r="J11594" s="23" t="s">
        <v>74</v>
      </c>
      <c r="L11594" s="3" t="s">
        <v>220</v>
      </c>
      <c r="M11594" s="3"/>
      <c r="N11594" s="23"/>
      <c r="O11594"/>
    </row>
    <row r="11595" spans="1:15">
      <c r="A11595" s="66">
        <f>VLOOKUP(C11595,Index[],8,FALSE)</f>
        <v>43248</v>
      </c>
      <c r="B11595" s="5">
        <v>43311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39</v>
      </c>
      <c r="J11595" s="23" t="s">
        <v>74</v>
      </c>
      <c r="L11595" s="3"/>
      <c r="M11595" s="3"/>
      <c r="N11595" s="23"/>
      <c r="O11595"/>
    </row>
    <row r="11596" spans="1:15">
      <c r="A11596" s="66"/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I11596">
        <f>VLOOKUP(Table1[[#This Row],[trait_name]],Trait[],2,FALSE)</f>
        <v>39</v>
      </c>
      <c r="J11596" s="23" t="s">
        <v>74</v>
      </c>
      <c r="L11596" s="3"/>
      <c r="M11596" s="3"/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H11597" t="s">
        <v>20</v>
      </c>
      <c r="I11597">
        <f>VLOOKUP(Table1[[#This Row],[trait_name]],Trait[],2,FALSE)</f>
        <v>40</v>
      </c>
      <c r="J11597" s="23" t="s">
        <v>76</v>
      </c>
      <c r="L11597" s="3" t="s">
        <v>548</v>
      </c>
      <c r="N11597" s="23"/>
      <c r="O11597"/>
    </row>
    <row r="11598" spans="1:15">
      <c r="A11598" s="66">
        <f>VLOOKUP(C11598,Index[],8,FALSE)</f>
        <v>43248</v>
      </c>
      <c r="B11598" s="5"/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40</v>
      </c>
      <c r="J11598" s="23" t="s">
        <v>76</v>
      </c>
      <c r="L11598" s="3"/>
      <c r="N11598" s="23"/>
      <c r="O11598"/>
    </row>
    <row r="11599" spans="1:15">
      <c r="A11599" s="66"/>
      <c r="B11599" s="5">
        <v>43314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I11599">
        <f>VLOOKUP(Table1[[#This Row],[trait_name]],Trait[],2,FALSE)</f>
        <v>40</v>
      </c>
      <c r="J11599" s="23" t="s">
        <v>76</v>
      </c>
      <c r="L11599" s="3"/>
      <c r="M11599" s="3"/>
      <c r="N11599" s="23"/>
      <c r="O11599"/>
    </row>
    <row r="11600" spans="1:15">
      <c r="A11600" s="66">
        <f>VLOOKUP(C11600,Index[],8,FALSE)</f>
        <v>43248</v>
      </c>
      <c r="B11600" s="5">
        <v>43248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H11600" t="s">
        <v>20</v>
      </c>
      <c r="I11600">
        <f>VLOOKUP(Table1[[#This Row],[trait_name]],Trait[],2,FALSE)</f>
        <v>41</v>
      </c>
      <c r="J11600" s="23" t="s">
        <v>78</v>
      </c>
      <c r="L11600" s="3" t="s">
        <v>173</v>
      </c>
      <c r="N11600" s="23"/>
      <c r="O11600"/>
    </row>
    <row r="11601" spans="1:15">
      <c r="A11601" s="66">
        <f>VLOOKUP(C11601,Index[],8,FALSE)</f>
        <v>43248</v>
      </c>
      <c r="B11601" s="5">
        <v>43248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H11601" t="s">
        <v>14</v>
      </c>
      <c r="I11601">
        <f>VLOOKUP(Table1[[#This Row],[trait_name]],Trait[],2,FALSE)</f>
        <v>41</v>
      </c>
      <c r="J11601" s="23" t="s">
        <v>78</v>
      </c>
      <c r="L11601" s="3" t="s">
        <v>332</v>
      </c>
      <c r="N11601" s="23"/>
      <c r="O11601"/>
    </row>
    <row r="11602" spans="1:15">
      <c r="A11602" s="66"/>
      <c r="B11602" s="5">
        <v>43314</v>
      </c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I11602">
        <f>VLOOKUP(Table1[[#This Row],[trait_name]],Trait[],2,FALSE)</f>
        <v>41</v>
      </c>
      <c r="J11602" s="23" t="s">
        <v>78</v>
      </c>
      <c r="L11602" s="3"/>
      <c r="M11602" s="3"/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42</v>
      </c>
      <c r="J11603" s="23" t="s">
        <v>82</v>
      </c>
      <c r="L11603" s="3"/>
      <c r="N11603" s="23"/>
      <c r="O11603"/>
    </row>
    <row r="11604" spans="1:15">
      <c r="A11604" s="66">
        <f>VLOOKUP(C11604,Index[],8,FALSE)</f>
        <v>43248</v>
      </c>
      <c r="B11604" s="5"/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42</v>
      </c>
      <c r="J11604" s="23" t="s">
        <v>82</v>
      </c>
      <c r="L11604" s="3"/>
      <c r="N11604" s="23"/>
      <c r="O11604"/>
    </row>
    <row r="11605" spans="1:15">
      <c r="A11605" s="66"/>
      <c r="B11605" s="5">
        <v>43314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I11605">
        <f>VLOOKUP(Table1[[#This Row],[trait_name]],Trait[],2,FALSE)</f>
        <v>42</v>
      </c>
      <c r="J11605" s="23" t="s">
        <v>82</v>
      </c>
      <c r="L11605" s="3"/>
      <c r="M11605" s="3"/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25</v>
      </c>
      <c r="I11606">
        <f>VLOOKUP(Table1[[#This Row],[trait_name]],Trait[],2,FALSE)</f>
        <v>43</v>
      </c>
      <c r="J11606" s="23" t="s">
        <v>86</v>
      </c>
      <c r="L11606" s="3" t="s">
        <v>87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H11607" t="s">
        <v>325</v>
      </c>
      <c r="I11607">
        <f>VLOOKUP(Table1[[#This Row],[trait_name]],Trait[],2,FALSE)</f>
        <v>43</v>
      </c>
      <c r="J11607" s="23" t="s">
        <v>86</v>
      </c>
      <c r="L11607" s="3" t="s">
        <v>173</v>
      </c>
      <c r="M11607" s="3"/>
      <c r="N11607" s="23"/>
      <c r="O11607"/>
    </row>
    <row r="11608" spans="1:15">
      <c r="A11608" s="66">
        <f>VLOOKUP(C11608,Index[],8,FALSE)</f>
        <v>43248</v>
      </c>
      <c r="B11608" s="5">
        <v>43314</v>
      </c>
      <c r="C11608" s="4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H11608" t="s">
        <v>506</v>
      </c>
      <c r="I11608">
        <f>VLOOKUP(Table1[[#This Row],[trait_name]],Trait[],2,FALSE)</f>
        <v>44</v>
      </c>
      <c r="J11608" s="23" t="s">
        <v>88</v>
      </c>
      <c r="L11608" s="3" t="s">
        <v>89</v>
      </c>
      <c r="N11608" s="23"/>
      <c r="O11608"/>
    </row>
    <row r="11609" spans="1:15">
      <c r="A11609" s="66">
        <f>VLOOKUP(C11609,Index[],8,FALSE)</f>
        <v>43248</v>
      </c>
      <c r="B11609" s="25"/>
      <c r="C11609" s="4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44</v>
      </c>
      <c r="J11609" s="23" t="s">
        <v>88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44</v>
      </c>
      <c r="J11610" s="23" t="s">
        <v>88</v>
      </c>
      <c r="L11610" s="3"/>
      <c r="M11610" s="3"/>
      <c r="N11610" s="23"/>
      <c r="O11610"/>
    </row>
    <row r="11611" spans="1:15">
      <c r="A11611" s="66">
        <f>VLOOKUP(C11611,Index[],8,FALSE)</f>
        <v>43248</v>
      </c>
      <c r="B11611" s="5">
        <v>43248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20</v>
      </c>
      <c r="I11611">
        <f>VLOOKUP(Table1[[#This Row],[trait_name]],Trait[],2,FALSE)</f>
        <v>45</v>
      </c>
      <c r="J11611" s="23" t="s">
        <v>92</v>
      </c>
      <c r="L11611" s="3" t="s">
        <v>93</v>
      </c>
      <c r="N11611" s="23"/>
      <c r="O11611"/>
    </row>
    <row r="11612" spans="1:15">
      <c r="A11612" s="66">
        <f>VLOOKUP(C11612,Index[],8,FALSE)</f>
        <v>43248</v>
      </c>
      <c r="B11612" s="5">
        <v>43248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20</v>
      </c>
      <c r="I11612">
        <f>VLOOKUP(Table1[[#This Row],[trait_name]],Trait[],2,FALSE)</f>
        <v>45</v>
      </c>
      <c r="J11612" s="23" t="s">
        <v>92</v>
      </c>
      <c r="L11612" s="3" t="s">
        <v>549</v>
      </c>
      <c r="N11612" s="23"/>
      <c r="O11612"/>
    </row>
    <row r="11613" spans="1:15">
      <c r="A11613" s="66"/>
      <c r="B11613" s="5">
        <v>43314</v>
      </c>
      <c r="C11613" t="s">
        <v>901</v>
      </c>
      <c r="D11613" s="27">
        <f>VLOOKUP(C11613,Index[],2,FALSE)</f>
        <v>94</v>
      </c>
      <c r="E11613" s="3">
        <f>VLOOKUP(C11613,Index[],3,FALSE)</f>
        <v>0</v>
      </c>
      <c r="F11613" s="3">
        <f>VLOOKUP(C11613,Index[],4,FALSE)</f>
        <v>0</v>
      </c>
      <c r="G11613" s="3">
        <f>VLOOKUP(C11613,Index[],5,FALSE)</f>
        <v>0</v>
      </c>
      <c r="I11613">
        <f>VLOOKUP(Table1[[#This Row],[trait_name]],Trait[],2,FALSE)</f>
        <v>45</v>
      </c>
      <c r="J11613" s="23" t="s">
        <v>92</v>
      </c>
      <c r="L11613" s="3"/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46</v>
      </c>
      <c r="J11614" s="23" t="s">
        <v>97</v>
      </c>
      <c r="L11614" s="3" t="s">
        <v>98</v>
      </c>
      <c r="N11614" s="23"/>
      <c r="O11614"/>
    </row>
    <row r="11615" spans="1:15">
      <c r="A11615" s="66">
        <f>VLOOKUP(C11615,Index[],8,FALSE)</f>
        <v>43248</v>
      </c>
      <c r="B11615" s="5">
        <v>43314</v>
      </c>
      <c r="C11615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H11615" t="s">
        <v>506</v>
      </c>
      <c r="I11615">
        <f>VLOOKUP(Table1[[#This Row],[trait_name]],Trait[],2,FALSE)</f>
        <v>46</v>
      </c>
      <c r="J11615" s="23" t="s">
        <v>97</v>
      </c>
      <c r="L11615" s="3" t="s">
        <v>108</v>
      </c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46</v>
      </c>
      <c r="J11616" s="23" t="s">
        <v>97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43314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506</v>
      </c>
      <c r="I11617">
        <f>VLOOKUP(Table1[[#This Row],[trait_name]],Trait[],2,FALSE)</f>
        <v>47</v>
      </c>
      <c r="J11617" s="23" t="s">
        <v>99</v>
      </c>
      <c r="L11617" s="3" t="s">
        <v>335</v>
      </c>
      <c r="N11617" s="23"/>
      <c r="O11617"/>
    </row>
    <row r="11618" spans="1:15">
      <c r="A11618" s="66">
        <f>VLOOKUP(C11618,Index[],8,FALSE)</f>
        <v>43248</v>
      </c>
      <c r="B11618" s="5">
        <v>43314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506</v>
      </c>
      <c r="I11618">
        <f>VLOOKUP(Table1[[#This Row],[trait_name]],Trait[],2,FALSE)</f>
        <v>47</v>
      </c>
      <c r="J11618" s="23" t="s">
        <v>99</v>
      </c>
      <c r="L11618" s="3" t="s">
        <v>228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47</v>
      </c>
      <c r="J11619" s="23" t="s">
        <v>99</v>
      </c>
      <c r="L11619" s="3"/>
      <c r="M11619" s="3"/>
      <c r="N11619" s="23"/>
      <c r="O11619"/>
    </row>
    <row r="11620" spans="1:15">
      <c r="A11620" s="66"/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48</v>
      </c>
      <c r="J11620" s="23" t="s">
        <v>101</v>
      </c>
      <c r="L11620" s="3" t="s">
        <v>561</v>
      </c>
      <c r="M11620" s="3"/>
      <c r="N11620" s="23"/>
      <c r="O11620"/>
    </row>
    <row r="11621" spans="1:15">
      <c r="A11621" s="66"/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625</v>
      </c>
      <c r="I11621">
        <f>VLOOKUP(Table1[[#This Row],[trait_name]],Trait[],2,FALSE)</f>
        <v>49</v>
      </c>
      <c r="J11621" s="23" t="s">
        <v>104</v>
      </c>
      <c r="L11621" s="3" t="s">
        <v>500</v>
      </c>
      <c r="M11621" s="3"/>
      <c r="N11621" s="23"/>
      <c r="O11621"/>
    </row>
    <row r="11622" spans="1:15">
      <c r="A11622" s="66">
        <f>VLOOKUP(C11622,Index[],8,FALSE)</f>
        <v>43248</v>
      </c>
      <c r="B11622" s="5">
        <v>43311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H11622" t="s">
        <v>625</v>
      </c>
      <c r="I11622">
        <f>VLOOKUP(Table1[[#This Row],[trait_name]],Trait[],2,FALSE)</f>
        <v>50</v>
      </c>
      <c r="J11622" s="23" t="s">
        <v>106</v>
      </c>
      <c r="L11622" s="3" t="s">
        <v>462</v>
      </c>
      <c r="M11622" s="3"/>
      <c r="N11622" s="23"/>
      <c r="O11622"/>
    </row>
    <row r="11623" spans="1:15">
      <c r="A11623" s="66">
        <f>VLOOKUP(C11623,Index[],8,FALSE)</f>
        <v>43248</v>
      </c>
      <c r="B11623" s="5">
        <v>43311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625</v>
      </c>
      <c r="I11623">
        <f>VLOOKUP(Table1[[#This Row],[trait_name]],Trait[],2,FALSE)</f>
        <v>50</v>
      </c>
      <c r="J11623" s="23" t="s">
        <v>106</v>
      </c>
      <c r="L11623" s="3" t="s">
        <v>176</v>
      </c>
      <c r="M11623" s="3"/>
      <c r="N11623" s="23"/>
      <c r="O11623"/>
    </row>
    <row r="11624" spans="1:15">
      <c r="A11624" s="66"/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I11624">
        <f>VLOOKUP(Table1[[#This Row],[trait_name]],Trait[],2,FALSE)</f>
        <v>50</v>
      </c>
      <c r="J11624" s="23" t="s">
        <v>106</v>
      </c>
      <c r="L11624" s="3"/>
      <c r="M11624" s="3"/>
      <c r="N11624" s="23"/>
      <c r="O11624"/>
    </row>
    <row r="11625" spans="1:15">
      <c r="A11625" s="66">
        <f>VLOOKUP(C11625,Index[],8,FALSE)</f>
        <v>43248</v>
      </c>
      <c r="B11625" s="5">
        <v>43248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H11625" t="s">
        <v>20</v>
      </c>
      <c r="I11625">
        <f>VLOOKUP(Table1[[#This Row],[trait_name]],Trait[],2,FALSE)</f>
        <v>51</v>
      </c>
      <c r="J11625" s="23" t="s">
        <v>107</v>
      </c>
      <c r="L11625" s="3" t="s">
        <v>182</v>
      </c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I11626">
        <f>VLOOKUP(Table1[[#This Row],[trait_name]],Trait[],2,FALSE)</f>
        <v>51</v>
      </c>
      <c r="J11626" s="23" t="s">
        <v>107</v>
      </c>
      <c r="L11626" s="3"/>
      <c r="M11626" s="3"/>
      <c r="N11626" s="23"/>
      <c r="O11626"/>
    </row>
    <row r="11627" spans="1:15">
      <c r="A11627" s="66">
        <f>VLOOKUP(C11627,Index[],8,FALSE)</f>
        <v>43248</v>
      </c>
      <c r="B11627" s="5"/>
      <c r="C11627" t="s">
        <v>901</v>
      </c>
      <c r="D11627" s="27">
        <f>VLOOKUP(C11627,Index[],2,FALSE)</f>
        <v>94</v>
      </c>
      <c r="E11627" s="3">
        <f>VLOOKUP(C11627,Index[],3,FALSE)</f>
        <v>0</v>
      </c>
      <c r="F11627" s="3">
        <f>VLOOKUP(C11627,Index[],4,FALSE)</f>
        <v>0</v>
      </c>
      <c r="G11627" s="3">
        <f>VLOOKUP(C11627,Index[],5,FALSE)</f>
        <v>0</v>
      </c>
      <c r="I11627">
        <f>VLOOKUP(Table1[[#This Row],[trait_name]],Trait[],2,FALSE)</f>
        <v>52</v>
      </c>
      <c r="J11627" s="23" t="s">
        <v>109</v>
      </c>
      <c r="L11627" s="3"/>
      <c r="N11627" s="23"/>
      <c r="O11627"/>
    </row>
    <row r="11628" spans="1:15">
      <c r="A11628" s="66">
        <f>VLOOKUP(C11628,Index[],8,FALSE)</f>
        <v>43248</v>
      </c>
      <c r="B11628" s="5"/>
      <c r="C11628" t="s">
        <v>901</v>
      </c>
      <c r="D11628" s="3">
        <f>VLOOKUP(C11628,Index[],2,FALSE)</f>
        <v>94</v>
      </c>
      <c r="E11628" s="3">
        <f>VLOOKUP(C11628,Index[],3,FALSE)</f>
        <v>0</v>
      </c>
      <c r="F11628" s="3">
        <f>VLOOKUP(C11628,Index[],4,FALSE)</f>
        <v>0</v>
      </c>
      <c r="G11628" s="3">
        <f>VLOOKUP(C11628,Index[],5,FALSE)</f>
        <v>0</v>
      </c>
      <c r="I11628">
        <f>VLOOKUP(Table1[[#This Row],[trait_name]],Trait[],2,FALSE)</f>
        <v>52</v>
      </c>
      <c r="J11628" s="23" t="s">
        <v>109</v>
      </c>
      <c r="L11628" s="3"/>
      <c r="N11628" s="23"/>
      <c r="O11628"/>
    </row>
    <row r="11629" spans="1:15">
      <c r="A11629" s="66"/>
      <c r="B11629" s="5">
        <v>43314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I11629">
        <f>VLOOKUP(Table1[[#This Row],[trait_name]],Trait[],2,FALSE)</f>
        <v>52</v>
      </c>
      <c r="J11629" s="23" t="s">
        <v>109</v>
      </c>
      <c r="L11629" s="3"/>
      <c r="M11629" s="3"/>
      <c r="N11629" s="23"/>
      <c r="O11629"/>
    </row>
    <row r="11630" spans="1:15">
      <c r="A11630" s="66">
        <f>VLOOKUP(C11630,Index[],8,FALSE)</f>
        <v>43248</v>
      </c>
      <c r="B11630" s="5">
        <v>43248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20</v>
      </c>
      <c r="I11630">
        <f>VLOOKUP(Table1[[#This Row],[trait_name]],Trait[],2,FALSE)</f>
        <v>53</v>
      </c>
      <c r="J11630" s="23" t="s">
        <v>112</v>
      </c>
      <c r="L11630" s="3" t="s">
        <v>231</v>
      </c>
      <c r="N11630" s="23"/>
      <c r="O11630"/>
    </row>
    <row r="11631" spans="1:15">
      <c r="A11631" s="66">
        <f>VLOOKUP(C11631,Index[],8,FALSE)</f>
        <v>43248</v>
      </c>
      <c r="B11631" s="5">
        <v>43248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H11631" t="s">
        <v>20</v>
      </c>
      <c r="I11631">
        <f>VLOOKUP(Table1[[#This Row],[trait_name]],Trait[],2,FALSE)</f>
        <v>53</v>
      </c>
      <c r="J11631" s="23" t="s">
        <v>112</v>
      </c>
      <c r="L11631" s="3" t="s">
        <v>275</v>
      </c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53</v>
      </c>
      <c r="J11632" s="23" t="s">
        <v>112</v>
      </c>
      <c r="L11632" s="3" t="s">
        <v>184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53</v>
      </c>
      <c r="J11633" s="23" t="s">
        <v>112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>
        <v>43248</v>
      </c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H11634" t="s">
        <v>20</v>
      </c>
      <c r="I11634">
        <f>VLOOKUP(Table1[[#This Row],[trait_name]],Trait[],2,FALSE)</f>
        <v>54</v>
      </c>
      <c r="J11634" s="23" t="s">
        <v>116</v>
      </c>
      <c r="L11634" s="3" t="s">
        <v>170</v>
      </c>
      <c r="N11634" s="23"/>
      <c r="O11634"/>
    </row>
    <row r="11635" spans="1:15">
      <c r="A11635" s="66">
        <f>VLOOKUP(C11635,Index[],8,FALSE)</f>
        <v>43248</v>
      </c>
      <c r="B11635" s="5">
        <v>43248</v>
      </c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H11635" t="s">
        <v>20</v>
      </c>
      <c r="I11635">
        <f>VLOOKUP(Table1[[#This Row],[trait_name]],Trait[],2,FALSE)</f>
        <v>54</v>
      </c>
      <c r="J11635" s="23" t="s">
        <v>116</v>
      </c>
      <c r="L11635" s="3" t="s">
        <v>118</v>
      </c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H11636" t="s">
        <v>325</v>
      </c>
      <c r="I11636">
        <f>VLOOKUP(Table1[[#This Row],[trait_name]],Trait[],2,FALSE)</f>
        <v>54</v>
      </c>
      <c r="J11636" s="23" t="s">
        <v>116</v>
      </c>
      <c r="L11636" s="3" t="s">
        <v>277</v>
      </c>
      <c r="M11636" s="3"/>
      <c r="N11636" s="23"/>
      <c r="O11636"/>
    </row>
    <row r="11637" spans="1:15">
      <c r="A11637" s="66">
        <f>VLOOKUP(C11637,Index[],8,FALSE)</f>
        <v>43248</v>
      </c>
      <c r="B11637" s="25"/>
      <c r="C11637" s="4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506</v>
      </c>
      <c r="I11637">
        <f>VLOOKUP(Table1[[#This Row],[trait_name]],Trait[],2,FALSE)</f>
        <v>55</v>
      </c>
      <c r="J11637" s="23" t="s">
        <v>119</v>
      </c>
      <c r="L11637" s="3" t="s">
        <v>120</v>
      </c>
      <c r="N11637" s="23"/>
      <c r="O11637"/>
    </row>
    <row r="11638" spans="1:15">
      <c r="A11638" s="66">
        <f>VLOOKUP(C11638,Index[],8,FALSE)</f>
        <v>43248</v>
      </c>
      <c r="B11638" s="25"/>
      <c r="C11638" s="4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I11638">
        <f>VLOOKUP(Table1[[#This Row],[trait_name]],Trait[],2,FALSE)</f>
        <v>55</v>
      </c>
      <c r="J11638" s="23" t="s">
        <v>119</v>
      </c>
      <c r="L11638" s="3"/>
      <c r="N11638" s="23"/>
      <c r="O11638"/>
    </row>
    <row r="11639" spans="1:15">
      <c r="A11639" s="66"/>
      <c r="B11639" s="5">
        <v>43314</v>
      </c>
      <c r="C11639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I11639">
        <f>VLOOKUP(Table1[[#This Row],[trait_name]],Trait[],2,FALSE)</f>
        <v>55</v>
      </c>
      <c r="J11639" s="23" t="s">
        <v>119</v>
      </c>
      <c r="L11639" s="3"/>
      <c r="M11639" s="3"/>
      <c r="N11639" s="23"/>
      <c r="O11639"/>
    </row>
    <row r="11640" spans="1:15">
      <c r="A11640" s="66">
        <f>VLOOKUP(C11640,Index[],8,FALSE)</f>
        <v>43248</v>
      </c>
      <c r="B11640" s="5">
        <v>43248</v>
      </c>
      <c r="C11640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H11640" t="s">
        <v>20</v>
      </c>
      <c r="I11640">
        <f>VLOOKUP(Table1[[#This Row],[trait_name]],Trait[],2,FALSE)</f>
        <v>56</v>
      </c>
      <c r="J11640" s="23" t="s">
        <v>121</v>
      </c>
      <c r="L11640" s="3" t="s">
        <v>122</v>
      </c>
      <c r="N11640" s="23"/>
      <c r="O11640"/>
    </row>
    <row r="11641" spans="1:15">
      <c r="A11641" s="66"/>
      <c r="B11641" s="5">
        <v>43314</v>
      </c>
      <c r="C11641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I11641">
        <f>VLOOKUP(Table1[[#This Row],[trait_name]],Trait[],2,FALSE)</f>
        <v>56</v>
      </c>
      <c r="J11641" s="23" t="s">
        <v>121</v>
      </c>
      <c r="L11641" s="3"/>
      <c r="M11641" s="3"/>
      <c r="N11641" s="23"/>
      <c r="O11641"/>
    </row>
    <row r="11642" spans="1:15">
      <c r="A11642" s="66"/>
      <c r="B11642" s="5">
        <v>43314</v>
      </c>
      <c r="C11642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57</v>
      </c>
      <c r="J11642" s="23" t="s">
        <v>233</v>
      </c>
      <c r="L11642" s="3" t="s">
        <v>551</v>
      </c>
      <c r="M11642" s="3"/>
      <c r="N11642" s="23"/>
      <c r="O11642"/>
    </row>
    <row r="11643" spans="1:15">
      <c r="A11643" s="66"/>
      <c r="B11643" s="5">
        <v>43314</v>
      </c>
      <c r="C11643" t="s">
        <v>901</v>
      </c>
      <c r="D11643" s="3">
        <f>VLOOKUP(C11643,Index[],2,FALSE)</f>
        <v>94</v>
      </c>
      <c r="E11643" s="3">
        <f>VLOOKUP(C11643,Index[],3,FALSE)</f>
        <v>0</v>
      </c>
      <c r="F11643" s="3">
        <f>VLOOKUP(C11643,Index[],4,FALSE)</f>
        <v>0</v>
      </c>
      <c r="G11643" s="3">
        <f>VLOOKUP(C11643,Index[],5,FALSE)</f>
        <v>0</v>
      </c>
      <c r="I11643">
        <f>VLOOKUP(Table1[[#This Row],[trait_name]],Trait[],2,FALSE)</f>
        <v>58</v>
      </c>
      <c r="J11643" s="23" t="s">
        <v>123</v>
      </c>
      <c r="L11643" s="3"/>
      <c r="M11643" s="3"/>
      <c r="N11643" s="23"/>
      <c r="O11643"/>
    </row>
    <row r="11644" spans="1:15">
      <c r="A11644" s="66"/>
      <c r="B11644" s="5">
        <v>43314</v>
      </c>
      <c r="C11644" t="s">
        <v>901</v>
      </c>
      <c r="D11644" s="27">
        <f>VLOOKUP(C11644,Index[],2,FALSE)</f>
        <v>94</v>
      </c>
      <c r="E11644" s="3">
        <f>VLOOKUP(C11644,Index[],3,FALSE)</f>
        <v>0</v>
      </c>
      <c r="F11644" s="3">
        <f>VLOOKUP(C11644,Index[],4,FALSE)</f>
        <v>0</v>
      </c>
      <c r="G11644" s="3">
        <f>VLOOKUP(C11644,Index[],5,FALSE)</f>
        <v>0</v>
      </c>
      <c r="H11644" t="s">
        <v>14</v>
      </c>
      <c r="I11644">
        <f>VLOOKUP(Table1[[#This Row],[trait_name]],Trait[],2,FALSE)</f>
        <v>59</v>
      </c>
      <c r="J11644" s="23" t="s">
        <v>125</v>
      </c>
      <c r="L11644" s="3" t="s">
        <v>131</v>
      </c>
      <c r="M11644" s="3"/>
      <c r="N11644" s="23"/>
      <c r="O11644"/>
    </row>
    <row r="11645" spans="1:15">
      <c r="A11645" s="66"/>
      <c r="B11645" s="5">
        <v>43314</v>
      </c>
      <c r="C11645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60</v>
      </c>
      <c r="J11645" s="23" t="s">
        <v>127</v>
      </c>
      <c r="L11645" s="3" t="s">
        <v>128</v>
      </c>
      <c r="M11645" s="3"/>
      <c r="N11645" s="23"/>
      <c r="O11645"/>
    </row>
    <row r="11646" spans="1:15">
      <c r="A11646" s="66">
        <f>VLOOKUP(C11646,Index[],8,FALSE)</f>
        <v>43248</v>
      </c>
      <c r="B11646" s="5">
        <v>43248</v>
      </c>
      <c r="C11646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H11646" t="s">
        <v>25</v>
      </c>
      <c r="I11646">
        <f>VLOOKUP(Table1[[#This Row],[trait_name]],Trait[],2,FALSE)</f>
        <v>61</v>
      </c>
      <c r="J11646" s="23" t="s">
        <v>130</v>
      </c>
      <c r="L11646" s="3" t="s">
        <v>126</v>
      </c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61</v>
      </c>
      <c r="J11647" s="23" t="s">
        <v>130</v>
      </c>
      <c r="L11647" s="3"/>
      <c r="M11647" s="3"/>
      <c r="N11647" s="23"/>
      <c r="O11647"/>
    </row>
    <row r="11648" spans="1:15">
      <c r="A11648" s="66"/>
      <c r="B11648" s="5">
        <v>43314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I11648">
        <f>VLOOKUP(Table1[[#This Row],[trait_name]],Trait[],2,FALSE)</f>
        <v>62</v>
      </c>
      <c r="J11648" s="23" t="s">
        <v>235</v>
      </c>
      <c r="L11648" s="3"/>
      <c r="M11648" s="3"/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H11649" t="s">
        <v>325</v>
      </c>
      <c r="I11649">
        <f>VLOOKUP(Table1[[#This Row],[trait_name]],Trait[],2,FALSE)</f>
        <v>63</v>
      </c>
      <c r="J11649" s="23" t="s">
        <v>237</v>
      </c>
      <c r="L11649" s="3" t="s">
        <v>27</v>
      </c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506</v>
      </c>
      <c r="I11650">
        <f>VLOOKUP(Table1[[#This Row],[trait_name]],Trait[],2,FALSE)</f>
        <v>64</v>
      </c>
      <c r="J11650" s="23" t="s">
        <v>132</v>
      </c>
      <c r="L11650" s="3" t="s">
        <v>131</v>
      </c>
      <c r="M11650" s="3"/>
      <c r="N11650" s="23"/>
      <c r="O11650"/>
    </row>
    <row r="11651" spans="1:15">
      <c r="A11651" s="66">
        <f>VLOOKUP(C11651,Index[],8,FALSE)</f>
        <v>43248</v>
      </c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H11651" t="s">
        <v>506</v>
      </c>
      <c r="I11651">
        <f>VLOOKUP(Table1[[#This Row],[trait_name]],Trait[],2,FALSE)</f>
        <v>65</v>
      </c>
      <c r="J11651" s="23" t="s">
        <v>133</v>
      </c>
      <c r="L11651" s="3" t="s">
        <v>134</v>
      </c>
      <c r="N11651" s="23"/>
      <c r="O11651"/>
    </row>
    <row r="11652" spans="1:15">
      <c r="A11652" s="66">
        <f>VLOOKUP(C11652,Index[],8,FALSE)</f>
        <v>43248</v>
      </c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506</v>
      </c>
      <c r="I11652">
        <f>VLOOKUP(Table1[[#This Row],[trait_name]],Trait[],2,FALSE)</f>
        <v>65</v>
      </c>
      <c r="J11652" s="23" t="s">
        <v>133</v>
      </c>
      <c r="L11652" s="3" t="s">
        <v>135</v>
      </c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I11653">
        <f>VLOOKUP(Table1[[#This Row],[trait_name]],Trait[],2,FALSE)</f>
        <v>65</v>
      </c>
      <c r="J11653" s="23" t="s">
        <v>133</v>
      </c>
      <c r="L11653" s="3"/>
      <c r="M11653" s="3"/>
      <c r="N11653" s="23"/>
      <c r="O11653"/>
    </row>
    <row r="11654" spans="1:15">
      <c r="A11654" s="66">
        <f>VLOOKUP(C11654,Index[],8,FALSE)</f>
        <v>43248</v>
      </c>
      <c r="B11654" s="5">
        <v>43248</v>
      </c>
      <c r="C11654" t="s">
        <v>901</v>
      </c>
      <c r="D11654" s="27">
        <f>VLOOKUP(C11654,Index[],2,FALSE)</f>
        <v>94</v>
      </c>
      <c r="E11654" s="3">
        <f>VLOOKUP(C11654,Index[],3,FALSE)</f>
        <v>0</v>
      </c>
      <c r="F11654" s="3">
        <f>VLOOKUP(C11654,Index[],4,FALSE)</f>
        <v>0</v>
      </c>
      <c r="G11654" s="3">
        <f>VLOOKUP(C11654,Index[],5,FALSE)</f>
        <v>0</v>
      </c>
      <c r="H11654" t="s">
        <v>20</v>
      </c>
      <c r="I11654">
        <f>VLOOKUP(Table1[[#This Row],[trait_name]],Trait[],2,FALSE)</f>
        <v>66</v>
      </c>
      <c r="J11654" s="23" t="s">
        <v>194</v>
      </c>
      <c r="L11654" s="3" t="s">
        <v>196</v>
      </c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3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20</v>
      </c>
      <c r="I11655">
        <f>VLOOKUP(Table1[[#This Row],[trait_name]],Trait[],2,FALSE)</f>
        <v>66</v>
      </c>
      <c r="J11655" s="23" t="s">
        <v>194</v>
      </c>
      <c r="L11655" s="3" t="s">
        <v>340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66</v>
      </c>
      <c r="J11656" s="23" t="s">
        <v>194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3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H11657" t="s">
        <v>20</v>
      </c>
      <c r="I11657">
        <f>VLOOKUP(Table1[[#This Row],[trait_name]],Trait[],2,FALSE)</f>
        <v>67</v>
      </c>
      <c r="J11657" s="23" t="s">
        <v>136</v>
      </c>
      <c r="L11657" s="3" t="s">
        <v>137</v>
      </c>
      <c r="M11657" s="3"/>
      <c r="N11657" s="23"/>
      <c r="O11657"/>
    </row>
    <row r="11658" spans="1:15">
      <c r="A11658" s="66">
        <f>VLOOKUP(C11658,Index[],8,FALSE)</f>
        <v>43248</v>
      </c>
      <c r="B11658" s="5">
        <v>43248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20</v>
      </c>
      <c r="I11658">
        <f>VLOOKUP(Table1[[#This Row],[trait_name]],Trait[],2,FALSE)</f>
        <v>68</v>
      </c>
      <c r="J11658" s="23" t="s">
        <v>199</v>
      </c>
      <c r="L11658" s="3" t="s">
        <v>200</v>
      </c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904</v>
      </c>
      <c r="I11659">
        <f>VLOOKUP(Table1[[#This Row],[trait_name]],Trait[],2,FALSE)</f>
        <v>68</v>
      </c>
      <c r="J11659" s="23" t="s">
        <v>199</v>
      </c>
      <c r="L11659" s="3" t="s">
        <v>302</v>
      </c>
      <c r="M11659" s="3"/>
      <c r="N11659" s="23"/>
      <c r="O11659"/>
    </row>
    <row r="11660" spans="1:15">
      <c r="A11660" s="66"/>
      <c r="B11660" s="5">
        <v>43314</v>
      </c>
      <c r="C11660" t="s">
        <v>901</v>
      </c>
      <c r="D11660" s="18">
        <f>VLOOKUP(C11660,Index[],2,FALSE)</f>
        <v>94</v>
      </c>
      <c r="E11660" s="3"/>
      <c r="F11660" s="3"/>
      <c r="G11660" s="3"/>
      <c r="H11660" t="s">
        <v>210</v>
      </c>
      <c r="J11660" s="23" t="s">
        <v>47</v>
      </c>
      <c r="L11660" s="3" t="s">
        <v>160</v>
      </c>
      <c r="M11660" s="3"/>
      <c r="N11660" s="23"/>
      <c r="O11660"/>
    </row>
    <row r="11661" spans="1:15">
      <c r="A11661" s="66"/>
      <c r="B11661" s="5">
        <v>43314</v>
      </c>
      <c r="C11661" t="s">
        <v>901</v>
      </c>
      <c r="D11661" s="18">
        <f>VLOOKUP(C11661,Index[],2,FALSE)</f>
        <v>94</v>
      </c>
      <c r="E11661" s="3"/>
      <c r="F11661" s="3"/>
      <c r="G11661" s="3"/>
      <c r="H11661" t="s">
        <v>210</v>
      </c>
      <c r="J11661" s="23" t="s">
        <v>47</v>
      </c>
      <c r="L11661" s="3" t="s">
        <v>162</v>
      </c>
      <c r="M11661" s="3"/>
      <c r="N11661" s="23"/>
      <c r="O11661"/>
    </row>
    <row r="11662" spans="1:15">
      <c r="A11662" s="66"/>
      <c r="B11662" s="5">
        <v>43314</v>
      </c>
      <c r="C11662" t="s">
        <v>901</v>
      </c>
      <c r="D11662" s="18">
        <f>VLOOKUP(C11662,Index[],2,FALSE)</f>
        <v>94</v>
      </c>
      <c r="E11662" s="3"/>
      <c r="F11662" s="3"/>
      <c r="G11662" s="3"/>
      <c r="H11662" t="s">
        <v>506</v>
      </c>
      <c r="J11662" s="23" t="s">
        <v>49</v>
      </c>
      <c r="L11662" s="3" t="s">
        <v>19</v>
      </c>
      <c r="M11662" s="3"/>
      <c r="N11662" s="23"/>
      <c r="O11662"/>
    </row>
    <row r="11663" spans="1:15">
      <c r="A11663" s="66"/>
      <c r="B11663" s="5">
        <v>43314</v>
      </c>
      <c r="C11663" t="s">
        <v>901</v>
      </c>
      <c r="D11663" s="18">
        <f>VLOOKUP(C11663,Index[],2,FALSE)</f>
        <v>94</v>
      </c>
      <c r="E11663" s="3"/>
      <c r="F11663" s="3"/>
      <c r="G11663" s="3"/>
      <c r="H11663" t="s">
        <v>506</v>
      </c>
      <c r="J11663" s="23" t="s">
        <v>49</v>
      </c>
      <c r="L11663" s="3" t="s">
        <v>50</v>
      </c>
      <c r="M11663" s="3"/>
      <c r="N11663" s="23"/>
      <c r="O11663"/>
    </row>
    <row r="11664" spans="1:15">
      <c r="A11664" s="66"/>
      <c r="B11664" s="5">
        <v>43314</v>
      </c>
      <c r="C11664" t="s">
        <v>901</v>
      </c>
      <c r="D11664" s="18">
        <f>VLOOKUP(C11664,Index[],2,FALSE)</f>
        <v>94</v>
      </c>
      <c r="E11664" s="3"/>
      <c r="F11664" s="3"/>
      <c r="G11664" s="3"/>
      <c r="H11664" t="s">
        <v>325</v>
      </c>
      <c r="J11664" s="23" t="s">
        <v>49</v>
      </c>
      <c r="L11664" s="3" t="s">
        <v>40</v>
      </c>
      <c r="M11664" s="3"/>
      <c r="N11664" s="23"/>
      <c r="O11664"/>
    </row>
    <row r="11665" spans="1:15">
      <c r="A11665" s="66"/>
      <c r="B11665" s="5">
        <v>43314</v>
      </c>
      <c r="C11665" t="s">
        <v>901</v>
      </c>
      <c r="D11665" s="18">
        <f>VLOOKUP(C11665,Index[],2,FALSE)</f>
        <v>94</v>
      </c>
      <c r="E11665" s="3"/>
      <c r="F11665" s="3"/>
      <c r="G11665" s="3"/>
      <c r="H11665" t="s">
        <v>325</v>
      </c>
      <c r="J11665" s="23" t="s">
        <v>86</v>
      </c>
      <c r="L11665" s="3" t="s">
        <v>182</v>
      </c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18">
        <f>VLOOKUP(C11666,Index[],2,FALSE)</f>
        <v>94</v>
      </c>
      <c r="E11666" s="3"/>
      <c r="F11666" s="3"/>
      <c r="G11666" s="3"/>
      <c r="H11666" t="s">
        <v>625</v>
      </c>
      <c r="J11666" s="23" t="s">
        <v>104</v>
      </c>
      <c r="L11666" s="3" t="s">
        <v>108</v>
      </c>
      <c r="M11666" s="3"/>
      <c r="N11666" s="23"/>
      <c r="O11666"/>
    </row>
    <row r="11667" spans="1:15">
      <c r="A11667" s="66"/>
      <c r="B11667" s="5">
        <v>43314</v>
      </c>
      <c r="C11667" t="s">
        <v>901</v>
      </c>
      <c r="D11667" s="18">
        <f>VLOOKUP(C11667,Index[],2,FALSE)</f>
        <v>94</v>
      </c>
      <c r="E11667" s="3"/>
      <c r="F11667" s="3"/>
      <c r="G11667" s="3"/>
      <c r="H11667" t="s">
        <v>506</v>
      </c>
      <c r="J11667" s="23" t="s">
        <v>116</v>
      </c>
      <c r="L11667" s="3" t="s">
        <v>187</v>
      </c>
      <c r="M11667" s="3"/>
      <c r="N11667" s="23"/>
      <c r="O11667"/>
    </row>
    <row r="11668" spans="1:15">
      <c r="A11668" s="66"/>
      <c r="B11668" s="5">
        <v>43314</v>
      </c>
      <c r="C11668" t="s">
        <v>901</v>
      </c>
      <c r="D11668" s="18">
        <f>VLOOKUP(C11668,Index[],2,FALSE)</f>
        <v>94</v>
      </c>
      <c r="E11668" s="3"/>
      <c r="F11668" s="3"/>
      <c r="G11668" s="3"/>
      <c r="H11668" t="s">
        <v>506</v>
      </c>
      <c r="J11668" s="23" t="s">
        <v>127</v>
      </c>
      <c r="L11668" s="3" t="s">
        <v>129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3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L11670" s="3" t="s">
        <v>907</v>
      </c>
      <c r="N11670" s="23"/>
      <c r="O11670"/>
    </row>
    <row r="11671" spans="1:15">
      <c r="A11671" s="66">
        <f>VLOOKUP(C11671,Index[],8,FALSE)</f>
        <v>43248</v>
      </c>
      <c r="B11671" s="5">
        <v>43248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20</v>
      </c>
      <c r="I11671">
        <f>VLOOKUP(Table1[[#This Row],[trait_name]],Trait[],2,FALSE)</f>
        <v>2</v>
      </c>
      <c r="J11671" s="23" t="s">
        <v>15</v>
      </c>
      <c r="L11671" s="3" t="s">
        <v>908</v>
      </c>
      <c r="N11671" s="23"/>
      <c r="O11671"/>
    </row>
    <row r="11672" spans="1:15">
      <c r="A11672" s="66"/>
      <c r="B11672" s="5">
        <v>43314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212</v>
      </c>
      <c r="I11672">
        <f>VLOOKUP(Table1[[#This Row],[trait_name]],Trait[],2,FALSE)</f>
        <v>2</v>
      </c>
      <c r="J11672" s="23" t="s">
        <v>15</v>
      </c>
      <c r="L11672" s="3" t="s">
        <v>909</v>
      </c>
      <c r="M11672" s="3"/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20</v>
      </c>
      <c r="I11673">
        <f>VLOOKUP(Table1[[#This Row],[trait_name]],Trait[],2,FALSE)</f>
        <v>3</v>
      </c>
      <c r="J11673" s="23" t="s">
        <v>18</v>
      </c>
      <c r="L11673" s="3" t="s">
        <v>21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3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17</v>
      </c>
      <c r="I11674">
        <f>VLOOKUP(Table1[[#This Row],[trait_name]],Trait[],2,FALSE)</f>
        <v>3</v>
      </c>
      <c r="J11674" s="23" t="s">
        <v>18</v>
      </c>
      <c r="L11674" s="3" t="s">
        <v>19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161</v>
      </c>
      <c r="I11677">
        <f>VLOOKUP(Table1[[#This Row],[trait_name]],Trait[],2,FALSE)</f>
        <v>4</v>
      </c>
      <c r="J11677" s="23" t="s">
        <v>22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3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L11682" s="3" t="s">
        <v>23</v>
      </c>
      <c r="M11682" t="s">
        <v>198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3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L11687" s="3"/>
      <c r="M11687" s="3"/>
      <c r="N11687" s="23"/>
      <c r="O11687"/>
    </row>
    <row r="11688" spans="1:15">
      <c r="A11688" s="66"/>
      <c r="B11688" s="5">
        <v>43314</v>
      </c>
      <c r="C11688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L11689" s="3" t="s">
        <v>23</v>
      </c>
      <c r="M11689" s="3" t="s">
        <v>198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3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3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4"/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3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3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L11696" s="3" t="s">
        <v>34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3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3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L11698" s="3" t="s">
        <v>36</v>
      </c>
      <c r="N11698" s="23"/>
      <c r="O11698"/>
    </row>
    <row r="11699" spans="1:15">
      <c r="A11699" s="66"/>
      <c r="B11699" s="5">
        <v>43314</v>
      </c>
      <c r="C11699" t="s">
        <v>906</v>
      </c>
      <c r="D11699" s="3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3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3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L11702" s="3" t="s">
        <v>40</v>
      </c>
      <c r="N11702" s="23"/>
      <c r="O11702"/>
    </row>
    <row r="11703" spans="1:15">
      <c r="A11703" s="66"/>
      <c r="B11703" s="5">
        <v>43314</v>
      </c>
      <c r="C11703" t="s">
        <v>906</v>
      </c>
      <c r="D11703" s="3">
        <f>VLOOKUP(C11703,Index[],2,FALSE)</f>
        <v>95</v>
      </c>
      <c r="E11703" s="3">
        <f>VLOOKUP(C11703,Index[],3,FALSE)</f>
        <v>0</v>
      </c>
      <c r="F11703" s="3">
        <f>VLOOKUP(C11703,Index[],4,FALSE)</f>
        <v>0</v>
      </c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L11703" s="3" t="s">
        <v>157</v>
      </c>
      <c r="M11703" s="3"/>
      <c r="N11703" s="23"/>
      <c r="O11703"/>
    </row>
    <row r="11704" spans="1:15">
      <c r="A11704" s="66">
        <f>VLOOKUP(C11704,Index[],8,FALSE)</f>
        <v>43248</v>
      </c>
      <c r="B11704" s="5">
        <v>43311</v>
      </c>
      <c r="C11704" t="s">
        <v>906</v>
      </c>
      <c r="D11704" s="27">
        <f>VLOOKUP(C11704,Index[],2,FALSE)</f>
        <v>95</v>
      </c>
      <c r="E11704" s="3">
        <f>VLOOKUP(C11704,Index[],3,FALSE)</f>
        <v>0</v>
      </c>
      <c r="F11704" s="3">
        <f>VLOOKUP(C11704,Index[],4,FALSE)</f>
        <v>0</v>
      </c>
      <c r="G11704" s="3" t="s">
        <v>23</v>
      </c>
      <c r="H11704" t="s">
        <v>20</v>
      </c>
      <c r="I11704">
        <f>VLOOKUP(Table1[[#This Row],[trait_name]],Trait[],2,FALSE)</f>
        <v>20</v>
      </c>
      <c r="J11704" s="23" t="s">
        <v>41</v>
      </c>
      <c r="L11704" s="3" t="s">
        <v>126</v>
      </c>
      <c r="M11704" s="3"/>
      <c r="N11704" s="23"/>
      <c r="O11704"/>
    </row>
    <row r="11705" spans="1:15">
      <c r="A11705" s="66"/>
      <c r="B11705" s="5">
        <v>43314</v>
      </c>
      <c r="C11705" t="s">
        <v>906</v>
      </c>
      <c r="D11705" s="3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325</v>
      </c>
      <c r="I11705">
        <f>VLOOKUP(Table1[[#This Row],[trait_name]],Trait[],2,FALSE)</f>
        <v>20</v>
      </c>
      <c r="J11705" s="23" t="s">
        <v>41</v>
      </c>
      <c r="L11705" s="3" t="s">
        <v>158</v>
      </c>
      <c r="M11705" s="3"/>
      <c r="N11705" s="23"/>
      <c r="O11705"/>
    </row>
    <row r="11706" spans="1:15">
      <c r="A11706" s="66">
        <f>VLOOKUP(C11706,Index[],8,FALSE)</f>
        <v>43248</v>
      </c>
      <c r="B11706" s="25">
        <v>43248</v>
      </c>
      <c r="C11706" s="4" t="s">
        <v>906</v>
      </c>
      <c r="D11706" s="3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17</v>
      </c>
      <c r="I11706">
        <f>VLOOKUP(Table1[[#This Row],[trait_name]],Trait[],2,FALSE)</f>
        <v>21</v>
      </c>
      <c r="J11706" s="23" t="s">
        <v>43</v>
      </c>
      <c r="L11706" s="3" t="s">
        <v>44</v>
      </c>
      <c r="N11706" s="23"/>
      <c r="O11706"/>
    </row>
    <row r="11707" spans="1:15">
      <c r="A11707" s="66"/>
      <c r="B11707" s="5">
        <v>43314</v>
      </c>
      <c r="C11707" t="s">
        <v>906</v>
      </c>
      <c r="D11707" s="3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L11707" s="3" t="s">
        <v>46</v>
      </c>
      <c r="M11707" s="3"/>
      <c r="N11707" s="23"/>
      <c r="O11707"/>
    </row>
    <row r="11708" spans="1:15">
      <c r="A11708" s="66"/>
      <c r="B11708" s="5">
        <v>43314</v>
      </c>
      <c r="C11708" t="s">
        <v>906</v>
      </c>
      <c r="D11708" s="3">
        <f>VLOOKUP(C11708,Index[],2,FALSE)</f>
        <v>95</v>
      </c>
      <c r="E11708" s="3">
        <f>VLOOKUP(C11708,Index[],3,FALSE)</f>
        <v>0</v>
      </c>
      <c r="F11708" s="3">
        <f>VLOOKUP(C11708,Index[],4,FALSE)</f>
        <v>0</v>
      </c>
      <c r="G11708" s="3" t="s">
        <v>23</v>
      </c>
      <c r="H11708" t="s">
        <v>161</v>
      </c>
      <c r="I11708">
        <f>VLOOKUP(Table1[[#This Row],[trait_name]],Trait[],2,FALSE)</f>
        <v>22</v>
      </c>
      <c r="J11708" s="23" t="s">
        <v>47</v>
      </c>
      <c r="L11708" s="3" t="s">
        <v>48</v>
      </c>
      <c r="M11708" s="3"/>
      <c r="N11708" s="23"/>
      <c r="O11708"/>
    </row>
    <row r="11709" spans="1:15">
      <c r="A11709" s="66">
        <f>VLOOKUP(C11709,Index[],8,FALSE)</f>
        <v>43248</v>
      </c>
      <c r="B11709" s="5"/>
      <c r="C11709" t="s">
        <v>906</v>
      </c>
      <c r="D11709" s="27">
        <f>VLOOKUP(C11709,Index[],2,FALSE)</f>
        <v>95</v>
      </c>
      <c r="E11709" s="3">
        <f>VLOOKUP(C11709,Index[],3,FALSE)</f>
        <v>0</v>
      </c>
      <c r="F11709" s="3">
        <f>VLOOKUP(C11709,Index[],4,FALSE)</f>
        <v>0</v>
      </c>
      <c r="G11709" s="3" t="s">
        <v>23</v>
      </c>
      <c r="H11709" t="s">
        <v>325</v>
      </c>
      <c r="I11709">
        <f>VLOOKUP(Table1[[#This Row],[trait_name]],Trait[],2,FALSE)</f>
        <v>23</v>
      </c>
      <c r="J11709" s="23" t="s">
        <v>49</v>
      </c>
      <c r="L11709" s="3" t="s">
        <v>267</v>
      </c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325</v>
      </c>
      <c r="I11710">
        <f>VLOOKUP(Table1[[#This Row],[trait_name]],Trait[],2,FALSE)</f>
        <v>23</v>
      </c>
      <c r="J11710" s="23" t="s">
        <v>49</v>
      </c>
      <c r="L11710" s="3" t="s">
        <v>19</v>
      </c>
      <c r="M11710" s="3"/>
      <c r="N11710" s="23"/>
      <c r="O11710"/>
    </row>
    <row r="11711" spans="1:15">
      <c r="A11711" s="66">
        <f>VLOOKUP(C11711,Index[],8,FALSE)</f>
        <v>43248</v>
      </c>
      <c r="B11711" s="25"/>
      <c r="C11711" s="4" t="s">
        <v>906</v>
      </c>
      <c r="D11711" s="27">
        <f>VLOOKUP(C11711,Index[],2,FALSE)</f>
        <v>95</v>
      </c>
      <c r="E11711" s="3">
        <f>VLOOKUP(C11711,Index[],3,FALSE)</f>
        <v>0</v>
      </c>
      <c r="F11711" s="3">
        <f>VLOOKUP(C11711,Index[],4,FALSE)</f>
        <v>0</v>
      </c>
      <c r="G11711" s="3" t="s">
        <v>23</v>
      </c>
      <c r="H11711" t="s">
        <v>165</v>
      </c>
      <c r="I11711">
        <f>VLOOKUP(Table1[[#This Row],[trait_name]],Trait[],2,FALSE)</f>
        <v>24</v>
      </c>
      <c r="J11711" s="23" t="s">
        <v>52</v>
      </c>
      <c r="L11711" s="3" t="s">
        <v>700</v>
      </c>
      <c r="N11711" s="23"/>
      <c r="O11711"/>
    </row>
    <row r="11712" spans="1:15">
      <c r="A11712" s="66"/>
      <c r="B11712" s="5">
        <v>43314</v>
      </c>
      <c r="C11712" t="s">
        <v>906</v>
      </c>
      <c r="D11712" s="27">
        <f>VLOOKUP(C11712,Index[],2,FALSE)</f>
        <v>95</v>
      </c>
      <c r="E11712" s="3">
        <f>VLOOKUP(C11712,Index[],3,FALSE)</f>
        <v>0</v>
      </c>
      <c r="F11712" s="3">
        <f>VLOOKUP(C11712,Index[],4,FALSE)</f>
        <v>0</v>
      </c>
      <c r="G11712" s="3" t="s">
        <v>23</v>
      </c>
      <c r="H11712" t="s">
        <v>165</v>
      </c>
      <c r="I11712">
        <f>VLOOKUP(Table1[[#This Row],[trait_name]],Trait[],2,FALSE)</f>
        <v>24</v>
      </c>
      <c r="J11712" s="23" t="s">
        <v>52</v>
      </c>
      <c r="L11712" s="3" t="s">
        <v>53</v>
      </c>
      <c r="M11712" s="3"/>
      <c r="N11712" s="23"/>
      <c r="O11712"/>
    </row>
    <row r="11713" spans="1:15">
      <c r="A11713" s="66">
        <f>VLOOKUP(C11713,Index[],8,FALSE)</f>
        <v>43248</v>
      </c>
      <c r="B11713" s="25"/>
      <c r="C11713" s="4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25</v>
      </c>
      <c r="J11713" s="23" t="s">
        <v>57</v>
      </c>
      <c r="L11713" s="3" t="s">
        <v>23</v>
      </c>
      <c r="N11713" s="23"/>
      <c r="O11713"/>
    </row>
    <row r="11714" spans="1:15">
      <c r="A11714" s="66"/>
      <c r="B11714" s="5">
        <v>43314</v>
      </c>
      <c r="C11714" t="s">
        <v>906</v>
      </c>
      <c r="D11714" s="3">
        <f>VLOOKUP(C11714,Index[],2,FALSE)</f>
        <v>95</v>
      </c>
      <c r="E11714" s="3">
        <f>VLOOKUP(C11714,Index[],3,FALSE)</f>
        <v>0</v>
      </c>
      <c r="F11714" s="3">
        <f>VLOOKUP(C11714,Index[],4,FALSE)</f>
        <v>0</v>
      </c>
      <c r="G11714" s="3" t="s">
        <v>23</v>
      </c>
      <c r="I11714">
        <f>VLOOKUP(Table1[[#This Row],[trait_name]],Trait[],2,FALSE)</f>
        <v>25</v>
      </c>
      <c r="J11714" s="23" t="s">
        <v>57</v>
      </c>
      <c r="L11714" s="3"/>
      <c r="M11714" s="3"/>
      <c r="N11714" s="23"/>
      <c r="O11714"/>
    </row>
    <row r="11715" spans="1:15">
      <c r="A11715" s="66">
        <f>VLOOKUP(C11715,Index[],8,FALSE)</f>
        <v>43248</v>
      </c>
      <c r="B11715" s="5">
        <v>43248</v>
      </c>
      <c r="C11715" t="s">
        <v>906</v>
      </c>
      <c r="D11715" s="27">
        <f>VLOOKUP(C11715,Index[],2,FALSE)</f>
        <v>95</v>
      </c>
      <c r="E11715" s="3">
        <f>VLOOKUP(C11715,Index[],3,FALSE)</f>
        <v>0</v>
      </c>
      <c r="F11715" s="3">
        <f>VLOOKUP(C11715,Index[],4,FALSE)</f>
        <v>0</v>
      </c>
      <c r="G11715" s="3" t="s">
        <v>23</v>
      </c>
      <c r="H11715" t="s">
        <v>25</v>
      </c>
      <c r="I11715">
        <f>VLOOKUP(Table1[[#This Row],[trait_name]],Trait[],2,FALSE)</f>
        <v>26</v>
      </c>
      <c r="J11715" s="23" t="s">
        <v>58</v>
      </c>
      <c r="L11715" s="3" t="s">
        <v>251</v>
      </c>
      <c r="N11715" s="23"/>
      <c r="O11715"/>
    </row>
    <row r="11716" spans="1:15">
      <c r="A11716" s="66"/>
      <c r="B11716" s="5">
        <v>43314</v>
      </c>
      <c r="C11716" t="s">
        <v>906</v>
      </c>
      <c r="D11716" s="27">
        <f>VLOOKUP(C11716,Index[],2,FALSE)</f>
        <v>95</v>
      </c>
      <c r="E11716" s="3">
        <f>VLOOKUP(C11716,Index[],3,FALSE)</f>
        <v>0</v>
      </c>
      <c r="F11716" s="3">
        <f>VLOOKUP(C11716,Index[],4,FALSE)</f>
        <v>0</v>
      </c>
      <c r="G11716" s="3" t="s">
        <v>23</v>
      </c>
      <c r="I11716">
        <f>VLOOKUP(Table1[[#This Row],[trait_name]],Trait[],2,FALSE)</f>
        <v>26</v>
      </c>
      <c r="J11716" s="23" t="s">
        <v>58</v>
      </c>
      <c r="L11716" s="3"/>
      <c r="M11716" s="3"/>
      <c r="N11716" s="23"/>
      <c r="O11716"/>
    </row>
    <row r="11717" spans="1:15">
      <c r="A11717" s="66">
        <f>VLOOKUP(C11717,Index[],8,FALSE)</f>
        <v>43248</v>
      </c>
      <c r="B11717" s="5">
        <v>43311</v>
      </c>
      <c r="C11717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I11717">
        <f>VLOOKUP(Table1[[#This Row],[trait_name]],Trait[],2,FALSE)</f>
        <v>27</v>
      </c>
      <c r="J11717" s="23" t="s">
        <v>61</v>
      </c>
      <c r="L11717" s="3"/>
      <c r="M11717" s="3"/>
      <c r="N11717" s="23"/>
      <c r="O11717"/>
    </row>
    <row r="11718" spans="1:15">
      <c r="A11718" s="66"/>
      <c r="B11718" s="5">
        <v>43314</v>
      </c>
      <c r="C11718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I11718">
        <f>VLOOKUP(Table1[[#This Row],[trait_name]],Trait[],2,FALSE)</f>
        <v>27</v>
      </c>
      <c r="J11718" s="23" t="s">
        <v>61</v>
      </c>
      <c r="L11718" s="3"/>
      <c r="M11718" s="3"/>
      <c r="N11718" s="23"/>
      <c r="O11718"/>
    </row>
    <row r="11719" spans="1:15">
      <c r="A11719" s="66">
        <f>VLOOKUP(C11719,Index[],8,FALSE)</f>
        <v>43248</v>
      </c>
      <c r="B11719" s="5">
        <v>43311</v>
      </c>
      <c r="C11719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I11719">
        <f>VLOOKUP(Table1[[#This Row],[trait_name]],Trait[],2,FALSE)</f>
        <v>28</v>
      </c>
      <c r="J11719" s="23" t="s">
        <v>62</v>
      </c>
      <c r="L11719" s="3"/>
      <c r="M11719" s="3"/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28</v>
      </c>
      <c r="J11720" s="23" t="s">
        <v>62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29</v>
      </c>
      <c r="J11721" s="23" t="s">
        <v>63</v>
      </c>
      <c r="L11721" s="3">
        <v>3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29</v>
      </c>
      <c r="J11722" s="23" t="s">
        <v>63</v>
      </c>
      <c r="L11722" s="3"/>
      <c r="M11722" s="3"/>
      <c r="N11722" s="23"/>
      <c r="O11722"/>
    </row>
    <row r="11723" spans="1:15">
      <c r="A11723" s="66"/>
      <c r="B11723" s="5">
        <v>43314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30</v>
      </c>
      <c r="J11723" s="23" t="s">
        <v>64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31</v>
      </c>
      <c r="J11724" s="23" t="s">
        <v>65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43248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H11725" t="s">
        <v>25</v>
      </c>
      <c r="I11725">
        <f>VLOOKUP(Table1[[#This Row],[trait_name]],Trait[],2,FALSE)</f>
        <v>32</v>
      </c>
      <c r="J11725" s="23" t="s">
        <v>66</v>
      </c>
      <c r="L11725" s="3">
        <v>3</v>
      </c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32</v>
      </c>
      <c r="J11726" s="23" t="s">
        <v>66</v>
      </c>
      <c r="L11726" s="3"/>
      <c r="M11726" s="3"/>
      <c r="N11726" s="23"/>
      <c r="O11726"/>
    </row>
    <row r="11727" spans="1:15">
      <c r="A11727" s="66"/>
      <c r="B11727" s="5">
        <v>43314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I11727">
        <f>VLOOKUP(Table1[[#This Row],[trait_name]],Trait[],2,FALSE)</f>
        <v>33</v>
      </c>
      <c r="J11727" s="23" t="s">
        <v>67</v>
      </c>
      <c r="L11727" s="3"/>
      <c r="M11727" s="3"/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34</v>
      </c>
      <c r="J11728" s="23" t="s">
        <v>68</v>
      </c>
      <c r="L11728" s="3"/>
      <c r="M11728" s="3"/>
      <c r="N11728" s="23"/>
      <c r="O11728"/>
    </row>
    <row r="11729" spans="1:15">
      <c r="A11729" s="66">
        <f>VLOOKUP(C11729,Index[],8,FALSE)</f>
        <v>43248</v>
      </c>
      <c r="B11729" s="5">
        <v>43248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H11729" t="s">
        <v>20</v>
      </c>
      <c r="I11729">
        <f>VLOOKUP(Table1[[#This Row],[trait_name]],Trait[],2,FALSE)</f>
        <v>35</v>
      </c>
      <c r="J11729" s="23" t="s">
        <v>166</v>
      </c>
      <c r="L11729" s="3" t="s">
        <v>167</v>
      </c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H11730" t="s">
        <v>325</v>
      </c>
      <c r="I11730">
        <f>VLOOKUP(Table1[[#This Row],[trait_name]],Trait[],2,FALSE)</f>
        <v>35</v>
      </c>
      <c r="J11730" s="23" t="s">
        <v>166</v>
      </c>
      <c r="L11730" s="3" t="s">
        <v>167</v>
      </c>
      <c r="M11730" s="3"/>
      <c r="N11730" s="23"/>
      <c r="O11730"/>
    </row>
    <row r="11731" spans="1:15">
      <c r="A11731" s="66"/>
      <c r="B11731" s="5">
        <v>43314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I11731">
        <f>VLOOKUP(Table1[[#This Row],[trait_name]],Trait[],2,FALSE)</f>
        <v>36</v>
      </c>
      <c r="J11731" s="23" t="s">
        <v>69</v>
      </c>
      <c r="L11731" s="3"/>
      <c r="M11731" s="3"/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37</v>
      </c>
      <c r="J11732" s="23" t="s">
        <v>170</v>
      </c>
      <c r="L11732" s="3"/>
      <c r="M11732" s="3"/>
      <c r="N11732" s="23"/>
      <c r="O11732"/>
    </row>
    <row r="11733" spans="1:15">
      <c r="A11733" s="66">
        <f>VLOOKUP(C11733,Index[],8,FALSE)</f>
        <v>43248</v>
      </c>
      <c r="B11733" s="5"/>
      <c r="C11733" t="s">
        <v>906</v>
      </c>
      <c r="D11733" s="3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38</v>
      </c>
      <c r="J11733" s="23" t="s">
        <v>72</v>
      </c>
      <c r="L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38</v>
      </c>
      <c r="J11734" s="23" t="s">
        <v>72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43311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165</v>
      </c>
      <c r="I11735">
        <f>VLOOKUP(Table1[[#This Row],[trait_name]],Trait[],2,FALSE)</f>
        <v>39</v>
      </c>
      <c r="J11735" s="23" t="s">
        <v>74</v>
      </c>
      <c r="L11735" s="3" t="s">
        <v>75</v>
      </c>
      <c r="M11735" s="3"/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I11736">
        <f>VLOOKUP(Table1[[#This Row],[trait_name]],Trait[],2,FALSE)</f>
        <v>39</v>
      </c>
      <c r="J11736" s="23" t="s">
        <v>74</v>
      </c>
      <c r="L11736" s="3"/>
      <c r="M11736" s="3"/>
      <c r="N11736" s="23"/>
      <c r="O11736"/>
    </row>
    <row r="11737" spans="1:15">
      <c r="A11737" s="66">
        <f>VLOOKUP(C11737,Index[],8,FALSE)</f>
        <v>43248</v>
      </c>
      <c r="B11737" s="5"/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H11737" t="s">
        <v>281</v>
      </c>
      <c r="I11737">
        <f>VLOOKUP(Table1[[#This Row],[trait_name]],Trait[],2,FALSE)</f>
        <v>40</v>
      </c>
      <c r="J11737" s="23" t="s">
        <v>76</v>
      </c>
      <c r="L11737" s="3" t="s">
        <v>253</v>
      </c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H11738" t="s">
        <v>281</v>
      </c>
      <c r="I11738">
        <f>VLOOKUP(Table1[[#This Row],[trait_name]],Trait[],2,FALSE)</f>
        <v>40</v>
      </c>
      <c r="J11738" s="23" t="s">
        <v>76</v>
      </c>
      <c r="L11738" s="3" t="s">
        <v>330</v>
      </c>
      <c r="M11738" s="3"/>
      <c r="N11738" s="23"/>
      <c r="O11738"/>
    </row>
    <row r="11739" spans="1:15">
      <c r="A11739" s="66">
        <f>VLOOKUP(C11739,Index[],8,FALSE)</f>
        <v>43248</v>
      </c>
      <c r="B11739" s="5">
        <v>43248</v>
      </c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H11739" t="s">
        <v>25</v>
      </c>
      <c r="I11739">
        <f>VLOOKUP(Table1[[#This Row],[trait_name]],Trait[],2,FALSE)</f>
        <v>41</v>
      </c>
      <c r="J11739" s="23" t="s">
        <v>78</v>
      </c>
      <c r="L11739" s="3" t="s">
        <v>80</v>
      </c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H11740" t="s">
        <v>281</v>
      </c>
      <c r="I11740">
        <f>VLOOKUP(Table1[[#This Row],[trait_name]],Trait[],2,FALSE)</f>
        <v>41</v>
      </c>
      <c r="J11740" s="23" t="s">
        <v>78</v>
      </c>
      <c r="L11740" s="3" t="s">
        <v>79</v>
      </c>
      <c r="M11740" s="3"/>
      <c r="N11740" s="23"/>
      <c r="O11740"/>
    </row>
    <row r="11741" spans="1:15">
      <c r="A11741" s="66">
        <f>VLOOKUP(C11741,Index[],8,FALSE)</f>
        <v>43248</v>
      </c>
      <c r="B11741" s="5"/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17</v>
      </c>
      <c r="I11741">
        <f>VLOOKUP(Table1[[#This Row],[trait_name]],Trait[],2,FALSE)</f>
        <v>42</v>
      </c>
      <c r="J11741" s="23" t="s">
        <v>82</v>
      </c>
      <c r="L11741" s="3" t="s">
        <v>910</v>
      </c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H11742" t="s">
        <v>17</v>
      </c>
      <c r="I11742">
        <f>VLOOKUP(Table1[[#This Row],[trait_name]],Trait[],2,FALSE)</f>
        <v>42</v>
      </c>
      <c r="J11742" s="23" t="s">
        <v>82</v>
      </c>
      <c r="L11742" s="3" t="s">
        <v>731</v>
      </c>
      <c r="M11742" s="3"/>
      <c r="N11742" s="23"/>
      <c r="O11742"/>
    </row>
    <row r="11743" spans="1:15">
      <c r="A11743" s="66">
        <f>VLOOKUP(C11743,Index[],8,FALSE)</f>
        <v>43248</v>
      </c>
      <c r="B11743" s="5">
        <v>43248</v>
      </c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17</v>
      </c>
      <c r="I11743">
        <f>VLOOKUP(Table1[[#This Row],[trait_name]],Trait[],2,FALSE)</f>
        <v>43</v>
      </c>
      <c r="J11743" s="23" t="s">
        <v>86</v>
      </c>
      <c r="L11743" s="3" t="s">
        <v>87</v>
      </c>
      <c r="N11743" s="23"/>
      <c r="O11743"/>
    </row>
    <row r="11744" spans="1:15">
      <c r="A11744" s="66">
        <f>VLOOKUP(C11744,Index[],8,FALSE)</f>
        <v>43248</v>
      </c>
      <c r="B11744" s="5">
        <v>43248</v>
      </c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25</v>
      </c>
      <c r="I11744">
        <f>VLOOKUP(Table1[[#This Row],[trait_name]],Trait[],2,FALSE)</f>
        <v>43</v>
      </c>
      <c r="J11744" s="23" t="s">
        <v>86</v>
      </c>
      <c r="L11744" s="3" t="s">
        <v>105</v>
      </c>
      <c r="N11744" s="23"/>
      <c r="O11744"/>
    </row>
    <row r="11745" spans="1:15">
      <c r="A11745" s="66"/>
      <c r="B11745" s="5">
        <v>43314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I11745">
        <f>VLOOKUP(Table1[[#This Row],[trait_name]],Trait[],2,FALSE)</f>
        <v>43</v>
      </c>
      <c r="J11745" s="23" t="s">
        <v>86</v>
      </c>
      <c r="L11745" s="3"/>
      <c r="M11745" s="3"/>
      <c r="N11745" s="23"/>
      <c r="O11745"/>
    </row>
    <row r="11746" spans="1:15">
      <c r="A11746" s="66">
        <f>VLOOKUP(C11746,Index[],8,FALSE)</f>
        <v>43248</v>
      </c>
      <c r="B11746" s="25"/>
      <c r="C11746" s="4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44</v>
      </c>
      <c r="J11746" s="23" t="s">
        <v>88</v>
      </c>
      <c r="L11746" s="3" t="s">
        <v>911</v>
      </c>
      <c r="N11746" s="23"/>
      <c r="O11746"/>
    </row>
    <row r="11747" spans="1:15">
      <c r="A11747" s="66"/>
      <c r="B11747" s="5">
        <v>43314</v>
      </c>
      <c r="C11747" t="s">
        <v>906</v>
      </c>
      <c r="D11747" s="3">
        <f>VLOOKUP(C11747,Index[],2,FALSE)</f>
        <v>95</v>
      </c>
      <c r="E11747" s="3">
        <f>VLOOKUP(C11747,Index[],3,FALSE)</f>
        <v>0</v>
      </c>
      <c r="F11747" s="3">
        <f>VLOOKUP(C11747,Index[],4,FALSE)</f>
        <v>0</v>
      </c>
      <c r="G11747" s="3" t="s">
        <v>23</v>
      </c>
      <c r="H11747" t="s">
        <v>281</v>
      </c>
      <c r="I11747">
        <f>VLOOKUP(Table1[[#This Row],[trait_name]],Trait[],2,FALSE)</f>
        <v>44</v>
      </c>
      <c r="J11747" s="23" t="s">
        <v>88</v>
      </c>
      <c r="L11747" s="3" t="s">
        <v>89</v>
      </c>
      <c r="M11747" s="3"/>
      <c r="N11747" s="23"/>
      <c r="O11747"/>
    </row>
    <row r="11748" spans="1:15">
      <c r="A11748" s="66">
        <f>VLOOKUP(C11748,Index[],8,FALSE)</f>
        <v>43248</v>
      </c>
      <c r="B11748" s="5">
        <v>43248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20</v>
      </c>
      <c r="I11748">
        <f>VLOOKUP(Table1[[#This Row],[trait_name]],Trait[],2,FALSE)</f>
        <v>45</v>
      </c>
      <c r="J11748" s="23" t="s">
        <v>92</v>
      </c>
      <c r="L11748" s="3" t="s">
        <v>93</v>
      </c>
      <c r="N11748" s="23"/>
      <c r="O11748"/>
    </row>
    <row r="11749" spans="1:15">
      <c r="A11749" s="66"/>
      <c r="B11749" s="5">
        <v>43314</v>
      </c>
      <c r="C11749" t="s">
        <v>906</v>
      </c>
      <c r="D11749" s="3">
        <f>VLOOKUP(C11749,Index[],2,FALSE)</f>
        <v>95</v>
      </c>
      <c r="E11749" s="3">
        <f>VLOOKUP(C11749,Index[],3,FALSE)</f>
        <v>0</v>
      </c>
      <c r="F11749" s="3">
        <f>VLOOKUP(C11749,Index[],4,FALSE)</f>
        <v>0</v>
      </c>
      <c r="G11749" s="3" t="s">
        <v>23</v>
      </c>
      <c r="H11749" t="s">
        <v>161</v>
      </c>
      <c r="I11749">
        <f>VLOOKUP(Table1[[#This Row],[trait_name]],Trait[],2,FALSE)</f>
        <v>45</v>
      </c>
      <c r="J11749" s="23" t="s">
        <v>92</v>
      </c>
      <c r="L11749" s="3" t="s">
        <v>334</v>
      </c>
      <c r="M11749" s="3"/>
      <c r="N11749" s="23"/>
      <c r="O11749"/>
    </row>
    <row r="11750" spans="1:15">
      <c r="A11750" s="66">
        <f>VLOOKUP(C11750,Index[],8,FALSE)</f>
        <v>43248</v>
      </c>
      <c r="B11750" s="5"/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I11750">
        <f>VLOOKUP(Table1[[#This Row],[trait_name]],Trait[],2,FALSE)</f>
        <v>46</v>
      </c>
      <c r="J11750" s="23" t="s">
        <v>97</v>
      </c>
      <c r="L11750" s="3"/>
      <c r="N11750" s="23"/>
      <c r="O11750"/>
    </row>
    <row r="11751" spans="1:15">
      <c r="A11751" s="66"/>
      <c r="B11751" s="5">
        <v>43314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I11751">
        <f>VLOOKUP(Table1[[#This Row],[trait_name]],Trait[],2,FALSE)</f>
        <v>46</v>
      </c>
      <c r="J11751" s="23" t="s">
        <v>97</v>
      </c>
      <c r="L11751" s="3"/>
      <c r="M11751" s="3"/>
      <c r="N11751" s="23"/>
      <c r="O11751"/>
    </row>
    <row r="11752" spans="1:15">
      <c r="A11752" s="66">
        <f>VLOOKUP(C11752,Index[],8,FALSE)</f>
        <v>43248</v>
      </c>
      <c r="B11752" s="5"/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47</v>
      </c>
      <c r="J11752" s="23" t="s">
        <v>99</v>
      </c>
      <c r="L11752" s="3"/>
      <c r="N11752" s="23"/>
      <c r="O11752"/>
    </row>
    <row r="11753" spans="1:15">
      <c r="A11753" s="66"/>
      <c r="B11753" s="5">
        <v>43314</v>
      </c>
      <c r="C11753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I11753">
        <f>VLOOKUP(Table1[[#This Row],[trait_name]],Trait[],2,FALSE)</f>
        <v>47</v>
      </c>
      <c r="J11753" s="23" t="s">
        <v>99</v>
      </c>
      <c r="L11753" s="3"/>
      <c r="M11753" s="3"/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161</v>
      </c>
      <c r="I11754">
        <f>VLOOKUP(Table1[[#This Row],[trait_name]],Trait[],2,FALSE)</f>
        <v>48</v>
      </c>
      <c r="J11754" s="23" t="s">
        <v>101</v>
      </c>
      <c r="L11754" s="3" t="s">
        <v>229</v>
      </c>
      <c r="M11754" s="3"/>
      <c r="N11754" s="23"/>
      <c r="O11754"/>
    </row>
    <row r="11755" spans="1:15">
      <c r="A11755" s="66"/>
      <c r="B11755" s="5">
        <v>43314</v>
      </c>
      <c r="C11755" t="s">
        <v>906</v>
      </c>
      <c r="D11755" s="27">
        <f>VLOOKUP(C11755,Index[],2,FALSE)</f>
        <v>95</v>
      </c>
      <c r="E11755" s="3">
        <f>VLOOKUP(C11755,Index[],3,FALSE)</f>
        <v>0</v>
      </c>
      <c r="F11755" s="3">
        <f>VLOOKUP(C11755,Index[],4,FALSE)</f>
        <v>0</v>
      </c>
      <c r="G11755" s="3" t="s">
        <v>23</v>
      </c>
      <c r="H11755" t="s">
        <v>322</v>
      </c>
      <c r="I11755">
        <f>VLOOKUP(Table1[[#This Row],[trait_name]],Trait[],2,FALSE)</f>
        <v>49</v>
      </c>
      <c r="J11755" s="23" t="s">
        <v>104</v>
      </c>
      <c r="L11755" s="3" t="s">
        <v>108</v>
      </c>
      <c r="M11755" s="3"/>
      <c r="N11755" s="23"/>
      <c r="O11755"/>
    </row>
    <row r="11756" spans="1:15">
      <c r="A11756" s="66">
        <f>VLOOKUP(C11756,Index[],8,FALSE)</f>
        <v>43248</v>
      </c>
      <c r="B11756" s="5">
        <v>43311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I11756">
        <f>VLOOKUP(Table1[[#This Row],[trait_name]],Trait[],2,FALSE)</f>
        <v>50</v>
      </c>
      <c r="J11756" s="23" t="s">
        <v>106</v>
      </c>
      <c r="L11756" s="3"/>
      <c r="M11756" s="3"/>
      <c r="N11756" s="23"/>
      <c r="O11756"/>
    </row>
    <row r="11757" spans="1:15">
      <c r="A11757" s="66"/>
      <c r="B11757" s="5">
        <v>43314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I11757">
        <f>VLOOKUP(Table1[[#This Row],[trait_name]],Trait[],2,FALSE)</f>
        <v>50</v>
      </c>
      <c r="J11757" s="23" t="s">
        <v>106</v>
      </c>
      <c r="L11757" s="3"/>
      <c r="M11757" s="3"/>
      <c r="N11757" s="23"/>
      <c r="O11757"/>
    </row>
    <row r="11758" spans="1:15">
      <c r="A11758" s="66"/>
      <c r="B11758" s="5">
        <v>43314</v>
      </c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H11758" t="s">
        <v>165</v>
      </c>
      <c r="I11758">
        <f>VLOOKUP(Table1[[#This Row],[trait_name]],Trait[],2,FALSE)</f>
        <v>51</v>
      </c>
      <c r="J11758" s="23" t="s">
        <v>107</v>
      </c>
      <c r="L11758" s="3" t="s">
        <v>376</v>
      </c>
      <c r="M11758" s="3"/>
      <c r="N11758" s="23"/>
      <c r="O11758"/>
    </row>
    <row r="11759" spans="1:15">
      <c r="A11759" s="66">
        <f>VLOOKUP(C11759,Index[],8,FALSE)</f>
        <v>43248</v>
      </c>
      <c r="B11759" s="5"/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H11759" t="s">
        <v>325</v>
      </c>
      <c r="I11759">
        <f>VLOOKUP(Table1[[#This Row],[trait_name]],Trait[],2,FALSE)</f>
        <v>52</v>
      </c>
      <c r="J11759" s="23" t="s">
        <v>109</v>
      </c>
      <c r="L11759" s="3" t="s">
        <v>183</v>
      </c>
      <c r="N11759" s="23"/>
      <c r="O11759"/>
    </row>
    <row r="11760" spans="1:15">
      <c r="A11760" s="66"/>
      <c r="B11760" s="5">
        <v>43314</v>
      </c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52</v>
      </c>
      <c r="J11760" s="23" t="s">
        <v>109</v>
      </c>
      <c r="L11760" s="3"/>
      <c r="M11760" s="3"/>
      <c r="N11760" s="23"/>
      <c r="O11760"/>
    </row>
    <row r="11761" spans="1:15">
      <c r="A11761" s="66">
        <f>VLOOKUP(C11761,Index[],8,FALSE)</f>
        <v>43248</v>
      </c>
      <c r="B11761" s="5">
        <v>43248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H11761" t="s">
        <v>20</v>
      </c>
      <c r="I11761">
        <f>VLOOKUP(Table1[[#This Row],[trait_name]],Trait[],2,FALSE)</f>
        <v>53</v>
      </c>
      <c r="J11761" s="23" t="s">
        <v>112</v>
      </c>
      <c r="L11761" s="3" t="s">
        <v>114</v>
      </c>
      <c r="N11761" s="23"/>
      <c r="O11761"/>
    </row>
    <row r="11762" spans="1:15">
      <c r="A11762" s="66">
        <f>VLOOKUP(C11762,Index[],8,FALSE)</f>
        <v>43248</v>
      </c>
      <c r="B11762" s="5">
        <v>43248</v>
      </c>
      <c r="C11762" t="s">
        <v>906</v>
      </c>
      <c r="D11762" s="3">
        <f>VLOOKUP(C11762,Index[],2,FALSE)</f>
        <v>95</v>
      </c>
      <c r="E11762" s="3">
        <f>VLOOKUP(C11762,Index[],3,FALSE)</f>
        <v>0</v>
      </c>
      <c r="F11762" s="3">
        <f>VLOOKUP(C11762,Index[],4,FALSE)</f>
        <v>0</v>
      </c>
      <c r="G11762" s="3" t="s">
        <v>23</v>
      </c>
      <c r="H11762" t="s">
        <v>20</v>
      </c>
      <c r="I11762">
        <f>VLOOKUP(Table1[[#This Row],[trait_name]],Trait[],2,FALSE)</f>
        <v>53</v>
      </c>
      <c r="J11762" s="23" t="s">
        <v>112</v>
      </c>
      <c r="L11762" s="3" t="s">
        <v>185</v>
      </c>
      <c r="N11762" s="23"/>
      <c r="O11762"/>
    </row>
    <row r="11763" spans="1:15">
      <c r="A11763" s="66"/>
      <c r="B11763" s="5">
        <v>43314</v>
      </c>
      <c r="C11763" t="s">
        <v>906</v>
      </c>
      <c r="D11763" s="27">
        <f>VLOOKUP(C11763,Index[],2,FALSE)</f>
        <v>95</v>
      </c>
      <c r="E11763" s="3">
        <f>VLOOKUP(C11763,Index[],3,FALSE)</f>
        <v>0</v>
      </c>
      <c r="F11763" s="3">
        <f>VLOOKUP(C11763,Index[],4,FALSE)</f>
        <v>0</v>
      </c>
      <c r="G11763" s="3" t="s">
        <v>23</v>
      </c>
      <c r="I11763">
        <f>VLOOKUP(Table1[[#This Row],[trait_name]],Trait[],2,FALSE)</f>
        <v>53</v>
      </c>
      <c r="J11763" s="23" t="s">
        <v>112</v>
      </c>
      <c r="L11763" s="3"/>
      <c r="M11763" s="3"/>
      <c r="N11763" s="23"/>
      <c r="O11763"/>
    </row>
    <row r="11764" spans="1:15">
      <c r="A11764" s="66">
        <f>VLOOKUP(C11764,Index[],8,FALSE)</f>
        <v>43248</v>
      </c>
      <c r="B11764" s="5">
        <v>43248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20</v>
      </c>
      <c r="I11764">
        <f>VLOOKUP(Table1[[#This Row],[trait_name]],Trait[],2,FALSE)</f>
        <v>54</v>
      </c>
      <c r="J11764" s="23" t="s">
        <v>116</v>
      </c>
      <c r="L11764" s="3" t="s">
        <v>117</v>
      </c>
      <c r="N11764" s="23"/>
      <c r="O11764"/>
    </row>
    <row r="11765" spans="1:15">
      <c r="A11765" s="66">
        <f>VLOOKUP(C11765,Index[],8,FALSE)</f>
        <v>43248</v>
      </c>
      <c r="B11765" s="5">
        <v>43248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H11765" t="s">
        <v>20</v>
      </c>
      <c r="I11765">
        <f>VLOOKUP(Table1[[#This Row],[trait_name]],Trait[],2,FALSE)</f>
        <v>54</v>
      </c>
      <c r="J11765" s="23" t="s">
        <v>116</v>
      </c>
      <c r="L11765" s="3" t="s">
        <v>258</v>
      </c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H11766" t="s">
        <v>165</v>
      </c>
      <c r="I11766">
        <f>VLOOKUP(Table1[[#This Row],[trait_name]],Trait[],2,FALSE)</f>
        <v>54</v>
      </c>
      <c r="J11766" s="23" t="s">
        <v>116</v>
      </c>
      <c r="L11766" s="3" t="s">
        <v>436</v>
      </c>
      <c r="M11766" s="3"/>
      <c r="N11766" s="23"/>
      <c r="O11766"/>
    </row>
    <row r="11767" spans="1:15">
      <c r="A11767" s="66">
        <f>VLOOKUP(C11767,Index[],8,FALSE)</f>
        <v>43248</v>
      </c>
      <c r="B11767" s="25"/>
      <c r="C11767" s="4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860</v>
      </c>
      <c r="I11767">
        <f>VLOOKUP(Table1[[#This Row],[trait_name]],Trait[],2,FALSE)</f>
        <v>55</v>
      </c>
      <c r="J11767" s="23" t="s">
        <v>119</v>
      </c>
      <c r="L11767" s="3" t="s">
        <v>120</v>
      </c>
      <c r="N11767" s="23"/>
      <c r="O11767"/>
    </row>
    <row r="11768" spans="1:15">
      <c r="A11768" s="66"/>
      <c r="B11768" s="5">
        <v>43314</v>
      </c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I11768">
        <f>VLOOKUP(Table1[[#This Row],[trait_name]],Trait[],2,FALSE)</f>
        <v>55</v>
      </c>
      <c r="J11768" s="23" t="s">
        <v>119</v>
      </c>
      <c r="L11768" s="3"/>
      <c r="M11768" s="3"/>
      <c r="N11768" s="23"/>
      <c r="O11768"/>
    </row>
    <row r="11769" spans="1:15">
      <c r="A11769" s="66">
        <f>VLOOKUP(C11769,Index[],8,FALSE)</f>
        <v>43248</v>
      </c>
      <c r="B11769" s="5">
        <v>43248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H11769" t="s">
        <v>25</v>
      </c>
      <c r="I11769">
        <f>VLOOKUP(Table1[[#This Row],[trait_name]],Trait[],2,FALSE)</f>
        <v>56</v>
      </c>
      <c r="J11769" s="23" t="s">
        <v>121</v>
      </c>
      <c r="L11769" s="3" t="s">
        <v>189</v>
      </c>
      <c r="N11769" s="23"/>
      <c r="O11769"/>
    </row>
    <row r="11770" spans="1:15">
      <c r="A11770" s="66"/>
      <c r="B11770" s="5">
        <v>43314</v>
      </c>
      <c r="C11770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I11770">
        <f>VLOOKUP(Table1[[#This Row],[trait_name]],Trait[],2,FALSE)</f>
        <v>56</v>
      </c>
      <c r="J11770" s="23" t="s">
        <v>121</v>
      </c>
      <c r="L11770" s="3"/>
      <c r="M11770" s="3"/>
      <c r="N11770" s="23"/>
      <c r="O11770"/>
    </row>
    <row r="11771" spans="1:15">
      <c r="A11771" s="66">
        <f>VLOOKUP(C11771,Index[],8,FALSE)</f>
        <v>43248</v>
      </c>
      <c r="B11771" s="5">
        <v>43248</v>
      </c>
      <c r="C11771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25</v>
      </c>
      <c r="I11771">
        <f>VLOOKUP(Table1[[#This Row],[trait_name]],Trait[],2,FALSE)</f>
        <v>57</v>
      </c>
      <c r="J11771" s="23" t="s">
        <v>233</v>
      </c>
      <c r="L11771" s="3" t="s">
        <v>406</v>
      </c>
      <c r="N11771" s="23"/>
      <c r="O11771"/>
    </row>
    <row r="11772" spans="1:15">
      <c r="A11772" s="66">
        <f>VLOOKUP(C11772,Index[],8,FALSE)</f>
        <v>43248</v>
      </c>
      <c r="B11772" s="5">
        <v>43248</v>
      </c>
      <c r="C11772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H11772" t="s">
        <v>25</v>
      </c>
      <c r="I11772">
        <f>VLOOKUP(Table1[[#This Row],[trait_name]],Trait[],2,FALSE)</f>
        <v>57</v>
      </c>
      <c r="J11772" s="23" t="s">
        <v>233</v>
      </c>
      <c r="L11772" s="3" t="s">
        <v>405</v>
      </c>
      <c r="N11772" s="23"/>
      <c r="O11772"/>
    </row>
    <row r="11773" spans="1:15">
      <c r="A11773" s="66"/>
      <c r="B11773" s="5">
        <v>43314</v>
      </c>
      <c r="C117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I11773">
        <f>VLOOKUP(Table1[[#This Row],[trait_name]],Trait[],2,FALSE)</f>
        <v>57</v>
      </c>
      <c r="J11773" s="23" t="s">
        <v>233</v>
      </c>
      <c r="L11773" s="3"/>
      <c r="M11773" s="3"/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58</v>
      </c>
      <c r="J11774" s="23" t="s">
        <v>123</v>
      </c>
      <c r="L11774" s="3" t="s">
        <v>190</v>
      </c>
      <c r="N11774" s="23"/>
      <c r="O11774"/>
    </row>
    <row r="11775" spans="1:15">
      <c r="A11775" s="66">
        <f>VLOOKUP(C11775,Index[],8,FALSE)</f>
        <v>43248</v>
      </c>
      <c r="B11775" s="5">
        <v>43248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20</v>
      </c>
      <c r="I11775">
        <f>VLOOKUP(Table1[[#This Row],[trait_name]],Trait[],2,FALSE)</f>
        <v>58</v>
      </c>
      <c r="J11775" s="23" t="s">
        <v>123</v>
      </c>
      <c r="L11775" s="3" t="s">
        <v>124</v>
      </c>
      <c r="N11775" s="23"/>
      <c r="O11775"/>
    </row>
    <row r="11776" spans="1:15">
      <c r="A11776" s="66"/>
      <c r="B11776" s="5">
        <v>43314</v>
      </c>
      <c r="C11776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I11776">
        <f>VLOOKUP(Table1[[#This Row],[trait_name]],Trait[],2,FALSE)</f>
        <v>58</v>
      </c>
      <c r="J11776" s="23" t="s">
        <v>123</v>
      </c>
      <c r="L11776" s="3"/>
      <c r="M11776" s="3"/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H11777" t="s">
        <v>325</v>
      </c>
      <c r="I11777">
        <f>VLOOKUP(Table1[[#This Row],[trait_name]],Trait[],2,FALSE)</f>
        <v>59</v>
      </c>
      <c r="J11777" s="23" t="s">
        <v>125</v>
      </c>
      <c r="L11777" s="3" t="s">
        <v>131</v>
      </c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20</v>
      </c>
      <c r="I11778">
        <f>VLOOKUP(Table1[[#This Row],[trait_name]],Trait[],2,FALSE)</f>
        <v>60</v>
      </c>
      <c r="J11778" s="23" t="s">
        <v>127</v>
      </c>
      <c r="L11778" s="3" t="s">
        <v>128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H11779" t="s">
        <v>860</v>
      </c>
      <c r="I11779">
        <f>VLOOKUP(Table1[[#This Row],[trait_name]],Trait[],2,FALSE)</f>
        <v>60</v>
      </c>
      <c r="J11779" s="23" t="s">
        <v>127</v>
      </c>
      <c r="L11779" s="3" t="s">
        <v>359</v>
      </c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61</v>
      </c>
      <c r="J11780" s="23" t="s">
        <v>130</v>
      </c>
      <c r="L11780" s="3" t="s">
        <v>126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17</v>
      </c>
      <c r="I11781">
        <f>VLOOKUP(Table1[[#This Row],[trait_name]],Trait[],2,FALSE)</f>
        <v>61</v>
      </c>
      <c r="J11781" s="23" t="s">
        <v>130</v>
      </c>
      <c r="L11781" s="3" t="s">
        <v>131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61</v>
      </c>
      <c r="J11782" s="23" t="s">
        <v>130</v>
      </c>
      <c r="L11782" s="3"/>
      <c r="M11782" s="3"/>
      <c r="N11782" s="23"/>
      <c r="O11782"/>
    </row>
    <row r="11783" spans="1:15">
      <c r="A11783" s="66"/>
      <c r="B11783" s="5">
        <v>43314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I11783">
        <f>VLOOKUP(Table1[[#This Row],[trait_name]],Trait[],2,FALSE)</f>
        <v>62</v>
      </c>
      <c r="J11783" s="23" t="s">
        <v>235</v>
      </c>
      <c r="L11783" s="3"/>
      <c r="M11783" s="3"/>
      <c r="N11783" s="23"/>
      <c r="O11783"/>
    </row>
    <row r="11784" spans="1:15">
      <c r="A11784" s="66"/>
      <c r="B11784" s="5">
        <v>43314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I11784">
        <f>VLOOKUP(Table1[[#This Row],[trait_name]],Trait[],2,FALSE)</f>
        <v>63</v>
      </c>
      <c r="J11784" s="23" t="s">
        <v>237</v>
      </c>
      <c r="L11784" s="3"/>
      <c r="M11784" s="3"/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H11785" t="s">
        <v>20</v>
      </c>
      <c r="I11785">
        <f>VLOOKUP(Table1[[#This Row],[trait_name]],Trait[],2,FALSE)</f>
        <v>64</v>
      </c>
      <c r="J11785" s="23" t="s">
        <v>132</v>
      </c>
      <c r="L11785" s="3" t="s">
        <v>131</v>
      </c>
      <c r="M11785" s="3"/>
      <c r="N11785" s="23"/>
      <c r="O11785"/>
    </row>
    <row r="11786" spans="1:15">
      <c r="A11786" s="66">
        <f>VLOOKUP(C11786,Index[],8,FALSE)</f>
        <v>43248</v>
      </c>
      <c r="B11786" s="5"/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20</v>
      </c>
      <c r="I11786">
        <f>VLOOKUP(Table1[[#This Row],[trait_name]],Trait[],2,FALSE)</f>
        <v>65</v>
      </c>
      <c r="J11786" s="23" t="s">
        <v>133</v>
      </c>
      <c r="L11786" s="3" t="s">
        <v>380</v>
      </c>
      <c r="N11786" s="23"/>
      <c r="O11786"/>
    </row>
    <row r="11787" spans="1:15">
      <c r="A11787" s="66"/>
      <c r="B11787" s="5">
        <v>43314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I11787">
        <f>VLOOKUP(Table1[[#This Row],[trait_name]],Trait[],2,FALSE)</f>
        <v>65</v>
      </c>
      <c r="J11787" s="23" t="s">
        <v>133</v>
      </c>
      <c r="L11787" s="3"/>
      <c r="M11787" s="3"/>
      <c r="N11787" s="23"/>
      <c r="O11787"/>
    </row>
    <row r="11788" spans="1:15">
      <c r="A11788" s="66"/>
      <c r="B11788" s="5">
        <v>43314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I11788">
        <f>VLOOKUP(Table1[[#This Row],[trait_name]],Trait[],2,FALSE)</f>
        <v>66</v>
      </c>
      <c r="J11788" s="23" t="s">
        <v>194</v>
      </c>
      <c r="L11788" s="3"/>
      <c r="M11788" s="3"/>
      <c r="N11788" s="23"/>
      <c r="O11788"/>
    </row>
    <row r="11789" spans="1:15">
      <c r="A11789" s="66">
        <f>VLOOKUP(C11789,Index[],8,FALSE)</f>
        <v>43248</v>
      </c>
      <c r="B11789" s="5">
        <v>43248</v>
      </c>
      <c r="C11789" t="s">
        <v>906</v>
      </c>
      <c r="D11789" s="27">
        <f>VLOOKUP(C11789,Index[],2,FALSE)</f>
        <v>95</v>
      </c>
      <c r="E11789" s="3">
        <f>VLOOKUP(C11789,Index[],3,FALSE)</f>
        <v>0</v>
      </c>
      <c r="F11789" s="3">
        <f>VLOOKUP(C11789,Index[],4,FALSE)</f>
        <v>0</v>
      </c>
      <c r="G11789" s="3" t="s">
        <v>23</v>
      </c>
      <c r="H11789" t="s">
        <v>17</v>
      </c>
      <c r="I11789">
        <f>VLOOKUP(Table1[[#This Row],[trait_name]],Trait[],2,FALSE)</f>
        <v>67</v>
      </c>
      <c r="J11789" s="23" t="s">
        <v>136</v>
      </c>
      <c r="L11789" s="3" t="s">
        <v>240</v>
      </c>
      <c r="N11789" s="23"/>
      <c r="O11789"/>
    </row>
    <row r="11790" spans="1:15">
      <c r="A11790" s="66"/>
      <c r="B11790" s="5">
        <v>43314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I11790">
        <f>VLOOKUP(Table1[[#This Row],[trait_name]],Trait[],2,FALSE)</f>
        <v>67</v>
      </c>
      <c r="J11790" s="23" t="s">
        <v>136</v>
      </c>
      <c r="L11790" s="3"/>
      <c r="M11790" s="3"/>
      <c r="N11790" s="23"/>
      <c r="O11790"/>
    </row>
    <row r="11791" spans="1:15">
      <c r="A11791" s="66"/>
      <c r="B11791" s="5">
        <v>43314</v>
      </c>
      <c r="C11791" t="s">
        <v>906</v>
      </c>
      <c r="D11791" s="3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I11791">
        <f>VLOOKUP(Table1[[#This Row],[trait_name]],Trait[],2,FALSE)</f>
        <v>68</v>
      </c>
      <c r="J11791" s="23" t="s">
        <v>199</v>
      </c>
      <c r="L11791" s="3"/>
      <c r="M11791" s="3"/>
      <c r="N11791" s="23"/>
      <c r="O11791"/>
    </row>
    <row r="11792" spans="1:15">
      <c r="A11792" s="66"/>
      <c r="B11792" s="5"/>
      <c r="C11792" t="s">
        <v>906</v>
      </c>
      <c r="D11792" s="18">
        <f>VLOOKUP(C11792,Index[],2,FALSE)</f>
        <v>95</v>
      </c>
      <c r="E11792" s="3"/>
      <c r="F11792" s="3"/>
      <c r="G11792" s="3" t="s">
        <v>23</v>
      </c>
      <c r="H11792" t="s">
        <v>281</v>
      </c>
      <c r="J11792" s="23" t="s">
        <v>38</v>
      </c>
      <c r="L11792" s="3" t="s">
        <v>39</v>
      </c>
      <c r="M11792" s="3"/>
      <c r="N11792" s="23"/>
      <c r="O11792"/>
    </row>
    <row r="11793" spans="1:15">
      <c r="A11793" s="66"/>
      <c r="B11793" s="5"/>
      <c r="C11793" t="s">
        <v>906</v>
      </c>
      <c r="D11793" s="18">
        <f>VLOOKUP(C11793,Index[],2,FALSE)</f>
        <v>95</v>
      </c>
      <c r="E11793" s="3"/>
      <c r="F11793" s="3"/>
      <c r="G11793" s="3" t="s">
        <v>23</v>
      </c>
      <c r="H11793" t="s">
        <v>17</v>
      </c>
      <c r="J11793" s="23" t="s">
        <v>43</v>
      </c>
      <c r="L11793" s="3" t="s">
        <v>159</v>
      </c>
      <c r="M11793" s="3"/>
      <c r="N11793" s="23"/>
      <c r="O11793"/>
    </row>
    <row r="11794" spans="1:15">
      <c r="A11794" s="66"/>
      <c r="B11794" s="5"/>
      <c r="C11794" t="s">
        <v>906</v>
      </c>
      <c r="D11794" s="18">
        <f>VLOOKUP(C11794,Index[],2,FALSE)</f>
        <v>95</v>
      </c>
      <c r="E11794" s="3"/>
      <c r="F11794" s="3"/>
      <c r="G11794" s="3" t="s">
        <v>23</v>
      </c>
      <c r="H11794" t="s">
        <v>161</v>
      </c>
      <c r="J11794" s="23" t="s">
        <v>47</v>
      </c>
      <c r="L11794" s="3" t="s">
        <v>162</v>
      </c>
      <c r="M11794" s="3"/>
      <c r="N11794" s="23"/>
      <c r="O11794"/>
    </row>
    <row r="11795" spans="1:15">
      <c r="A11795" s="66"/>
      <c r="B11795" s="5"/>
      <c r="C11795" t="s">
        <v>906</v>
      </c>
      <c r="D11795" s="18">
        <f>VLOOKUP(C11795,Index[],2,FALSE)</f>
        <v>95</v>
      </c>
      <c r="E11795" s="3"/>
      <c r="F11795" s="3"/>
      <c r="G11795" s="3" t="s">
        <v>23</v>
      </c>
      <c r="H11795" t="s">
        <v>161</v>
      </c>
      <c r="J11795" s="23" t="s">
        <v>47</v>
      </c>
      <c r="L11795" s="3" t="s">
        <v>160</v>
      </c>
      <c r="M11795" s="3"/>
      <c r="N11795" s="23"/>
      <c r="O11795"/>
    </row>
    <row r="11796" spans="1:15">
      <c r="A11796" s="66"/>
      <c r="B11796" s="5"/>
      <c r="C11796" t="s">
        <v>906</v>
      </c>
      <c r="D11796" s="18">
        <f>VLOOKUP(C11796,Index[],2,FALSE)</f>
        <v>95</v>
      </c>
      <c r="E11796" s="3"/>
      <c r="F11796" s="3"/>
      <c r="G11796" s="3" t="s">
        <v>23</v>
      </c>
      <c r="H11796" t="s">
        <v>325</v>
      </c>
      <c r="J11796" s="23" t="s">
        <v>49</v>
      </c>
      <c r="L11796" s="3" t="s">
        <v>39</v>
      </c>
      <c r="M11796" s="3"/>
      <c r="N11796" s="23"/>
      <c r="O11796"/>
    </row>
    <row r="11797" spans="1:15">
      <c r="A11797" s="66"/>
      <c r="B11797" s="5"/>
      <c r="C11797" t="s">
        <v>906</v>
      </c>
      <c r="D11797" s="18">
        <f>VLOOKUP(C11797,Index[],2,FALSE)</f>
        <v>95</v>
      </c>
      <c r="E11797" s="3"/>
      <c r="F11797" s="3"/>
      <c r="G11797" s="3" t="s">
        <v>23</v>
      </c>
      <c r="H11797" t="s">
        <v>325</v>
      </c>
      <c r="J11797" s="23" t="s">
        <v>49</v>
      </c>
      <c r="L11797" s="3" t="s">
        <v>213</v>
      </c>
      <c r="M11797" s="3"/>
      <c r="N11797" s="23"/>
      <c r="O11797"/>
    </row>
    <row r="11798" spans="1:15">
      <c r="A11798" s="66"/>
      <c r="B11798" s="5"/>
      <c r="C11798" t="s">
        <v>906</v>
      </c>
      <c r="D11798" s="18">
        <f>VLOOKUP(C11798,Index[],2,FALSE)</f>
        <v>95</v>
      </c>
      <c r="E11798" s="3"/>
      <c r="F11798" s="3"/>
      <c r="G11798" s="3" t="s">
        <v>23</v>
      </c>
      <c r="H11798" t="s">
        <v>17</v>
      </c>
      <c r="J11798" s="23" t="s">
        <v>82</v>
      </c>
      <c r="L11798" s="3" t="s">
        <v>84</v>
      </c>
      <c r="M11798" s="3"/>
      <c r="N11798" s="23"/>
      <c r="O11798"/>
    </row>
    <row r="11799" spans="1:15">
      <c r="A11799" s="66"/>
      <c r="B11799" s="5"/>
      <c r="C11799" t="s">
        <v>906</v>
      </c>
      <c r="D11799" s="18">
        <f>VLOOKUP(C11799,Index[],2,FALSE)</f>
        <v>95</v>
      </c>
      <c r="E11799" s="3"/>
      <c r="F11799" s="3"/>
      <c r="G11799" s="3" t="s">
        <v>23</v>
      </c>
      <c r="H11799" t="s">
        <v>281</v>
      </c>
      <c r="J11799" s="23" t="s">
        <v>88</v>
      </c>
      <c r="L11799" s="3" t="s">
        <v>90</v>
      </c>
      <c r="M11799" s="3"/>
      <c r="N11799" s="23"/>
      <c r="O11799"/>
    </row>
    <row r="11800" spans="1:15">
      <c r="A11800" s="66"/>
      <c r="B11800" s="5"/>
      <c r="C11800" t="s">
        <v>906</v>
      </c>
      <c r="D11800" s="18">
        <f>VLOOKUP(C11800,Index[],2,FALSE)</f>
        <v>95</v>
      </c>
      <c r="E11800" s="3"/>
      <c r="F11800" s="3"/>
      <c r="G11800" s="3" t="s">
        <v>23</v>
      </c>
      <c r="H11800" t="s">
        <v>322</v>
      </c>
      <c r="J11800" s="23" t="s">
        <v>101</v>
      </c>
      <c r="L11800" s="3" t="s">
        <v>84</v>
      </c>
      <c r="M11800" s="3"/>
      <c r="N11800" s="23"/>
      <c r="O11800"/>
    </row>
    <row r="11801" spans="1:15">
      <c r="A11801" s="66"/>
      <c r="B11801" s="5"/>
      <c r="C11801" t="s">
        <v>906</v>
      </c>
      <c r="D11801" s="18">
        <f>VLOOKUP(C11801,Index[],2,FALSE)</f>
        <v>95</v>
      </c>
      <c r="E11801" s="3"/>
      <c r="F11801" s="3"/>
      <c r="G11801" s="3" t="s">
        <v>23</v>
      </c>
      <c r="H11801" t="s">
        <v>325</v>
      </c>
      <c r="J11801" s="23" t="s">
        <v>127</v>
      </c>
      <c r="L11801" s="3" t="s">
        <v>129</v>
      </c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3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L11814" s="3" t="s">
        <v>23</v>
      </c>
      <c r="M11814" s="3" t="s">
        <v>198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L11816" s="3"/>
      <c r="M11816" s="3"/>
      <c r="N11816" s="23"/>
      <c r="O11816"/>
    </row>
    <row r="11817" spans="1:15">
      <c r="A11817" s="66">
        <f>VLOOKUP(C11817,Index[],8,FALSE)</f>
        <v>43248</v>
      </c>
      <c r="B11817" s="5">
        <v>43312</v>
      </c>
      <c r="C11817" t="s">
        <v>912</v>
      </c>
      <c r="D11817" s="3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153</v>
      </c>
      <c r="I11817">
        <f>VLOOKUP(Table1[[#This Row],[trait_name]],Trait[],2,FALSE)</f>
        <v>9</v>
      </c>
      <c r="J11817" s="23" t="s">
        <v>28</v>
      </c>
      <c r="L11817" s="3" t="s">
        <v>23</v>
      </c>
      <c r="M11817" s="3" t="s">
        <v>367</v>
      </c>
      <c r="N11817" s="23"/>
      <c r="O11817"/>
    </row>
    <row r="11818" spans="1:15">
      <c r="A11818" s="66"/>
      <c r="B11818" s="5">
        <v>43314</v>
      </c>
      <c r="C11818" t="s">
        <v>912</v>
      </c>
      <c r="D11818" s="3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325</v>
      </c>
      <c r="I11818">
        <f>VLOOKUP(Table1[[#This Row],[trait_name]],Trait[],2,FALSE)</f>
        <v>9</v>
      </c>
      <c r="J11818" s="23" t="s">
        <v>28</v>
      </c>
      <c r="L11818" s="3" t="s">
        <v>27</v>
      </c>
      <c r="M11818" s="3" t="s">
        <v>914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5">
        <v>43248</v>
      </c>
      <c r="C11821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L11821" s="3" t="s">
        <v>23</v>
      </c>
      <c r="N11821" s="23"/>
      <c r="O11821"/>
    </row>
    <row r="11822" spans="1:15">
      <c r="A11822" s="66"/>
      <c r="B11822" s="5">
        <v>43314</v>
      </c>
      <c r="C11822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3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3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3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4"/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3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3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25</v>
      </c>
      <c r="I11833">
        <f>VLOOKUP(Table1[[#This Row],[trait_name]],Trait[],2,FALSE)</f>
        <v>17</v>
      </c>
      <c r="J11833" s="23" t="s">
        <v>33</v>
      </c>
      <c r="L11833" s="3" t="s">
        <v>34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3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3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17</v>
      </c>
      <c r="I11835">
        <f>VLOOKUP(Table1[[#This Row],[trait_name]],Trait[],2,FALSE)</f>
        <v>17</v>
      </c>
      <c r="J11835" s="23" t="s">
        <v>33</v>
      </c>
      <c r="L11835" s="3" t="s">
        <v>36</v>
      </c>
      <c r="N11835" s="23"/>
      <c r="O11835"/>
    </row>
    <row r="11836" spans="1:15">
      <c r="A11836" s="66"/>
      <c r="B11836" s="5">
        <v>43314</v>
      </c>
      <c r="C11836" t="s">
        <v>912</v>
      </c>
      <c r="D11836" s="3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3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3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L11839" s="3" t="s">
        <v>40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L11840" s="3" t="s">
        <v>157</v>
      </c>
      <c r="N11840" s="23"/>
      <c r="O11840"/>
    </row>
    <row r="11841" spans="1:15">
      <c r="A11841" s="66"/>
      <c r="B11841" s="5">
        <v>43314</v>
      </c>
      <c r="C11841" t="s">
        <v>912</v>
      </c>
      <c r="D11841" s="3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3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L11842" s="3" t="s">
        <v>126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3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L11843" s="3" t="s">
        <v>42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3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3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L11845" s="3" t="s">
        <v>44</v>
      </c>
      <c r="N11845" s="23"/>
      <c r="O11845"/>
    </row>
    <row r="11846" spans="1:15">
      <c r="A11846" s="66"/>
      <c r="B11846" s="5">
        <v>43314</v>
      </c>
      <c r="C11846" t="s">
        <v>912</v>
      </c>
      <c r="D11846" s="3">
        <f>VLOOKUP(C11846,Index[],2,FALSE)</f>
        <v>96</v>
      </c>
      <c r="E11846" s="3">
        <f>VLOOKUP(C11846,Index[],3,FALSE)</f>
        <v>0</v>
      </c>
      <c r="F11846" s="3">
        <f>VLOOKUP(C11846,Index[],4,FALSE)</f>
        <v>0</v>
      </c>
      <c r="G11846" s="3" t="s">
        <v>23</v>
      </c>
      <c r="H11846" t="s">
        <v>17</v>
      </c>
      <c r="I11846">
        <f>VLOOKUP(Table1[[#This Row],[trait_name]],Trait[],2,FALSE)</f>
        <v>21</v>
      </c>
      <c r="J11846" s="23" t="s">
        <v>43</v>
      </c>
      <c r="L11846" s="3" t="s">
        <v>46</v>
      </c>
      <c r="M11846" s="3"/>
      <c r="N11846" s="24"/>
      <c r="O11846"/>
    </row>
    <row r="11847" spans="1:15">
      <c r="A11847" s="66"/>
      <c r="B11847" s="5"/>
      <c r="C11847" t="s">
        <v>912</v>
      </c>
      <c r="D11847" s="69">
        <f>VLOOKUP(C11847,Index[],2,FALSE)</f>
        <v>96</v>
      </c>
      <c r="E11847" s="3"/>
      <c r="F11847" s="3"/>
      <c r="G11847" s="3"/>
      <c r="H11847" t="s">
        <v>17</v>
      </c>
      <c r="I11847">
        <f>VLOOKUP(Table1[[#This Row],[trait_name]],Trait[],2,FALSE)</f>
        <v>21</v>
      </c>
      <c r="J11847" s="23" t="s">
        <v>43</v>
      </c>
      <c r="L11847" s="3" t="s">
        <v>159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43248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20</v>
      </c>
      <c r="I11848">
        <f>VLOOKUP(Table1[[#This Row],[trait_name]],Trait[],2,FALSE)</f>
        <v>22</v>
      </c>
      <c r="J11848" s="23" t="s">
        <v>47</v>
      </c>
      <c r="L11848" s="3" t="s">
        <v>160</v>
      </c>
      <c r="N11848" s="23"/>
      <c r="O11848"/>
    </row>
    <row r="11849" spans="1:15">
      <c r="A11849" s="66">
        <f>VLOOKUP(C11849,Index[],8,FALSE)</f>
        <v>43248</v>
      </c>
      <c r="B11849" s="5">
        <v>43312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153</v>
      </c>
      <c r="I11849">
        <f>VLOOKUP(Table1[[#This Row],[trait_name]],Trait[],2,FALSE)</f>
        <v>22</v>
      </c>
      <c r="J11849" s="23" t="s">
        <v>47</v>
      </c>
      <c r="L11849" s="3" t="s">
        <v>128</v>
      </c>
      <c r="M11849" s="3"/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L11851" s="3" t="s">
        <v>40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52</v>
      </c>
      <c r="L11853" s="3" t="s">
        <v>310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L11856" s="3"/>
      <c r="M11856" s="3"/>
      <c r="N11856" s="23"/>
      <c r="O11856"/>
    </row>
    <row r="11857" spans="1:15">
      <c r="A11857" s="66">
        <f>VLOOKUP(C11857,Index[],8,FALSE)</f>
        <v>43248</v>
      </c>
      <c r="B11857" s="5">
        <v>43248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25</v>
      </c>
      <c r="I11857">
        <f>VLOOKUP(Table1[[#This Row],[trait_name]],Trait[],2,FALSE)</f>
        <v>26</v>
      </c>
      <c r="J11857" s="23" t="s">
        <v>58</v>
      </c>
      <c r="L11857" s="3" t="s">
        <v>60</v>
      </c>
      <c r="N11857" s="23"/>
      <c r="O11857"/>
    </row>
    <row r="11858" spans="1:15">
      <c r="A11858" s="66"/>
      <c r="B11858" s="5">
        <v>43314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325</v>
      </c>
      <c r="I11858">
        <f>VLOOKUP(Table1[[#This Row],[trait_name]],Trait[],2,FALSE)</f>
        <v>26</v>
      </c>
      <c r="J11858" s="23" t="s">
        <v>58</v>
      </c>
      <c r="L11858" s="3" t="s">
        <v>269</v>
      </c>
      <c r="M11858" s="3"/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20</v>
      </c>
      <c r="I11863">
        <f>VLOOKUP(Table1[[#This Row],[trait_name]],Trait[],2,FALSE)</f>
        <v>29</v>
      </c>
      <c r="J11863" s="23" t="s">
        <v>63</v>
      </c>
      <c r="L11863" s="3">
        <v>7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17</v>
      </c>
      <c r="I11864">
        <f>VLOOKUP(Table1[[#This Row],[trait_name]],Trait[],2,FALSE)</f>
        <v>29</v>
      </c>
      <c r="J11864" s="23" t="s">
        <v>63</v>
      </c>
      <c r="L11864" s="3">
        <v>6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3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3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3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20</v>
      </c>
      <c r="I11879">
        <f>VLOOKUP(Table1[[#This Row],[trait_name]],Trait[],2,FALSE)</f>
        <v>36</v>
      </c>
      <c r="J11879" s="23" t="s">
        <v>69</v>
      </c>
      <c r="L11879" s="3" t="s">
        <v>461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17</v>
      </c>
      <c r="I11880">
        <f>VLOOKUP(Table1[[#This Row],[trait_name]],Trait[],2,FALSE)</f>
        <v>36</v>
      </c>
      <c r="J11880" s="23" t="s">
        <v>69</v>
      </c>
      <c r="L11880" s="3" t="s">
        <v>217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L11894" s="3" t="s">
        <v>87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L11895" s="3" t="s">
        <v>180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L11896" s="3" t="s">
        <v>105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L11898" s="3" t="s">
        <v>90</v>
      </c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L11899" s="3" t="s">
        <v>176</v>
      </c>
      <c r="M11899" s="3"/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L11900" s="3"/>
      <c r="M11900" s="3"/>
      <c r="N11900" s="23"/>
      <c r="O11900"/>
    </row>
    <row r="11901" spans="1:15">
      <c r="A11901" s="66">
        <f>VLOOKUP(C11901,Index[],8,FALSE)</f>
        <v>43248</v>
      </c>
      <c r="B11901" s="5">
        <v>43248</v>
      </c>
      <c r="C11901" t="s">
        <v>912</v>
      </c>
      <c r="D11901" s="3">
        <f>VLOOKUP(C11901,Index[],2,FALSE)</f>
        <v>96</v>
      </c>
      <c r="E11901" s="3">
        <f>VLOOKUP(C11901,Index[],3,FALSE)</f>
        <v>0</v>
      </c>
      <c r="F11901" s="3">
        <f>VLOOKUP(C11901,Index[],4,FALSE)</f>
        <v>0</v>
      </c>
      <c r="G11901" s="3" t="s">
        <v>23</v>
      </c>
      <c r="H11901" t="s">
        <v>20</v>
      </c>
      <c r="I11901">
        <f>VLOOKUP(Table1[[#This Row],[trait_name]],Trait[],2,FALSE)</f>
        <v>45</v>
      </c>
      <c r="J11901" s="23" t="s">
        <v>92</v>
      </c>
      <c r="L11901" s="3" t="s">
        <v>93</v>
      </c>
      <c r="N11901" s="23"/>
      <c r="O11901"/>
    </row>
    <row r="11902" spans="1:15">
      <c r="A11902" s="66"/>
      <c r="B11902" s="5">
        <v>43314</v>
      </c>
      <c r="C11902" t="s">
        <v>912</v>
      </c>
      <c r="D11902" s="3">
        <f>VLOOKUP(C11902,Index[],2,FALSE)</f>
        <v>96</v>
      </c>
      <c r="E11902" s="3">
        <f>VLOOKUP(C11902,Index[],3,FALSE)</f>
        <v>0</v>
      </c>
      <c r="F11902" s="3">
        <f>VLOOKUP(C11902,Index[],4,FALSE)</f>
        <v>0</v>
      </c>
      <c r="G11902" s="3" t="s">
        <v>23</v>
      </c>
      <c r="H11902" t="s">
        <v>14</v>
      </c>
      <c r="I11902">
        <f>VLOOKUP(Table1[[#This Row],[trait_name]],Trait[],2,FALSE)</f>
        <v>45</v>
      </c>
      <c r="J11902" s="23" t="s">
        <v>92</v>
      </c>
      <c r="L11902" s="3" t="s">
        <v>549</v>
      </c>
      <c r="M11902" s="3"/>
      <c r="N11902" s="23"/>
      <c r="O11902"/>
    </row>
    <row r="11903" spans="1:15">
      <c r="A11903" s="66"/>
      <c r="B11903" s="5"/>
      <c r="C11903" t="s">
        <v>912</v>
      </c>
      <c r="D11903" s="69">
        <f>VLOOKUP(C11903,Index[],2,FALSE)</f>
        <v>96</v>
      </c>
      <c r="E11903" s="3"/>
      <c r="F11903" s="3"/>
      <c r="G11903" s="3"/>
      <c r="H11903" t="s">
        <v>54</v>
      </c>
      <c r="I11903">
        <f>VLOOKUP(Table1[[#This Row],[trait_name]],Trait[],2,FALSE)</f>
        <v>45</v>
      </c>
      <c r="J11903" s="23" t="s">
        <v>92</v>
      </c>
      <c r="L11903" s="3" t="s">
        <v>372</v>
      </c>
      <c r="M11903" s="3"/>
      <c r="N11903" s="23"/>
      <c r="O11903"/>
    </row>
    <row r="11904" spans="1:15">
      <c r="A11904" s="66"/>
      <c r="B11904" s="5"/>
      <c r="C11904" t="s">
        <v>912</v>
      </c>
      <c r="D11904" s="69">
        <f>VLOOKUP(C11904,Index[],2,FALSE)</f>
        <v>96</v>
      </c>
      <c r="E11904" s="3"/>
      <c r="F11904" s="3"/>
      <c r="G11904" s="3"/>
      <c r="H11904" t="s">
        <v>54</v>
      </c>
      <c r="I11904">
        <f>VLOOKUP(Table1[[#This Row],[trait_name]],Trait[],2,FALSE)</f>
        <v>45</v>
      </c>
      <c r="J11904" s="23" t="s">
        <v>92</v>
      </c>
      <c r="L11904" s="3" t="s">
        <v>227</v>
      </c>
      <c r="M11904" s="3"/>
      <c r="N11904" s="23"/>
      <c r="O11904"/>
    </row>
    <row r="11905" spans="1:15">
      <c r="A11905" s="66">
        <f>VLOOKUP(C11905,Index[],8,FALSE)</f>
        <v>43248</v>
      </c>
      <c r="B11905" s="5"/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L11905" s="3" t="s">
        <v>489</v>
      </c>
      <c r="N11905" s="23"/>
      <c r="O11905"/>
    </row>
    <row r="11906" spans="1:15">
      <c r="A11906" s="66"/>
      <c r="B11906" s="5">
        <v>43314</v>
      </c>
      <c r="C11906" t="s">
        <v>912</v>
      </c>
      <c r="D11906" s="3">
        <f>VLOOKUP(C11906,Index[],2,FALSE)</f>
        <v>96</v>
      </c>
      <c r="E11906" s="3">
        <f>VLOOKUP(C11906,Index[],3,FALSE)</f>
        <v>0</v>
      </c>
      <c r="F11906" s="3">
        <f>VLOOKUP(C11906,Index[],4,FALSE)</f>
        <v>0</v>
      </c>
      <c r="G11906" s="3" t="s">
        <v>23</v>
      </c>
      <c r="H11906" t="s">
        <v>14</v>
      </c>
      <c r="I11906">
        <f>VLOOKUP(Table1[[#This Row],[trait_name]],Trait[],2,FALSE)</f>
        <v>46</v>
      </c>
      <c r="J11906" s="23" t="s">
        <v>97</v>
      </c>
      <c r="L11906" s="3" t="s">
        <v>296</v>
      </c>
      <c r="M11906" s="3"/>
      <c r="N11906" s="23"/>
      <c r="O11906"/>
    </row>
    <row r="11907" spans="1:15">
      <c r="A11907" s="66"/>
      <c r="B11907" s="5"/>
      <c r="C11907" t="s">
        <v>912</v>
      </c>
      <c r="D11907" s="69">
        <f>VLOOKUP(C11907,Index[],2,FALSE)</f>
        <v>96</v>
      </c>
      <c r="E11907" s="3"/>
      <c r="F11907" s="3"/>
      <c r="G11907" s="3"/>
      <c r="H11907" t="s">
        <v>403</v>
      </c>
      <c r="I11907">
        <f>VLOOKUP(Table1[[#This Row],[trait_name]],Trait[],2,FALSE)</f>
        <v>46</v>
      </c>
      <c r="J11907" s="23" t="s">
        <v>97</v>
      </c>
      <c r="L11907" s="3" t="s">
        <v>373</v>
      </c>
      <c r="M11907" s="3"/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L11914" s="3" t="s">
        <v>181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L11915" s="3" t="s">
        <v>182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L11916" s="3" t="s">
        <v>180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5">
        <v>43248</v>
      </c>
      <c r="C11919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23" t="s">
        <v>112</v>
      </c>
      <c r="L11919" s="3" t="s">
        <v>114</v>
      </c>
      <c r="N11919" s="23"/>
      <c r="O11919"/>
    </row>
    <row r="11920" spans="1:15">
      <c r="A11920" s="66">
        <f>VLOOKUP(C11920,Index[],8,FALSE)</f>
        <v>43248</v>
      </c>
      <c r="B11920" s="5">
        <v>43248</v>
      </c>
      <c r="C11920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L11920" s="3" t="s">
        <v>113</v>
      </c>
      <c r="N11920" s="23"/>
      <c r="O11920"/>
    </row>
    <row r="11921" spans="1:15">
      <c r="A11921" s="66">
        <f>VLOOKUP(C11921,Index[],8,FALSE)</f>
        <v>43248</v>
      </c>
      <c r="B11921" s="5">
        <v>43248</v>
      </c>
      <c r="C11921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L11921" s="3" t="s">
        <v>184</v>
      </c>
      <c r="N11921" s="23"/>
      <c r="O11921"/>
    </row>
    <row r="11922" spans="1:15">
      <c r="A11922" s="66">
        <f>VLOOKUP(C11922,Index[],8,FALSE)</f>
        <v>43248</v>
      </c>
      <c r="B11922" s="5">
        <v>43248</v>
      </c>
      <c r="C11922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L11922" s="3" t="s">
        <v>185</v>
      </c>
      <c r="N11922" s="23"/>
      <c r="O11922"/>
    </row>
    <row r="11923" spans="1:15">
      <c r="A11923" s="66"/>
      <c r="B11923" s="5">
        <v>43314</v>
      </c>
      <c r="C1192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5">
        <v>43248</v>
      </c>
      <c r="C11924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L11924" s="3" t="s">
        <v>170</v>
      </c>
      <c r="N11924" s="23"/>
      <c r="O11924"/>
    </row>
    <row r="11925" spans="1:15">
      <c r="A11925" s="66">
        <f>VLOOKUP(C11925,Index[],8,FALSE)</f>
        <v>43248</v>
      </c>
      <c r="B11925" s="5">
        <v>43248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25</v>
      </c>
      <c r="I11925">
        <f>VLOOKUP(Table1[[#This Row],[trait_name]],Trait[],2,FALSE)</f>
        <v>54</v>
      </c>
      <c r="J11925" s="23" t="s">
        <v>116</v>
      </c>
      <c r="L11925" s="3" t="s">
        <v>118</v>
      </c>
      <c r="N11925" s="23"/>
      <c r="O11925"/>
    </row>
    <row r="11926" spans="1:15">
      <c r="A11926" s="66"/>
      <c r="B11926" s="5">
        <v>43314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54</v>
      </c>
      <c r="I11926">
        <f>VLOOKUP(Table1[[#This Row],[trait_name]],Trait[],2,FALSE)</f>
        <v>54</v>
      </c>
      <c r="J11926" s="23" t="s">
        <v>116</v>
      </c>
      <c r="L11926" s="3" t="s">
        <v>436</v>
      </c>
      <c r="M11926" s="3"/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L11941" s="3" t="s">
        <v>23</v>
      </c>
      <c r="M11941" s="3" t="s">
        <v>198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L11944" s="3" t="s">
        <v>196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L11946" s="3" t="s">
        <v>240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43248</v>
      </c>
      <c r="C11949" t="s">
        <v>919</v>
      </c>
      <c r="D11949" s="69">
        <f>VLOOKUP(C11949,Index[],2,FALSE)</f>
        <v>97</v>
      </c>
      <c r="E11949" s="3"/>
      <c r="F11949" s="3"/>
      <c r="G11949" s="3"/>
      <c r="H11949" t="s">
        <v>207</v>
      </c>
      <c r="I11949">
        <f>VLOOKUP(Table1[[#This Row],[trait_name]],Trait[],2,FALSE)</f>
        <v>2</v>
      </c>
      <c r="J11949" s="23" t="s">
        <v>15</v>
      </c>
      <c r="L11949" s="3" t="s">
        <v>920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43314</v>
      </c>
      <c r="C11950" t="s">
        <v>919</v>
      </c>
      <c r="D11950" s="27">
        <f>VLOOKUP(C11950,Index[],2,FALSE)</f>
        <v>97</v>
      </c>
      <c r="E11950" s="3">
        <f>VLOOKUP(C11950,Index[],3,FALSE)</f>
        <v>0</v>
      </c>
      <c r="F11950" s="3">
        <f>VLOOKUP(C11950,Index[],4,FALSE)</f>
        <v>0</v>
      </c>
      <c r="G11950" s="3">
        <f>VLOOKUP(C11950,Index[],5,FALSE)</f>
        <v>0</v>
      </c>
      <c r="H11950" t="s">
        <v>139</v>
      </c>
      <c r="I11950">
        <f>VLOOKUP(Table1[[#This Row],[trait_name]],Trait[],2,FALSE)</f>
        <v>2</v>
      </c>
      <c r="J11950" s="23" t="s">
        <v>15</v>
      </c>
      <c r="L11950" s="3" t="s">
        <v>921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3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5">
        <v>43314</v>
      </c>
      <c r="C11962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L11963" s="3" t="s">
        <v>23</v>
      </c>
      <c r="M11963" s="3" t="s">
        <v>198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3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18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3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18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L11970" s="3" t="s">
        <v>35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18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L11971" s="3" t="s">
        <v>36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3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18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3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L11975" s="3" t="s">
        <v>40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18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L11976" s="3" t="s">
        <v>155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3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3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3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3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3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L11981" s="3" t="s">
        <v>46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L11982" s="3" t="s">
        <v>45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L11984" s="3" t="s">
        <v>416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L11985" s="3" t="s">
        <v>160</v>
      </c>
      <c r="M11985" s="3"/>
      <c r="N11985" s="23"/>
      <c r="O11985"/>
    </row>
    <row r="11986" spans="1:15">
      <c r="A11986" s="66">
        <f>VLOOKUP(C11986,Index[],8,FALSE)</f>
        <v>43248</v>
      </c>
      <c r="B11986" s="5"/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L11986" s="3" t="s">
        <v>39</v>
      </c>
      <c r="N11986" s="23"/>
      <c r="O11986"/>
    </row>
    <row r="11987" spans="1:15">
      <c r="A11987" s="66">
        <f>VLOOKUP(C11987,Index[],8,FALSE)</f>
        <v>43248</v>
      </c>
      <c r="B11987" s="5">
        <v>43314</v>
      </c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L11987" s="3" t="s">
        <v>40</v>
      </c>
      <c r="M11987" s="3"/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L11988" s="3" t="s">
        <v>213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L11989" s="3" t="s">
        <v>288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52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43248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I12000">
        <f>VLOOKUP(Table1[[#This Row],[trait_name]],Trait[],2,FALSE)</f>
        <v>29</v>
      </c>
      <c r="J12000" s="23" t="s">
        <v>63</v>
      </c>
      <c r="L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43314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H12002" t="s">
        <v>633</v>
      </c>
      <c r="I12002">
        <f>VLOOKUP(Table1[[#This Row],[trait_name]],Trait[],2,FALSE)</f>
        <v>29</v>
      </c>
      <c r="J12002" s="23" t="s">
        <v>63</v>
      </c>
      <c r="L12002" s="3">
        <v>25</v>
      </c>
      <c r="M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3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3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L12014" s="3" t="s">
        <v>53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3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L12023" s="3" t="s">
        <v>79</v>
      </c>
      <c r="M12023" s="3"/>
      <c r="N12023" s="23"/>
      <c r="O12023"/>
    </row>
    <row r="12024" spans="1:15">
      <c r="A12024" s="66">
        <f>VLOOKUP(C12024,Index[],8,FALSE)</f>
        <v>43248</v>
      </c>
      <c r="B12024" s="5"/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L12024" s="3" t="s">
        <v>179</v>
      </c>
      <c r="N12024" s="23"/>
      <c r="O12024"/>
    </row>
    <row r="12025" spans="1:15">
      <c r="A12025" s="66">
        <f>VLOOKUP(C12025,Index[],8,FALSE)</f>
        <v>43248</v>
      </c>
      <c r="B12025" s="5">
        <v>43314</v>
      </c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L12025" s="3" t="s">
        <v>85</v>
      </c>
      <c r="M12025" s="3"/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L12029" s="3"/>
      <c r="M12029" s="3"/>
      <c r="N12029" s="23"/>
      <c r="O12029"/>
    </row>
    <row r="12030" spans="1:15">
      <c r="A12030" s="66">
        <f>VLOOKUP(C12030,Index[],8,FALSE)</f>
        <v>43248</v>
      </c>
      <c r="B12030" s="5">
        <v>43314</v>
      </c>
      <c r="C12030" t="s">
        <v>919</v>
      </c>
      <c r="D12030" s="3">
        <f>VLOOKUP(C12030,Index[],2,FALSE)</f>
        <v>97</v>
      </c>
      <c r="E12030" s="3">
        <f>VLOOKUP(C12030,Index[],3,FALSE)</f>
        <v>0</v>
      </c>
      <c r="F12030" s="3">
        <f>VLOOKUP(C12030,Index[],4,FALSE)</f>
        <v>0</v>
      </c>
      <c r="G12030" s="3">
        <f>VLOOKUP(C12030,Index[],5,FALSE)</f>
        <v>0</v>
      </c>
      <c r="H12030" t="s">
        <v>307</v>
      </c>
      <c r="I12030">
        <f>VLOOKUP(Table1[[#This Row],[trait_name]],Trait[],2,FALSE)</f>
        <v>45</v>
      </c>
      <c r="J12030" s="23" t="s">
        <v>92</v>
      </c>
      <c r="L12030" s="3" t="s">
        <v>177</v>
      </c>
      <c r="M12030" s="3"/>
      <c r="N12030" s="23"/>
      <c r="O12030"/>
    </row>
    <row r="12031" spans="1:15">
      <c r="A12031" s="66"/>
      <c r="B12031" s="5">
        <v>43314</v>
      </c>
      <c r="C12031" t="s">
        <v>919</v>
      </c>
      <c r="D12031" s="69">
        <f>VLOOKUP(C12031,Index[],2,FALSE)</f>
        <v>97</v>
      </c>
      <c r="E12031" s="3"/>
      <c r="F12031" s="3"/>
      <c r="G12031" s="3"/>
      <c r="H12031" t="s">
        <v>307</v>
      </c>
      <c r="I12031">
        <f>VLOOKUP(Table1[[#This Row],[trait_name]],Trait[],2,FALSE)</f>
        <v>45</v>
      </c>
      <c r="J12031" s="23" t="s">
        <v>92</v>
      </c>
      <c r="L12031" s="3" t="s">
        <v>96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/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4" t="s">
        <v>101</v>
      </c>
      <c r="K12036" s="24"/>
      <c r="L12036" s="3" t="s">
        <v>103</v>
      </c>
      <c r="N12036" s="23"/>
      <c r="O12036"/>
    </row>
    <row r="12037" spans="1:15">
      <c r="A12037" s="66">
        <f>VLOOKUP(C12037,Index[],8,FALSE)</f>
        <v>43248</v>
      </c>
      <c r="B12037" s="5">
        <v>43314</v>
      </c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3" t="s">
        <v>101</v>
      </c>
      <c r="L12037" s="3" t="s">
        <v>465</v>
      </c>
      <c r="M12037" s="3"/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4"/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/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207</v>
      </c>
      <c r="I12043">
        <f>VLOOKUP(Table1[[#This Row],[trait_name]],Trait[],2,FALSE)</f>
        <v>52</v>
      </c>
      <c r="J12043" s="23" t="s">
        <v>109</v>
      </c>
      <c r="L12043" s="3" t="s">
        <v>257</v>
      </c>
      <c r="N12043" s="23"/>
      <c r="O12043"/>
    </row>
    <row r="12044" spans="1:15">
      <c r="A12044" s="66">
        <f>VLOOKUP(C12044,Index[],8,FALSE)</f>
        <v>43248</v>
      </c>
      <c r="B12044" s="5">
        <v>43314</v>
      </c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853</v>
      </c>
      <c r="I12044">
        <f>VLOOKUP(Table1[[#This Row],[trait_name]],Trait[],2,FALSE)</f>
        <v>52</v>
      </c>
      <c r="J12044" s="23" t="s">
        <v>109</v>
      </c>
      <c r="L12044" s="3" t="s">
        <v>110</v>
      </c>
      <c r="M12044" s="3"/>
      <c r="N12044" s="23"/>
      <c r="O12044"/>
    </row>
    <row r="12045" spans="1:15">
      <c r="A12045" s="66">
        <f>VLOOKUP(C12045,Index[],8,FALSE)</f>
        <v>43248</v>
      </c>
      <c r="B12045" s="5">
        <v>43248</v>
      </c>
      <c r="C12045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5">
        <v>43248</v>
      </c>
      <c r="C12046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L12046" s="3" t="s">
        <v>184</v>
      </c>
      <c r="N12046" s="23"/>
      <c r="O12046"/>
    </row>
    <row r="12047" spans="1:15">
      <c r="A12047" s="66">
        <f>VLOOKUP(C12047,Index[],8,FALSE)</f>
        <v>43248</v>
      </c>
      <c r="B12047" s="5">
        <v>43314</v>
      </c>
      <c r="C12047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5">
        <v>43248</v>
      </c>
      <c r="C12048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L12048" s="3" t="s">
        <v>170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L12049" s="3" t="s">
        <v>118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3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3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4"/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5">
        <v>43248</v>
      </c>
      <c r="C12070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L12070" s="3"/>
      <c r="N12070" s="23"/>
      <c r="O12070"/>
    </row>
    <row r="12071" spans="1:15">
      <c r="A12071" s="66">
        <f>VLOOKUP(C12071,Index[],8,FALSE)</f>
        <v>43248</v>
      </c>
      <c r="B12071" s="5"/>
      <c r="C12071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L12071" s="3"/>
      <c r="N12071" s="23"/>
      <c r="O12071"/>
    </row>
    <row r="12072" spans="1:15">
      <c r="A12072" s="66">
        <f>VLOOKUP(C12072,Index[],8,FALSE)</f>
        <v>43248</v>
      </c>
      <c r="B12072" s="5">
        <v>43314</v>
      </c>
      <c r="C12072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L12073" s="3" t="s">
        <v>340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L12081" s="3" t="s">
        <v>924</v>
      </c>
      <c r="M12081" s="3"/>
      <c r="N12081" s="23"/>
      <c r="O12081"/>
    </row>
    <row r="12082" spans="1:15">
      <c r="A12082" s="66">
        <f>VLOOKUP(C12082,Index[],8,FALSE)</f>
        <v>43248</v>
      </c>
      <c r="B12082" s="5">
        <v>43248</v>
      </c>
      <c r="C12082" t="s">
        <v>923</v>
      </c>
      <c r="D12082" s="3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25</v>
      </c>
      <c r="I12082">
        <f>VLOOKUP(Table1[[#This Row],[trait_name]],Trait[],2,FALSE)</f>
        <v>2</v>
      </c>
      <c r="J12082" s="23" t="s">
        <v>15</v>
      </c>
      <c r="L12082" s="3" t="s">
        <v>925</v>
      </c>
      <c r="N12082" s="23"/>
      <c r="O12082"/>
    </row>
    <row r="12083" spans="1:15">
      <c r="A12083" s="66"/>
      <c r="B12083" s="5">
        <v>43314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325</v>
      </c>
      <c r="I12083">
        <f>VLOOKUP(Table1[[#This Row],[trait_name]],Trait[],2,FALSE)</f>
        <v>2</v>
      </c>
      <c r="J12083" s="23" t="s">
        <v>15</v>
      </c>
      <c r="L12083" s="3" t="s">
        <v>926</v>
      </c>
      <c r="M12083" s="3"/>
      <c r="N12083" s="23"/>
      <c r="O12083"/>
    </row>
    <row r="12084" spans="1:15">
      <c r="A12084" s="66">
        <f>VLOOKUP(C12084,Index[],8,FALSE)</f>
        <v>43248</v>
      </c>
      <c r="B12084" s="5">
        <v>43248</v>
      </c>
      <c r="C12084" t="s">
        <v>923</v>
      </c>
      <c r="D12084" s="27">
        <f>VLOOKUP(C12084,Index[],2,FALSE)</f>
        <v>98</v>
      </c>
      <c r="E12084" s="3">
        <f>VLOOKUP(C12084,Index[],3,FALSE)</f>
        <v>0</v>
      </c>
      <c r="F12084" s="3">
        <f>VLOOKUP(C12084,Index[],4,FALSE)</f>
        <v>0</v>
      </c>
      <c r="G12084" s="3" t="s">
        <v>23</v>
      </c>
      <c r="H12084" t="s">
        <v>25</v>
      </c>
      <c r="I12084">
        <f>VLOOKUP(Table1[[#This Row],[trait_name]],Trait[],2,FALSE)</f>
        <v>3</v>
      </c>
      <c r="J12084" s="23" t="s">
        <v>18</v>
      </c>
      <c r="L12084" s="3" t="s">
        <v>19</v>
      </c>
      <c r="N12084" s="23"/>
      <c r="O12084"/>
    </row>
    <row r="12085" spans="1:15">
      <c r="A12085" s="66">
        <f>VLOOKUP(C12085,Index[],8,FALSE)</f>
        <v>43248</v>
      </c>
      <c r="B12085" s="5">
        <v>43248</v>
      </c>
      <c r="C12085" t="s">
        <v>923</v>
      </c>
      <c r="D12085" s="3">
        <f>VLOOKUP(C12085,Index[],2,FALSE)</f>
        <v>98</v>
      </c>
      <c r="E12085" s="3">
        <f>VLOOKUP(C12085,Index[],3,FALSE)</f>
        <v>0</v>
      </c>
      <c r="F12085" s="3">
        <f>VLOOKUP(C12085,Index[],4,FALSE)</f>
        <v>0</v>
      </c>
      <c r="G12085" s="3" t="s">
        <v>23</v>
      </c>
      <c r="H12085" t="s">
        <v>25</v>
      </c>
      <c r="I12085">
        <f>VLOOKUP(Table1[[#This Row],[trait_name]],Trait[],2,FALSE)</f>
        <v>3</v>
      </c>
      <c r="J12085" s="23" t="s">
        <v>18</v>
      </c>
      <c r="L12085" s="3" t="s">
        <v>21</v>
      </c>
      <c r="N12085" s="23"/>
      <c r="O12085"/>
    </row>
    <row r="12086" spans="1:15">
      <c r="A12086" s="66"/>
      <c r="B12086" s="5">
        <v>43314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I12086">
        <f>VLOOKUP(Table1[[#This Row],[trait_name]],Trait[],2,FALSE)</f>
        <v>3</v>
      </c>
      <c r="J12086" s="23" t="s">
        <v>18</v>
      </c>
      <c r="L12086" s="3"/>
      <c r="M12086" s="3"/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3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4</v>
      </c>
      <c r="J12087" s="23" t="s">
        <v>22</v>
      </c>
      <c r="L12087" s="3" t="s">
        <v>23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4</v>
      </c>
      <c r="J12088" s="23" t="s">
        <v>22</v>
      </c>
      <c r="L12088" s="3"/>
      <c r="M12088" s="3"/>
      <c r="N12088" s="23"/>
      <c r="O12088"/>
    </row>
    <row r="12089" spans="1:15">
      <c r="A12089" s="66"/>
      <c r="B12089" s="5">
        <v>43314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I12089">
        <f>VLOOKUP(Table1[[#This Row],[trait_name]],Trait[],2,FALSE)</f>
        <v>5</v>
      </c>
      <c r="J12089" s="23" t="s">
        <v>24</v>
      </c>
      <c r="L12089" s="3"/>
      <c r="M12089" s="3"/>
      <c r="N12089" s="23"/>
      <c r="O12089"/>
    </row>
    <row r="12090" spans="1:15">
      <c r="A12090" s="66">
        <f>VLOOKUP(C12090,Index[],8,FALSE)</f>
        <v>43248</v>
      </c>
      <c r="B12090" s="5"/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6</v>
      </c>
      <c r="J12090" s="23" t="s">
        <v>148</v>
      </c>
      <c r="L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6</v>
      </c>
      <c r="J12091" s="23" t="s">
        <v>148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>
        <v>43248</v>
      </c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H12092" t="s">
        <v>17</v>
      </c>
      <c r="I12092">
        <f>VLOOKUP(Table1[[#This Row],[trait_name]],Trait[],2,FALSE)</f>
        <v>7</v>
      </c>
      <c r="J12092" s="23" t="s">
        <v>26</v>
      </c>
      <c r="L12092" s="3" t="s">
        <v>23</v>
      </c>
      <c r="N12092" s="23"/>
      <c r="O12092"/>
    </row>
    <row r="12093" spans="1:15">
      <c r="A12093" s="66">
        <f>VLOOKUP(C12093,Index[],8,FALSE)</f>
        <v>43248</v>
      </c>
      <c r="B12093" s="5">
        <v>43248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H12093" t="s">
        <v>25</v>
      </c>
      <c r="I12093">
        <f>VLOOKUP(Table1[[#This Row],[trait_name]],Trait[],2,FALSE)</f>
        <v>7</v>
      </c>
      <c r="J12093" s="23" t="s">
        <v>26</v>
      </c>
      <c r="L12093" s="3" t="s">
        <v>27</v>
      </c>
      <c r="N12093" s="23"/>
      <c r="O12093"/>
    </row>
    <row r="12094" spans="1:15">
      <c r="A12094" s="66"/>
      <c r="B12094" s="5">
        <v>43314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519</v>
      </c>
      <c r="I12094">
        <f>VLOOKUP(Table1[[#This Row],[trait_name]],Trait[],2,FALSE)</f>
        <v>7</v>
      </c>
      <c r="J12094" s="23" t="s">
        <v>26</v>
      </c>
      <c r="L12094" s="3" t="s">
        <v>23</v>
      </c>
      <c r="M12094" s="3"/>
      <c r="N12094" s="23"/>
      <c r="O12094"/>
    </row>
    <row r="12095" spans="1:15">
      <c r="A12095" s="66"/>
      <c r="B12095" s="5">
        <v>43314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I12095">
        <f>VLOOKUP(Table1[[#This Row],[trait_name]],Trait[],2,FALSE)</f>
        <v>8</v>
      </c>
      <c r="J12095" s="23" t="s">
        <v>150</v>
      </c>
      <c r="L12095" s="3"/>
      <c r="M12095" s="3"/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325</v>
      </c>
      <c r="I12096">
        <f>VLOOKUP(Table1[[#This Row],[trait_name]],Trait[],2,FALSE)</f>
        <v>9</v>
      </c>
      <c r="J12096" s="23" t="s">
        <v>28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10</v>
      </c>
      <c r="J12097" s="23" t="s">
        <v>29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3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I12098">
        <f>VLOOKUP(Table1[[#This Row],[trait_name]],Trait[],2,FALSE)</f>
        <v>11</v>
      </c>
      <c r="J12098" s="23" t="s">
        <v>30</v>
      </c>
      <c r="L12098" s="3"/>
      <c r="M12098" s="3"/>
      <c r="N12098" s="23"/>
      <c r="O12098"/>
    </row>
    <row r="12099" spans="1:15">
      <c r="A12099" s="66">
        <f>VLOOKUP(C12099,Index[],8,FALSE)</f>
        <v>43248</v>
      </c>
      <c r="B12099" s="5">
        <v>43248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H12099" t="s">
        <v>25</v>
      </c>
      <c r="I12099">
        <f>VLOOKUP(Table1[[#This Row],[trait_name]],Trait[],2,FALSE)</f>
        <v>12</v>
      </c>
      <c r="J12099" s="23" t="s">
        <v>151</v>
      </c>
      <c r="L12099" s="3" t="s">
        <v>23</v>
      </c>
      <c r="N12099" s="23"/>
      <c r="O12099"/>
    </row>
    <row r="12100" spans="1:15">
      <c r="A12100" s="66"/>
      <c r="B12100" s="5">
        <v>43314</v>
      </c>
      <c r="C12100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12</v>
      </c>
      <c r="J12100" s="23" t="s">
        <v>151</v>
      </c>
      <c r="L12100" s="3"/>
      <c r="M12100" s="3"/>
      <c r="N12100" s="23"/>
      <c r="O12100"/>
    </row>
    <row r="12101" spans="1:15">
      <c r="A12101" s="66"/>
      <c r="B12101" s="5">
        <v>43314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I12101">
        <f>VLOOKUP(Table1[[#This Row],[trait_name]],Trait[],2,FALSE)</f>
        <v>13</v>
      </c>
      <c r="J12101" s="23" t="s">
        <v>369</v>
      </c>
      <c r="L12101" s="3"/>
      <c r="M12101" s="3"/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14</v>
      </c>
      <c r="J12102" s="23" t="s">
        <v>152</v>
      </c>
      <c r="L12102" s="3"/>
      <c r="M12102" s="3"/>
      <c r="N12102" s="23"/>
      <c r="O12102"/>
    </row>
    <row r="12103" spans="1:15">
      <c r="A12103" s="66">
        <f>VLOOKUP(C12103,Index[],8,FALSE)</f>
        <v>43248</v>
      </c>
      <c r="B12103" s="25"/>
      <c r="C12103" s="4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H12103" t="s">
        <v>656</v>
      </c>
      <c r="I12103">
        <f>VLOOKUP(Table1[[#This Row],[trait_name]],Trait[],2,FALSE)</f>
        <v>15</v>
      </c>
      <c r="J12103" s="23" t="s">
        <v>31</v>
      </c>
      <c r="L12103" s="3" t="s">
        <v>27</v>
      </c>
      <c r="N12103" s="23"/>
      <c r="O12103"/>
    </row>
    <row r="12104" spans="1:15">
      <c r="A12104" s="66"/>
      <c r="B12104" s="5">
        <v>43314</v>
      </c>
      <c r="C12104" t="s">
        <v>923</v>
      </c>
      <c r="D12104" s="3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15</v>
      </c>
      <c r="J12104" s="23" t="s">
        <v>31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>
        <v>43248</v>
      </c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I12105">
        <f>VLOOKUP(Table1[[#This Row],[trait_name]],Trait[],2,FALSE)</f>
        <v>16</v>
      </c>
      <c r="J12105" s="24" t="s">
        <v>32</v>
      </c>
      <c r="K12105" s="24"/>
      <c r="L12105" s="3"/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16</v>
      </c>
      <c r="J12106" s="23" t="s">
        <v>32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5">
        <v>43248</v>
      </c>
      <c r="C12107" t="s">
        <v>923</v>
      </c>
      <c r="D12107" s="3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H12107" t="s">
        <v>17</v>
      </c>
      <c r="I12107">
        <f>VLOOKUP(Table1[[#This Row],[trait_name]],Trait[],2,FALSE)</f>
        <v>17</v>
      </c>
      <c r="J12107" s="23" t="s">
        <v>33</v>
      </c>
      <c r="L12107" s="3" t="s">
        <v>34</v>
      </c>
      <c r="N12107" s="23"/>
      <c r="O12107"/>
    </row>
    <row r="12108" spans="1:15">
      <c r="A12108" s="66">
        <f>VLOOKUP(C12108,Index[],8,FALSE)</f>
        <v>43248</v>
      </c>
      <c r="B12108" s="5">
        <v>43248</v>
      </c>
      <c r="C12108" t="s">
        <v>923</v>
      </c>
      <c r="D12108" s="3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H12108" t="s">
        <v>17</v>
      </c>
      <c r="I12108">
        <f>VLOOKUP(Table1[[#This Row],[trait_name]],Trait[],2,FALSE)</f>
        <v>17</v>
      </c>
      <c r="J12108" s="23" t="s">
        <v>33</v>
      </c>
      <c r="L12108" s="3" t="s">
        <v>35</v>
      </c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3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L12109" s="3" t="s">
        <v>36</v>
      </c>
      <c r="N12109" s="23"/>
      <c r="O12109"/>
    </row>
    <row r="12110" spans="1:15">
      <c r="A12110" s="66"/>
      <c r="B12110" s="5">
        <v>43314</v>
      </c>
      <c r="C12110" t="s">
        <v>923</v>
      </c>
      <c r="D12110" s="3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I12110">
        <f>VLOOKUP(Table1[[#This Row],[trait_name]],Trait[],2,FALSE)</f>
        <v>17</v>
      </c>
      <c r="J12110" s="23" t="s">
        <v>33</v>
      </c>
      <c r="L12110" s="3"/>
      <c r="M12110" s="3"/>
      <c r="N12110" s="23"/>
      <c r="O12110"/>
    </row>
    <row r="12111" spans="1:15">
      <c r="A12111" s="66">
        <f>VLOOKUP(C12111,Index[],8,FALSE)</f>
        <v>43248</v>
      </c>
      <c r="B12111" s="25">
        <v>43248</v>
      </c>
      <c r="C12111" s="4" t="s">
        <v>923</v>
      </c>
      <c r="D12111" s="3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I12111">
        <f>VLOOKUP(Table1[[#This Row],[trait_name]],Trait[],2,FALSE)</f>
        <v>18</v>
      </c>
      <c r="J12111" s="23" t="s">
        <v>37</v>
      </c>
      <c r="L12111" s="3"/>
      <c r="N12111" s="23"/>
      <c r="O12111"/>
    </row>
    <row r="12112" spans="1:15">
      <c r="A12112" s="66"/>
      <c r="B12112" s="5">
        <v>43314</v>
      </c>
      <c r="C12112" t="s">
        <v>923</v>
      </c>
      <c r="D12112" s="3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18</v>
      </c>
      <c r="J12112" s="23" t="s">
        <v>37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5">
        <v>43248</v>
      </c>
      <c r="C12113" t="s">
        <v>923</v>
      </c>
      <c r="D12113" s="3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H12113" t="s">
        <v>17</v>
      </c>
      <c r="I12113">
        <f>VLOOKUP(Table1[[#This Row],[trait_name]],Trait[],2,FALSE)</f>
        <v>19</v>
      </c>
      <c r="J12113" s="23" t="s">
        <v>38</v>
      </c>
      <c r="L12113" s="3" t="s">
        <v>157</v>
      </c>
      <c r="N12113" s="23"/>
      <c r="O12113"/>
    </row>
    <row r="12114" spans="1:15">
      <c r="A12114" s="66"/>
      <c r="B12114" s="5">
        <v>43314</v>
      </c>
      <c r="C12114" t="s">
        <v>923</v>
      </c>
      <c r="D12114" s="3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19</v>
      </c>
      <c r="J12114" s="23" t="s">
        <v>38</v>
      </c>
      <c r="L12114" s="3" t="s">
        <v>39</v>
      </c>
      <c r="M12114" s="3"/>
      <c r="N12114" s="23"/>
      <c r="O12114"/>
    </row>
    <row r="12115" spans="1:15">
      <c r="A12115" s="66">
        <f>VLOOKUP(C12115,Index[],8,FALSE)</f>
        <v>43248</v>
      </c>
      <c r="B12115" s="5">
        <v>43311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H12115" t="s">
        <v>656</v>
      </c>
      <c r="I12115">
        <f>VLOOKUP(Table1[[#This Row],[trait_name]],Trait[],2,FALSE)</f>
        <v>20</v>
      </c>
      <c r="J12115" s="23" t="s">
        <v>41</v>
      </c>
      <c r="L12115" s="3" t="s">
        <v>158</v>
      </c>
      <c r="M12115" s="3"/>
      <c r="N12115" s="23"/>
      <c r="O12115"/>
    </row>
    <row r="12116" spans="1:15">
      <c r="A12116" s="66"/>
      <c r="B12116" s="5">
        <v>43314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I12116">
        <f>VLOOKUP(Table1[[#This Row],[trait_name]],Trait[],2,FALSE)</f>
        <v>20</v>
      </c>
      <c r="J12116" s="23" t="s">
        <v>41</v>
      </c>
      <c r="L12116" s="3"/>
      <c r="M12116" s="3"/>
      <c r="N12116" s="23"/>
      <c r="O12116"/>
    </row>
    <row r="12117" spans="1:15">
      <c r="A12117" s="66">
        <f>VLOOKUP(C12117,Index[],8,FALSE)</f>
        <v>43248</v>
      </c>
      <c r="B12117" s="25">
        <v>43248</v>
      </c>
      <c r="C12117" s="4" t="s">
        <v>923</v>
      </c>
      <c r="D12117" s="3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21</v>
      </c>
      <c r="J12117" s="23" t="s">
        <v>43</v>
      </c>
      <c r="L12117" s="3" t="s">
        <v>44</v>
      </c>
      <c r="N12117" s="23"/>
      <c r="O12117"/>
    </row>
    <row r="12118" spans="1:15">
      <c r="A12118" s="66"/>
      <c r="B12118" s="5">
        <v>43314</v>
      </c>
      <c r="C12118" t="s">
        <v>923</v>
      </c>
      <c r="D12118" s="3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H12118" t="s">
        <v>656</v>
      </c>
      <c r="I12118">
        <f>VLOOKUP(Table1[[#This Row],[trait_name]],Trait[],2,FALSE)</f>
        <v>21</v>
      </c>
      <c r="J12118" s="23" t="s">
        <v>43</v>
      </c>
      <c r="L12118" s="3" t="s">
        <v>46</v>
      </c>
      <c r="M12118" s="3"/>
      <c r="N12118" s="23"/>
      <c r="O12118"/>
    </row>
    <row r="12119" spans="1:15">
      <c r="A12119" s="66"/>
      <c r="B12119" s="5">
        <v>43314</v>
      </c>
      <c r="C12119" t="s">
        <v>923</v>
      </c>
      <c r="D12119" s="3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I12119">
        <f>VLOOKUP(Table1[[#This Row],[trait_name]],Trait[],2,FALSE)</f>
        <v>22</v>
      </c>
      <c r="J12119" s="23" t="s">
        <v>47</v>
      </c>
      <c r="L12119" s="3"/>
      <c r="M12119" s="3"/>
      <c r="N12119" s="23"/>
      <c r="O12119"/>
    </row>
    <row r="12120" spans="1:15">
      <c r="A12120" s="66">
        <f>VLOOKUP(C12120,Index[],8,FALSE)</f>
        <v>43248</v>
      </c>
      <c r="B12120" s="5"/>
      <c r="C12120" t="s">
        <v>923</v>
      </c>
      <c r="D12120" s="3">
        <f>VLOOKUP(C12120,Index[],2,FALSE)</f>
        <v>98</v>
      </c>
      <c r="E12120" s="3">
        <f>VLOOKUP(C12120,Index[],3,FALSE)</f>
        <v>0</v>
      </c>
      <c r="F12120" s="3">
        <f>VLOOKUP(C12120,Index[],4,FALSE)</f>
        <v>0</v>
      </c>
      <c r="G12120" s="3" t="s">
        <v>23</v>
      </c>
      <c r="H12120" t="s">
        <v>656</v>
      </c>
      <c r="I12120">
        <f>VLOOKUP(Table1[[#This Row],[trait_name]],Trait[],2,FALSE)</f>
        <v>23</v>
      </c>
      <c r="J12120" s="23" t="s">
        <v>49</v>
      </c>
      <c r="L12120" s="3" t="s">
        <v>39</v>
      </c>
      <c r="N12120" s="23"/>
      <c r="O12120"/>
    </row>
    <row r="12121" spans="1:15">
      <c r="A12121" s="66"/>
      <c r="B12121" s="5">
        <v>43314</v>
      </c>
      <c r="C12121" t="s">
        <v>923</v>
      </c>
      <c r="D12121" s="27">
        <f>VLOOKUP(C12121,Index[],2,FALSE)</f>
        <v>98</v>
      </c>
      <c r="E12121" s="3">
        <f>VLOOKUP(C12121,Index[],3,FALSE)</f>
        <v>0</v>
      </c>
      <c r="F12121" s="3">
        <f>VLOOKUP(C12121,Index[],4,FALSE)</f>
        <v>0</v>
      </c>
      <c r="G12121" s="3" t="s">
        <v>23</v>
      </c>
      <c r="H12121" t="s">
        <v>656</v>
      </c>
      <c r="I12121">
        <f>VLOOKUP(Table1[[#This Row],[trait_name]],Trait[],2,FALSE)</f>
        <v>23</v>
      </c>
      <c r="J12121" s="23" t="s">
        <v>49</v>
      </c>
      <c r="L12121" s="3" t="s">
        <v>50</v>
      </c>
      <c r="M12121" s="3"/>
      <c r="N12121" s="23"/>
      <c r="O12121"/>
    </row>
    <row r="12122" spans="1:15">
      <c r="A12122" s="66">
        <f>VLOOKUP(C12122,Index[],8,FALSE)</f>
        <v>43248</v>
      </c>
      <c r="B12122" s="25"/>
      <c r="C12122" s="4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H12122" t="s">
        <v>656</v>
      </c>
      <c r="I12122">
        <f>VLOOKUP(Table1[[#This Row],[trait_name]],Trait[],2,FALSE)</f>
        <v>24</v>
      </c>
      <c r="J12122" s="23" t="s">
        <v>52</v>
      </c>
      <c r="L12122" s="3" t="s">
        <v>310</v>
      </c>
      <c r="N12122" s="23"/>
      <c r="O12122"/>
    </row>
    <row r="12123" spans="1:15">
      <c r="A12123" s="66"/>
      <c r="B12123" s="5">
        <v>43314</v>
      </c>
      <c r="C12123" t="s">
        <v>923</v>
      </c>
      <c r="D12123" s="3">
        <f>VLOOKUP(C12123,Index[],2,FALSE)</f>
        <v>98</v>
      </c>
      <c r="E12123" s="3">
        <f>VLOOKUP(C12123,Index[],3,FALSE)</f>
        <v>0</v>
      </c>
      <c r="F12123" s="3">
        <f>VLOOKUP(C12123,Index[],4,FALSE)</f>
        <v>0</v>
      </c>
      <c r="G12123" s="3" t="s">
        <v>23</v>
      </c>
      <c r="H12123" t="s">
        <v>656</v>
      </c>
      <c r="I12123">
        <f>VLOOKUP(Table1[[#This Row],[trait_name]],Trait[],2,FALSE)</f>
        <v>24</v>
      </c>
      <c r="J12123" s="23" t="s">
        <v>52</v>
      </c>
      <c r="L12123" s="3" t="s">
        <v>289</v>
      </c>
      <c r="M12123" s="3"/>
      <c r="N12123" s="23"/>
      <c r="O12123"/>
    </row>
    <row r="12124" spans="1:15">
      <c r="A12124" s="66">
        <f>VLOOKUP(C12124,Index[],8,FALSE)</f>
        <v>43248</v>
      </c>
      <c r="B12124" s="25"/>
      <c r="C12124" s="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25</v>
      </c>
      <c r="I12124">
        <f>VLOOKUP(Table1[[#This Row],[trait_name]],Trait[],2,FALSE)</f>
        <v>25</v>
      </c>
      <c r="J12124" s="23" t="s">
        <v>57</v>
      </c>
      <c r="L12124" s="3" t="s">
        <v>23</v>
      </c>
      <c r="N12124" s="23"/>
      <c r="O12124"/>
    </row>
    <row r="12125" spans="1:15">
      <c r="A12125" s="66"/>
      <c r="B12125" s="5">
        <v>43314</v>
      </c>
      <c r="C12125" t="s">
        <v>923</v>
      </c>
      <c r="D12125" s="27">
        <f>VLOOKUP(C12125,Index[],2,FALSE)</f>
        <v>98</v>
      </c>
      <c r="E12125" s="3">
        <f>VLOOKUP(C12125,Index[],3,FALSE)</f>
        <v>0</v>
      </c>
      <c r="F12125" s="3">
        <f>VLOOKUP(C12125,Index[],4,FALSE)</f>
        <v>0</v>
      </c>
      <c r="G12125" s="3" t="s">
        <v>23</v>
      </c>
      <c r="I12125">
        <f>VLOOKUP(Table1[[#This Row],[trait_name]],Trait[],2,FALSE)</f>
        <v>25</v>
      </c>
      <c r="J12125" s="23" t="s">
        <v>57</v>
      </c>
      <c r="L12125" s="3"/>
      <c r="M12125" s="3"/>
      <c r="N12125" s="23"/>
      <c r="O12125"/>
    </row>
    <row r="12126" spans="1:15">
      <c r="A12126" s="66">
        <f>VLOOKUP(C12126,Index[],8,FALSE)</f>
        <v>43248</v>
      </c>
      <c r="B12126" s="5">
        <v>43248</v>
      </c>
      <c r="C12126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17</v>
      </c>
      <c r="I12126">
        <f>VLOOKUP(Table1[[#This Row],[trait_name]],Trait[],2,FALSE)</f>
        <v>26</v>
      </c>
      <c r="J12126" s="23" t="s">
        <v>58</v>
      </c>
      <c r="L12126" s="3" t="s">
        <v>59</v>
      </c>
      <c r="N12126" s="23"/>
      <c r="O12126"/>
    </row>
    <row r="12127" spans="1:15">
      <c r="A12127" s="66"/>
      <c r="B12127" s="5">
        <v>43314</v>
      </c>
      <c r="C12127" t="s">
        <v>923</v>
      </c>
      <c r="D12127" s="3">
        <f>VLOOKUP(C12127,Index[],2,FALSE)</f>
        <v>98</v>
      </c>
      <c r="E12127" s="3">
        <f>VLOOKUP(C12127,Index[],3,FALSE)</f>
        <v>0</v>
      </c>
      <c r="F12127" s="3">
        <f>VLOOKUP(C12127,Index[],4,FALSE)</f>
        <v>0</v>
      </c>
      <c r="G12127" s="3" t="s">
        <v>23</v>
      </c>
      <c r="H12127" t="s">
        <v>25</v>
      </c>
      <c r="I12127">
        <f>VLOOKUP(Table1[[#This Row],[trait_name]],Trait[],2,FALSE)</f>
        <v>26</v>
      </c>
      <c r="J12127" s="23" t="s">
        <v>58</v>
      </c>
      <c r="L12127" s="3" t="s">
        <v>445</v>
      </c>
      <c r="M12127" s="3"/>
      <c r="N12127" s="23"/>
      <c r="O12127"/>
    </row>
    <row r="12128" spans="1:15">
      <c r="A12128" s="66">
        <f>VLOOKUP(C12128,Index[],8,FALSE)</f>
        <v>43248</v>
      </c>
      <c r="B12128" s="5">
        <v>43311</v>
      </c>
      <c r="C12128" t="s">
        <v>923</v>
      </c>
      <c r="D12128" s="27">
        <f>VLOOKUP(C12128,Index[],2,FALSE)</f>
        <v>98</v>
      </c>
      <c r="E12128" s="3">
        <f>VLOOKUP(C12128,Index[],3,FALSE)</f>
        <v>0</v>
      </c>
      <c r="F12128" s="3">
        <f>VLOOKUP(C12128,Index[],4,FALSE)</f>
        <v>0</v>
      </c>
      <c r="G12128" s="3" t="s">
        <v>23</v>
      </c>
      <c r="H12128" t="s">
        <v>325</v>
      </c>
      <c r="I12128">
        <f>VLOOKUP(Table1[[#This Row],[trait_name]],Trait[],2,FALSE)</f>
        <v>27</v>
      </c>
      <c r="J12128" s="23" t="s">
        <v>61</v>
      </c>
      <c r="L12128" s="3" t="s">
        <v>498</v>
      </c>
      <c r="M12128" s="3"/>
      <c r="N12128" s="23"/>
      <c r="O12128"/>
    </row>
    <row r="12129" spans="1:15">
      <c r="A12129" s="66"/>
      <c r="B12129" s="5">
        <v>43314</v>
      </c>
      <c r="C12129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I12129">
        <f>VLOOKUP(Table1[[#This Row],[trait_name]],Trait[],2,FALSE)</f>
        <v>27</v>
      </c>
      <c r="J12129" s="23" t="s">
        <v>61</v>
      </c>
      <c r="L12129" s="3"/>
      <c r="M12129" s="3"/>
      <c r="N12129" s="23"/>
      <c r="O12129"/>
    </row>
    <row r="12130" spans="1:15">
      <c r="A12130" s="66">
        <f>VLOOKUP(C12130,Index[],8,FALSE)</f>
        <v>43248</v>
      </c>
      <c r="B12130" s="5">
        <v>43311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28</v>
      </c>
      <c r="J12130" s="23" t="s">
        <v>62</v>
      </c>
      <c r="L12130" s="3"/>
      <c r="M12130" s="3"/>
      <c r="N12130" s="23"/>
      <c r="O12130"/>
    </row>
    <row r="12131" spans="1:15">
      <c r="A12131" s="66"/>
      <c r="B12131" s="5">
        <v>43314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I12131">
        <f>VLOOKUP(Table1[[#This Row],[trait_name]],Trait[],2,FALSE)</f>
        <v>28</v>
      </c>
      <c r="J12131" s="23" t="s">
        <v>62</v>
      </c>
      <c r="L12131" s="3"/>
      <c r="M12131" s="3"/>
      <c r="N12131" s="23"/>
      <c r="O12131"/>
    </row>
    <row r="12132" spans="1:15">
      <c r="A12132" s="66">
        <f>VLOOKUP(C12132,Index[],8,FALSE)</f>
        <v>43248</v>
      </c>
      <c r="B12132" s="5">
        <v>43248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17</v>
      </c>
      <c r="I12132">
        <f>VLOOKUP(Table1[[#This Row],[trait_name]],Trait[],2,FALSE)</f>
        <v>29</v>
      </c>
      <c r="J12132" s="23" t="s">
        <v>63</v>
      </c>
      <c r="L12132" s="3">
        <v>11</v>
      </c>
      <c r="N12132" s="24"/>
      <c r="O12132"/>
    </row>
    <row r="12133" spans="1:15">
      <c r="A12133" s="66">
        <f>VLOOKUP(C12133,Index[],8,FALSE)</f>
        <v>43248</v>
      </c>
      <c r="B12133" s="5">
        <v>43248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25</v>
      </c>
      <c r="I12133">
        <f>VLOOKUP(Table1[[#This Row],[trait_name]],Trait[],2,FALSE)</f>
        <v>29</v>
      </c>
      <c r="J12133" s="23" t="s">
        <v>63</v>
      </c>
      <c r="L12133" s="3">
        <v>12</v>
      </c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29</v>
      </c>
      <c r="J12134" s="23" t="s">
        <v>63</v>
      </c>
      <c r="L12134" s="3"/>
      <c r="M12134" s="3"/>
      <c r="N12134" s="23"/>
      <c r="O12134"/>
    </row>
    <row r="12135" spans="1:15">
      <c r="A12135" s="66"/>
      <c r="B12135" s="5">
        <v>43314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30</v>
      </c>
      <c r="J12135" s="23" t="s">
        <v>64</v>
      </c>
      <c r="L12135" s="3"/>
      <c r="M12135" s="3"/>
      <c r="N12135" s="23"/>
      <c r="O12135"/>
    </row>
    <row r="12136" spans="1:15">
      <c r="A12136" s="66">
        <f>VLOOKUP(C12136,Index[],8,FALSE)</f>
        <v>43248</v>
      </c>
      <c r="B12136" s="5">
        <v>43248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H12136" t="s">
        <v>25</v>
      </c>
      <c r="I12136">
        <f>VLOOKUP(Table1[[#This Row],[trait_name]],Trait[],2,FALSE)</f>
        <v>31</v>
      </c>
      <c r="J12136" s="23" t="s">
        <v>65</v>
      </c>
      <c r="L12136" s="3">
        <v>8</v>
      </c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31</v>
      </c>
      <c r="J12137" s="23" t="s">
        <v>65</v>
      </c>
      <c r="L12137" s="3">
        <v>8</v>
      </c>
      <c r="N12137" s="23"/>
      <c r="O12137"/>
    </row>
    <row r="12138" spans="1:15">
      <c r="A12138" s="66"/>
      <c r="B12138" s="5">
        <v>43314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I12138">
        <f>VLOOKUP(Table1[[#This Row],[trait_name]],Trait[],2,FALSE)</f>
        <v>31</v>
      </c>
      <c r="J12138" s="23" t="s">
        <v>65</v>
      </c>
      <c r="L12138" s="3"/>
      <c r="M12138" s="3"/>
      <c r="N12138" s="23"/>
      <c r="O12138"/>
    </row>
    <row r="12139" spans="1:15">
      <c r="A12139" s="66">
        <f>VLOOKUP(C12139,Index[],8,FALSE)</f>
        <v>43248</v>
      </c>
      <c r="B12139" s="5">
        <v>43248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H12139" t="s">
        <v>17</v>
      </c>
      <c r="I12139">
        <f>VLOOKUP(Table1[[#This Row],[trait_name]],Trait[],2,FALSE)</f>
        <v>32</v>
      </c>
      <c r="J12139" s="23" t="s">
        <v>66</v>
      </c>
      <c r="L12139" s="3">
        <v>3</v>
      </c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32</v>
      </c>
      <c r="J12140" s="23" t="s">
        <v>66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33</v>
      </c>
      <c r="J12141" s="23" t="s">
        <v>67</v>
      </c>
      <c r="L12141" s="3">
        <v>5</v>
      </c>
      <c r="N12141" s="23"/>
      <c r="O12141"/>
    </row>
    <row r="12142" spans="1:15">
      <c r="A12142" s="66"/>
      <c r="B12142" s="5">
        <v>43314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I12142">
        <f>VLOOKUP(Table1[[#This Row],[trait_name]],Trait[],2,FALSE)</f>
        <v>33</v>
      </c>
      <c r="J12142" s="23" t="s">
        <v>67</v>
      </c>
      <c r="L12142" s="3"/>
      <c r="M12142" s="3"/>
      <c r="N12142" s="23"/>
      <c r="O12142"/>
    </row>
    <row r="12143" spans="1:15">
      <c r="A12143" s="66">
        <f>VLOOKUP(C12143,Index[],8,FALSE)</f>
        <v>43248</v>
      </c>
      <c r="B12143" s="5">
        <v>43248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H12143" t="s">
        <v>17</v>
      </c>
      <c r="I12143">
        <f>VLOOKUP(Table1[[#This Row],[trait_name]],Trait[],2,FALSE)</f>
        <v>34</v>
      </c>
      <c r="J12143" s="23" t="s">
        <v>68</v>
      </c>
      <c r="L12143" s="3">
        <v>2</v>
      </c>
      <c r="N12143" s="23"/>
      <c r="O12143"/>
    </row>
    <row r="12144" spans="1:15">
      <c r="A12144" s="66"/>
      <c r="B12144" s="5">
        <v>43314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I12144">
        <f>VLOOKUP(Table1[[#This Row],[trait_name]],Trait[],2,FALSE)</f>
        <v>34</v>
      </c>
      <c r="J12144" s="23" t="s">
        <v>68</v>
      </c>
      <c r="L12144" s="3"/>
      <c r="M12144" s="3"/>
      <c r="N12144" s="23"/>
      <c r="O12144"/>
    </row>
    <row r="12145" spans="1:15">
      <c r="A12145" s="66">
        <f>VLOOKUP(C12145,Index[],8,FALSE)</f>
        <v>43248</v>
      </c>
      <c r="B12145" s="5">
        <v>43248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H12145" t="s">
        <v>320</v>
      </c>
      <c r="I12145">
        <f>VLOOKUP(Table1[[#This Row],[trait_name]],Trait[],2,FALSE)</f>
        <v>35</v>
      </c>
      <c r="J12145" s="23" t="s">
        <v>166</v>
      </c>
      <c r="L12145" s="3" t="s">
        <v>271</v>
      </c>
      <c r="N12145" s="23"/>
      <c r="O12145"/>
    </row>
    <row r="12146" spans="1:15">
      <c r="A12146" s="66"/>
      <c r="B12146" s="5">
        <v>43314</v>
      </c>
      <c r="C12146" t="s">
        <v>923</v>
      </c>
      <c r="D12146" s="3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I12146">
        <f>VLOOKUP(Table1[[#This Row],[trait_name]],Trait[],2,FALSE)</f>
        <v>35</v>
      </c>
      <c r="J12146" s="23" t="s">
        <v>166</v>
      </c>
      <c r="L12146" s="3"/>
      <c r="M12146" s="3"/>
      <c r="N12146" s="23"/>
      <c r="O12146"/>
    </row>
    <row r="12147" spans="1:15">
      <c r="A12147" s="66">
        <f>VLOOKUP(C12147,Index[],8,FALSE)</f>
        <v>43248</v>
      </c>
      <c r="B12147" s="5">
        <v>43248</v>
      </c>
      <c r="C12147" t="s">
        <v>923</v>
      </c>
      <c r="D12147" s="3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H12147" t="s">
        <v>17</v>
      </c>
      <c r="I12147">
        <f>VLOOKUP(Table1[[#This Row],[trait_name]],Trait[],2,FALSE)</f>
        <v>36</v>
      </c>
      <c r="J12147" s="23" t="s">
        <v>69</v>
      </c>
      <c r="L12147" s="3" t="s">
        <v>217</v>
      </c>
      <c r="N12147" s="23"/>
      <c r="O12147"/>
    </row>
    <row r="12148" spans="1:15">
      <c r="A12148" s="66"/>
      <c r="B12148" s="5">
        <v>43314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I12148">
        <f>VLOOKUP(Table1[[#This Row],[trait_name]],Trait[],2,FALSE)</f>
        <v>36</v>
      </c>
      <c r="J12148" s="23" t="s">
        <v>69</v>
      </c>
      <c r="L12148" s="3"/>
      <c r="M12148" s="3"/>
      <c r="N12148" s="23"/>
      <c r="O12148"/>
    </row>
    <row r="12149" spans="1:15">
      <c r="A12149" s="66">
        <f>VLOOKUP(C12149,Index[],8,FALSE)</f>
        <v>43248</v>
      </c>
      <c r="B12149" s="5">
        <v>43248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H12149" t="s">
        <v>192</v>
      </c>
      <c r="I12149">
        <f>VLOOKUP(Table1[[#This Row],[trait_name]],Trait[],2,FALSE)</f>
        <v>37</v>
      </c>
      <c r="J12149" s="23" t="s">
        <v>170</v>
      </c>
      <c r="L12149" s="3" t="s">
        <v>218</v>
      </c>
      <c r="N12149" s="23"/>
      <c r="O12149"/>
    </row>
    <row r="12150" spans="1:15">
      <c r="A12150" s="66"/>
      <c r="B12150" s="5">
        <v>43314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I12150">
        <f>VLOOKUP(Table1[[#This Row],[trait_name]],Trait[],2,FALSE)</f>
        <v>37</v>
      </c>
      <c r="J12150" s="23" t="s">
        <v>170</v>
      </c>
      <c r="L12150" s="3"/>
      <c r="M12150" s="3"/>
      <c r="N12150" s="23"/>
      <c r="O12150"/>
    </row>
    <row r="12151" spans="1:15">
      <c r="A12151" s="66">
        <f>VLOOKUP(C12151,Index[],8,FALSE)</f>
        <v>43248</v>
      </c>
      <c r="B12151" s="5"/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38</v>
      </c>
      <c r="J12151" s="23" t="s">
        <v>72</v>
      </c>
      <c r="L12151" s="3"/>
      <c r="N12151" s="23"/>
      <c r="O12151"/>
    </row>
    <row r="12152" spans="1:15">
      <c r="A12152" s="66"/>
      <c r="B12152" s="5">
        <v>43314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I12152">
        <f>VLOOKUP(Table1[[#This Row],[trait_name]],Trait[],2,FALSE)</f>
        <v>38</v>
      </c>
      <c r="J12152" s="23" t="s">
        <v>72</v>
      </c>
      <c r="L12152" s="3"/>
      <c r="M12152" s="3"/>
      <c r="N12152" s="23"/>
      <c r="O12152"/>
    </row>
    <row r="12153" spans="1:15">
      <c r="A12153" s="66">
        <f>VLOOKUP(C12153,Index[],8,FALSE)</f>
        <v>43248</v>
      </c>
      <c r="B12153" s="5">
        <v>43311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39</v>
      </c>
      <c r="J12153" s="23" t="s">
        <v>74</v>
      </c>
      <c r="L12153" s="3" t="s">
        <v>75</v>
      </c>
      <c r="M12153" s="3"/>
      <c r="N12153" s="23"/>
      <c r="O12153"/>
    </row>
    <row r="12154" spans="1:15">
      <c r="A12154" s="66"/>
      <c r="B12154" s="5">
        <v>43314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I12154">
        <f>VLOOKUP(Table1[[#This Row],[trait_name]],Trait[],2,FALSE)</f>
        <v>39</v>
      </c>
      <c r="J12154" s="23" t="s">
        <v>74</v>
      </c>
      <c r="L12154" s="3"/>
      <c r="M12154" s="3"/>
      <c r="N12154" s="23"/>
      <c r="O12154"/>
    </row>
    <row r="12155" spans="1:15">
      <c r="A12155" s="66">
        <f>VLOOKUP(C12155,Index[],8,FALSE)</f>
        <v>43248</v>
      </c>
      <c r="B12155" s="5"/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H12155" t="s">
        <v>25</v>
      </c>
      <c r="I12155">
        <f>VLOOKUP(Table1[[#This Row],[trait_name]],Trait[],2,FALSE)</f>
        <v>40</v>
      </c>
      <c r="J12155" s="23" t="s">
        <v>76</v>
      </c>
      <c r="L12155" s="3" t="s">
        <v>399</v>
      </c>
      <c r="N12155" s="23"/>
      <c r="O12155"/>
    </row>
    <row r="12156" spans="1:15">
      <c r="A12156" s="66"/>
      <c r="B12156" s="5">
        <v>43314</v>
      </c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H12156" t="s">
        <v>25</v>
      </c>
      <c r="I12156">
        <f>VLOOKUP(Table1[[#This Row],[trait_name]],Trait[],2,FALSE)</f>
        <v>40</v>
      </c>
      <c r="J12156" s="23" t="s">
        <v>76</v>
      </c>
      <c r="L12156" s="3" t="s">
        <v>84</v>
      </c>
      <c r="M12156" s="3"/>
      <c r="N12156" s="23"/>
      <c r="O12156"/>
    </row>
    <row r="12157" spans="1:15">
      <c r="A12157" s="66">
        <f>VLOOKUP(C12157,Index[],8,FALSE)</f>
        <v>43248</v>
      </c>
      <c r="B12157" s="5">
        <v>43248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H12157" t="s">
        <v>17</v>
      </c>
      <c r="I12157">
        <f>VLOOKUP(Table1[[#This Row],[trait_name]],Trait[],2,FALSE)</f>
        <v>41</v>
      </c>
      <c r="J12157" s="23" t="s">
        <v>78</v>
      </c>
      <c r="L12157" s="3" t="s">
        <v>173</v>
      </c>
      <c r="N12157" s="23"/>
      <c r="O12157"/>
    </row>
    <row r="12158" spans="1:15">
      <c r="A12158" s="66"/>
      <c r="B12158" s="5">
        <v>43314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H12158" t="s">
        <v>325</v>
      </c>
      <c r="I12158">
        <f>VLOOKUP(Table1[[#This Row],[trait_name]],Trait[],2,FALSE)</f>
        <v>41</v>
      </c>
      <c r="J12158" s="23" t="s">
        <v>78</v>
      </c>
      <c r="L12158" s="3" t="s">
        <v>562</v>
      </c>
      <c r="M12158" s="3"/>
      <c r="N12158" s="23"/>
      <c r="O12158"/>
    </row>
    <row r="12159" spans="1:15">
      <c r="A12159" s="66">
        <f>VLOOKUP(C12159,Index[],8,FALSE)</f>
        <v>43248</v>
      </c>
      <c r="B12159" s="5"/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42</v>
      </c>
      <c r="J12159" s="23" t="s">
        <v>82</v>
      </c>
      <c r="L12159" s="3" t="s">
        <v>174</v>
      </c>
      <c r="N12159" s="23"/>
      <c r="O12159"/>
    </row>
    <row r="12160" spans="1:15">
      <c r="A12160" s="66"/>
      <c r="B12160" s="5">
        <v>43314</v>
      </c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I12160">
        <f>VLOOKUP(Table1[[#This Row],[trait_name]],Trait[],2,FALSE)</f>
        <v>42</v>
      </c>
      <c r="J12160" s="23" t="s">
        <v>82</v>
      </c>
      <c r="L12160" s="3"/>
      <c r="M12160" s="3"/>
      <c r="N12160" s="23"/>
      <c r="O12160"/>
    </row>
    <row r="12161" spans="1:15">
      <c r="A12161" s="66">
        <f>VLOOKUP(C12161,Index[],8,FALSE)</f>
        <v>43248</v>
      </c>
      <c r="B12161" s="5">
        <v>43248</v>
      </c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43</v>
      </c>
      <c r="J12161" s="23" t="s">
        <v>86</v>
      </c>
      <c r="L12161" s="3" t="s">
        <v>87</v>
      </c>
      <c r="N12161" s="23"/>
      <c r="O12161"/>
    </row>
    <row r="12162" spans="1:15">
      <c r="A12162" s="66"/>
      <c r="B12162" s="5">
        <v>43314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I12162">
        <f>VLOOKUP(Table1[[#This Row],[trait_name]],Trait[],2,FALSE)</f>
        <v>43</v>
      </c>
      <c r="J12162" s="23" t="s">
        <v>86</v>
      </c>
      <c r="L12162" s="3"/>
      <c r="M12162" s="3"/>
      <c r="N12162" s="23"/>
      <c r="O12162"/>
    </row>
    <row r="12163" spans="1:15">
      <c r="A12163" s="66">
        <f>VLOOKUP(C12163,Index[],8,FALSE)</f>
        <v>43248</v>
      </c>
      <c r="B12163" s="25"/>
      <c r="C12163" s="4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25</v>
      </c>
      <c r="I12163">
        <f>VLOOKUP(Table1[[#This Row],[trait_name]],Trait[],2,FALSE)</f>
        <v>44</v>
      </c>
      <c r="J12163" s="23" t="s">
        <v>88</v>
      </c>
      <c r="L12163" s="3" t="s">
        <v>176</v>
      </c>
      <c r="N12163" s="23"/>
      <c r="O12163"/>
    </row>
    <row r="12164" spans="1:15">
      <c r="A12164" s="66"/>
      <c r="B12164" s="5">
        <v>43314</v>
      </c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H12164" t="s">
        <v>17</v>
      </c>
      <c r="I12164">
        <f>VLOOKUP(Table1[[#This Row],[trait_name]],Trait[],2,FALSE)</f>
        <v>44</v>
      </c>
      <c r="J12164" s="23" t="s">
        <v>88</v>
      </c>
      <c r="L12164" s="3" t="s">
        <v>90</v>
      </c>
      <c r="M12164" s="3"/>
      <c r="N12164" s="23"/>
      <c r="O12164"/>
    </row>
    <row r="12165" spans="1:15">
      <c r="A12165" s="66">
        <f>VLOOKUP(C12165,Index[],8,FALSE)</f>
        <v>43248</v>
      </c>
      <c r="B12165" s="5">
        <v>43248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H12165" t="s">
        <v>25</v>
      </c>
      <c r="I12165">
        <f>VLOOKUP(Table1[[#This Row],[trait_name]],Trait[],2,FALSE)</f>
        <v>45</v>
      </c>
      <c r="J12165" s="23" t="s">
        <v>92</v>
      </c>
      <c r="L12165" s="3" t="s">
        <v>94</v>
      </c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17</v>
      </c>
      <c r="I12166">
        <f>VLOOKUP(Table1[[#This Row],[trait_name]],Trait[],2,FALSE)</f>
        <v>45</v>
      </c>
      <c r="J12166" s="23" t="s">
        <v>92</v>
      </c>
      <c r="L12166" s="3" t="s">
        <v>348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45</v>
      </c>
      <c r="J12167" s="23" t="s">
        <v>92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5"/>
      <c r="C12168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519</v>
      </c>
      <c r="I12168">
        <f>VLOOKUP(Table1[[#This Row],[trait_name]],Trait[],2,FALSE)</f>
        <v>46</v>
      </c>
      <c r="J12168" s="23" t="s">
        <v>97</v>
      </c>
      <c r="L12168" s="3" t="s">
        <v>489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519</v>
      </c>
      <c r="I12169">
        <f>VLOOKUP(Table1[[#This Row],[trait_name]],Trait[],2,FALSE)</f>
        <v>46</v>
      </c>
      <c r="J12169" s="23" t="s">
        <v>97</v>
      </c>
      <c r="L12169" s="3" t="s">
        <v>108</v>
      </c>
      <c r="M12169" s="3"/>
      <c r="N12169" s="23"/>
      <c r="O12169"/>
    </row>
    <row r="12170" spans="1:15">
      <c r="A12170" s="66">
        <f>VLOOKUP(C12170,Index[],8,FALSE)</f>
        <v>43248</v>
      </c>
      <c r="B12170" s="5"/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17</v>
      </c>
      <c r="I12170">
        <f>VLOOKUP(Table1[[#This Row],[trait_name]],Trait[],2,FALSE)</f>
        <v>47</v>
      </c>
      <c r="J12170" s="23" t="s">
        <v>99</v>
      </c>
      <c r="L12170" s="3" t="s">
        <v>228</v>
      </c>
      <c r="N12170" s="23"/>
      <c r="O12170"/>
    </row>
    <row r="12171" spans="1:15">
      <c r="A12171" s="66"/>
      <c r="B12171" s="5">
        <v>43314</v>
      </c>
      <c r="C12171" t="s">
        <v>923</v>
      </c>
      <c r="D12171" s="3">
        <f>VLOOKUP(C12171,Index[],2,FALSE)</f>
        <v>98</v>
      </c>
      <c r="E12171" s="3">
        <f>VLOOKUP(C12171,Index[],3,FALSE)</f>
        <v>0</v>
      </c>
      <c r="F12171" s="3">
        <f>VLOOKUP(C12171,Index[],4,FALSE)</f>
        <v>0</v>
      </c>
      <c r="G12171" s="3" t="s">
        <v>23</v>
      </c>
      <c r="I12171">
        <f>VLOOKUP(Table1[[#This Row],[trait_name]],Trait[],2,FALSE)</f>
        <v>47</v>
      </c>
      <c r="J12171" s="23" t="s">
        <v>99</v>
      </c>
      <c r="L12171" s="3"/>
      <c r="M12171" s="3"/>
      <c r="N12171" s="23"/>
      <c r="O12171"/>
    </row>
    <row r="12172" spans="1:15">
      <c r="A12172" s="66">
        <f>VLOOKUP(C12172,Index[],8,FALSE)</f>
        <v>43248</v>
      </c>
      <c r="B12172" s="5"/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H12172" t="s">
        <v>14</v>
      </c>
      <c r="I12172">
        <f>VLOOKUP(Table1[[#This Row],[trait_name]],Trait[],2,FALSE)</f>
        <v>48</v>
      </c>
      <c r="J12172" s="24" t="s">
        <v>101</v>
      </c>
      <c r="K12172" s="24"/>
      <c r="L12172" s="3" t="s">
        <v>298</v>
      </c>
      <c r="N12172" s="23"/>
      <c r="O12172"/>
    </row>
    <row r="12173" spans="1:15">
      <c r="A12173" s="66"/>
      <c r="B12173" s="5">
        <v>43314</v>
      </c>
      <c r="C12173" t="s">
        <v>923</v>
      </c>
      <c r="D12173" s="3">
        <f>VLOOKUP(C12173,Index[],2,FALSE)</f>
        <v>98</v>
      </c>
      <c r="E12173" s="3">
        <f>VLOOKUP(C12173,Index[],3,FALSE)</f>
        <v>0</v>
      </c>
      <c r="F12173" s="3">
        <f>VLOOKUP(C12173,Index[],4,FALSE)</f>
        <v>0</v>
      </c>
      <c r="G12173" s="3" t="s">
        <v>23</v>
      </c>
      <c r="I12173">
        <f>VLOOKUP(Table1[[#This Row],[trait_name]],Trait[],2,FALSE)</f>
        <v>48</v>
      </c>
      <c r="J12173" s="23" t="s">
        <v>101</v>
      </c>
      <c r="L12173" s="3"/>
      <c r="M12173" s="3"/>
      <c r="N12173" s="23"/>
      <c r="O12173"/>
    </row>
    <row r="12174" spans="1:15">
      <c r="A12174" s="66">
        <f>VLOOKUP(C12174,Index[],8,FALSE)</f>
        <v>43248</v>
      </c>
      <c r="B12174" s="5"/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139</v>
      </c>
      <c r="I12174">
        <f>VLOOKUP(Table1[[#This Row],[trait_name]],Trait[],2,FALSE)</f>
        <v>49</v>
      </c>
      <c r="J12174" s="24" t="s">
        <v>104</v>
      </c>
      <c r="K12174" s="24"/>
      <c r="L12174" s="3" t="s">
        <v>87</v>
      </c>
      <c r="N12174" s="23"/>
      <c r="O12174"/>
    </row>
    <row r="12175" spans="1:15">
      <c r="A12175" s="66"/>
      <c r="B12175" s="5">
        <v>43314</v>
      </c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I12175">
        <f>VLOOKUP(Table1[[#This Row],[trait_name]],Trait[],2,FALSE)</f>
        <v>49</v>
      </c>
      <c r="J12175" s="23" t="s">
        <v>104</v>
      </c>
      <c r="L12175" s="3"/>
      <c r="M12175" s="3"/>
      <c r="N12175" s="23"/>
      <c r="O12175"/>
    </row>
    <row r="12176" spans="1:15">
      <c r="A12176" s="66">
        <f>VLOOKUP(C12176,Index[],8,FALSE)</f>
        <v>43248</v>
      </c>
      <c r="B12176" s="5">
        <v>43311</v>
      </c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I12176">
        <f>VLOOKUP(Table1[[#This Row],[trait_name]],Trait[],2,FALSE)</f>
        <v>50</v>
      </c>
      <c r="J12176" s="23" t="s">
        <v>106</v>
      </c>
      <c r="L12176" s="3" t="s">
        <v>400</v>
      </c>
      <c r="M12176" s="3"/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50</v>
      </c>
      <c r="J12177" s="23" t="s">
        <v>106</v>
      </c>
      <c r="L12177" s="3"/>
      <c r="M12177" s="3"/>
      <c r="N12177" s="23"/>
      <c r="O12177"/>
    </row>
    <row r="12178" spans="1:15">
      <c r="A12178" s="66"/>
      <c r="B12178" s="5">
        <v>43314</v>
      </c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139</v>
      </c>
      <c r="I12178">
        <f>VLOOKUP(Table1[[#This Row],[trait_name]],Trait[],2,FALSE)</f>
        <v>51</v>
      </c>
      <c r="J12178" s="23" t="s">
        <v>107</v>
      </c>
      <c r="L12178" s="3" t="s">
        <v>376</v>
      </c>
      <c r="M12178" s="3"/>
      <c r="N12178" s="23"/>
      <c r="O12178"/>
    </row>
    <row r="12179" spans="1:15">
      <c r="A12179" s="66">
        <f>VLOOKUP(C12179,Index[],8,FALSE)</f>
        <v>43248</v>
      </c>
      <c r="B12179" s="5"/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52</v>
      </c>
      <c r="J12179" s="23" t="s">
        <v>109</v>
      </c>
      <c r="L12179" s="3"/>
      <c r="N12179" s="23"/>
      <c r="O12179"/>
    </row>
    <row r="12180" spans="1:15">
      <c r="A12180" s="66"/>
      <c r="B12180" s="5">
        <v>43314</v>
      </c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I12180">
        <f>VLOOKUP(Table1[[#This Row],[trait_name]],Trait[],2,FALSE)</f>
        <v>52</v>
      </c>
      <c r="J12180" s="23" t="s">
        <v>109</v>
      </c>
      <c r="L12180" s="3"/>
      <c r="M12180" s="3"/>
      <c r="N12180" s="23"/>
      <c r="O12180"/>
    </row>
    <row r="12181" spans="1:15">
      <c r="A12181" s="66">
        <f>VLOOKUP(C12181,Index[],8,FALSE)</f>
        <v>43248</v>
      </c>
      <c r="B12181" s="5">
        <v>43248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H12181" t="s">
        <v>17</v>
      </c>
      <c r="I12181">
        <f>VLOOKUP(Table1[[#This Row],[trait_name]],Trait[],2,FALSE)</f>
        <v>53</v>
      </c>
      <c r="J12181" s="23" t="s">
        <v>112</v>
      </c>
      <c r="L12181" s="3" t="s">
        <v>185</v>
      </c>
      <c r="N12181" s="23"/>
      <c r="O12181"/>
    </row>
    <row r="12182" spans="1:15">
      <c r="A12182" s="66">
        <f>VLOOKUP(C12182,Index[],8,FALSE)</f>
        <v>43248</v>
      </c>
      <c r="B12182" s="5">
        <v>43248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H12182" t="s">
        <v>17</v>
      </c>
      <c r="I12182">
        <f>VLOOKUP(Table1[[#This Row],[trait_name]],Trait[],2,FALSE)</f>
        <v>53</v>
      </c>
      <c r="J12182" s="23" t="s">
        <v>112</v>
      </c>
      <c r="L12182" s="3" t="s">
        <v>184</v>
      </c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53</v>
      </c>
      <c r="J12183" s="23" t="s">
        <v>112</v>
      </c>
      <c r="L12183" s="3"/>
      <c r="M12183" s="3"/>
      <c r="N12183" s="23"/>
      <c r="O12183"/>
    </row>
    <row r="12184" spans="1:15">
      <c r="A12184" s="66">
        <f>VLOOKUP(C12184,Index[],8,FALSE)</f>
        <v>43248</v>
      </c>
      <c r="B12184" s="5">
        <v>43248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192</v>
      </c>
      <c r="I12184">
        <f>VLOOKUP(Table1[[#This Row],[trait_name]],Trait[],2,FALSE)</f>
        <v>54</v>
      </c>
      <c r="J12184" s="23" t="s">
        <v>116</v>
      </c>
      <c r="L12184" s="3" t="s">
        <v>117</v>
      </c>
      <c r="N12184" s="23"/>
      <c r="O12184"/>
    </row>
    <row r="12185" spans="1:15">
      <c r="A12185" s="66">
        <f>VLOOKUP(C12185,Index[],8,FALSE)</f>
        <v>43248</v>
      </c>
      <c r="B12185" s="5">
        <v>43248</v>
      </c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H12185" t="s">
        <v>25</v>
      </c>
      <c r="I12185">
        <f>VLOOKUP(Table1[[#This Row],[trait_name]],Trait[],2,FALSE)</f>
        <v>54</v>
      </c>
      <c r="J12185" s="23" t="s">
        <v>116</v>
      </c>
      <c r="L12185" s="3" t="s">
        <v>276</v>
      </c>
      <c r="N12185" s="23"/>
      <c r="O12185"/>
    </row>
    <row r="12186" spans="1:15">
      <c r="A12186" s="66">
        <f>VLOOKUP(C12186,Index[],8,FALSE)</f>
        <v>43248</v>
      </c>
      <c r="B12186" s="5">
        <v>43248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H12186" t="s">
        <v>192</v>
      </c>
      <c r="I12186">
        <f>VLOOKUP(Table1[[#This Row],[trait_name]],Trait[],2,FALSE)</f>
        <v>54</v>
      </c>
      <c r="J12186" s="23" t="s">
        <v>116</v>
      </c>
      <c r="L12186" s="3" t="s">
        <v>260</v>
      </c>
      <c r="N12186" s="23"/>
      <c r="O12186"/>
    </row>
    <row r="12187" spans="1:15">
      <c r="A12187" s="66"/>
      <c r="B12187" s="5">
        <v>43314</v>
      </c>
      <c r="C12187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I12187">
        <f>VLOOKUP(Table1[[#This Row],[trait_name]],Trait[],2,FALSE)</f>
        <v>54</v>
      </c>
      <c r="J12187" s="23" t="s">
        <v>116</v>
      </c>
      <c r="L12187" s="3"/>
      <c r="M12187" s="3"/>
      <c r="N12187" s="23"/>
      <c r="O12187"/>
    </row>
    <row r="12188" spans="1:15">
      <c r="A12188" s="66">
        <f>VLOOKUP(C12188,Index[],8,FALSE)</f>
        <v>43248</v>
      </c>
      <c r="B12188" s="25"/>
      <c r="C12188" s="4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25</v>
      </c>
      <c r="I12188">
        <f>VLOOKUP(Table1[[#This Row],[trait_name]],Trait[],2,FALSE)</f>
        <v>55</v>
      </c>
      <c r="J12188" s="23" t="s">
        <v>119</v>
      </c>
      <c r="L12188" s="3" t="s">
        <v>120</v>
      </c>
      <c r="N12188" s="23"/>
      <c r="O12188"/>
    </row>
    <row r="12189" spans="1:15">
      <c r="A12189" s="66"/>
      <c r="B12189" s="5">
        <v>43314</v>
      </c>
      <c r="C12189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55</v>
      </c>
      <c r="J12189" s="23" t="s">
        <v>119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5">
        <v>43248</v>
      </c>
      <c r="C12190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25</v>
      </c>
      <c r="I12190">
        <f>VLOOKUP(Table1[[#This Row],[trait_name]],Trait[],2,FALSE)</f>
        <v>56</v>
      </c>
      <c r="J12190" s="23" t="s">
        <v>121</v>
      </c>
      <c r="L12190" s="3" t="s">
        <v>708</v>
      </c>
      <c r="N12190" s="23"/>
      <c r="O12190"/>
    </row>
    <row r="12191" spans="1:15">
      <c r="A12191" s="66"/>
      <c r="B12191" s="5">
        <v>43314</v>
      </c>
      <c r="C12191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I12191">
        <f>VLOOKUP(Table1[[#This Row],[trait_name]],Trait[],2,FALSE)</f>
        <v>56</v>
      </c>
      <c r="J12191" s="23" t="s">
        <v>121</v>
      </c>
      <c r="L12191" s="3"/>
      <c r="M12191" s="3"/>
      <c r="N12191" s="23"/>
      <c r="O12191"/>
    </row>
    <row r="12192" spans="1:15">
      <c r="A12192" s="66"/>
      <c r="B12192" s="5">
        <v>43314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I12192">
        <f>VLOOKUP(Table1[[#This Row],[trait_name]],Trait[],2,FALSE)</f>
        <v>57</v>
      </c>
      <c r="J12192" s="23" t="s">
        <v>233</v>
      </c>
      <c r="L12192" s="3"/>
      <c r="M12192" s="3"/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H12193" t="s">
        <v>452</v>
      </c>
      <c r="I12193">
        <f>VLOOKUP(Table1[[#This Row],[trait_name]],Trait[],2,FALSE)</f>
        <v>58</v>
      </c>
      <c r="J12193" s="23" t="s">
        <v>123</v>
      </c>
      <c r="L12193" s="3" t="s">
        <v>190</v>
      </c>
      <c r="M12193" s="3"/>
      <c r="N12193" s="23"/>
      <c r="O12193"/>
    </row>
    <row r="12194" spans="1:15">
      <c r="A12194" s="66"/>
      <c r="B12194" s="5">
        <v>43314</v>
      </c>
      <c r="C1219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I12194">
        <f>VLOOKUP(Table1[[#This Row],[trait_name]],Trait[],2,FALSE)</f>
        <v>59</v>
      </c>
      <c r="J12194" s="23" t="s">
        <v>125</v>
      </c>
      <c r="L12194" s="3"/>
      <c r="M12194" s="3"/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60</v>
      </c>
      <c r="J12195" s="23" t="s">
        <v>127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61</v>
      </c>
      <c r="J12196" s="23" t="s">
        <v>130</v>
      </c>
      <c r="L12196" s="3" t="s">
        <v>126</v>
      </c>
      <c r="N12196" s="23"/>
      <c r="O12196"/>
    </row>
    <row r="12197" spans="1:15">
      <c r="A12197" s="66">
        <f>VLOOKUP(C12197,Index[],8,FALSE)</f>
        <v>43248</v>
      </c>
      <c r="B12197" s="5">
        <v>43248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H12197" t="s">
        <v>17</v>
      </c>
      <c r="I12197">
        <f>VLOOKUP(Table1[[#This Row],[trait_name]],Trait[],2,FALSE)</f>
        <v>61</v>
      </c>
      <c r="J12197" s="23" t="s">
        <v>130</v>
      </c>
      <c r="L12197" s="3" t="s">
        <v>131</v>
      </c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61</v>
      </c>
      <c r="J12198" s="23" t="s">
        <v>130</v>
      </c>
      <c r="L12198" s="3"/>
      <c r="M12198" s="3"/>
      <c r="N12198" s="23"/>
      <c r="O12198"/>
    </row>
    <row r="12199" spans="1:15">
      <c r="A12199" s="66">
        <f>VLOOKUP(C12199,Index[],8,FALSE)</f>
        <v>43248</v>
      </c>
      <c r="B12199" s="5">
        <v>43248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560</v>
      </c>
      <c r="I12199">
        <f>VLOOKUP(Table1[[#This Row],[trait_name]],Trait[],2,FALSE)</f>
        <v>62</v>
      </c>
      <c r="J12199" s="23" t="s">
        <v>235</v>
      </c>
      <c r="L12199" s="3" t="s">
        <v>783</v>
      </c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62</v>
      </c>
      <c r="J12200" s="23" t="s">
        <v>235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H12201" t="s">
        <v>212</v>
      </c>
      <c r="I12201">
        <f>VLOOKUP(Table1[[#This Row],[trait_name]],Trait[],2,FALSE)</f>
        <v>63</v>
      </c>
      <c r="J12201" s="23" t="s">
        <v>237</v>
      </c>
      <c r="L12201" s="3" t="s">
        <v>27</v>
      </c>
      <c r="M12201" s="3"/>
      <c r="N12201" s="23"/>
      <c r="O12201"/>
    </row>
    <row r="12202" spans="1:15">
      <c r="A12202" s="66"/>
      <c r="B12202" s="5">
        <v>43314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325</v>
      </c>
      <c r="I12202">
        <f>VLOOKUP(Table1[[#This Row],[trait_name]],Trait[],2,FALSE)</f>
        <v>64</v>
      </c>
      <c r="J12202" s="23" t="s">
        <v>132</v>
      </c>
      <c r="L12202" s="3" t="s">
        <v>131</v>
      </c>
      <c r="M12202" s="3"/>
      <c r="N12202" s="23"/>
      <c r="O12202"/>
    </row>
    <row r="12203" spans="1:15">
      <c r="A12203" s="66">
        <f>VLOOKUP(C12203,Index[],8,FALSE)</f>
        <v>43248</v>
      </c>
      <c r="B12203" s="5"/>
      <c r="C12203" t="s">
        <v>923</v>
      </c>
      <c r="D12203" s="3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325</v>
      </c>
      <c r="I12203">
        <f>VLOOKUP(Table1[[#This Row],[trait_name]],Trait[],2,FALSE)</f>
        <v>65</v>
      </c>
      <c r="J12203" s="23" t="s">
        <v>133</v>
      </c>
      <c r="L12203" s="3" t="s">
        <v>380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65</v>
      </c>
      <c r="J12204" s="23" t="s">
        <v>133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3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66</v>
      </c>
      <c r="J12205" s="23" t="s">
        <v>194</v>
      </c>
      <c r="L12205" s="3" t="s">
        <v>340</v>
      </c>
      <c r="N12205" s="23"/>
      <c r="O12205"/>
    </row>
    <row r="12206" spans="1:15">
      <c r="A12206" s="66">
        <f>VLOOKUP(C12206,Index[],8,FALSE)</f>
        <v>43248</v>
      </c>
      <c r="B12206" s="5">
        <v>43248</v>
      </c>
      <c r="C12206" t="s">
        <v>923</v>
      </c>
      <c r="D12206" s="3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H12206" t="s">
        <v>192</v>
      </c>
      <c r="I12206">
        <f>VLOOKUP(Table1[[#This Row],[trait_name]],Trait[],2,FALSE)</f>
        <v>66</v>
      </c>
      <c r="J12206" s="23" t="s">
        <v>194</v>
      </c>
      <c r="L12206" s="3" t="s">
        <v>279</v>
      </c>
      <c r="N12206" s="23"/>
      <c r="O12206"/>
    </row>
    <row r="12207" spans="1:15">
      <c r="A12207" s="66">
        <f>VLOOKUP(C12207,Index[],8,FALSE)</f>
        <v>43248</v>
      </c>
      <c r="B12207" s="5">
        <v>43248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192</v>
      </c>
      <c r="I12207">
        <f>VLOOKUP(Table1[[#This Row],[trait_name]],Trait[],2,FALSE)</f>
        <v>66</v>
      </c>
      <c r="J12207" s="23" t="s">
        <v>194</v>
      </c>
      <c r="L12207" s="3" t="s">
        <v>195</v>
      </c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I12208">
        <f>VLOOKUP(Table1[[#This Row],[trait_name]],Trait[],2,FALSE)</f>
        <v>66</v>
      </c>
      <c r="J12208" s="23" t="s">
        <v>194</v>
      </c>
      <c r="L12208" s="3"/>
      <c r="M12208" s="3"/>
      <c r="N12208" s="23"/>
      <c r="O12208"/>
    </row>
    <row r="12209" spans="1:15">
      <c r="A12209" s="66"/>
      <c r="B12209" s="5">
        <v>43314</v>
      </c>
      <c r="C12209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192</v>
      </c>
      <c r="I12209">
        <f>VLOOKUP(Table1[[#This Row],[trait_name]],Trait[],2,FALSE)</f>
        <v>67</v>
      </c>
      <c r="J12209" s="23" t="s">
        <v>136</v>
      </c>
      <c r="L12209" s="3" t="s">
        <v>137</v>
      </c>
      <c r="M12209" s="3"/>
      <c r="N12209" s="23"/>
      <c r="O12209"/>
    </row>
    <row r="12210" spans="1:15">
      <c r="A12210" s="66"/>
      <c r="B12210" s="5">
        <v>43314</v>
      </c>
      <c r="C12210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H12210" t="s">
        <v>212</v>
      </c>
      <c r="I12210">
        <f>VLOOKUP(Table1[[#This Row],[trait_name]],Trait[],2,FALSE)</f>
        <v>68</v>
      </c>
      <c r="J12210" s="23" t="s">
        <v>199</v>
      </c>
      <c r="L12210" s="3" t="s">
        <v>200</v>
      </c>
      <c r="M12210" s="3"/>
      <c r="N12210" s="23"/>
      <c r="O12210"/>
    </row>
    <row r="12211" spans="1:15">
      <c r="A12211" s="66"/>
      <c r="B12211" s="5"/>
      <c r="C12211" t="s">
        <v>923</v>
      </c>
      <c r="D12211" s="2">
        <f>VLOOKUP(C12211,Index[],2,FALSE)</f>
        <v>98</v>
      </c>
      <c r="E12211" s="3"/>
      <c r="F12211" s="3"/>
      <c r="G12211" s="3" t="s">
        <v>23</v>
      </c>
      <c r="H12211" t="s">
        <v>325</v>
      </c>
      <c r="J12211" s="23" t="s">
        <v>15</v>
      </c>
      <c r="L12211" s="3" t="s">
        <v>927</v>
      </c>
      <c r="M12211" s="3"/>
      <c r="N12211" s="23"/>
      <c r="O12211"/>
    </row>
    <row r="12212" spans="1:15">
      <c r="A12212" s="66"/>
      <c r="B12212" s="5"/>
      <c r="C12212" t="s">
        <v>923</v>
      </c>
      <c r="D12212" s="2">
        <f>VLOOKUP(C12212,Index[],2,FALSE)</f>
        <v>98</v>
      </c>
      <c r="E12212" s="3"/>
      <c r="F12212" s="3"/>
      <c r="G12212" s="3" t="s">
        <v>23</v>
      </c>
      <c r="H12212" t="s">
        <v>325</v>
      </c>
      <c r="J12212" s="23" t="s">
        <v>15</v>
      </c>
      <c r="L12212" s="3" t="s">
        <v>928</v>
      </c>
      <c r="M12212" s="3"/>
      <c r="N12212" s="23"/>
      <c r="O12212"/>
    </row>
    <row r="12213" spans="1:15">
      <c r="A12213" s="66"/>
      <c r="B12213" s="5"/>
      <c r="C12213" t="s">
        <v>923</v>
      </c>
      <c r="D12213" s="2">
        <f>VLOOKUP(C12213,Index[],2,FALSE)</f>
        <v>98</v>
      </c>
      <c r="E12213" s="3"/>
      <c r="F12213" s="3"/>
      <c r="G12213" s="3"/>
      <c r="H12213" t="s">
        <v>656</v>
      </c>
      <c r="J12213" s="23" t="s">
        <v>43</v>
      </c>
      <c r="L12213" s="3" t="s">
        <v>159</v>
      </c>
      <c r="M12213" s="3"/>
      <c r="N12213" s="23"/>
      <c r="O12213"/>
    </row>
    <row r="12214" spans="1:15">
      <c r="A12214" s="66"/>
      <c r="B12214" s="5"/>
      <c r="C12214" t="s">
        <v>923</v>
      </c>
      <c r="D12214" s="2">
        <f>VLOOKUP(C12214,Index[],2,FALSE)</f>
        <v>98</v>
      </c>
      <c r="E12214" s="3"/>
      <c r="F12214" s="3"/>
      <c r="G12214" s="3"/>
      <c r="H12214" t="s">
        <v>656</v>
      </c>
      <c r="J12214" s="23" t="s">
        <v>49</v>
      </c>
      <c r="L12214" s="3" t="s">
        <v>19</v>
      </c>
      <c r="M12214" s="3"/>
      <c r="N12214" s="23"/>
      <c r="O12214"/>
    </row>
    <row r="12215" spans="1:15">
      <c r="A12215" s="66"/>
      <c r="B12215" s="5"/>
      <c r="C12215" t="s">
        <v>923</v>
      </c>
      <c r="D12215" s="2">
        <f>VLOOKUP(C12215,Index[],2,FALSE)</f>
        <v>98</v>
      </c>
      <c r="E12215" s="3"/>
      <c r="F12215" s="3"/>
      <c r="G12215" s="3"/>
      <c r="H12215" t="s">
        <v>25</v>
      </c>
      <c r="J12215" s="23" t="s">
        <v>52</v>
      </c>
      <c r="L12215" s="3" t="s">
        <v>444</v>
      </c>
      <c r="M12215" s="3"/>
      <c r="N12215" s="23"/>
      <c r="O12215"/>
    </row>
    <row r="12216" spans="1:15">
      <c r="A12216" s="66"/>
      <c r="B12216" s="5"/>
      <c r="C12216" t="s">
        <v>923</v>
      </c>
      <c r="D12216" s="18">
        <f>VLOOKUP(C12216,Index[],2,FALSE)</f>
        <v>98</v>
      </c>
      <c r="E12216" s="3"/>
      <c r="F12216" s="3"/>
      <c r="G12216" s="3"/>
      <c r="H12216" t="s">
        <v>25</v>
      </c>
      <c r="J12216" s="23" t="s">
        <v>92</v>
      </c>
      <c r="L12216" s="3" t="s">
        <v>93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3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3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L12231" s="3"/>
      <c r="M12231" s="3"/>
      <c r="N12231" s="23"/>
      <c r="O12231"/>
    </row>
    <row r="12232" spans="1:15">
      <c r="A12232" s="66"/>
      <c r="B12232" s="5">
        <v>43314</v>
      </c>
      <c r="C12232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3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322</v>
      </c>
      <c r="I12235">
        <f>VLOOKUP(Table1[[#This Row],[trait_name]],Trait[],2,FALSE)</f>
        <v>14</v>
      </c>
      <c r="J12235" s="23" t="s">
        <v>152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3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3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4"/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3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3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L12241" s="3" t="s">
        <v>35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3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L12242" s="3" t="s">
        <v>36</v>
      </c>
      <c r="N12242" s="23"/>
      <c r="O12242"/>
    </row>
    <row r="12243" spans="1:15">
      <c r="A12243" s="66"/>
      <c r="B12243" s="5">
        <v>43314</v>
      </c>
      <c r="C12243" t="s">
        <v>929</v>
      </c>
      <c r="D12243" s="3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3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3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3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322</v>
      </c>
      <c r="I12246">
        <f>VLOOKUP(Table1[[#This Row],[trait_name]],Trait[],2,FALSE)</f>
        <v>19</v>
      </c>
      <c r="J12246" s="23" t="s">
        <v>38</v>
      </c>
      <c r="L12246" s="3" t="s">
        <v>155</v>
      </c>
      <c r="N12246" s="23"/>
      <c r="O12246"/>
    </row>
    <row r="12247" spans="1:15">
      <c r="A12247" s="66"/>
      <c r="B12247" s="5">
        <v>43314</v>
      </c>
      <c r="C12247" t="s">
        <v>929</v>
      </c>
      <c r="D12247" s="3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3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3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3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3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L12251" s="3" t="s">
        <v>46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L12254" s="3"/>
      <c r="M12254" s="3"/>
      <c r="N12254" s="23"/>
      <c r="O12254"/>
    </row>
    <row r="12255" spans="1:15">
      <c r="A12255" s="66">
        <f>VLOOKUP(C12255,Index[],8,FALSE)</f>
        <v>43248</v>
      </c>
      <c r="B12255" s="25"/>
      <c r="C12255" s="4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52</v>
      </c>
      <c r="L12255" s="3" t="s">
        <v>310</v>
      </c>
      <c r="N12255" s="23"/>
      <c r="O12255"/>
    </row>
    <row r="12256" spans="1:15">
      <c r="A12256" s="66"/>
      <c r="B12256" s="5">
        <v>43314</v>
      </c>
      <c r="C12256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52</v>
      </c>
      <c r="L12256" s="3" t="s">
        <v>311</v>
      </c>
      <c r="M12256" s="3"/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L12258" s="3"/>
      <c r="M12258" s="3"/>
      <c r="N12258" s="23"/>
      <c r="O12258"/>
    </row>
    <row r="12259" spans="1:15">
      <c r="A12259" s="66">
        <f>VLOOKUP(C12259,Index[],8,FALSE)</f>
        <v>43248</v>
      </c>
      <c r="B12259" s="5">
        <v>43248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165</v>
      </c>
      <c r="I12259">
        <f>VLOOKUP(Table1[[#This Row],[trait_name]],Trait[],2,FALSE)</f>
        <v>26</v>
      </c>
      <c r="J12259" s="23" t="s">
        <v>58</v>
      </c>
      <c r="L12259" s="3" t="s">
        <v>480</v>
      </c>
      <c r="N12259" s="23"/>
      <c r="O12259"/>
    </row>
    <row r="12260" spans="1:15">
      <c r="A12260" s="66"/>
      <c r="B12260" s="5">
        <v>43314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860</v>
      </c>
      <c r="I12260">
        <f>VLOOKUP(Table1[[#This Row],[trait_name]],Trait[],2,FALSE)</f>
        <v>26</v>
      </c>
      <c r="J12260" s="23" t="s">
        <v>58</v>
      </c>
      <c r="L12260" s="3" t="s">
        <v>269</v>
      </c>
      <c r="M12260" s="3"/>
      <c r="N12260" s="23"/>
      <c r="O12260"/>
    </row>
    <row r="12261" spans="1:15">
      <c r="A12261" s="66">
        <f>VLOOKUP(C12261,Index[],8,FALSE)</f>
        <v>43248</v>
      </c>
      <c r="B12261" s="5">
        <v>43311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I12261">
        <f>VLOOKUP(Table1[[#This Row],[trait_name]],Trait[],2,FALSE)</f>
        <v>27</v>
      </c>
      <c r="J12261" s="23" t="s">
        <v>61</v>
      </c>
      <c r="L12261" s="3"/>
      <c r="M12261" s="3"/>
      <c r="N12261" s="23"/>
      <c r="O12261"/>
    </row>
    <row r="12262" spans="1:15">
      <c r="A12262" s="66"/>
      <c r="B12262" s="5">
        <v>43314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H12262" t="s">
        <v>165</v>
      </c>
      <c r="I12262">
        <f>VLOOKUP(Table1[[#This Row],[trait_name]],Trait[],2,FALSE)</f>
        <v>27</v>
      </c>
      <c r="J12262" s="23" t="s">
        <v>61</v>
      </c>
      <c r="L12262" s="3" t="s">
        <v>498</v>
      </c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3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3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L12282" s="3" t="s">
        <v>223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L12283" s="3" t="s">
        <v>330</v>
      </c>
      <c r="M12283" s="3"/>
      <c r="N12283" s="23"/>
      <c r="O12283"/>
    </row>
    <row r="12284" spans="1:15">
      <c r="A12284" s="66">
        <f>VLOOKUP(C12284,Index[],8,FALSE)</f>
        <v>43248</v>
      </c>
      <c r="B12284" s="5">
        <v>43248</v>
      </c>
      <c r="C12284" t="s">
        <v>929</v>
      </c>
      <c r="D12284" s="27">
        <f>VLOOKUP(C12284,Index[],2,FALSE)</f>
        <v>99</v>
      </c>
      <c r="E12284" s="3">
        <f>VLOOKUP(C12284,Index[],3,FALSE)</f>
        <v>0</v>
      </c>
      <c r="F12284" s="3">
        <f>VLOOKUP(C12284,Index[],4,FALSE)</f>
        <v>0</v>
      </c>
      <c r="G12284" s="3">
        <f>VLOOKUP(C12284,Index[],5,FALSE)</f>
        <v>0</v>
      </c>
      <c r="H12284" t="s">
        <v>165</v>
      </c>
      <c r="I12284">
        <f>VLOOKUP(Table1[[#This Row],[trait_name]],Trait[],2,FALSE)</f>
        <v>41</v>
      </c>
      <c r="J12284" s="23" t="s">
        <v>78</v>
      </c>
      <c r="L12284" s="3" t="s">
        <v>173</v>
      </c>
      <c r="N12284" s="23"/>
      <c r="O12284"/>
    </row>
    <row r="12285" spans="1:15">
      <c r="A12285" s="66"/>
      <c r="B12285" s="5">
        <v>43314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I12285">
        <f>VLOOKUP(Table1[[#This Row],[trait_name]],Trait[],2,FALSE)</f>
        <v>41</v>
      </c>
      <c r="J12285" s="23" t="s">
        <v>78</v>
      </c>
      <c r="L12285" s="3"/>
      <c r="M12285" s="3"/>
      <c r="N12285" s="23"/>
      <c r="O12285"/>
    </row>
    <row r="12286" spans="1:15">
      <c r="A12286" s="66">
        <f>VLOOKUP(C12286,Index[],8,FALSE)</f>
        <v>43248</v>
      </c>
      <c r="B12286" s="5"/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H12286" t="s">
        <v>322</v>
      </c>
      <c r="I12286">
        <f>VLOOKUP(Table1[[#This Row],[trait_name]],Trait[],2,FALSE)</f>
        <v>42</v>
      </c>
      <c r="J12286" s="23" t="s">
        <v>82</v>
      </c>
      <c r="L12286" s="3" t="s">
        <v>85</v>
      </c>
      <c r="N12286" s="23"/>
      <c r="O12286"/>
    </row>
    <row r="12287" spans="1:15">
      <c r="A12287" s="66"/>
      <c r="B12287" s="5">
        <v>43314</v>
      </c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322</v>
      </c>
      <c r="I12287">
        <f>VLOOKUP(Table1[[#This Row],[trait_name]],Trait[],2,FALSE)</f>
        <v>42</v>
      </c>
      <c r="J12287" s="23" t="s">
        <v>82</v>
      </c>
      <c r="L12287" s="3" t="s">
        <v>179</v>
      </c>
      <c r="M12287" s="3"/>
      <c r="N12287" s="23"/>
      <c r="O12287"/>
    </row>
    <row r="12288" spans="1:15">
      <c r="A12288" s="66">
        <f>VLOOKUP(C12288,Index[],8,FALSE)</f>
        <v>43248</v>
      </c>
      <c r="B12288" s="5">
        <v>43248</v>
      </c>
      <c r="C12288" t="s">
        <v>929</v>
      </c>
      <c r="D12288" s="3">
        <f>VLOOKUP(C12288,Index[],2,FALSE)</f>
        <v>99</v>
      </c>
      <c r="E12288" s="3">
        <f>VLOOKUP(C12288,Index[],3,FALSE)</f>
        <v>0</v>
      </c>
      <c r="F12288" s="3">
        <f>VLOOKUP(C12288,Index[],4,FALSE)</f>
        <v>0</v>
      </c>
      <c r="G12288" s="3">
        <f>VLOOKUP(C12288,Index[],5,FALSE)</f>
        <v>0</v>
      </c>
      <c r="H12288" t="s">
        <v>165</v>
      </c>
      <c r="I12288">
        <f>VLOOKUP(Table1[[#This Row],[trait_name]],Trait[],2,FALSE)</f>
        <v>43</v>
      </c>
      <c r="J12288" s="23" t="s">
        <v>86</v>
      </c>
      <c r="L12288" s="3" t="s">
        <v>226</v>
      </c>
      <c r="N12288" s="23"/>
      <c r="O12288"/>
    </row>
    <row r="12289" spans="1:15">
      <c r="A12289" s="66">
        <f>VLOOKUP(C12289,Index[],8,FALSE)</f>
        <v>43248</v>
      </c>
      <c r="B12289" s="5">
        <v>43248</v>
      </c>
      <c r="C12289" t="s">
        <v>929</v>
      </c>
      <c r="D12289" s="27">
        <f>VLOOKUP(C12289,Index[],2,FALSE)</f>
        <v>99</v>
      </c>
      <c r="E12289" s="3">
        <f>VLOOKUP(C12289,Index[],3,FALSE)</f>
        <v>0</v>
      </c>
      <c r="F12289" s="3">
        <f>VLOOKUP(C12289,Index[],4,FALSE)</f>
        <v>0</v>
      </c>
      <c r="G12289" s="3">
        <f>VLOOKUP(C12289,Index[],5,FALSE)</f>
        <v>0</v>
      </c>
      <c r="H12289" t="s">
        <v>165</v>
      </c>
      <c r="I12289">
        <f>VLOOKUP(Table1[[#This Row],[trait_name]],Trait[],2,FALSE)</f>
        <v>43</v>
      </c>
      <c r="J12289" s="23" t="s">
        <v>86</v>
      </c>
      <c r="L12289" s="3" t="s">
        <v>105</v>
      </c>
      <c r="N12289" s="23"/>
      <c r="O12289"/>
    </row>
    <row r="12290" spans="1:15">
      <c r="A12290" s="66"/>
      <c r="B12290" s="5">
        <v>43314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I12290">
        <f>VLOOKUP(Table1[[#This Row],[trait_name]],Trait[],2,FALSE)</f>
        <v>43</v>
      </c>
      <c r="J12290" s="23" t="s">
        <v>86</v>
      </c>
      <c r="L12290" s="3"/>
      <c r="M12290" s="3"/>
      <c r="N12290" s="23"/>
      <c r="O12290"/>
    </row>
    <row r="12291" spans="1:15">
      <c r="A12291" s="66">
        <f>VLOOKUP(C12291,Index[],8,FALSE)</f>
        <v>43248</v>
      </c>
      <c r="B12291" s="25"/>
      <c r="C12291" s="4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44</v>
      </c>
      <c r="J12291" s="23" t="s">
        <v>88</v>
      </c>
      <c r="L12291" s="3" t="s">
        <v>89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H12292" t="s">
        <v>165</v>
      </c>
      <c r="I12292">
        <f>VLOOKUP(Table1[[#This Row],[trait_name]],Trait[],2,FALSE)</f>
        <v>44</v>
      </c>
      <c r="J12292" s="23" t="s">
        <v>88</v>
      </c>
      <c r="L12292" s="3" t="s">
        <v>90</v>
      </c>
      <c r="M12292" s="3"/>
      <c r="N12292" s="23"/>
      <c r="O12292"/>
    </row>
    <row r="12293" spans="1:15">
      <c r="A12293" s="66">
        <f>VLOOKUP(C12293,Index[],8,FALSE)</f>
        <v>43248</v>
      </c>
      <c r="B12293" s="5">
        <v>43248</v>
      </c>
      <c r="C12293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45</v>
      </c>
      <c r="J12293" s="23" t="s">
        <v>92</v>
      </c>
      <c r="L12293" s="3" t="s">
        <v>94</v>
      </c>
      <c r="N12293" s="23"/>
      <c r="O12293"/>
    </row>
    <row r="12294" spans="1:15">
      <c r="A12294" s="66">
        <f>VLOOKUP(C12294,Index[],8,FALSE)</f>
        <v>43248</v>
      </c>
      <c r="B12294" s="5">
        <v>43248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45</v>
      </c>
      <c r="J12294" s="23" t="s">
        <v>92</v>
      </c>
      <c r="L12294" s="3" t="s">
        <v>93</v>
      </c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L12295" s="3" t="s">
        <v>541</v>
      </c>
      <c r="M12295" s="3"/>
      <c r="N12295" s="23"/>
      <c r="O12295"/>
    </row>
    <row r="12296" spans="1:15">
      <c r="A12296" s="66"/>
      <c r="B12296" s="5">
        <v>43314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I12296">
        <f>VLOOKUP(Table1[[#This Row],[trait_name]],Trait[],2,FALSE)</f>
        <v>45</v>
      </c>
      <c r="J12296" s="23" t="s">
        <v>92</v>
      </c>
      <c r="L12296" s="3"/>
      <c r="M12296" s="3"/>
      <c r="N12296" s="23"/>
      <c r="O12296"/>
    </row>
    <row r="12297" spans="1:15">
      <c r="A12297" s="66">
        <f>VLOOKUP(C12297,Index[],8,FALSE)</f>
        <v>43248</v>
      </c>
      <c r="B12297" s="5"/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I12297">
        <f>VLOOKUP(Table1[[#This Row],[trait_name]],Trait[],2,FALSE)</f>
        <v>46</v>
      </c>
      <c r="J12297" s="23" t="s">
        <v>97</v>
      </c>
      <c r="L12297" s="3"/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46</v>
      </c>
      <c r="J12298" s="23" t="s">
        <v>97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47</v>
      </c>
      <c r="J12299" s="23" t="s">
        <v>99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47</v>
      </c>
      <c r="J12300" s="23" t="s">
        <v>99</v>
      </c>
      <c r="L12300" s="3"/>
      <c r="M12300" s="3"/>
      <c r="N12300" s="23"/>
      <c r="O12300"/>
    </row>
    <row r="12301" spans="1:15">
      <c r="A12301" s="66"/>
      <c r="B12301" s="5">
        <v>43314</v>
      </c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H12301" t="s">
        <v>139</v>
      </c>
      <c r="I12301">
        <f>VLOOKUP(Table1[[#This Row],[trait_name]],Trait[],2,FALSE)</f>
        <v>48</v>
      </c>
      <c r="J12301" s="23" t="s">
        <v>101</v>
      </c>
      <c r="L12301" s="3" t="s">
        <v>376</v>
      </c>
      <c r="M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H12302" t="s">
        <v>139</v>
      </c>
      <c r="I12302">
        <f>VLOOKUP(Table1[[#This Row],[trait_name]],Trait[],2,FALSE)</f>
        <v>49</v>
      </c>
      <c r="J12302" s="23" t="s">
        <v>104</v>
      </c>
      <c r="L12302" s="3" t="s">
        <v>175</v>
      </c>
      <c r="M12302" s="3"/>
      <c r="N12302" s="23"/>
      <c r="O12302"/>
    </row>
    <row r="12303" spans="1:15">
      <c r="A12303" s="66">
        <f>VLOOKUP(C12303,Index[],8,FALSE)</f>
        <v>43248</v>
      </c>
      <c r="B12303" s="5">
        <v>43311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I12303">
        <f>VLOOKUP(Table1[[#This Row],[trait_name]],Trait[],2,FALSE)</f>
        <v>50</v>
      </c>
      <c r="J12303" s="23" t="s">
        <v>106</v>
      </c>
      <c r="L12303" s="3"/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I12304">
        <f>VLOOKUP(Table1[[#This Row],[trait_name]],Trait[],2,FALSE)</f>
        <v>50</v>
      </c>
      <c r="J12304" s="23" t="s">
        <v>106</v>
      </c>
      <c r="L12304" s="3"/>
      <c r="M12304" s="3"/>
      <c r="N12304" s="23"/>
      <c r="O12304"/>
    </row>
    <row r="12305" spans="1:15">
      <c r="A12305" s="66"/>
      <c r="B12305" s="5">
        <v>43314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51</v>
      </c>
      <c r="J12305" s="23" t="s">
        <v>107</v>
      </c>
      <c r="L12305" s="3" t="s">
        <v>376</v>
      </c>
      <c r="M12305" s="3"/>
      <c r="N12305" s="23"/>
      <c r="O12305"/>
    </row>
    <row r="12306" spans="1:15">
      <c r="A12306" s="66">
        <f>VLOOKUP(C12306,Index[],8,FALSE)</f>
        <v>43248</v>
      </c>
      <c r="B12306" s="5"/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52</v>
      </c>
      <c r="J12306" s="23" t="s">
        <v>109</v>
      </c>
      <c r="L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52</v>
      </c>
      <c r="J12307" s="23" t="s">
        <v>109</v>
      </c>
      <c r="L12307" s="3"/>
      <c r="M12307" s="3"/>
      <c r="N12307" s="23"/>
      <c r="O12307"/>
    </row>
    <row r="12308" spans="1:15">
      <c r="A12308" s="66">
        <f>VLOOKUP(C12308,Index[],8,FALSE)</f>
        <v>43248</v>
      </c>
      <c r="B12308" s="5">
        <v>43248</v>
      </c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H12308" t="s">
        <v>165</v>
      </c>
      <c r="I12308">
        <f>VLOOKUP(Table1[[#This Row],[trait_name]],Trait[],2,FALSE)</f>
        <v>53</v>
      </c>
      <c r="J12308" s="23" t="s">
        <v>112</v>
      </c>
      <c r="L12308" s="3" t="s">
        <v>185</v>
      </c>
      <c r="N12308" s="23"/>
      <c r="O12308"/>
    </row>
    <row r="12309" spans="1:15">
      <c r="A12309" s="66">
        <f>VLOOKUP(C12309,Index[],8,FALSE)</f>
        <v>43248</v>
      </c>
      <c r="B12309" s="5">
        <v>43248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H12309" t="s">
        <v>165</v>
      </c>
      <c r="I12309">
        <f>VLOOKUP(Table1[[#This Row],[trait_name]],Trait[],2,FALSE)</f>
        <v>53</v>
      </c>
      <c r="J12309" s="23" t="s">
        <v>112</v>
      </c>
      <c r="L12309" s="3" t="s">
        <v>184</v>
      </c>
      <c r="N12309" s="23"/>
      <c r="O12309"/>
    </row>
    <row r="12310" spans="1:15">
      <c r="A12310" s="66">
        <f>VLOOKUP(C12310,Index[],8,FALSE)</f>
        <v>43248</v>
      </c>
      <c r="B12310" s="5">
        <v>43248</v>
      </c>
      <c r="C12310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23" t="s">
        <v>112</v>
      </c>
      <c r="L12310" s="3" t="s">
        <v>114</v>
      </c>
      <c r="N12310" s="23"/>
      <c r="O12310"/>
    </row>
    <row r="12311" spans="1:15">
      <c r="A12311" s="66"/>
      <c r="B12311" s="5">
        <v>43314</v>
      </c>
      <c r="C12311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I12311">
        <f>VLOOKUP(Table1[[#This Row],[trait_name]],Trait[],2,FALSE)</f>
        <v>53</v>
      </c>
      <c r="J12311" s="23" t="s">
        <v>112</v>
      </c>
      <c r="L12311" s="3"/>
      <c r="M12311" s="3"/>
      <c r="N12311" s="23"/>
      <c r="O12311"/>
    </row>
    <row r="12312" spans="1:15">
      <c r="A12312" s="66">
        <f>VLOOKUP(C12312,Index[],8,FALSE)</f>
        <v>43248</v>
      </c>
      <c r="B12312" s="5">
        <v>43248</v>
      </c>
      <c r="C12312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931</v>
      </c>
      <c r="I12312">
        <f>VLOOKUP(Table1[[#This Row],[trait_name]],Trait[],2,FALSE)</f>
        <v>54</v>
      </c>
      <c r="J12312" s="23" t="s">
        <v>116</v>
      </c>
      <c r="L12312" s="3" t="s">
        <v>319</v>
      </c>
      <c r="N12312" s="23"/>
      <c r="O12312"/>
    </row>
    <row r="12313" spans="1:15">
      <c r="A12313" s="66">
        <f>VLOOKUP(C12313,Index[],8,FALSE)</f>
        <v>43248</v>
      </c>
      <c r="B12313" s="5">
        <v>43248</v>
      </c>
      <c r="C1231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H12313" t="s">
        <v>931</v>
      </c>
      <c r="I12313">
        <f>VLOOKUP(Table1[[#This Row],[trait_name]],Trait[],2,FALSE)</f>
        <v>54</v>
      </c>
      <c r="J12313" s="23" t="s">
        <v>116</v>
      </c>
      <c r="L12313" s="3" t="s">
        <v>259</v>
      </c>
      <c r="N12313" s="23"/>
      <c r="O12313"/>
    </row>
    <row r="12314" spans="1:15">
      <c r="A12314" s="66">
        <f>VLOOKUP(C12314,Index[],8,FALSE)</f>
        <v>43248</v>
      </c>
      <c r="B12314" s="5">
        <v>43248</v>
      </c>
      <c r="C12314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L12314" s="3" t="s">
        <v>260</v>
      </c>
      <c r="M12314" s="3"/>
      <c r="N12314" s="23"/>
      <c r="O12314"/>
    </row>
    <row r="12315" spans="1:15">
      <c r="A12315" s="66"/>
      <c r="B12315" s="5">
        <v>43314</v>
      </c>
      <c r="C12315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I12315">
        <f>VLOOKUP(Table1[[#This Row],[trait_name]],Trait[],2,FALSE)</f>
        <v>54</v>
      </c>
      <c r="J12315" s="23" t="s">
        <v>116</v>
      </c>
      <c r="L12315" s="3"/>
      <c r="M12315" s="3"/>
      <c r="N12315" s="23"/>
      <c r="O12315"/>
    </row>
    <row r="12316" spans="1:15">
      <c r="A12316" s="66">
        <f>VLOOKUP(C12316,Index[],8,FALSE)</f>
        <v>43248</v>
      </c>
      <c r="B12316" s="25"/>
      <c r="C12316" s="4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322</v>
      </c>
      <c r="I12316">
        <f>VLOOKUP(Table1[[#This Row],[trait_name]],Trait[],2,FALSE)</f>
        <v>55</v>
      </c>
      <c r="J12316" s="23" t="s">
        <v>119</v>
      </c>
      <c r="L12316" s="3" t="s">
        <v>120</v>
      </c>
      <c r="M12316" s="3"/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55</v>
      </c>
      <c r="J12317" s="23" t="s">
        <v>119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5">
        <v>43248</v>
      </c>
      <c r="C12318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322</v>
      </c>
      <c r="I12318">
        <f>VLOOKUP(Table1[[#This Row],[trait_name]],Trait[],2,FALSE)</f>
        <v>56</v>
      </c>
      <c r="J12318" s="23" t="s">
        <v>121</v>
      </c>
      <c r="L12318" s="3" t="s">
        <v>189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56</v>
      </c>
      <c r="J12319" s="23" t="s">
        <v>121</v>
      </c>
      <c r="L12319" s="3"/>
      <c r="M12319" s="3"/>
      <c r="N12319" s="23"/>
      <c r="O12319"/>
    </row>
    <row r="12320" spans="1:15">
      <c r="A12320" s="66"/>
      <c r="B12320" s="5">
        <v>43314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I12320">
        <f>VLOOKUP(Table1[[#This Row],[trait_name]],Trait[],2,FALSE)</f>
        <v>57</v>
      </c>
      <c r="J12320" s="23" t="s">
        <v>233</v>
      </c>
      <c r="L12320" s="3"/>
      <c r="M12320" s="3"/>
      <c r="N12320" s="23"/>
      <c r="O12320"/>
    </row>
    <row r="12321" spans="1:15">
      <c r="A12321" s="66">
        <f>VLOOKUP(C12321,Index[],8,FALSE)</f>
        <v>43248</v>
      </c>
      <c r="B12321" s="5">
        <v>43248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H12321" t="s">
        <v>931</v>
      </c>
      <c r="I12321">
        <f>VLOOKUP(Table1[[#This Row],[trait_name]],Trait[],2,FALSE)</f>
        <v>58</v>
      </c>
      <c r="J12321" s="23" t="s">
        <v>123</v>
      </c>
      <c r="L12321" s="3" t="s">
        <v>124</v>
      </c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58</v>
      </c>
      <c r="J12322" s="23" t="s">
        <v>123</v>
      </c>
      <c r="L12322" s="3"/>
      <c r="M12322" s="3"/>
      <c r="N12322" s="23"/>
      <c r="O12322"/>
    </row>
    <row r="12323" spans="1:15">
      <c r="A12323" s="66"/>
      <c r="B12323" s="5">
        <v>43314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165</v>
      </c>
      <c r="I12323">
        <f>VLOOKUP(Table1[[#This Row],[trait_name]],Trait[],2,FALSE)</f>
        <v>59</v>
      </c>
      <c r="J12323" s="23" t="s">
        <v>125</v>
      </c>
      <c r="L12323" s="3" t="s">
        <v>131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H12324" t="s">
        <v>931</v>
      </c>
      <c r="I12324">
        <f>VLOOKUP(Table1[[#This Row],[trait_name]],Trait[],2,FALSE)</f>
        <v>60</v>
      </c>
      <c r="J12324" s="23" t="s">
        <v>127</v>
      </c>
      <c r="L12324" s="3" t="s">
        <v>128</v>
      </c>
      <c r="M12324" s="3"/>
      <c r="N12324" s="23"/>
      <c r="O12324"/>
    </row>
    <row r="12325" spans="1:15">
      <c r="A12325" s="66">
        <f>VLOOKUP(C12325,Index[],8,FALSE)</f>
        <v>43248</v>
      </c>
      <c r="B12325" s="5">
        <v>43248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61</v>
      </c>
      <c r="J12325" s="23" t="s">
        <v>130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I12326">
        <f>VLOOKUP(Table1[[#This Row],[trait_name]],Trait[],2,FALSE)</f>
        <v>61</v>
      </c>
      <c r="J12326" s="23" t="s">
        <v>130</v>
      </c>
      <c r="L12326" s="3"/>
      <c r="M12326" s="3"/>
      <c r="N12326" s="23"/>
      <c r="O12326"/>
    </row>
    <row r="12327" spans="1:15">
      <c r="A12327" s="66"/>
      <c r="B12327" s="5">
        <v>43314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I12327">
        <f>VLOOKUP(Table1[[#This Row],[trait_name]],Trait[],2,FALSE)</f>
        <v>62</v>
      </c>
      <c r="J12327" s="23" t="s">
        <v>235</v>
      </c>
      <c r="L12327" s="3"/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63</v>
      </c>
      <c r="J12328" s="23" t="s">
        <v>237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3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64</v>
      </c>
      <c r="J12329" s="23" t="s">
        <v>132</v>
      </c>
      <c r="L12329" s="3"/>
      <c r="M12329" s="3"/>
      <c r="N12329" s="23"/>
      <c r="O12329"/>
    </row>
    <row r="12330" spans="1:15">
      <c r="A12330" s="66">
        <f>VLOOKUP(C12330,Index[],8,FALSE)</f>
        <v>43248</v>
      </c>
      <c r="B12330" s="5"/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65</v>
      </c>
      <c r="J12330" s="23" t="s">
        <v>133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65</v>
      </c>
      <c r="J12331" s="23" t="s">
        <v>133</v>
      </c>
      <c r="L12331" s="3"/>
      <c r="M12331" s="3"/>
      <c r="N12331" s="23"/>
      <c r="O12331"/>
    </row>
    <row r="12332" spans="1:15">
      <c r="A12332" s="66"/>
      <c r="B12332" s="5">
        <v>43314</v>
      </c>
      <c r="C12332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66</v>
      </c>
      <c r="J12332" s="23" t="s">
        <v>194</v>
      </c>
      <c r="L12332" s="3"/>
      <c r="M12332" s="3"/>
      <c r="N12332" s="23"/>
      <c r="O12332"/>
    </row>
    <row r="12333" spans="1:15">
      <c r="A12333" s="66"/>
      <c r="B12333" s="5">
        <v>43314</v>
      </c>
      <c r="C1233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67</v>
      </c>
      <c r="J12333" s="23" t="s">
        <v>136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68</v>
      </c>
      <c r="J12334" s="23" t="s">
        <v>199</v>
      </c>
      <c r="L12334" s="3"/>
      <c r="M12334" s="3"/>
      <c r="N12334" s="23"/>
      <c r="O12334"/>
    </row>
    <row r="12335" spans="1:15">
      <c r="A12335" s="66"/>
      <c r="B12335" s="5"/>
      <c r="C12335" t="s">
        <v>929</v>
      </c>
      <c r="D12335" s="18">
        <f>VLOOKUP(C12335,Index[],2,FALSE)</f>
        <v>99</v>
      </c>
      <c r="E12335" s="3"/>
      <c r="F12335" s="3"/>
      <c r="G12335" s="3"/>
      <c r="H12335" t="s">
        <v>139</v>
      </c>
      <c r="J12335" s="23" t="s">
        <v>76</v>
      </c>
      <c r="L12335" s="3" t="s">
        <v>222</v>
      </c>
      <c r="M12335" s="3"/>
      <c r="N12335" s="23"/>
      <c r="O12335"/>
    </row>
    <row r="12336" spans="1:15">
      <c r="A12336" s="66"/>
      <c r="B12336" s="5"/>
      <c r="C12336" t="s">
        <v>929</v>
      </c>
      <c r="D12336" s="18">
        <f>VLOOKUP(C12336,Index[],2,FALSE)</f>
        <v>99</v>
      </c>
      <c r="E12336" s="3"/>
      <c r="F12336" s="3"/>
      <c r="G12336" s="3"/>
      <c r="H12336" t="s">
        <v>322</v>
      </c>
      <c r="J12336" s="23" t="s">
        <v>82</v>
      </c>
      <c r="L12336" s="3" t="s">
        <v>572</v>
      </c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3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L12337" s="3"/>
      <c r="M12337" s="3"/>
      <c r="N12337" s="23"/>
      <c r="O12337"/>
    </row>
    <row r="12338" spans="1:15">
      <c r="A12338" s="66">
        <f>VLOOKUP(C12338,Index[],8,FALSE)</f>
        <v>43248</v>
      </c>
      <c r="B12338" s="5">
        <v>43248</v>
      </c>
      <c r="C12338" t="s">
        <v>932</v>
      </c>
      <c r="D12338" s="3">
        <f>VLOOKUP(C12338,Index[],2,FALSE)</f>
        <v>100</v>
      </c>
      <c r="E12338" s="3">
        <f>VLOOKUP(C12338,Index[],3,FALSE)</f>
        <v>0</v>
      </c>
      <c r="F12338" s="3">
        <f>VLOOKUP(C12338,Index[],4,FALSE)</f>
        <v>0</v>
      </c>
      <c r="G12338" s="3" t="s">
        <v>23</v>
      </c>
      <c r="H12338" t="s">
        <v>25</v>
      </c>
      <c r="I12338">
        <f>VLOOKUP(Table1[[#This Row],[trait_name]],Trait[],2,FALSE)</f>
        <v>2</v>
      </c>
      <c r="J12338" s="23" t="s">
        <v>15</v>
      </c>
      <c r="L12338" s="3" t="s">
        <v>933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143</v>
      </c>
      <c r="I12339">
        <f>VLOOKUP(Table1[[#This Row],[trait_name]],Trait[],2,FALSE)</f>
        <v>2</v>
      </c>
      <c r="J12339" s="23" t="s">
        <v>15</v>
      </c>
      <c r="L12339" s="3" t="s">
        <v>934</v>
      </c>
      <c r="M12339" s="3"/>
      <c r="N12339" s="23"/>
      <c r="O12339"/>
    </row>
    <row r="12340" spans="1:15">
      <c r="A12340" s="66"/>
      <c r="B12340" s="5"/>
      <c r="C12340" t="s">
        <v>932</v>
      </c>
      <c r="D12340" s="69">
        <f>VLOOKUP(C12340,Index[],2,FALSE)</f>
        <v>100</v>
      </c>
      <c r="E12340" s="3"/>
      <c r="F12340" s="3"/>
      <c r="G12340" s="3" t="s">
        <v>23</v>
      </c>
      <c r="J12340" s="23" t="s">
        <v>15</v>
      </c>
      <c r="L12340" s="3" t="s">
        <v>935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L12341" s="3" t="s">
        <v>19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L12342" s="3" t="s">
        <v>21</v>
      </c>
      <c r="M12342" s="3"/>
      <c r="N12342" s="23"/>
      <c r="O12342"/>
    </row>
    <row r="12343" spans="1:15">
      <c r="A12343" s="66">
        <f>VLOOKUP(C12343,Index[],8,FALSE)</f>
        <v>43248</v>
      </c>
      <c r="B12343" s="5">
        <v>43248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H12343" t="s">
        <v>25</v>
      </c>
      <c r="I12343">
        <f>VLOOKUP(Table1[[#This Row],[trait_name]],Trait[],2,FALSE)</f>
        <v>3</v>
      </c>
      <c r="J12343" s="23" t="s">
        <v>18</v>
      </c>
      <c r="L12343" s="3" t="s">
        <v>355</v>
      </c>
      <c r="M12343" s="3"/>
      <c r="N12343" s="23"/>
      <c r="O12343"/>
    </row>
    <row r="12344" spans="1:15">
      <c r="A12344" s="66"/>
      <c r="B12344" s="5">
        <v>43314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I12344">
        <f>VLOOKUP(Table1[[#This Row],[trait_name]],Trait[],2,FALSE)</f>
        <v>3</v>
      </c>
      <c r="J12344" s="23" t="s">
        <v>18</v>
      </c>
      <c r="L12344" s="3"/>
      <c r="M12344" s="3"/>
      <c r="N12344" s="23"/>
      <c r="O12344"/>
    </row>
    <row r="12345" spans="1:15">
      <c r="A12345" s="66">
        <f>VLOOKUP(C12345,Index[],8,FALSE)</f>
        <v>43248</v>
      </c>
      <c r="B12345" s="5">
        <v>43248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H12345" t="s">
        <v>25</v>
      </c>
      <c r="I12345">
        <f>VLOOKUP(Table1[[#This Row],[trait_name]],Trait[],2,FALSE)</f>
        <v>4</v>
      </c>
      <c r="J12345" s="23" t="s">
        <v>22</v>
      </c>
      <c r="L12345" s="3" t="s">
        <v>23</v>
      </c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4</v>
      </c>
      <c r="J12346" s="23" t="s">
        <v>22</v>
      </c>
      <c r="L12346" s="3"/>
      <c r="M12346" s="3"/>
      <c r="N12346" s="23"/>
      <c r="O12346"/>
    </row>
    <row r="12347" spans="1:15">
      <c r="A12347" s="66"/>
      <c r="B12347" s="5">
        <v>43314</v>
      </c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5</v>
      </c>
      <c r="J12347" s="23" t="s">
        <v>24</v>
      </c>
      <c r="L12347" s="3"/>
      <c r="M12347" s="3"/>
      <c r="N12347" s="23"/>
      <c r="O12347"/>
    </row>
    <row r="12348" spans="1:15">
      <c r="A12348" s="66">
        <f>VLOOKUP(C12348,Index[],8,FALSE)</f>
        <v>43248</v>
      </c>
      <c r="B12348" s="5"/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L12348" s="3"/>
      <c r="M12348" s="3"/>
      <c r="N12348" s="23"/>
      <c r="O12348"/>
    </row>
    <row r="12349" spans="1:15">
      <c r="A12349" s="66"/>
      <c r="B12349" s="5">
        <v>43314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I12349">
        <f>VLOOKUP(Table1[[#This Row],[trait_name]],Trait[],2,FALSE)</f>
        <v>6</v>
      </c>
      <c r="J12349" s="23" t="s">
        <v>148</v>
      </c>
      <c r="L12349" s="3"/>
      <c r="M12349" s="3"/>
      <c r="N12349" s="23"/>
      <c r="O12349"/>
    </row>
    <row r="12350" spans="1:15">
      <c r="A12350" s="66">
        <f>VLOOKUP(C12350,Index[],8,FALSE)</f>
        <v>43248</v>
      </c>
      <c r="B12350" s="5">
        <v>43248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25</v>
      </c>
      <c r="I12350">
        <f>VLOOKUP(Table1[[#This Row],[trait_name]],Trait[],2,FALSE)</f>
        <v>7</v>
      </c>
      <c r="J12350" s="23" t="s">
        <v>26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7</v>
      </c>
      <c r="J12351" s="23" t="s">
        <v>26</v>
      </c>
      <c r="L12351" s="3" t="s">
        <v>23</v>
      </c>
      <c r="M12351" s="3"/>
      <c r="N12351" s="23"/>
      <c r="O12351"/>
    </row>
    <row r="12352" spans="1:15">
      <c r="A12352" s="66"/>
      <c r="B12352" s="5">
        <v>43314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165</v>
      </c>
      <c r="I12352">
        <f>VLOOKUP(Table1[[#This Row],[trait_name]],Trait[],2,FALSE)</f>
        <v>8</v>
      </c>
      <c r="J12352" s="23" t="s">
        <v>150</v>
      </c>
      <c r="L12352" s="3" t="s">
        <v>23</v>
      </c>
      <c r="M12352" s="3"/>
      <c r="N12352" s="23"/>
      <c r="O12352"/>
    </row>
    <row r="12353" spans="1:15">
      <c r="A12353" s="66">
        <f>VLOOKUP(C12353,Index[],8,FALSE)</f>
        <v>43248</v>
      </c>
      <c r="B12353" s="5">
        <v>43248</v>
      </c>
      <c r="C12353" t="s">
        <v>932</v>
      </c>
      <c r="D12353" s="3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H12353" t="s">
        <v>325</v>
      </c>
      <c r="I12353">
        <f>VLOOKUP(Table1[[#This Row],[trait_name]],Trait[],2,FALSE)</f>
        <v>9</v>
      </c>
      <c r="J12353" s="23" t="s">
        <v>28</v>
      </c>
      <c r="L12353" s="3" t="s">
        <v>23</v>
      </c>
      <c r="M12353" s="3" t="s">
        <v>126</v>
      </c>
      <c r="N12353" s="23"/>
      <c r="O12353"/>
    </row>
    <row r="12354" spans="1:15">
      <c r="A12354" s="66"/>
      <c r="B12354" s="5">
        <v>43314</v>
      </c>
      <c r="C12354" t="s">
        <v>932</v>
      </c>
      <c r="D12354" s="3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I12354">
        <f>VLOOKUP(Table1[[#This Row],[trait_name]],Trait[],2,FALSE)</f>
        <v>9</v>
      </c>
      <c r="J12354" s="23" t="s">
        <v>28</v>
      </c>
      <c r="L12354" s="3"/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860</v>
      </c>
      <c r="I12355">
        <f>VLOOKUP(Table1[[#This Row],[trait_name]],Trait[],2,FALSE)</f>
        <v>10</v>
      </c>
      <c r="J12355" s="23" t="s">
        <v>29</v>
      </c>
      <c r="L12355" s="3" t="s">
        <v>23</v>
      </c>
      <c r="M12355" s="3"/>
      <c r="N12355" s="23"/>
      <c r="O12355"/>
    </row>
    <row r="12356" spans="1:15">
      <c r="A12356" s="66"/>
      <c r="B12356" s="5">
        <v>43314</v>
      </c>
      <c r="C12356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11</v>
      </c>
      <c r="J12356" s="23" t="s">
        <v>30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H12357" t="s">
        <v>17</v>
      </c>
      <c r="I12357">
        <f>VLOOKUP(Table1[[#This Row],[trait_name]],Trait[],2,FALSE)</f>
        <v>12</v>
      </c>
      <c r="J12357" s="23" t="s">
        <v>151</v>
      </c>
      <c r="L12357" s="3" t="s">
        <v>23</v>
      </c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I12358">
        <f>VLOOKUP(Table1[[#This Row],[trait_name]],Trait[],2,FALSE)</f>
        <v>13</v>
      </c>
      <c r="J12358" s="23" t="s">
        <v>369</v>
      </c>
      <c r="L12358" s="3"/>
      <c r="M12358" s="3"/>
      <c r="N12358" s="23"/>
      <c r="O12358"/>
    </row>
    <row r="12359" spans="1:15">
      <c r="A12359" s="66"/>
      <c r="B12359" s="5">
        <v>43314</v>
      </c>
      <c r="C12359" t="s">
        <v>932</v>
      </c>
      <c r="D12359" s="3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325</v>
      </c>
      <c r="I12359">
        <f>VLOOKUP(Table1[[#This Row],[trait_name]],Trait[],2,FALSE)</f>
        <v>14</v>
      </c>
      <c r="J12359" s="23" t="s">
        <v>152</v>
      </c>
      <c r="L12359" s="3" t="s">
        <v>23</v>
      </c>
      <c r="M12359" s="3" t="s">
        <v>126</v>
      </c>
      <c r="N12359" s="23"/>
      <c r="O12359"/>
    </row>
    <row r="12360" spans="1:15">
      <c r="A12360" s="66">
        <f>VLOOKUP(C12360,Index[],8,FALSE)</f>
        <v>43248</v>
      </c>
      <c r="B12360" s="25"/>
      <c r="C12360" s="4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H12360" t="s">
        <v>25</v>
      </c>
      <c r="I12360">
        <f>VLOOKUP(Table1[[#This Row],[trait_name]],Trait[],2,FALSE)</f>
        <v>15</v>
      </c>
      <c r="J12360" s="23" t="s">
        <v>31</v>
      </c>
      <c r="L12360" s="3" t="s">
        <v>23</v>
      </c>
      <c r="M12360" s="3"/>
      <c r="N12360" s="23"/>
      <c r="O12360"/>
    </row>
    <row r="12361" spans="1:15">
      <c r="A12361" s="66"/>
      <c r="B12361" s="5">
        <v>43314</v>
      </c>
      <c r="C12361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15</v>
      </c>
      <c r="J12361" s="23" t="s">
        <v>31</v>
      </c>
      <c r="L12361" s="3"/>
      <c r="M12361" s="3"/>
      <c r="N12361" s="23"/>
      <c r="O12361"/>
    </row>
    <row r="12362" spans="1:15">
      <c r="A12362" s="66">
        <f>VLOOKUP(C12362,Index[],8,FALSE)</f>
        <v>43248</v>
      </c>
      <c r="B12362" s="25">
        <v>43248</v>
      </c>
      <c r="C12362" s="4" t="s">
        <v>932</v>
      </c>
      <c r="D12362" s="3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4" t="s">
        <v>32</v>
      </c>
      <c r="K12362" s="24"/>
      <c r="L12362" s="3"/>
      <c r="M12362" s="3"/>
      <c r="N12362" s="23"/>
      <c r="O12362"/>
    </row>
    <row r="12363" spans="1:15">
      <c r="A12363" s="66"/>
      <c r="B12363" s="5">
        <v>43314</v>
      </c>
      <c r="C12363" t="s">
        <v>932</v>
      </c>
      <c r="D12363" s="3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I12363">
        <f>VLOOKUP(Table1[[#This Row],[trait_name]],Trait[],2,FALSE)</f>
        <v>16</v>
      </c>
      <c r="J12363" s="23" t="s">
        <v>32</v>
      </c>
      <c r="L12363" s="3"/>
      <c r="M12363" s="3"/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3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L12364" s="3" t="s">
        <v>34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3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L12365" s="3" t="s">
        <v>35</v>
      </c>
      <c r="N12365" s="23"/>
      <c r="O12365"/>
    </row>
    <row r="12366" spans="1:15">
      <c r="A12366" s="66">
        <f>VLOOKUP(C12366,Index[],8,FALSE)</f>
        <v>43248</v>
      </c>
      <c r="B12366" s="5">
        <v>43248</v>
      </c>
      <c r="C12366" t="s">
        <v>932</v>
      </c>
      <c r="D12366" s="3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H12366" t="s">
        <v>17</v>
      </c>
      <c r="I12366">
        <f>VLOOKUP(Table1[[#This Row],[trait_name]],Trait[],2,FALSE)</f>
        <v>17</v>
      </c>
      <c r="J12366" s="23" t="s">
        <v>33</v>
      </c>
      <c r="L12366" s="3" t="s">
        <v>36</v>
      </c>
      <c r="N12366" s="23"/>
      <c r="O12366"/>
    </row>
    <row r="12367" spans="1:15">
      <c r="A12367" s="66"/>
      <c r="B12367" s="5">
        <v>43314</v>
      </c>
      <c r="C12367" t="s">
        <v>932</v>
      </c>
      <c r="D12367" s="3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17</v>
      </c>
      <c r="J12367" s="23" t="s">
        <v>33</v>
      </c>
      <c r="L12367" s="3"/>
      <c r="M12367" s="3"/>
      <c r="N12367" s="23"/>
      <c r="O12367"/>
    </row>
    <row r="12368" spans="1:15">
      <c r="A12368" s="66">
        <f>VLOOKUP(C12368,Index[],8,FALSE)</f>
        <v>43248</v>
      </c>
      <c r="B12368" s="25">
        <v>43248</v>
      </c>
      <c r="C12368" s="4" t="s">
        <v>932</v>
      </c>
      <c r="D12368" s="3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L12368" s="3"/>
      <c r="N12368" s="23"/>
      <c r="O12368"/>
    </row>
    <row r="12369" spans="1:15">
      <c r="A12369" s="66"/>
      <c r="B12369" s="5">
        <v>43314</v>
      </c>
      <c r="C12369" t="s">
        <v>932</v>
      </c>
      <c r="D12369" s="3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I12369">
        <f>VLOOKUP(Table1[[#This Row],[trait_name]],Trait[],2,FALSE)</f>
        <v>18</v>
      </c>
      <c r="J12369" s="23" t="s">
        <v>37</v>
      </c>
      <c r="L12369" s="3"/>
      <c r="M12369" s="3"/>
      <c r="N12369" s="23"/>
      <c r="O12369"/>
    </row>
    <row r="12370" spans="1:15">
      <c r="A12370" s="66">
        <f>VLOOKUP(C12370,Index[],8,FALSE)</f>
        <v>43248</v>
      </c>
      <c r="B12370" s="5">
        <v>43248</v>
      </c>
      <c r="C12370" t="s">
        <v>932</v>
      </c>
      <c r="D12370" s="3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H12370" t="s">
        <v>17</v>
      </c>
      <c r="I12370">
        <f>VLOOKUP(Table1[[#This Row],[trait_name]],Trait[],2,FALSE)</f>
        <v>19</v>
      </c>
      <c r="J12370" s="23" t="s">
        <v>38</v>
      </c>
      <c r="L12370" s="3" t="s">
        <v>155</v>
      </c>
      <c r="N12370" s="23"/>
      <c r="O12370"/>
    </row>
    <row r="12371" spans="1:15">
      <c r="A12371" s="66"/>
      <c r="B12371" s="5">
        <v>43314</v>
      </c>
      <c r="C12371" t="s">
        <v>932</v>
      </c>
      <c r="D12371" s="3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I12371">
        <f>VLOOKUP(Table1[[#This Row],[trait_name]],Trait[],2,FALSE)</f>
        <v>19</v>
      </c>
      <c r="J12371" s="23" t="s">
        <v>38</v>
      </c>
      <c r="L12371" s="3"/>
      <c r="M12371" s="3"/>
      <c r="N12371" s="23"/>
      <c r="O12371"/>
    </row>
    <row r="12372" spans="1:15">
      <c r="A12372" s="66">
        <f>VLOOKUP(C12372,Index[],8,FALSE)</f>
        <v>43248</v>
      </c>
      <c r="B12372" s="5">
        <v>43311</v>
      </c>
      <c r="C12372" t="s">
        <v>932</v>
      </c>
      <c r="D12372" s="3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H12372" t="s">
        <v>325</v>
      </c>
      <c r="I12372">
        <f>VLOOKUP(Table1[[#This Row],[trait_name]],Trait[],2,FALSE)</f>
        <v>20</v>
      </c>
      <c r="J12372" s="23" t="s">
        <v>41</v>
      </c>
      <c r="L12372" s="3" t="s">
        <v>126</v>
      </c>
      <c r="M12372" s="3"/>
      <c r="N12372" s="23"/>
      <c r="O12372"/>
    </row>
    <row r="12373" spans="1:15">
      <c r="A12373" s="66"/>
      <c r="B12373" s="5">
        <v>43314</v>
      </c>
      <c r="C12373" t="s">
        <v>932</v>
      </c>
      <c r="D12373" s="3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I12373">
        <f>VLOOKUP(Table1[[#This Row],[trait_name]],Trait[],2,FALSE)</f>
        <v>20</v>
      </c>
      <c r="J12373" s="23" t="s">
        <v>41</v>
      </c>
      <c r="L12373" s="3"/>
      <c r="M12373" s="3"/>
      <c r="N12373" s="23"/>
      <c r="O12373"/>
    </row>
    <row r="12374" spans="1:15">
      <c r="A12374" s="66">
        <f>VLOOKUP(C12374,Index[],8,FALSE)</f>
        <v>43248</v>
      </c>
      <c r="B12374" s="25">
        <v>43248</v>
      </c>
      <c r="C12374" s="4" t="s">
        <v>932</v>
      </c>
      <c r="D12374" s="3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L12374" s="3" t="s">
        <v>44</v>
      </c>
      <c r="N12374" s="23"/>
      <c r="O12374"/>
    </row>
    <row r="12375" spans="1:15">
      <c r="A12375" s="66"/>
      <c r="B12375" s="5">
        <v>43314</v>
      </c>
      <c r="C12375" t="s">
        <v>932</v>
      </c>
      <c r="D12375" s="3">
        <f>VLOOKUP(C12375,Index[],2,FALSE)</f>
        <v>100</v>
      </c>
      <c r="E12375" s="3">
        <f>VLOOKUP(C12375,Index[],3,FALSE)</f>
        <v>0</v>
      </c>
      <c r="F12375" s="3">
        <f>VLOOKUP(C12375,Index[],4,FALSE)</f>
        <v>0</v>
      </c>
      <c r="G12375" s="3" t="s">
        <v>23</v>
      </c>
      <c r="H12375" t="s">
        <v>17</v>
      </c>
      <c r="I12375">
        <f>VLOOKUP(Table1[[#This Row],[trait_name]],Trait[],2,FALSE)</f>
        <v>21</v>
      </c>
      <c r="J12375" s="23" t="s">
        <v>43</v>
      </c>
      <c r="L12375" s="3" t="s">
        <v>46</v>
      </c>
      <c r="M12375" s="3"/>
      <c r="N12375" s="23"/>
      <c r="O12375"/>
    </row>
    <row r="12376" spans="1:15">
      <c r="A12376" s="66"/>
      <c r="B12376" s="5"/>
      <c r="D12376" s="69" t="e">
        <f>VLOOKUP(C12376,Index[],2,FALSE)</f>
        <v>#N/A</v>
      </c>
      <c r="E12376" s="3"/>
      <c r="F12376" s="3"/>
      <c r="G12376" s="3"/>
      <c r="H12376" t="s">
        <v>17</v>
      </c>
      <c r="J12376" s="23" t="s">
        <v>43</v>
      </c>
      <c r="L12376" s="3" t="s">
        <v>159</v>
      </c>
      <c r="M12376" s="3"/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I12377">
        <f>VLOOKUP(Table1[[#This Row],[trait_name]],Trait[],2,FALSE)</f>
        <v>22</v>
      </c>
      <c r="J12377" s="23" t="s">
        <v>47</v>
      </c>
      <c r="L12377" s="3"/>
      <c r="M12377" s="3"/>
      <c r="N12377" s="23"/>
      <c r="O12377"/>
    </row>
    <row r="12378" spans="1:15">
      <c r="A12378" s="66">
        <f>VLOOKUP(C12378,Index[],8,FALSE)</f>
        <v>43248</v>
      </c>
      <c r="B12378" s="5"/>
      <c r="C12378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23</v>
      </c>
      <c r="J12378" s="23" t="s">
        <v>49</v>
      </c>
      <c r="L12378" s="3" t="s">
        <v>539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23</v>
      </c>
      <c r="J12379" s="23" t="s">
        <v>49</v>
      </c>
      <c r="L12379" s="3" t="s">
        <v>213</v>
      </c>
      <c r="M12379" s="3"/>
      <c r="N12379" s="23"/>
      <c r="O12379"/>
    </row>
    <row r="12380" spans="1:15">
      <c r="A12380" s="66">
        <f>VLOOKUP(C12380,Index[],8,FALSE)</f>
        <v>43248</v>
      </c>
      <c r="B12380" s="25"/>
      <c r="C12380" s="4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H12380" t="s">
        <v>325</v>
      </c>
      <c r="I12380">
        <f>VLOOKUP(Table1[[#This Row],[trait_name]],Trait[],2,FALSE)</f>
        <v>24</v>
      </c>
      <c r="J12380" s="23" t="s">
        <v>52</v>
      </c>
      <c r="L12380" s="3" t="s">
        <v>163</v>
      </c>
      <c r="N12380" s="23"/>
      <c r="O12380"/>
    </row>
    <row r="12381" spans="1:15">
      <c r="A12381" s="66"/>
      <c r="B12381" s="5">
        <v>43314</v>
      </c>
      <c r="C12381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H12381" t="s">
        <v>325</v>
      </c>
      <c r="I12381">
        <f>VLOOKUP(Table1[[#This Row],[trait_name]],Trait[],2,FALSE)</f>
        <v>24</v>
      </c>
      <c r="J12381" s="23" t="s">
        <v>52</v>
      </c>
      <c r="L12381" s="3" t="s">
        <v>268</v>
      </c>
      <c r="M12381" s="3"/>
      <c r="N12381" s="23"/>
      <c r="O12381"/>
    </row>
    <row r="12382" spans="1:15">
      <c r="A12382" s="66">
        <f>VLOOKUP(C12382,Index[],8,FALSE)</f>
        <v>43248</v>
      </c>
      <c r="B12382" s="25"/>
      <c r="C12382" s="4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I12382">
        <f>VLOOKUP(Table1[[#This Row],[trait_name]],Trait[],2,FALSE)</f>
        <v>25</v>
      </c>
      <c r="J12382" s="23" t="s">
        <v>57</v>
      </c>
      <c r="L12382" s="3"/>
      <c r="N12382" s="23"/>
      <c r="O12382"/>
    </row>
    <row r="12383" spans="1:15">
      <c r="A12383" s="66"/>
      <c r="B12383" s="5">
        <v>43314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I12383">
        <f>VLOOKUP(Table1[[#This Row],[trait_name]],Trait[],2,FALSE)</f>
        <v>25</v>
      </c>
      <c r="J12383" s="23" t="s">
        <v>57</v>
      </c>
      <c r="L12383" s="3"/>
      <c r="M12383" s="3"/>
      <c r="N12383" s="23"/>
      <c r="O12383"/>
    </row>
    <row r="12384" spans="1:15">
      <c r="A12384" s="66">
        <f>VLOOKUP(C12384,Index[],8,FALSE)</f>
        <v>43248</v>
      </c>
      <c r="B12384" s="5">
        <v>43248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H12384" t="s">
        <v>17</v>
      </c>
      <c r="I12384">
        <f>VLOOKUP(Table1[[#This Row],[trait_name]],Trait[],2,FALSE)</f>
        <v>26</v>
      </c>
      <c r="J12384" s="23" t="s">
        <v>58</v>
      </c>
      <c r="L12384" s="3" t="s">
        <v>445</v>
      </c>
      <c r="N12384" s="23"/>
      <c r="O12384"/>
    </row>
    <row r="12385" spans="1:15">
      <c r="A12385" s="66">
        <f>VLOOKUP(C12385,Index[],8,FALSE)</f>
        <v>43248</v>
      </c>
      <c r="B12385" s="5">
        <v>43248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H12385" t="s">
        <v>17</v>
      </c>
      <c r="I12385">
        <f>VLOOKUP(Table1[[#This Row],[trait_name]],Trait[],2,FALSE)</f>
        <v>26</v>
      </c>
      <c r="J12385" s="23" t="s">
        <v>58</v>
      </c>
      <c r="L12385" s="3" t="s">
        <v>569</v>
      </c>
      <c r="N12385" s="23"/>
      <c r="O12385"/>
    </row>
    <row r="12386" spans="1:15">
      <c r="A12386" s="66"/>
      <c r="B12386" s="5">
        <v>43314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I12386">
        <f>VLOOKUP(Table1[[#This Row],[trait_name]],Trait[],2,FALSE)</f>
        <v>26</v>
      </c>
      <c r="J12386" s="23" t="s">
        <v>58</v>
      </c>
      <c r="L12386" s="3" t="s">
        <v>270</v>
      </c>
      <c r="M12386" s="3"/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27</v>
      </c>
      <c r="J12387" s="23" t="s">
        <v>61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27</v>
      </c>
      <c r="J12388" s="23" t="s">
        <v>61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43311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I12389">
        <f>VLOOKUP(Table1[[#This Row],[trait_name]],Trait[],2,FALSE)</f>
        <v>28</v>
      </c>
      <c r="J12389" s="23" t="s">
        <v>62</v>
      </c>
      <c r="L12389" s="3"/>
      <c r="M12389" s="3"/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28</v>
      </c>
      <c r="J12390" s="23" t="s">
        <v>62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17</v>
      </c>
      <c r="I12391">
        <f>VLOOKUP(Table1[[#This Row],[trait_name]],Trait[],2,FALSE)</f>
        <v>29</v>
      </c>
      <c r="J12391" s="23" t="s">
        <v>63</v>
      </c>
      <c r="L12391" s="3">
        <v>1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29</v>
      </c>
      <c r="J12392" s="23" t="s">
        <v>63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25</v>
      </c>
      <c r="I12393">
        <f>VLOOKUP(Table1[[#This Row],[trait_name]],Trait[],2,FALSE)</f>
        <v>30</v>
      </c>
      <c r="J12393" s="23" t="s">
        <v>64</v>
      </c>
      <c r="L12393" s="3">
        <v>0.6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30</v>
      </c>
      <c r="J12394" s="23" t="s">
        <v>64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31</v>
      </c>
      <c r="J12395" s="23" t="s">
        <v>65</v>
      </c>
      <c r="L12395" s="3">
        <v>0.2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31</v>
      </c>
      <c r="J12396" s="23" t="s">
        <v>65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17</v>
      </c>
      <c r="I12397">
        <f>VLOOKUP(Table1[[#This Row],[trait_name]],Trait[],2,FALSE)</f>
        <v>32</v>
      </c>
      <c r="J12397" s="23" t="s">
        <v>66</v>
      </c>
      <c r="L12397" s="3">
        <v>2.5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32</v>
      </c>
      <c r="J12398" s="23" t="s">
        <v>66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3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25</v>
      </c>
      <c r="I12399">
        <f>VLOOKUP(Table1[[#This Row],[trait_name]],Trait[],2,FALSE)</f>
        <v>33</v>
      </c>
      <c r="J12399" s="23" t="s">
        <v>67</v>
      </c>
      <c r="L12399" s="3">
        <v>0.6</v>
      </c>
      <c r="N12399" s="23"/>
      <c r="O12399"/>
    </row>
    <row r="12400" spans="1:15">
      <c r="A12400" s="66"/>
      <c r="B12400" s="5">
        <v>43314</v>
      </c>
      <c r="C12400" t="s">
        <v>932</v>
      </c>
      <c r="D12400" s="3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33</v>
      </c>
      <c r="J12400" s="23" t="s">
        <v>67</v>
      </c>
      <c r="L12400" s="3"/>
      <c r="M12400" s="3"/>
      <c r="N12400" s="23"/>
      <c r="O12400"/>
    </row>
    <row r="12401" spans="1:15">
      <c r="A12401" s="66">
        <f>VLOOKUP(C12401,Index[],8,FALSE)</f>
        <v>43248</v>
      </c>
      <c r="B12401" s="5">
        <v>43248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17</v>
      </c>
      <c r="I12401">
        <f>VLOOKUP(Table1[[#This Row],[trait_name]],Trait[],2,FALSE)</f>
        <v>34</v>
      </c>
      <c r="J12401" s="23" t="s">
        <v>68</v>
      </c>
      <c r="L12401" s="3">
        <v>0.3</v>
      </c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34</v>
      </c>
      <c r="J12402" s="23" t="s">
        <v>68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H12403" t="s">
        <v>325</v>
      </c>
      <c r="I12403">
        <f>VLOOKUP(Table1[[#This Row],[trait_name]],Trait[],2,FALSE)</f>
        <v>35</v>
      </c>
      <c r="J12403" s="23" t="s">
        <v>166</v>
      </c>
      <c r="L12403" s="3" t="s">
        <v>271</v>
      </c>
      <c r="M12403" s="3"/>
      <c r="N12403" s="23"/>
      <c r="O12403"/>
    </row>
    <row r="12404" spans="1:15">
      <c r="A12404" s="66"/>
      <c r="B12404" s="5">
        <v>43314</v>
      </c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I12404">
        <f>VLOOKUP(Table1[[#This Row],[trait_name]],Trait[],2,FALSE)</f>
        <v>36</v>
      </c>
      <c r="J12404" s="23" t="s">
        <v>69</v>
      </c>
      <c r="L12404" s="3"/>
      <c r="M12404" s="3"/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37</v>
      </c>
      <c r="J12405" s="23" t="s">
        <v>170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/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325</v>
      </c>
      <c r="I12406">
        <f>VLOOKUP(Table1[[#This Row],[trait_name]],Trait[],2,FALSE)</f>
        <v>38</v>
      </c>
      <c r="J12406" s="23" t="s">
        <v>72</v>
      </c>
      <c r="L12406" s="3" t="s">
        <v>73</v>
      </c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38</v>
      </c>
      <c r="J12407" s="23" t="s">
        <v>72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>
        <v>43311</v>
      </c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H12408" t="s">
        <v>165</v>
      </c>
      <c r="I12408">
        <f>VLOOKUP(Table1[[#This Row],[trait_name]],Trait[],2,FALSE)</f>
        <v>39</v>
      </c>
      <c r="J12408" s="23" t="s">
        <v>74</v>
      </c>
      <c r="L12408" s="3" t="s">
        <v>75</v>
      </c>
      <c r="M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39</v>
      </c>
      <c r="J12409" s="23" t="s">
        <v>74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/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I12410">
        <f>VLOOKUP(Table1[[#This Row],[trait_name]],Trait[],2,FALSE)</f>
        <v>40</v>
      </c>
      <c r="J12410" s="23" t="s">
        <v>76</v>
      </c>
      <c r="L12410" s="3"/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40</v>
      </c>
      <c r="J12411" s="23" t="s">
        <v>76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>
        <v>43248</v>
      </c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25</v>
      </c>
      <c r="I12412">
        <f>VLOOKUP(Table1[[#This Row],[trait_name]],Trait[],2,FALSE)</f>
        <v>41</v>
      </c>
      <c r="J12412" s="23" t="s">
        <v>78</v>
      </c>
      <c r="L12412" s="3" t="s">
        <v>80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I12413">
        <f>VLOOKUP(Table1[[#This Row],[trait_name]],Trait[],2,FALSE)</f>
        <v>41</v>
      </c>
      <c r="J12413" s="23" t="s">
        <v>78</v>
      </c>
      <c r="L12413" s="3"/>
      <c r="M12413" s="3"/>
      <c r="N12413" s="23"/>
      <c r="O12413"/>
    </row>
    <row r="12414" spans="1:15">
      <c r="A12414" s="66">
        <f>VLOOKUP(C12414,Index[],8,FALSE)</f>
        <v>43248</v>
      </c>
      <c r="B12414" s="5"/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17</v>
      </c>
      <c r="I12414">
        <f>VLOOKUP(Table1[[#This Row],[trait_name]],Trait[],2,FALSE)</f>
        <v>42</v>
      </c>
      <c r="J12414" s="23" t="s">
        <v>82</v>
      </c>
      <c r="L12414" s="3" t="s">
        <v>254</v>
      </c>
      <c r="N12414" s="23"/>
      <c r="O12414"/>
    </row>
    <row r="12415" spans="1:15">
      <c r="A12415" s="66"/>
      <c r="B12415" s="5">
        <v>43314</v>
      </c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325</v>
      </c>
      <c r="I12415">
        <f>VLOOKUP(Table1[[#This Row],[trait_name]],Trait[],2,FALSE)</f>
        <v>42</v>
      </c>
      <c r="J12415" s="23" t="s">
        <v>82</v>
      </c>
      <c r="L12415" s="3" t="s">
        <v>174</v>
      </c>
      <c r="M12415" s="3"/>
      <c r="N12415" s="23"/>
      <c r="O12415"/>
    </row>
    <row r="12416" spans="1:15">
      <c r="A12416" s="66">
        <f>VLOOKUP(C12416,Index[],8,FALSE)</f>
        <v>43248</v>
      </c>
      <c r="B12416" s="5">
        <v>43248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H12416" t="s">
        <v>17</v>
      </c>
      <c r="I12416">
        <f>VLOOKUP(Table1[[#This Row],[trait_name]],Trait[],2,FALSE)</f>
        <v>43</v>
      </c>
      <c r="J12416" s="23" t="s">
        <v>86</v>
      </c>
      <c r="L12416" s="3" t="s">
        <v>273</v>
      </c>
      <c r="N12416" s="23"/>
      <c r="O12416"/>
    </row>
    <row r="12417" spans="1:15">
      <c r="A12417" s="66">
        <f>VLOOKUP(C12417,Index[],8,FALSE)</f>
        <v>43248</v>
      </c>
      <c r="B12417" s="5">
        <v>43248</v>
      </c>
      <c r="C12417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43</v>
      </c>
      <c r="J12417" s="23" t="s">
        <v>86</v>
      </c>
      <c r="L12417" s="3" t="s">
        <v>226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I12418">
        <f>VLOOKUP(Table1[[#This Row],[trait_name]],Trait[],2,FALSE)</f>
        <v>43</v>
      </c>
      <c r="J12418" s="23" t="s">
        <v>86</v>
      </c>
      <c r="L12418" s="3"/>
      <c r="M12418" s="3"/>
      <c r="N12418" s="23"/>
      <c r="O12418"/>
    </row>
    <row r="12419" spans="1:15">
      <c r="A12419" s="66">
        <f>VLOOKUP(C12419,Index[],8,FALSE)</f>
        <v>43248</v>
      </c>
      <c r="B12419" s="25"/>
      <c r="C12419" s="4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44</v>
      </c>
      <c r="J12419" s="23" t="s">
        <v>88</v>
      </c>
      <c r="L12419" s="3" t="s">
        <v>89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17</v>
      </c>
      <c r="I12420">
        <f>VLOOKUP(Table1[[#This Row],[trait_name]],Trait[],2,FALSE)</f>
        <v>44</v>
      </c>
      <c r="J12420" s="23" t="s">
        <v>88</v>
      </c>
      <c r="L12420" s="3" t="s">
        <v>90</v>
      </c>
      <c r="M12420" s="3"/>
      <c r="N12420" s="23"/>
      <c r="O12420"/>
    </row>
    <row r="12421" spans="1:15">
      <c r="A12421" s="66">
        <f>VLOOKUP(C12421,Index[],8,FALSE)</f>
        <v>43248</v>
      </c>
      <c r="B12421" s="5">
        <v>43248</v>
      </c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H12421" t="s">
        <v>17</v>
      </c>
      <c r="I12421">
        <f>VLOOKUP(Table1[[#This Row],[trait_name]],Trait[],2,FALSE)</f>
        <v>45</v>
      </c>
      <c r="J12421" s="23" t="s">
        <v>92</v>
      </c>
      <c r="L12421" s="3" t="s">
        <v>93</v>
      </c>
      <c r="N12421" s="23"/>
      <c r="O12421"/>
    </row>
    <row r="12422" spans="1:15">
      <c r="A12422" s="66"/>
      <c r="B12422" s="5">
        <v>43314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H12422" t="s">
        <v>165</v>
      </c>
      <c r="I12422">
        <f>VLOOKUP(Table1[[#This Row],[trait_name]],Trait[],2,FALSE)</f>
        <v>45</v>
      </c>
      <c r="J12422" s="23" t="s">
        <v>92</v>
      </c>
      <c r="L12422" s="3" t="s">
        <v>96</v>
      </c>
      <c r="M12422" s="3"/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46</v>
      </c>
      <c r="J12423" s="23" t="s">
        <v>97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46</v>
      </c>
      <c r="J12424" s="23" t="s">
        <v>97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I12425">
        <f>VLOOKUP(Table1[[#This Row],[trait_name]],Trait[],2,FALSE)</f>
        <v>47</v>
      </c>
      <c r="J12425" s="23" t="s">
        <v>99</v>
      </c>
      <c r="L12425" s="3"/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47</v>
      </c>
      <c r="J12426" s="23" t="s">
        <v>99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48</v>
      </c>
      <c r="J12427" s="24" t="s">
        <v>101</v>
      </c>
      <c r="K12427" s="24"/>
      <c r="L12427" s="3" t="s">
        <v>298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48</v>
      </c>
      <c r="J12428" s="23" t="s">
        <v>101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/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25</v>
      </c>
      <c r="I12429">
        <f>VLOOKUP(Table1[[#This Row],[trait_name]],Trait[],2,FALSE)</f>
        <v>49</v>
      </c>
      <c r="J12429" s="24" t="s">
        <v>104</v>
      </c>
      <c r="K12429" s="24"/>
      <c r="L12429" s="3" t="s">
        <v>226</v>
      </c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49</v>
      </c>
      <c r="J12430" s="23" t="s">
        <v>104</v>
      </c>
      <c r="L12430" s="3"/>
      <c r="M12430" s="3"/>
      <c r="N12430" s="23"/>
      <c r="O12430"/>
    </row>
    <row r="12431" spans="1:15">
      <c r="A12431" s="66">
        <f>VLOOKUP(C12431,Index[],8,FALSE)</f>
        <v>43248</v>
      </c>
      <c r="B12431" s="5">
        <v>43311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325</v>
      </c>
      <c r="I12431">
        <f>VLOOKUP(Table1[[#This Row],[trait_name]],Trait[],2,FALSE)</f>
        <v>50</v>
      </c>
      <c r="J12431" s="23" t="s">
        <v>106</v>
      </c>
      <c r="L12431" s="3" t="s">
        <v>337</v>
      </c>
      <c r="M12431" s="3"/>
      <c r="N12431" s="23"/>
      <c r="O12431"/>
    </row>
    <row r="12432" spans="1:15">
      <c r="A12432" s="66"/>
      <c r="B12432" s="5">
        <v>43314</v>
      </c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50</v>
      </c>
      <c r="J12432" s="23" t="s">
        <v>106</v>
      </c>
      <c r="L12432" s="3"/>
      <c r="M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H12433" t="s">
        <v>165</v>
      </c>
      <c r="I12433">
        <f>VLOOKUP(Table1[[#This Row],[trait_name]],Trait[],2,FALSE)</f>
        <v>51</v>
      </c>
      <c r="J12433" s="23" t="s">
        <v>107</v>
      </c>
      <c r="L12433" s="3" t="s">
        <v>376</v>
      </c>
      <c r="M12433" s="3"/>
      <c r="N12433" s="23"/>
      <c r="O12433"/>
    </row>
    <row r="12434" spans="1:15">
      <c r="A12434" s="66">
        <f>VLOOKUP(C12434,Index[],8,FALSE)</f>
        <v>43248</v>
      </c>
      <c r="B12434" s="5"/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I12434">
        <f>VLOOKUP(Table1[[#This Row],[trait_name]],Trait[],2,FALSE)</f>
        <v>52</v>
      </c>
      <c r="J12434" s="23" t="s">
        <v>109</v>
      </c>
      <c r="L12434" s="3"/>
      <c r="N12434" s="23"/>
      <c r="O12434"/>
    </row>
    <row r="12435" spans="1:15">
      <c r="A12435" s="66"/>
      <c r="B12435" s="5">
        <v>43314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I12435">
        <f>VLOOKUP(Table1[[#This Row],[trait_name]],Trait[],2,FALSE)</f>
        <v>52</v>
      </c>
      <c r="J12435" s="23" t="s">
        <v>109</v>
      </c>
      <c r="L12435" s="3"/>
      <c r="M12435" s="3"/>
      <c r="N12435" s="23"/>
      <c r="O12435"/>
    </row>
    <row r="12436" spans="1:15">
      <c r="A12436" s="66">
        <f>VLOOKUP(C12436,Index[],8,FALSE)</f>
        <v>43248</v>
      </c>
      <c r="B12436" s="5">
        <v>43248</v>
      </c>
      <c r="C12436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23" t="s">
        <v>112</v>
      </c>
      <c r="L12436" s="3" t="s">
        <v>113</v>
      </c>
      <c r="N12436" s="23"/>
      <c r="O12436"/>
    </row>
    <row r="12437" spans="1:15">
      <c r="A12437" s="66">
        <f>VLOOKUP(C12437,Index[],8,FALSE)</f>
        <v>43248</v>
      </c>
      <c r="B12437" s="5">
        <v>43248</v>
      </c>
      <c r="C12437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23" t="s">
        <v>112</v>
      </c>
      <c r="L12437" s="3" t="s">
        <v>114</v>
      </c>
      <c r="N12437" s="23"/>
      <c r="O12437"/>
    </row>
    <row r="12438" spans="1:15">
      <c r="A12438" s="66">
        <f>VLOOKUP(C12438,Index[],8,FALSE)</f>
        <v>43248</v>
      </c>
      <c r="B12438" s="5">
        <v>43248</v>
      </c>
      <c r="C12438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L12438" s="3" t="s">
        <v>185</v>
      </c>
      <c r="N12438" s="23"/>
      <c r="O12438"/>
    </row>
    <row r="12439" spans="1:15">
      <c r="A12439" s="66">
        <f>VLOOKUP(C12439,Index[],8,FALSE)</f>
        <v>43248</v>
      </c>
      <c r="B12439" s="5">
        <v>43248</v>
      </c>
      <c r="C12439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H12439" t="s">
        <v>17</v>
      </c>
      <c r="I12439">
        <f>VLOOKUP(Table1[[#This Row],[trait_name]],Trait[],2,FALSE)</f>
        <v>53</v>
      </c>
      <c r="J12439" s="23" t="s">
        <v>112</v>
      </c>
      <c r="L12439" s="3" t="s">
        <v>184</v>
      </c>
      <c r="N12439" s="23"/>
      <c r="O12439"/>
    </row>
    <row r="12440" spans="1:15">
      <c r="A12440" s="66">
        <f>VLOOKUP(C12440,Index[],8,FALSE)</f>
        <v>43248</v>
      </c>
      <c r="B12440" s="5">
        <v>43248</v>
      </c>
      <c r="C12440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53</v>
      </c>
      <c r="J12440" s="23" t="s">
        <v>112</v>
      </c>
      <c r="L12440" s="3" t="s">
        <v>115</v>
      </c>
      <c r="N12440" s="23"/>
      <c r="O12440"/>
    </row>
    <row r="12441" spans="1:15">
      <c r="A12441" s="66"/>
      <c r="B12441" s="5">
        <v>43314</v>
      </c>
      <c r="C12441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I12441">
        <f>VLOOKUP(Table1[[#This Row],[trait_name]],Trait[],2,FALSE)</f>
        <v>53</v>
      </c>
      <c r="J12441" s="23" t="s">
        <v>112</v>
      </c>
      <c r="L12441" s="3"/>
      <c r="M12441" s="3"/>
      <c r="N12441" s="23"/>
      <c r="O12441"/>
    </row>
    <row r="12442" spans="1:15">
      <c r="A12442" s="66">
        <f>VLOOKUP(C12442,Index[],8,FALSE)</f>
        <v>43248</v>
      </c>
      <c r="B12442" s="5">
        <v>43248</v>
      </c>
      <c r="C12442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L12442" s="3" t="s">
        <v>448</v>
      </c>
      <c r="N12442" s="23"/>
      <c r="O12442"/>
    </row>
    <row r="12443" spans="1:15">
      <c r="A12443" s="66">
        <f>VLOOKUP(C12443,Index[],8,FALSE)</f>
        <v>43248</v>
      </c>
      <c r="B12443" s="5">
        <v>43248</v>
      </c>
      <c r="C1244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17</v>
      </c>
      <c r="I12443">
        <f>VLOOKUP(Table1[[#This Row],[trait_name]],Trait[],2,FALSE)</f>
        <v>54</v>
      </c>
      <c r="J12443" s="23" t="s">
        <v>116</v>
      </c>
      <c r="L12443" s="3" t="s">
        <v>738</v>
      </c>
      <c r="N12443" s="23"/>
      <c r="O12443"/>
    </row>
    <row r="12444" spans="1:15">
      <c r="A12444" s="66">
        <f>VLOOKUP(C12444,Index[],8,FALSE)</f>
        <v>43248</v>
      </c>
      <c r="B12444" s="5">
        <v>43248</v>
      </c>
      <c r="C12444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17</v>
      </c>
      <c r="I12444">
        <f>VLOOKUP(Table1[[#This Row],[trait_name]],Trait[],2,FALSE)</f>
        <v>54</v>
      </c>
      <c r="J12444" s="23" t="s">
        <v>116</v>
      </c>
      <c r="L12444" s="3" t="s">
        <v>258</v>
      </c>
      <c r="N12444" s="23"/>
      <c r="O12444"/>
    </row>
    <row r="12445" spans="1:15">
      <c r="A12445" s="66">
        <f>VLOOKUP(C12445,Index[],8,FALSE)</f>
        <v>43248</v>
      </c>
      <c r="B12445" s="5">
        <v>43248</v>
      </c>
      <c r="C12445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17</v>
      </c>
      <c r="I12445">
        <f>VLOOKUP(Table1[[#This Row],[trait_name]],Trait[],2,FALSE)</f>
        <v>54</v>
      </c>
      <c r="J12445" s="23" t="s">
        <v>116</v>
      </c>
      <c r="L12445" s="3" t="s">
        <v>259</v>
      </c>
      <c r="N12445" s="23"/>
      <c r="O12445"/>
    </row>
    <row r="12446" spans="1:15">
      <c r="A12446" s="66"/>
      <c r="B12446" s="5">
        <v>43314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H12446" t="s">
        <v>567</v>
      </c>
      <c r="I12446">
        <f>VLOOKUP(Table1[[#This Row],[trait_name]],Trait[],2,FALSE)</f>
        <v>54</v>
      </c>
      <c r="J12446" s="23" t="s">
        <v>116</v>
      </c>
      <c r="L12446" s="3" t="s">
        <v>260</v>
      </c>
      <c r="M12446" s="3"/>
      <c r="N12446" s="23"/>
      <c r="O12446"/>
    </row>
    <row r="12447" spans="1:15">
      <c r="A12447" s="66">
        <f>VLOOKUP(C12447,Index[],8,FALSE)</f>
        <v>43248</v>
      </c>
      <c r="B12447" s="25"/>
      <c r="C12447" s="4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325</v>
      </c>
      <c r="I12447">
        <f>VLOOKUP(Table1[[#This Row],[trait_name]],Trait[],2,FALSE)</f>
        <v>55</v>
      </c>
      <c r="J12447" s="23" t="s">
        <v>119</v>
      </c>
      <c r="L12447" s="3" t="s">
        <v>120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55</v>
      </c>
      <c r="J12448" s="23" t="s">
        <v>119</v>
      </c>
      <c r="L12448" s="3"/>
      <c r="M12448" s="3"/>
      <c r="N12448" s="23"/>
      <c r="O12448"/>
    </row>
    <row r="12449" spans="1:15">
      <c r="A12449" s="66">
        <f>VLOOKUP(C12449,Index[],8,FALSE)</f>
        <v>43248</v>
      </c>
      <c r="B12449" s="5">
        <v>43248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H12449" t="s">
        <v>17</v>
      </c>
      <c r="I12449">
        <f>VLOOKUP(Table1[[#This Row],[trait_name]],Trait[],2,FALSE)</f>
        <v>56</v>
      </c>
      <c r="J12449" s="23" t="s">
        <v>121</v>
      </c>
      <c r="L12449" s="3" t="s">
        <v>189</v>
      </c>
      <c r="N12449" s="23"/>
      <c r="O12449"/>
    </row>
    <row r="12450" spans="1:15">
      <c r="A12450" s="66"/>
      <c r="B12450" s="5">
        <v>43314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I12450">
        <f>VLOOKUP(Table1[[#This Row],[trait_name]],Trait[],2,FALSE)</f>
        <v>56</v>
      </c>
      <c r="J12450" s="23" t="s">
        <v>121</v>
      </c>
      <c r="L12450" s="3"/>
      <c r="M12450" s="3"/>
      <c r="N12450" s="23"/>
      <c r="O12450"/>
    </row>
    <row r="12451" spans="1:15">
      <c r="A12451" s="66"/>
      <c r="B12451" s="5">
        <v>43314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I12451">
        <f>VLOOKUP(Table1[[#This Row],[trait_name]],Trait[],2,FALSE)</f>
        <v>57</v>
      </c>
      <c r="J12451" s="23" t="s">
        <v>233</v>
      </c>
      <c r="L12451" s="3"/>
      <c r="M12451" s="3"/>
      <c r="N12451" s="23"/>
      <c r="O12451"/>
    </row>
    <row r="12452" spans="1:15">
      <c r="A12452" s="66">
        <f>VLOOKUP(C12452,Index[],8,FALSE)</f>
        <v>43248</v>
      </c>
      <c r="B12452" s="5">
        <v>43248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H12452" t="s">
        <v>17</v>
      </c>
      <c r="I12452">
        <f>VLOOKUP(Table1[[#This Row],[trait_name]],Trait[],2,FALSE)</f>
        <v>58</v>
      </c>
      <c r="J12452" s="23" t="s">
        <v>123</v>
      </c>
      <c r="L12452" s="3" t="s">
        <v>190</v>
      </c>
      <c r="N12452" s="23"/>
      <c r="O12452"/>
    </row>
    <row r="12453" spans="1:15">
      <c r="A12453" s="66">
        <f>VLOOKUP(C12453,Index[],8,FALSE)</f>
        <v>43248</v>
      </c>
      <c r="B12453" s="5">
        <v>43248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17</v>
      </c>
      <c r="I12453">
        <f>VLOOKUP(Table1[[#This Row],[trait_name]],Trait[],2,FALSE)</f>
        <v>58</v>
      </c>
      <c r="J12453" s="23" t="s">
        <v>123</v>
      </c>
      <c r="L12453" s="3" t="s">
        <v>124</v>
      </c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58</v>
      </c>
      <c r="J12454" s="23" t="s">
        <v>123</v>
      </c>
      <c r="L12454" s="3"/>
      <c r="M12454" s="3"/>
      <c r="N12454" s="23"/>
      <c r="O12454"/>
    </row>
    <row r="12455" spans="1:15">
      <c r="A12455" s="66"/>
      <c r="B12455" s="5">
        <v>43314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325</v>
      </c>
      <c r="I12455">
        <f>VLOOKUP(Table1[[#This Row],[trait_name]],Trait[],2,FALSE)</f>
        <v>59</v>
      </c>
      <c r="J12455" s="23" t="s">
        <v>125</v>
      </c>
      <c r="L12455" s="3" t="s">
        <v>131</v>
      </c>
      <c r="M12455" s="3"/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60</v>
      </c>
      <c r="J12456" s="23" t="s">
        <v>127</v>
      </c>
      <c r="L12456" s="3"/>
      <c r="M12456" s="3"/>
      <c r="N12456" s="23"/>
      <c r="O12456"/>
    </row>
    <row r="12457" spans="1:15">
      <c r="A12457" s="66">
        <f>VLOOKUP(C12457,Index[],8,FALSE)</f>
        <v>43248</v>
      </c>
      <c r="B12457" s="5">
        <v>43248</v>
      </c>
      <c r="C12457" t="s">
        <v>932</v>
      </c>
      <c r="D12457" s="3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H12457" t="s">
        <v>17</v>
      </c>
      <c r="I12457">
        <f>VLOOKUP(Table1[[#This Row],[trait_name]],Trait[],2,FALSE)</f>
        <v>61</v>
      </c>
      <c r="J12457" s="23" t="s">
        <v>130</v>
      </c>
      <c r="L12457" s="3" t="s">
        <v>131</v>
      </c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I12458">
        <f>VLOOKUP(Table1[[#This Row],[trait_name]],Trait[],2,FALSE)</f>
        <v>61</v>
      </c>
      <c r="J12458" s="23" t="s">
        <v>130</v>
      </c>
      <c r="L12458" s="3"/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3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I12459">
        <f>VLOOKUP(Table1[[#This Row],[trait_name]],Trait[],2,FALSE)</f>
        <v>62</v>
      </c>
      <c r="J12459" s="23" t="s">
        <v>235</v>
      </c>
      <c r="L12459" s="3"/>
      <c r="M12459" s="3"/>
      <c r="N12459" s="23"/>
      <c r="O12459"/>
    </row>
    <row r="12460" spans="1:15">
      <c r="A12460" s="66"/>
      <c r="B12460" s="5">
        <v>43314</v>
      </c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165</v>
      </c>
      <c r="I12460">
        <f>VLOOKUP(Table1[[#This Row],[trait_name]],Trait[],2,FALSE)</f>
        <v>63</v>
      </c>
      <c r="J12460" s="23" t="s">
        <v>237</v>
      </c>
      <c r="L12460" s="3" t="s">
        <v>23</v>
      </c>
      <c r="M12460" s="3"/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H12461" t="s">
        <v>325</v>
      </c>
      <c r="I12461">
        <f>VLOOKUP(Table1[[#This Row],[trait_name]],Trait[],2,FALSE)</f>
        <v>64</v>
      </c>
      <c r="J12461" s="23" t="s">
        <v>132</v>
      </c>
      <c r="L12461" s="3" t="s">
        <v>131</v>
      </c>
      <c r="M12461" s="3"/>
      <c r="N12461" s="23"/>
      <c r="O12461"/>
    </row>
    <row r="12462" spans="1:15">
      <c r="A12462" s="66">
        <f>VLOOKUP(C12462,Index[],8,FALSE)</f>
        <v>43248</v>
      </c>
      <c r="B12462" s="5"/>
      <c r="C12462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325</v>
      </c>
      <c r="I12462">
        <f>VLOOKUP(Table1[[#This Row],[trait_name]],Trait[],2,FALSE)</f>
        <v>65</v>
      </c>
      <c r="J12462" s="23" t="s">
        <v>133</v>
      </c>
      <c r="L12462" s="3" t="s">
        <v>380</v>
      </c>
      <c r="N12462" s="23"/>
      <c r="O12462"/>
    </row>
    <row r="12463" spans="1:15">
      <c r="A12463" s="66"/>
      <c r="B12463" s="5">
        <v>43314</v>
      </c>
      <c r="C1246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65</v>
      </c>
      <c r="J12463" s="23" t="s">
        <v>133</v>
      </c>
      <c r="L12463" s="3"/>
      <c r="M12463" s="3"/>
      <c r="N12463" s="23"/>
      <c r="O12463"/>
    </row>
    <row r="12464" spans="1:15">
      <c r="A12464" s="66">
        <f>VLOOKUP(C12464,Index[],8,FALSE)</f>
        <v>43248</v>
      </c>
      <c r="B12464" s="5">
        <v>43248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H12464" t="s">
        <v>17</v>
      </c>
      <c r="I12464">
        <f>VLOOKUP(Table1[[#This Row],[trait_name]],Trait[],2,FALSE)</f>
        <v>66</v>
      </c>
      <c r="J12464" s="23" t="s">
        <v>194</v>
      </c>
      <c r="L12464" s="3" t="s">
        <v>263</v>
      </c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I12465">
        <f>VLOOKUP(Table1[[#This Row],[trait_name]],Trait[],2,FALSE)</f>
        <v>66</v>
      </c>
      <c r="J12465" s="23" t="s">
        <v>194</v>
      </c>
      <c r="L12465" s="3"/>
      <c r="M12465" s="3"/>
      <c r="N12465" s="23"/>
      <c r="O12465"/>
    </row>
    <row r="12466" spans="1:15">
      <c r="A12466" s="66"/>
      <c r="B12466" s="5">
        <v>43314</v>
      </c>
      <c r="C12466" t="s">
        <v>932</v>
      </c>
      <c r="D12466" s="3">
        <f>VLOOKUP(C12466,Index[],2,FALSE)</f>
        <v>100</v>
      </c>
      <c r="E12466" s="3">
        <f>VLOOKUP(C12466,Index[],3,FALSE)</f>
        <v>0</v>
      </c>
      <c r="F12466" s="3">
        <f>VLOOKUP(C12466,Index[],4,FALSE)</f>
        <v>0</v>
      </c>
      <c r="G12466" s="3" t="s">
        <v>23</v>
      </c>
      <c r="I12466">
        <f>VLOOKUP(Table1[[#This Row],[trait_name]],Trait[],2,FALSE)</f>
        <v>67</v>
      </c>
      <c r="J12466" s="23" t="s">
        <v>136</v>
      </c>
      <c r="L12466" s="3"/>
      <c r="M12466" s="3"/>
      <c r="N12466" s="23"/>
      <c r="O12466"/>
    </row>
    <row r="12467" spans="1:15">
      <c r="A12467" s="66"/>
      <c r="B12467" s="5">
        <v>43314</v>
      </c>
      <c r="C12467" t="s">
        <v>932</v>
      </c>
      <c r="D12467" s="3">
        <f>VLOOKUP(C12467,Index[],2,FALSE)</f>
        <v>100</v>
      </c>
      <c r="E12467" s="3">
        <f>VLOOKUP(C12467,Index[],3,FALSE)</f>
        <v>0</v>
      </c>
      <c r="F12467" s="3">
        <f>VLOOKUP(C12467,Index[],4,FALSE)</f>
        <v>0</v>
      </c>
      <c r="G12467" s="3" t="s">
        <v>23</v>
      </c>
      <c r="H12467" t="s">
        <v>165</v>
      </c>
      <c r="I12467">
        <f>VLOOKUP(Table1[[#This Row],[trait_name]],Trait[],2,FALSE)</f>
        <v>68</v>
      </c>
      <c r="J12467" s="23" t="s">
        <v>199</v>
      </c>
      <c r="L12467" s="3" t="s">
        <v>302</v>
      </c>
      <c r="M12467" s="3"/>
      <c r="N12467" s="23"/>
      <c r="O12467"/>
    </row>
    <row r="12468" spans="1:15">
      <c r="A12468" s="66">
        <f>VLOOKUP(C12468,Index[],8,FALSE)</f>
        <v>43248</v>
      </c>
      <c r="B12468" s="5">
        <v>43248</v>
      </c>
      <c r="C12468" t="s">
        <v>936</v>
      </c>
      <c r="D12468" s="3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>
        <f>VLOOKUP(C12468,Index[],5,FALSE)</f>
        <v>0</v>
      </c>
      <c r="H12468" t="s">
        <v>17</v>
      </c>
      <c r="I12468">
        <f>VLOOKUP(Table1[[#This Row],[trait_name]],Trait[],2,FALSE)</f>
        <v>2</v>
      </c>
      <c r="J12468" s="23" t="s">
        <v>15</v>
      </c>
      <c r="L12468" s="3" t="s">
        <v>937</v>
      </c>
      <c r="N12468" s="23"/>
      <c r="O12468"/>
    </row>
    <row r="12469" spans="1:15">
      <c r="A12469" s="66">
        <f>VLOOKUP(C12469,Index[],8,FALSE)</f>
        <v>43248</v>
      </c>
      <c r="B12469" s="5">
        <v>43248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>
        <f>VLOOKUP(C12469,Index[],5,FALSE)</f>
        <v>0</v>
      </c>
      <c r="H12469" t="s">
        <v>25</v>
      </c>
      <c r="I12469">
        <f>VLOOKUP(Table1[[#This Row],[trait_name]],Trait[],2,FALSE)</f>
        <v>2</v>
      </c>
      <c r="J12469" s="23" t="s">
        <v>15</v>
      </c>
      <c r="L12469" s="3" t="s">
        <v>938</v>
      </c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>
        <f>VLOOKUP(C12470,Index[],5,FALSE)</f>
        <v>0</v>
      </c>
      <c r="H12470" t="s">
        <v>17</v>
      </c>
      <c r="I12470">
        <f>VLOOKUP(Table1[[#This Row],[trait_name]],Trait[],2,FALSE)</f>
        <v>3</v>
      </c>
      <c r="J12470" s="23" t="s">
        <v>18</v>
      </c>
      <c r="L12470" s="3" t="s">
        <v>19</v>
      </c>
      <c r="N12470" s="23"/>
      <c r="O12470"/>
    </row>
    <row r="12471" spans="1:15">
      <c r="A12471" s="66">
        <f>VLOOKUP(C12471,Index[],8,FALSE)</f>
        <v>43248</v>
      </c>
      <c r="B12471" s="5">
        <v>43248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>
        <f>VLOOKUP(C12471,Index[],5,FALSE)</f>
        <v>0</v>
      </c>
      <c r="H12471" t="s">
        <v>25</v>
      </c>
      <c r="I12471">
        <f>VLOOKUP(Table1[[#This Row],[trait_name]],Trait[],2,FALSE)</f>
        <v>3</v>
      </c>
      <c r="J12471" s="23" t="s">
        <v>18</v>
      </c>
      <c r="L12471" s="3" t="s">
        <v>21</v>
      </c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>
        <f>VLOOKUP(C12472,Index[],5,FALSE)</f>
        <v>0</v>
      </c>
      <c r="H12472" t="s">
        <v>25</v>
      </c>
      <c r="I12472">
        <f>VLOOKUP(Table1[[#This Row],[trait_name]],Trait[],2,FALSE)</f>
        <v>4</v>
      </c>
      <c r="J12472" s="23" t="s">
        <v>22</v>
      </c>
      <c r="L12472" s="3" t="s">
        <v>23</v>
      </c>
      <c r="N12472" s="23"/>
      <c r="O12472"/>
    </row>
    <row r="12473" spans="1:15">
      <c r="A12473" s="66">
        <f>VLOOKUP(C12473,Index[],8,FALSE)</f>
        <v>43248</v>
      </c>
      <c r="B12473" s="5"/>
      <c r="C12473" t="s">
        <v>936</v>
      </c>
      <c r="D12473" s="3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>
        <f>VLOOKUP(C12473,Index[],5,FALSE)</f>
        <v>0</v>
      </c>
      <c r="H12473" t="s">
        <v>25</v>
      </c>
      <c r="I12473">
        <f>VLOOKUP(Table1[[#This Row],[trait_name]],Trait[],2,FALSE)</f>
        <v>6</v>
      </c>
      <c r="J12473" s="23" t="s">
        <v>148</v>
      </c>
      <c r="L12473" s="3"/>
      <c r="N12473" s="23"/>
      <c r="O12473"/>
    </row>
    <row r="12474" spans="1:15">
      <c r="A12474" s="66">
        <f>VLOOKUP(C12474,Index[],8,FALSE)</f>
        <v>43248</v>
      </c>
      <c r="B12474" s="5">
        <v>43248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>
        <f>VLOOKUP(C12474,Index[],5,FALSE)</f>
        <v>0</v>
      </c>
      <c r="H12474" t="s">
        <v>25</v>
      </c>
      <c r="I12474">
        <f>VLOOKUP(Table1[[#This Row],[trait_name]],Trait[],2,FALSE)</f>
        <v>7</v>
      </c>
      <c r="J12474" s="23" t="s">
        <v>26</v>
      </c>
      <c r="L12474" s="3" t="s">
        <v>23</v>
      </c>
      <c r="N12474" s="23"/>
      <c r="O12474"/>
    </row>
    <row r="12475" spans="1:15">
      <c r="A12475" s="66">
        <f>VLOOKUP(C12475,Index[],8,FALSE)</f>
        <v>43248</v>
      </c>
      <c r="B12475" s="5">
        <v>43248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>
        <f>VLOOKUP(C12475,Index[],5,FALSE)</f>
        <v>0</v>
      </c>
      <c r="H12475" t="s">
        <v>17</v>
      </c>
      <c r="I12475">
        <f>VLOOKUP(Table1[[#This Row],[trait_name]],Trait[],2,FALSE)</f>
        <v>8</v>
      </c>
      <c r="J12475" s="23" t="s">
        <v>150</v>
      </c>
      <c r="L12475" s="3" t="s">
        <v>23</v>
      </c>
      <c r="N12475" s="23"/>
      <c r="O12475"/>
    </row>
    <row r="12476" spans="1:15">
      <c r="A12476" s="66">
        <f>VLOOKUP(C12476,Index[],8,FALSE)</f>
        <v>43248</v>
      </c>
      <c r="B12476" s="5">
        <v>43248</v>
      </c>
      <c r="C12476" t="s">
        <v>936</v>
      </c>
      <c r="D12476" s="3">
        <f>VLOOKUP(C12476,Index[],2,FALSE)</f>
        <v>101</v>
      </c>
      <c r="E12476" s="3">
        <f>VLOOKUP(C12476,Index[],3,FALSE)</f>
        <v>0</v>
      </c>
      <c r="F12476" s="3">
        <f>VLOOKUP(C12476,Index[],4,FALSE)</f>
        <v>0</v>
      </c>
      <c r="G12476" s="3">
        <f>VLOOKUP(C12476,Index[],5,FALSE)</f>
        <v>0</v>
      </c>
      <c r="H12476" t="s">
        <v>17</v>
      </c>
      <c r="I12476">
        <f>VLOOKUP(Table1[[#This Row],[trait_name]],Trait[],2,FALSE)</f>
        <v>12</v>
      </c>
      <c r="J12476" s="23" t="s">
        <v>151</v>
      </c>
      <c r="L12476" s="3" t="s">
        <v>23</v>
      </c>
      <c r="N12476" s="23"/>
      <c r="O12476"/>
    </row>
    <row r="12477" spans="1:15">
      <c r="A12477" s="66">
        <f>VLOOKUP(C12477,Index[],8,FALSE)</f>
        <v>43248</v>
      </c>
      <c r="B12477" s="5">
        <v>43248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>
        <f>VLOOKUP(C12477,Index[],5,FALSE)</f>
        <v>0</v>
      </c>
      <c r="H12477" t="s">
        <v>208</v>
      </c>
      <c r="I12477">
        <f>VLOOKUP(Table1[[#This Row],[trait_name]],Trait[],2,FALSE)</f>
        <v>14</v>
      </c>
      <c r="J12477" s="23" t="s">
        <v>152</v>
      </c>
      <c r="L12477" s="3" t="s">
        <v>27</v>
      </c>
      <c r="N12477" s="23"/>
      <c r="O12477"/>
    </row>
    <row r="12478" spans="1:15">
      <c r="A12478" s="66">
        <f>VLOOKUP(C12478,Index[],8,FALSE)</f>
        <v>43248</v>
      </c>
      <c r="B12478" s="25">
        <v>43312</v>
      </c>
      <c r="C12478" s="4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>
        <f>VLOOKUP(C12478,Index[],5,FALSE)</f>
        <v>0</v>
      </c>
      <c r="H12478" t="s">
        <v>208</v>
      </c>
      <c r="I12478">
        <f>VLOOKUP(Table1[[#This Row],[trait_name]],Trait[],2,FALSE)</f>
        <v>15</v>
      </c>
      <c r="J12478" s="23" t="s">
        <v>31</v>
      </c>
      <c r="L12478" s="3" t="s">
        <v>27</v>
      </c>
      <c r="N12478" s="23"/>
      <c r="O12478"/>
    </row>
    <row r="12479" spans="1:15">
      <c r="A12479" s="66">
        <f>VLOOKUP(C12479,Index[],8,FALSE)</f>
        <v>43248</v>
      </c>
      <c r="B12479" s="25">
        <v>43312</v>
      </c>
      <c r="C12479" s="4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>
        <f>VLOOKUP(C12479,Index[],5,FALSE)</f>
        <v>0</v>
      </c>
      <c r="H12479" t="s">
        <v>208</v>
      </c>
      <c r="I12479">
        <f>VLOOKUP(Table1[[#This Row],[trait_name]],Trait[],2,FALSE)</f>
        <v>16</v>
      </c>
      <c r="J12479" s="24" t="s">
        <v>32</v>
      </c>
      <c r="K12479" s="24"/>
      <c r="L12479" s="3" t="s">
        <v>27</v>
      </c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>
        <f>VLOOKUP(C12480,Index[],5,FALSE)</f>
        <v>0</v>
      </c>
      <c r="H12480" t="s">
        <v>25</v>
      </c>
      <c r="I12480">
        <f>VLOOKUP(Table1[[#This Row],[trait_name]],Trait[],2,FALSE)</f>
        <v>17</v>
      </c>
      <c r="J12480" s="23" t="s">
        <v>33</v>
      </c>
      <c r="L12480" s="3" t="s">
        <v>34</v>
      </c>
      <c r="N12480" s="23"/>
      <c r="O12480"/>
    </row>
    <row r="12481" spans="1:15">
      <c r="A12481" s="66">
        <f>VLOOKUP(C12481,Index[],8,FALSE)</f>
        <v>43248</v>
      </c>
      <c r="B12481" s="5">
        <v>43248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>
        <f>VLOOKUP(C12481,Index[],5,FALSE)</f>
        <v>0</v>
      </c>
      <c r="H12481" t="s">
        <v>25</v>
      </c>
      <c r="I12481">
        <f>VLOOKUP(Table1[[#This Row],[trait_name]],Trait[],2,FALSE)</f>
        <v>17</v>
      </c>
      <c r="J12481" s="23" t="s">
        <v>33</v>
      </c>
      <c r="L12481" s="3" t="s">
        <v>35</v>
      </c>
      <c r="N12481" s="23"/>
      <c r="O12481"/>
    </row>
    <row r="12482" spans="1:15">
      <c r="A12482" s="66">
        <f>VLOOKUP(C12482,Index[],8,FALSE)</f>
        <v>43248</v>
      </c>
      <c r="B12482" s="25">
        <v>43248</v>
      </c>
      <c r="C12482" s="4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>
        <f>VLOOKUP(C12482,Index[],5,FALSE)</f>
        <v>0</v>
      </c>
      <c r="I12482">
        <f>VLOOKUP(Table1[[#This Row],[trait_name]],Trait[],2,FALSE)</f>
        <v>18</v>
      </c>
      <c r="J12482" s="23" t="s">
        <v>37</v>
      </c>
      <c r="L12482" s="3"/>
      <c r="N12482" s="24"/>
      <c r="O12482"/>
    </row>
    <row r="12483" spans="1:15">
      <c r="A12483" s="66">
        <f>VLOOKUP(C12483,Index[],8,FALSE)</f>
        <v>43248</v>
      </c>
      <c r="B12483" s="5">
        <v>43248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>
        <f>VLOOKUP(C12483,Index[],5,FALSE)</f>
        <v>0</v>
      </c>
      <c r="H12483" t="s">
        <v>208</v>
      </c>
      <c r="I12483">
        <f>VLOOKUP(Table1[[#This Row],[trait_name]],Trait[],2,FALSE)</f>
        <v>19</v>
      </c>
      <c r="J12483" s="23" t="s">
        <v>38</v>
      </c>
      <c r="L12483" s="3" t="s">
        <v>155</v>
      </c>
      <c r="N12483" s="24"/>
      <c r="O12483"/>
    </row>
    <row r="12484" spans="1:15">
      <c r="A12484" s="66">
        <f>VLOOKUP(C12484,Index[],8,FALSE)</f>
        <v>43248</v>
      </c>
      <c r="B12484" s="5">
        <v>43311</v>
      </c>
      <c r="C12484" t="s">
        <v>936</v>
      </c>
      <c r="D12484" s="3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>
        <f>VLOOKUP(C12484,Index[],5,FALSE)</f>
        <v>0</v>
      </c>
      <c r="I12484">
        <f>VLOOKUP(Table1[[#This Row],[trait_name]],Trait[],2,FALSE)</f>
        <v>20</v>
      </c>
      <c r="J12484" s="23" t="s">
        <v>41</v>
      </c>
      <c r="L12484" s="3"/>
      <c r="M12484" s="3"/>
      <c r="N12484" s="23"/>
      <c r="O12484"/>
    </row>
    <row r="12485" spans="1:15">
      <c r="A12485" s="66">
        <f>VLOOKUP(C12485,Index[],8,FALSE)</f>
        <v>43248</v>
      </c>
      <c r="B12485" s="25">
        <v>43248</v>
      </c>
      <c r="C12485" s="4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>
        <f>VLOOKUP(C12485,Index[],5,FALSE)</f>
        <v>0</v>
      </c>
      <c r="I12485">
        <f>VLOOKUP(Table1[[#This Row],[trait_name]],Trait[],2,FALSE)</f>
        <v>21</v>
      </c>
      <c r="J12485" s="23" t="s">
        <v>43</v>
      </c>
      <c r="L12485" s="3"/>
      <c r="N12485" s="23"/>
      <c r="O12485"/>
    </row>
    <row r="12486" spans="1:15">
      <c r="A12486" s="66">
        <f>VLOOKUP(C12486,Index[],8,FALSE)</f>
        <v>43248</v>
      </c>
      <c r="B12486" s="5"/>
      <c r="C12486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>
        <f>VLOOKUP(C12486,Index[],5,FALSE)</f>
        <v>0</v>
      </c>
      <c r="I12486">
        <f>VLOOKUP(Table1[[#This Row],[trait_name]],Trait[],2,FALSE)</f>
        <v>23</v>
      </c>
      <c r="J12486" s="23" t="s">
        <v>49</v>
      </c>
      <c r="L12486" s="3"/>
      <c r="N12486" s="23"/>
      <c r="O12486"/>
    </row>
    <row r="12487" spans="1:15">
      <c r="A12487" s="66">
        <f>VLOOKUP(C12487,Index[],8,FALSE)</f>
        <v>43248</v>
      </c>
      <c r="B12487" s="25">
        <v>43312</v>
      </c>
      <c r="C12487" s="4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>
        <f>VLOOKUP(C12487,Index[],5,FALSE)</f>
        <v>0</v>
      </c>
      <c r="H12487" t="s">
        <v>208</v>
      </c>
      <c r="I12487">
        <f>VLOOKUP(Table1[[#This Row],[trait_name]],Trait[],2,FALSE)</f>
        <v>24</v>
      </c>
      <c r="J12487" s="23" t="s">
        <v>52</v>
      </c>
      <c r="L12487" s="3" t="s">
        <v>53</v>
      </c>
      <c r="N12487" s="23"/>
      <c r="O12487"/>
    </row>
    <row r="12488" spans="1:15">
      <c r="A12488" s="66">
        <f>VLOOKUP(C12488,Index[],8,FALSE)</f>
        <v>43248</v>
      </c>
      <c r="B12488" s="25">
        <v>43312</v>
      </c>
      <c r="C12488" s="4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>
        <f>VLOOKUP(C12488,Index[],5,FALSE)</f>
        <v>0</v>
      </c>
      <c r="H12488" t="s">
        <v>208</v>
      </c>
      <c r="I12488">
        <f>VLOOKUP(Table1[[#This Row],[trait_name]],Trait[],2,FALSE)</f>
        <v>24</v>
      </c>
      <c r="J12488" s="23" t="s">
        <v>52</v>
      </c>
      <c r="L12488" s="3" t="s">
        <v>326</v>
      </c>
      <c r="M12488" s="3"/>
      <c r="N12488" s="23"/>
      <c r="O12488"/>
    </row>
    <row r="12489" spans="1:15">
      <c r="A12489" s="66">
        <f>VLOOKUP(C12489,Index[],8,FALSE)</f>
        <v>43248</v>
      </c>
      <c r="B12489" s="25">
        <v>43312</v>
      </c>
      <c r="C12489" s="4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>
        <f>VLOOKUP(C12489,Index[],5,FALSE)</f>
        <v>0</v>
      </c>
      <c r="I12489">
        <f>VLOOKUP(Table1[[#This Row],[trait_name]],Trait[],2,FALSE)</f>
        <v>25</v>
      </c>
      <c r="J12489" s="23" t="s">
        <v>57</v>
      </c>
      <c r="L12489" s="3"/>
      <c r="N12489" s="23"/>
      <c r="O12489"/>
    </row>
    <row r="12490" spans="1:15">
      <c r="A12490" s="66">
        <f>VLOOKUP(C12490,Index[],8,FALSE)</f>
        <v>43248</v>
      </c>
      <c r="B12490" s="25">
        <v>43312</v>
      </c>
      <c r="C12490" s="4" t="s">
        <v>936</v>
      </c>
      <c r="D12490" s="3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>
        <f>VLOOKUP(C12490,Index[],5,FALSE)</f>
        <v>0</v>
      </c>
      <c r="H12490" t="s">
        <v>208</v>
      </c>
      <c r="I12490">
        <f>VLOOKUP(Table1[[#This Row],[trait_name]],Trait[],2,FALSE)</f>
        <v>26</v>
      </c>
      <c r="J12490" s="23" t="s">
        <v>58</v>
      </c>
      <c r="L12490" s="3" t="s">
        <v>60</v>
      </c>
      <c r="M12490" s="3"/>
      <c r="N12490" s="23"/>
      <c r="O12490"/>
    </row>
    <row r="12491" spans="1:15">
      <c r="A12491" s="66">
        <f>VLOOKUP(C12491,Index[],8,FALSE)</f>
        <v>43248</v>
      </c>
      <c r="B12491" s="25">
        <v>43312</v>
      </c>
      <c r="C12491" s="4" t="s">
        <v>936</v>
      </c>
      <c r="D12491" s="3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>
        <f>VLOOKUP(C12491,Index[],5,FALSE)</f>
        <v>0</v>
      </c>
      <c r="H12491" t="s">
        <v>208</v>
      </c>
      <c r="I12491">
        <f>VLOOKUP(Table1[[#This Row],[trait_name]],Trait[],2,FALSE)</f>
        <v>26</v>
      </c>
      <c r="J12491" s="23" t="s">
        <v>58</v>
      </c>
      <c r="L12491" s="3" t="s">
        <v>59</v>
      </c>
      <c r="M12491" s="3"/>
      <c r="N12491" s="23"/>
      <c r="O12491"/>
    </row>
    <row r="12492" spans="1:15">
      <c r="A12492" s="66">
        <f>VLOOKUP(C12492,Index[],8,FALSE)</f>
        <v>43248</v>
      </c>
      <c r="B12492" s="5">
        <v>43248</v>
      </c>
      <c r="C12492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>
        <f>VLOOKUP(C12492,Index[],5,FALSE)</f>
        <v>0</v>
      </c>
      <c r="H12492" t="s">
        <v>17</v>
      </c>
      <c r="I12492">
        <f>VLOOKUP(Table1[[#This Row],[trait_name]],Trait[],2,FALSE)</f>
        <v>26</v>
      </c>
      <c r="J12492" s="23" t="s">
        <v>58</v>
      </c>
      <c r="L12492" s="3" t="s">
        <v>327</v>
      </c>
      <c r="N12492" s="23"/>
      <c r="O12492"/>
    </row>
    <row r="12493" spans="1:15">
      <c r="A12493" s="66">
        <f>VLOOKUP(C12493,Index[],8,FALSE)</f>
        <v>43248</v>
      </c>
      <c r="B12493" s="5">
        <v>43311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>
        <f>VLOOKUP(C12493,Index[],5,FALSE)</f>
        <v>0</v>
      </c>
      <c r="I12493">
        <f>VLOOKUP(Table1[[#This Row],[trait_name]],Trait[],2,FALSE)</f>
        <v>27</v>
      </c>
      <c r="J12493" s="23" t="s">
        <v>61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5">
        <v>43311</v>
      </c>
      <c r="C12494" t="s">
        <v>936</v>
      </c>
      <c r="D12494" s="3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>
        <f>VLOOKUP(C12494,Index[],5,FALSE)</f>
        <v>0</v>
      </c>
      <c r="I12494">
        <f>VLOOKUP(Table1[[#This Row],[trait_name]],Trait[],2,FALSE)</f>
        <v>28</v>
      </c>
      <c r="J12494" s="23" t="s">
        <v>62</v>
      </c>
      <c r="L12494" s="3"/>
      <c r="M12494" s="3"/>
      <c r="N12494" s="23"/>
      <c r="O12494"/>
    </row>
    <row r="12495" spans="1:15">
      <c r="A12495" s="66">
        <f>VLOOKUP(C12495,Index[],8,FALSE)</f>
        <v>43248</v>
      </c>
      <c r="B12495" s="5">
        <v>43248</v>
      </c>
      <c r="C12495" t="s">
        <v>936</v>
      </c>
      <c r="D12495" s="3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>
        <f>VLOOKUP(C12495,Index[],5,FALSE)</f>
        <v>0</v>
      </c>
      <c r="H12495" t="s">
        <v>17</v>
      </c>
      <c r="I12495">
        <f>VLOOKUP(Table1[[#This Row],[trait_name]],Trait[],2,FALSE)</f>
        <v>29</v>
      </c>
      <c r="J12495" s="23" t="s">
        <v>63</v>
      </c>
      <c r="L12495" s="3">
        <v>15</v>
      </c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3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>
        <f>VLOOKUP(C12496,Index[],5,FALSE)</f>
        <v>0</v>
      </c>
      <c r="H12496" t="s">
        <v>25</v>
      </c>
      <c r="I12496">
        <f>VLOOKUP(Table1[[#This Row],[trait_name]],Trait[],2,FALSE)</f>
        <v>30</v>
      </c>
      <c r="J12496" s="23" t="s">
        <v>64</v>
      </c>
      <c r="L12496" s="3">
        <v>10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3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>
        <f>VLOOKUP(C12497,Index[],5,FALSE)</f>
        <v>0</v>
      </c>
      <c r="H12497" t="s">
        <v>17</v>
      </c>
      <c r="I12497">
        <f>VLOOKUP(Table1[[#This Row],[trait_name]],Trait[],2,FALSE)</f>
        <v>31</v>
      </c>
      <c r="J12497" s="23" t="s">
        <v>65</v>
      </c>
      <c r="L12497" s="3">
        <v>8</v>
      </c>
      <c r="N12497" s="23"/>
      <c r="O12497"/>
    </row>
    <row r="12498" spans="1:15">
      <c r="A12498" s="66">
        <f>VLOOKUP(C12498,Index[],8,FALSE)</f>
        <v>43248</v>
      </c>
      <c r="B12498" s="5">
        <v>43248</v>
      </c>
      <c r="C12498" t="s">
        <v>936</v>
      </c>
      <c r="D12498" s="3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>
        <f>VLOOKUP(C12498,Index[],5,FALSE)</f>
        <v>0</v>
      </c>
      <c r="H12498" t="s">
        <v>17</v>
      </c>
      <c r="I12498">
        <f>VLOOKUP(Table1[[#This Row],[trait_name]],Trait[],2,FALSE)</f>
        <v>32</v>
      </c>
      <c r="J12498" s="23" t="s">
        <v>66</v>
      </c>
      <c r="L12498" s="3">
        <v>15</v>
      </c>
      <c r="N12498" s="23"/>
      <c r="O12498"/>
    </row>
    <row r="12499" spans="1:15">
      <c r="A12499" s="66">
        <f>VLOOKUP(C12499,Index[],8,FALSE)</f>
        <v>43248</v>
      </c>
      <c r="B12499" s="5">
        <v>43248</v>
      </c>
      <c r="C12499" t="s">
        <v>936</v>
      </c>
      <c r="D12499" s="3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>
        <f>VLOOKUP(C12499,Index[],5,FALSE)</f>
        <v>0</v>
      </c>
      <c r="H12499" t="s">
        <v>25</v>
      </c>
      <c r="I12499">
        <f>VLOOKUP(Table1[[#This Row],[trait_name]],Trait[],2,FALSE)</f>
        <v>33</v>
      </c>
      <c r="J12499" s="23" t="s">
        <v>67</v>
      </c>
      <c r="L12499" s="3">
        <v>10</v>
      </c>
      <c r="N12499" s="23"/>
      <c r="O12499"/>
    </row>
    <row r="12500" spans="1:15">
      <c r="A12500" s="66">
        <f>VLOOKUP(C12500,Index[],8,FALSE)</f>
        <v>43248</v>
      </c>
      <c r="B12500" s="5">
        <v>43248</v>
      </c>
      <c r="C12500" t="s">
        <v>936</v>
      </c>
      <c r="D12500" s="3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>
        <f>VLOOKUP(C12500,Index[],5,FALSE)</f>
        <v>0</v>
      </c>
      <c r="H12500" t="s">
        <v>17</v>
      </c>
      <c r="I12500">
        <f>VLOOKUP(Table1[[#This Row],[trait_name]],Trait[],2,FALSE)</f>
        <v>34</v>
      </c>
      <c r="J12500" s="23" t="s">
        <v>68</v>
      </c>
      <c r="L12500" s="3">
        <v>5</v>
      </c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3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>
        <f>VLOOKUP(C12501,Index[],5,FALSE)</f>
        <v>0</v>
      </c>
      <c r="H12501" t="s">
        <v>208</v>
      </c>
      <c r="I12501">
        <f>VLOOKUP(Table1[[#This Row],[trait_name]],Trait[],2,FALSE)</f>
        <v>35</v>
      </c>
      <c r="J12501" s="23" t="s">
        <v>166</v>
      </c>
      <c r="L12501" s="3" t="s">
        <v>126</v>
      </c>
      <c r="N12501" s="23"/>
      <c r="O12501"/>
    </row>
    <row r="12502" spans="1:15">
      <c r="A12502" s="66">
        <f>VLOOKUP(C12502,Index[],8,FALSE)</f>
        <v>43248</v>
      </c>
      <c r="B12502" s="5">
        <v>43312</v>
      </c>
      <c r="C12502" t="s">
        <v>936</v>
      </c>
      <c r="D12502" s="3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>
        <f>VLOOKUP(C12502,Index[],5,FALSE)</f>
        <v>0</v>
      </c>
      <c r="H12502" t="s">
        <v>208</v>
      </c>
      <c r="I12502">
        <f>VLOOKUP(Table1[[#This Row],[trait_name]],Trait[],2,FALSE)</f>
        <v>35</v>
      </c>
      <c r="J12502" s="23" t="s">
        <v>166</v>
      </c>
      <c r="L12502" s="3" t="s">
        <v>346</v>
      </c>
      <c r="M12502" s="3"/>
      <c r="N12502" s="23"/>
      <c r="O12502"/>
    </row>
    <row r="12503" spans="1:15">
      <c r="A12503" s="66">
        <f>VLOOKUP(C12503,Index[],8,FALSE)</f>
        <v>43248</v>
      </c>
      <c r="B12503" s="5">
        <v>43248</v>
      </c>
      <c r="C12503" t="s">
        <v>936</v>
      </c>
      <c r="D12503" s="3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>
        <f>VLOOKUP(C12503,Index[],5,FALSE)</f>
        <v>0</v>
      </c>
      <c r="H12503" t="s">
        <v>17</v>
      </c>
      <c r="I12503">
        <f>VLOOKUP(Table1[[#This Row],[trait_name]],Trait[],2,FALSE)</f>
        <v>36</v>
      </c>
      <c r="J12503" s="23" t="s">
        <v>69</v>
      </c>
      <c r="L12503" s="3" t="s">
        <v>217</v>
      </c>
      <c r="N12503" s="23"/>
      <c r="O12503"/>
    </row>
    <row r="12504" spans="1:15">
      <c r="A12504" s="66">
        <f>VLOOKUP(C12504,Index[],8,FALSE)</f>
        <v>43248</v>
      </c>
      <c r="B12504" s="5">
        <v>43248</v>
      </c>
      <c r="C12504" t="s">
        <v>936</v>
      </c>
      <c r="D12504" s="3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>
        <f>VLOOKUP(C12504,Index[],5,FALSE)</f>
        <v>0</v>
      </c>
      <c r="H12504" t="s">
        <v>208</v>
      </c>
      <c r="I12504">
        <f>VLOOKUP(Table1[[#This Row],[trait_name]],Trait[],2,FALSE)</f>
        <v>36</v>
      </c>
      <c r="J12504" s="23" t="s">
        <v>69</v>
      </c>
      <c r="L12504" s="3" t="s">
        <v>169</v>
      </c>
      <c r="N12504" s="23"/>
      <c r="O12504"/>
    </row>
    <row r="12505" spans="1:15">
      <c r="A12505" s="66">
        <f>VLOOKUP(C12505,Index[],8,FALSE)</f>
        <v>43248</v>
      </c>
      <c r="B12505" s="5"/>
      <c r="C12505" t="s">
        <v>936</v>
      </c>
      <c r="D12505" s="3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>
        <f>VLOOKUP(C12505,Index[],5,FALSE)</f>
        <v>0</v>
      </c>
      <c r="I12505">
        <f>VLOOKUP(Table1[[#This Row],[trait_name]],Trait[],2,FALSE)</f>
        <v>38</v>
      </c>
      <c r="J12505" s="23" t="s">
        <v>72</v>
      </c>
      <c r="L12505" s="3"/>
      <c r="N12505" s="24"/>
      <c r="O12505"/>
    </row>
    <row r="12506" spans="1:15">
      <c r="A12506" s="66">
        <f>VLOOKUP(C12506,Index[],8,FALSE)</f>
        <v>43248</v>
      </c>
      <c r="B12506" s="5">
        <v>43311</v>
      </c>
      <c r="C12506" t="s">
        <v>936</v>
      </c>
      <c r="D12506" s="3">
        <f>VLOOKUP(C12506,Index[],2,FALSE)</f>
        <v>101</v>
      </c>
      <c r="E12506" s="3">
        <f>VLOOKUP(C12506,Index[],3,FALSE)</f>
        <v>0</v>
      </c>
      <c r="F12506" s="3">
        <f>VLOOKUP(C12506,Index[],4,FALSE)</f>
        <v>0</v>
      </c>
      <c r="G12506" s="3">
        <f>VLOOKUP(C12506,Index[],5,FALSE)</f>
        <v>0</v>
      </c>
      <c r="H12506" t="s">
        <v>208</v>
      </c>
      <c r="I12506">
        <f>VLOOKUP(Table1[[#This Row],[trait_name]],Trait[],2,FALSE)</f>
        <v>39</v>
      </c>
      <c r="J12506" s="23" t="s">
        <v>74</v>
      </c>
      <c r="L12506" s="3" t="s">
        <v>75</v>
      </c>
      <c r="M12506" s="3"/>
      <c r="N12506" s="23"/>
      <c r="O12506"/>
    </row>
    <row r="12507" spans="1:15">
      <c r="A12507" s="66">
        <f>VLOOKUP(C12507,Index[],8,FALSE)</f>
        <v>43248</v>
      </c>
      <c r="B12507" s="5">
        <v>43312</v>
      </c>
      <c r="C12507" t="s">
        <v>936</v>
      </c>
      <c r="D12507" s="3">
        <f>VLOOKUP(C12507,Index[],2,FALSE)</f>
        <v>101</v>
      </c>
      <c r="E12507" s="3">
        <f>VLOOKUP(C12507,Index[],3,FALSE)</f>
        <v>0</v>
      </c>
      <c r="F12507" s="3">
        <f>VLOOKUP(C12507,Index[],4,FALSE)</f>
        <v>0</v>
      </c>
      <c r="G12507" s="3">
        <f>VLOOKUP(C12507,Index[],5,FALSE)</f>
        <v>0</v>
      </c>
      <c r="H12507" t="s">
        <v>208</v>
      </c>
      <c r="I12507">
        <f>VLOOKUP(Table1[[#This Row],[trait_name]],Trait[],2,FALSE)</f>
        <v>40</v>
      </c>
      <c r="J12507" s="23" t="s">
        <v>76</v>
      </c>
      <c r="L12507" s="3" t="s">
        <v>222</v>
      </c>
      <c r="N12507" s="23"/>
      <c r="O12507"/>
    </row>
    <row r="12508" spans="1:15">
      <c r="A12508" s="66">
        <f>VLOOKUP(C12508,Index[],8,FALSE)</f>
        <v>43248</v>
      </c>
      <c r="B12508" s="5">
        <v>43312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>
        <f>VLOOKUP(C12508,Index[],5,FALSE)</f>
        <v>0</v>
      </c>
      <c r="H12508" t="s">
        <v>208</v>
      </c>
      <c r="I12508">
        <f>VLOOKUP(Table1[[#This Row],[trait_name]],Trait[],2,FALSE)</f>
        <v>40</v>
      </c>
      <c r="J12508" s="23" t="s">
        <v>76</v>
      </c>
      <c r="L12508" s="3" t="s">
        <v>293</v>
      </c>
      <c r="M12508" s="3"/>
      <c r="N12508" s="23"/>
      <c r="O12508"/>
    </row>
    <row r="12509" spans="1:15">
      <c r="A12509" s="66">
        <f>VLOOKUP(C12509,Index[],8,FALSE)</f>
        <v>43248</v>
      </c>
      <c r="B12509" s="5">
        <v>43312</v>
      </c>
      <c r="C12509" t="s">
        <v>936</v>
      </c>
      <c r="D12509" s="3">
        <f>VLOOKUP(C12509,Index[],2,FALSE)</f>
        <v>101</v>
      </c>
      <c r="E12509" s="3">
        <f>VLOOKUP(C12509,Index[],3,FALSE)</f>
        <v>0</v>
      </c>
      <c r="F12509" s="3">
        <f>VLOOKUP(C12509,Index[],4,FALSE)</f>
        <v>0</v>
      </c>
      <c r="G12509" s="3">
        <f>VLOOKUP(C12509,Index[],5,FALSE)</f>
        <v>0</v>
      </c>
      <c r="H12509" t="s">
        <v>208</v>
      </c>
      <c r="I12509">
        <f>VLOOKUP(Table1[[#This Row],[trait_name]],Trait[],2,FALSE)</f>
        <v>40</v>
      </c>
      <c r="J12509" s="23" t="s">
        <v>76</v>
      </c>
      <c r="L12509" s="3" t="s">
        <v>488</v>
      </c>
      <c r="M12509" s="3"/>
      <c r="N12509" s="23"/>
      <c r="O12509"/>
    </row>
    <row r="12510" spans="1:15">
      <c r="A12510" s="66">
        <f>VLOOKUP(C12510,Index[],8,FALSE)</f>
        <v>43248</v>
      </c>
      <c r="B12510" s="5">
        <v>43248</v>
      </c>
      <c r="C12510" t="s">
        <v>936</v>
      </c>
      <c r="D12510" s="3">
        <f>VLOOKUP(C12510,Index[],2,FALSE)</f>
        <v>101</v>
      </c>
      <c r="E12510" s="3">
        <f>VLOOKUP(C12510,Index[],3,FALSE)</f>
        <v>0</v>
      </c>
      <c r="F12510" s="3">
        <f>VLOOKUP(C12510,Index[],4,FALSE)</f>
        <v>0</v>
      </c>
      <c r="G12510" s="3">
        <f>VLOOKUP(C12510,Index[],5,FALSE)</f>
        <v>0</v>
      </c>
      <c r="H12510" t="s">
        <v>208</v>
      </c>
      <c r="I12510">
        <f>VLOOKUP(Table1[[#This Row],[trait_name]],Trait[],2,FALSE)</f>
        <v>41</v>
      </c>
      <c r="J12510" s="23" t="s">
        <v>78</v>
      </c>
      <c r="L12510" s="3" t="s">
        <v>678</v>
      </c>
      <c r="N12510" s="23"/>
      <c r="O12510"/>
    </row>
    <row r="12511" spans="1:15">
      <c r="A12511" s="66">
        <f>VLOOKUP(C12511,Index[],8,FALSE)</f>
        <v>43248</v>
      </c>
      <c r="B12511" s="5">
        <v>43248</v>
      </c>
      <c r="C12511" t="s">
        <v>936</v>
      </c>
      <c r="D12511" s="3">
        <f>VLOOKUP(C12511,Index[],2,FALSE)</f>
        <v>101</v>
      </c>
      <c r="E12511" s="3">
        <f>VLOOKUP(C12511,Index[],3,FALSE)</f>
        <v>0</v>
      </c>
      <c r="F12511" s="3">
        <f>VLOOKUP(C12511,Index[],4,FALSE)</f>
        <v>0</v>
      </c>
      <c r="G12511" s="3">
        <f>VLOOKUP(C12511,Index[],5,FALSE)</f>
        <v>0</v>
      </c>
      <c r="H12511" t="s">
        <v>25</v>
      </c>
      <c r="I12511">
        <f>VLOOKUP(Table1[[#This Row],[trait_name]],Trait[],2,FALSE)</f>
        <v>41</v>
      </c>
      <c r="J12511" s="23" t="s">
        <v>78</v>
      </c>
      <c r="L12511" s="3" t="s">
        <v>81</v>
      </c>
      <c r="N12511" s="23"/>
      <c r="O12511"/>
    </row>
    <row r="12512" spans="1:15">
      <c r="A12512" s="66">
        <f>VLOOKUP(C12512,Index[],8,FALSE)</f>
        <v>43248</v>
      </c>
      <c r="B12512" s="5">
        <v>43312</v>
      </c>
      <c r="C12512" t="s">
        <v>936</v>
      </c>
      <c r="D12512" s="3">
        <f>VLOOKUP(C12512,Index[],2,FALSE)</f>
        <v>101</v>
      </c>
      <c r="E12512" s="3">
        <f>VLOOKUP(C12512,Index[],3,FALSE)</f>
        <v>0</v>
      </c>
      <c r="F12512" s="3">
        <f>VLOOKUP(C12512,Index[],4,FALSE)</f>
        <v>0</v>
      </c>
      <c r="G12512" s="3">
        <f>VLOOKUP(C12512,Index[],5,FALSE)</f>
        <v>0</v>
      </c>
      <c r="H12512" t="s">
        <v>208</v>
      </c>
      <c r="I12512">
        <f>VLOOKUP(Table1[[#This Row],[trait_name]],Trait[],2,FALSE)</f>
        <v>42</v>
      </c>
      <c r="J12512" s="23" t="s">
        <v>82</v>
      </c>
      <c r="L12512" s="3" t="s">
        <v>179</v>
      </c>
      <c r="N12512" s="23"/>
      <c r="O12512"/>
    </row>
    <row r="12513" spans="1:15">
      <c r="A12513" s="66">
        <f>VLOOKUP(C12513,Index[],8,FALSE)</f>
        <v>43248</v>
      </c>
      <c r="B12513" s="5">
        <v>43312</v>
      </c>
      <c r="C12513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>
        <f>VLOOKUP(C12513,Index[],5,FALSE)</f>
        <v>0</v>
      </c>
      <c r="H12513" t="s">
        <v>208</v>
      </c>
      <c r="I12513">
        <f>VLOOKUP(Table1[[#This Row],[trait_name]],Trait[],2,FALSE)</f>
        <v>42</v>
      </c>
      <c r="J12513" s="23" t="s">
        <v>82</v>
      </c>
      <c r="L12513" s="3" t="s">
        <v>254</v>
      </c>
      <c r="M12513" s="3"/>
      <c r="N12513" s="23"/>
      <c r="O12513"/>
    </row>
    <row r="12514" spans="1:15">
      <c r="A12514" s="66">
        <f>VLOOKUP(C12514,Index[],8,FALSE)</f>
        <v>43248</v>
      </c>
      <c r="B12514" s="5">
        <v>43248</v>
      </c>
      <c r="C1251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>
        <f>VLOOKUP(C12514,Index[],5,FALSE)</f>
        <v>0</v>
      </c>
      <c r="H12514" t="s">
        <v>25</v>
      </c>
      <c r="I12514">
        <f>VLOOKUP(Table1[[#This Row],[trait_name]],Trait[],2,FALSE)</f>
        <v>43</v>
      </c>
      <c r="J12514" s="23" t="s">
        <v>86</v>
      </c>
      <c r="L12514" s="3" t="s">
        <v>87</v>
      </c>
      <c r="N12514" s="23"/>
      <c r="O12514"/>
    </row>
    <row r="12515" spans="1:15">
      <c r="A12515" s="66">
        <f>VLOOKUP(C12515,Index[],8,FALSE)</f>
        <v>43248</v>
      </c>
      <c r="B12515" s="25">
        <v>43312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>
        <f>VLOOKUP(C12515,Index[],5,FALSE)</f>
        <v>0</v>
      </c>
      <c r="H12515" t="s">
        <v>208</v>
      </c>
      <c r="I12515">
        <f>VLOOKUP(Table1[[#This Row],[trait_name]],Trait[],2,FALSE)</f>
        <v>44</v>
      </c>
      <c r="J12515" s="23" t="s">
        <v>88</v>
      </c>
      <c r="L12515" s="3" t="s">
        <v>89</v>
      </c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>
        <f>VLOOKUP(C12516,Index[],5,FALSE)</f>
        <v>0</v>
      </c>
      <c r="H12516" t="s">
        <v>208</v>
      </c>
      <c r="I12516">
        <f>VLOOKUP(Table1[[#This Row],[trait_name]],Trait[],2,FALSE)</f>
        <v>44</v>
      </c>
      <c r="J12516" s="23" t="s">
        <v>88</v>
      </c>
      <c r="L12516" s="3" t="s">
        <v>90</v>
      </c>
      <c r="M12516" s="3"/>
      <c r="N12516" s="23"/>
      <c r="O12516"/>
    </row>
    <row r="12517" spans="1:15">
      <c r="A12517" s="66">
        <f>VLOOKUP(C12517,Index[],8,FALSE)</f>
        <v>43248</v>
      </c>
      <c r="B12517" s="5">
        <v>43248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>
        <f>VLOOKUP(C12517,Index[],5,FALSE)</f>
        <v>0</v>
      </c>
      <c r="H12517" t="s">
        <v>208</v>
      </c>
      <c r="I12517">
        <f>VLOOKUP(Table1[[#This Row],[trait_name]],Trait[],2,FALSE)</f>
        <v>45</v>
      </c>
      <c r="J12517" s="23" t="s">
        <v>92</v>
      </c>
      <c r="L12517" s="3" t="s">
        <v>541</v>
      </c>
      <c r="N12517" s="23"/>
      <c r="O12517"/>
    </row>
    <row r="12518" spans="1:15">
      <c r="A12518" s="66">
        <f>VLOOKUP(C12518,Index[],8,FALSE)</f>
        <v>43248</v>
      </c>
      <c r="B12518" s="5">
        <v>43312</v>
      </c>
      <c r="C12518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>
        <f>VLOOKUP(C12518,Index[],5,FALSE)</f>
        <v>0</v>
      </c>
      <c r="H12518" t="s">
        <v>208</v>
      </c>
      <c r="I12518">
        <f>VLOOKUP(Table1[[#This Row],[trait_name]],Trait[],2,FALSE)</f>
        <v>45</v>
      </c>
      <c r="J12518" s="23" t="s">
        <v>92</v>
      </c>
      <c r="L12518" s="3" t="s">
        <v>94</v>
      </c>
      <c r="M12518" s="3"/>
      <c r="N12518" s="23"/>
      <c r="O12518"/>
    </row>
    <row r="12519" spans="1:15">
      <c r="A12519" s="66">
        <f>VLOOKUP(C12519,Index[],8,FALSE)</f>
        <v>43248</v>
      </c>
      <c r="B12519" s="5">
        <v>43312</v>
      </c>
      <c r="C12519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>
        <f>VLOOKUP(C12519,Index[],5,FALSE)</f>
        <v>0</v>
      </c>
      <c r="H12519" t="s">
        <v>208</v>
      </c>
      <c r="I12519">
        <f>VLOOKUP(Table1[[#This Row],[trait_name]],Trait[],2,FALSE)</f>
        <v>46</v>
      </c>
      <c r="J12519" s="23" t="s">
        <v>97</v>
      </c>
      <c r="L12519" s="3" t="s">
        <v>108</v>
      </c>
      <c r="N12519" s="23"/>
      <c r="O12519"/>
    </row>
    <row r="12520" spans="1:15">
      <c r="A12520" s="66">
        <f>VLOOKUP(C12520,Index[],8,FALSE)</f>
        <v>43248</v>
      </c>
      <c r="B12520" s="5">
        <v>43312</v>
      </c>
      <c r="C12520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>
        <f>VLOOKUP(C12520,Index[],5,FALSE)</f>
        <v>0</v>
      </c>
      <c r="H12520" t="s">
        <v>208</v>
      </c>
      <c r="I12520">
        <f>VLOOKUP(Table1[[#This Row],[trait_name]],Trait[],2,FALSE)</f>
        <v>47</v>
      </c>
      <c r="J12520" s="23" t="s">
        <v>99</v>
      </c>
      <c r="L12520" s="3" t="s">
        <v>528</v>
      </c>
      <c r="N12520" s="23"/>
      <c r="O12520"/>
    </row>
    <row r="12521" spans="1:15">
      <c r="A12521" s="66">
        <f>VLOOKUP(C12521,Index[],8,FALSE)</f>
        <v>43248</v>
      </c>
      <c r="B12521" s="5">
        <v>43311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>
        <f>VLOOKUP(C12521,Index[],5,FALSE)</f>
        <v>0</v>
      </c>
      <c r="I12521">
        <f>VLOOKUP(Table1[[#This Row],[trait_name]],Trait[],2,FALSE)</f>
        <v>50</v>
      </c>
      <c r="J12521" s="23" t="s">
        <v>106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43312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>
        <f>VLOOKUP(C12522,Index[],5,FALSE)</f>
        <v>0</v>
      </c>
      <c r="H12522" t="s">
        <v>208</v>
      </c>
      <c r="I12522">
        <f>VLOOKUP(Table1[[#This Row],[trait_name]],Trait[],2,FALSE)</f>
        <v>52</v>
      </c>
      <c r="J12522" s="23" t="s">
        <v>109</v>
      </c>
      <c r="L12522" s="3" t="s">
        <v>680</v>
      </c>
      <c r="N12522" s="23"/>
      <c r="O12522"/>
    </row>
    <row r="12523" spans="1:15">
      <c r="A12523" s="66">
        <f>VLOOKUP(C12523,Index[],8,FALSE)</f>
        <v>43248</v>
      </c>
      <c r="B12523" s="5">
        <v>43248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>
        <f>VLOOKUP(C12523,Index[],5,FALSE)</f>
        <v>0</v>
      </c>
      <c r="H12523" t="s">
        <v>208</v>
      </c>
      <c r="I12523">
        <f>VLOOKUP(Table1[[#This Row],[trait_name]],Trait[],2,FALSE)</f>
        <v>53</v>
      </c>
      <c r="J12523" s="23" t="s">
        <v>112</v>
      </c>
      <c r="L12523" s="3" t="s">
        <v>231</v>
      </c>
      <c r="N12523" s="23"/>
      <c r="O12523"/>
    </row>
    <row r="12524" spans="1:15">
      <c r="A12524" s="66">
        <f>VLOOKUP(C12524,Index[],8,FALSE)</f>
        <v>43248</v>
      </c>
      <c r="B12524" s="5">
        <v>43248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>
        <f>VLOOKUP(C12524,Index[],5,FALSE)</f>
        <v>0</v>
      </c>
      <c r="H12524" t="s">
        <v>25</v>
      </c>
      <c r="I12524">
        <f>VLOOKUP(Table1[[#This Row],[trait_name]],Trait[],2,FALSE)</f>
        <v>53</v>
      </c>
      <c r="J12524" s="23" t="s">
        <v>112</v>
      </c>
      <c r="L12524" s="3" t="s">
        <v>185</v>
      </c>
      <c r="N12524" s="23"/>
      <c r="O12524"/>
    </row>
    <row r="12525" spans="1:15">
      <c r="A12525" s="66">
        <f>VLOOKUP(C12525,Index[],8,FALSE)</f>
        <v>43248</v>
      </c>
      <c r="B12525" s="5">
        <v>43248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>
        <f>VLOOKUP(C12525,Index[],5,FALSE)</f>
        <v>0</v>
      </c>
      <c r="H12525" t="s">
        <v>25</v>
      </c>
      <c r="I12525">
        <f>VLOOKUP(Table1[[#This Row],[trait_name]],Trait[],2,FALSE)</f>
        <v>53</v>
      </c>
      <c r="J12525" s="23" t="s">
        <v>112</v>
      </c>
      <c r="L12525" s="3" t="s">
        <v>184</v>
      </c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>
        <f>VLOOKUP(C12526,Index[],5,FALSE)</f>
        <v>0</v>
      </c>
      <c r="H12526" t="s">
        <v>17</v>
      </c>
      <c r="I12526">
        <f>VLOOKUP(Table1[[#This Row],[trait_name]],Trait[],2,FALSE)</f>
        <v>54</v>
      </c>
      <c r="J12526" s="23" t="s">
        <v>116</v>
      </c>
      <c r="L12526" s="3" t="s">
        <v>830</v>
      </c>
      <c r="N12526" s="23"/>
      <c r="O12526"/>
    </row>
    <row r="12527" spans="1:15">
      <c r="A12527" s="66">
        <f>VLOOKUP(C12527,Index[],8,FALSE)</f>
        <v>43248</v>
      </c>
      <c r="B12527" s="5">
        <v>43248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>
        <f>VLOOKUP(C12527,Index[],5,FALSE)</f>
        <v>0</v>
      </c>
      <c r="H12527" t="s">
        <v>17</v>
      </c>
      <c r="I12527">
        <f>VLOOKUP(Table1[[#This Row],[trait_name]],Trait[],2,FALSE)</f>
        <v>54</v>
      </c>
      <c r="J12527" s="23" t="s">
        <v>116</v>
      </c>
      <c r="L12527" s="3" t="s">
        <v>117</v>
      </c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>
        <f>VLOOKUP(C12528,Index[],5,FALSE)</f>
        <v>0</v>
      </c>
      <c r="H12528" t="s">
        <v>17</v>
      </c>
      <c r="I12528">
        <f>VLOOKUP(Table1[[#This Row],[trait_name]],Trait[],2,FALSE)</f>
        <v>54</v>
      </c>
      <c r="J12528" s="23" t="s">
        <v>116</v>
      </c>
      <c r="L12528" s="3" t="s">
        <v>319</v>
      </c>
      <c r="N12528" s="23"/>
      <c r="O12528"/>
    </row>
    <row r="12529" spans="1:15">
      <c r="A12529" s="66">
        <f>VLOOKUP(C12529,Index[],8,FALSE)</f>
        <v>43248</v>
      </c>
      <c r="B12529" s="25"/>
      <c r="C12529" s="4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>
        <f>VLOOKUP(C12529,Index[],5,FALSE)</f>
        <v>0</v>
      </c>
      <c r="I12529">
        <f>VLOOKUP(Table1[[#This Row],[trait_name]],Trait[],2,FALSE)</f>
        <v>55</v>
      </c>
      <c r="J12529" s="23" t="s">
        <v>119</v>
      </c>
      <c r="L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>
        <f>VLOOKUP(C12530,Index[],5,FALSE)</f>
        <v>0</v>
      </c>
      <c r="H12530" t="s">
        <v>17</v>
      </c>
      <c r="I12530">
        <f>VLOOKUP(Table1[[#This Row],[trait_name]],Trait[],2,FALSE)</f>
        <v>56</v>
      </c>
      <c r="J12530" s="23" t="s">
        <v>121</v>
      </c>
      <c r="L12530" s="3" t="s">
        <v>189</v>
      </c>
      <c r="N12530" s="24"/>
      <c r="O12530"/>
    </row>
    <row r="12531" spans="1:15">
      <c r="A12531" s="66">
        <f>VLOOKUP(C12531,Index[],8,FALSE)</f>
        <v>43248</v>
      </c>
      <c r="B12531" s="5">
        <v>43248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>
        <f>VLOOKUP(C12531,Index[],5,FALSE)</f>
        <v>0</v>
      </c>
      <c r="H12531" t="s">
        <v>17</v>
      </c>
      <c r="I12531">
        <f>VLOOKUP(Table1[[#This Row],[trait_name]],Trait[],2,FALSE)</f>
        <v>58</v>
      </c>
      <c r="J12531" s="23" t="s">
        <v>123</v>
      </c>
      <c r="L12531" s="3" t="s">
        <v>190</v>
      </c>
      <c r="N12531" s="24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>
        <f>VLOOKUP(C12532,Index[],5,FALSE)</f>
        <v>0</v>
      </c>
      <c r="H12532" t="s">
        <v>208</v>
      </c>
      <c r="I12532">
        <f>VLOOKUP(Table1[[#This Row],[trait_name]],Trait[],2,FALSE)</f>
        <v>60</v>
      </c>
      <c r="J12532" s="23" t="s">
        <v>127</v>
      </c>
      <c r="L12532" s="3" t="s">
        <v>128</v>
      </c>
      <c r="N12532" s="23"/>
      <c r="O12532"/>
    </row>
    <row r="12533" spans="1:15">
      <c r="A12533" s="66">
        <f>VLOOKUP(C12533,Index[],8,FALSE)</f>
        <v>43248</v>
      </c>
      <c r="B12533" s="5">
        <v>43248</v>
      </c>
      <c r="C12533" t="s">
        <v>936</v>
      </c>
      <c r="D12533" s="3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>
        <f>VLOOKUP(C12533,Index[],5,FALSE)</f>
        <v>0</v>
      </c>
      <c r="H12533" t="s">
        <v>17</v>
      </c>
      <c r="I12533">
        <f>VLOOKUP(Table1[[#This Row],[trait_name]],Trait[],2,FALSE)</f>
        <v>61</v>
      </c>
      <c r="J12533" s="23" t="s">
        <v>130</v>
      </c>
      <c r="L12533" s="3" t="s">
        <v>131</v>
      </c>
      <c r="N12533" s="23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3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>
        <f>VLOOKUP(C12534,Index[],5,FALSE)</f>
        <v>0</v>
      </c>
      <c r="H12534" t="s">
        <v>560</v>
      </c>
      <c r="I12534">
        <f>VLOOKUP(Table1[[#This Row],[trait_name]],Trait[],2,FALSE)</f>
        <v>62</v>
      </c>
      <c r="J12534" s="23" t="s">
        <v>235</v>
      </c>
      <c r="L12534" s="3" t="s">
        <v>579</v>
      </c>
      <c r="N12534" s="23"/>
      <c r="O12534"/>
    </row>
    <row r="12535" spans="1:15">
      <c r="A12535" s="66">
        <f>VLOOKUP(C12535,Index[],8,FALSE)</f>
        <v>43248</v>
      </c>
      <c r="B12535" s="5">
        <v>43312</v>
      </c>
      <c r="C12535" t="s">
        <v>936</v>
      </c>
      <c r="D12535" s="3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>
        <f>VLOOKUP(C12535,Index[],5,FALSE)</f>
        <v>0</v>
      </c>
      <c r="H12535" t="s">
        <v>208</v>
      </c>
      <c r="I12535">
        <f>VLOOKUP(Table1[[#This Row],[trait_name]],Trait[],2,FALSE)</f>
        <v>63</v>
      </c>
      <c r="J12535" s="23" t="s">
        <v>237</v>
      </c>
      <c r="L12535" s="3" t="s">
        <v>27</v>
      </c>
      <c r="M12535" s="3"/>
      <c r="N12535" s="23"/>
      <c r="O12535"/>
    </row>
    <row r="12536" spans="1:15">
      <c r="A12536" s="66">
        <f>VLOOKUP(C12536,Index[],8,FALSE)</f>
        <v>43248</v>
      </c>
      <c r="B12536" s="5">
        <v>43312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>
        <f>VLOOKUP(C12536,Index[],5,FALSE)</f>
        <v>0</v>
      </c>
      <c r="H12536" t="s">
        <v>208</v>
      </c>
      <c r="I12536">
        <f>VLOOKUP(Table1[[#This Row],[trait_name]],Trait[],2,FALSE)</f>
        <v>64</v>
      </c>
      <c r="J12536" s="23" t="s">
        <v>132</v>
      </c>
      <c r="L12536" s="3" t="s">
        <v>131</v>
      </c>
      <c r="M12536" s="3"/>
      <c r="N12536" s="23"/>
      <c r="O12536"/>
    </row>
    <row r="12537" spans="1:15">
      <c r="A12537" s="66">
        <f>VLOOKUP(C12537,Index[],8,FALSE)</f>
        <v>43248</v>
      </c>
      <c r="B12537" s="5">
        <v>43312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>
        <f>VLOOKUP(C12537,Index[],5,FALSE)</f>
        <v>0</v>
      </c>
      <c r="H12537" t="s">
        <v>208</v>
      </c>
      <c r="I12537">
        <f>VLOOKUP(Table1[[#This Row],[trait_name]],Trait[],2,FALSE)</f>
        <v>65</v>
      </c>
      <c r="J12537" s="23" t="s">
        <v>133</v>
      </c>
      <c r="L12537" s="3" t="s">
        <v>380</v>
      </c>
      <c r="N12537" s="23"/>
      <c r="O12537"/>
    </row>
    <row r="12538" spans="1:15">
      <c r="A12538" s="66">
        <f>VLOOKUP(C12538,Index[],8,FALSE)</f>
        <v>43248</v>
      </c>
      <c r="B12538" s="5">
        <v>43248</v>
      </c>
      <c r="C12538" t="s">
        <v>936</v>
      </c>
      <c r="D12538" s="3">
        <f>VLOOKUP(C12538,Index[],2,FALSE)</f>
        <v>101</v>
      </c>
      <c r="E12538" s="3">
        <f>VLOOKUP(C12538,Index[],3,FALSE)</f>
        <v>0</v>
      </c>
      <c r="F12538" s="3">
        <f>VLOOKUP(C12538,Index[],4,FALSE)</f>
        <v>0</v>
      </c>
      <c r="G12538" s="3">
        <f>VLOOKUP(C12538,Index[],5,FALSE)</f>
        <v>0</v>
      </c>
      <c r="H12538" t="s">
        <v>208</v>
      </c>
      <c r="I12538">
        <f>VLOOKUP(Table1[[#This Row],[trait_name]],Trait[],2,FALSE)</f>
        <v>66</v>
      </c>
      <c r="J12538" s="23" t="s">
        <v>194</v>
      </c>
      <c r="L12538" s="3" t="s">
        <v>424</v>
      </c>
      <c r="N12538" s="23"/>
      <c r="O12538"/>
    </row>
    <row r="12539" spans="1:15">
      <c r="A12539" s="66">
        <f>VLOOKUP(C12539,Index[],8,FALSE)</f>
        <v>43248</v>
      </c>
      <c r="B12539" s="5">
        <v>43248</v>
      </c>
      <c r="C12539" t="s">
        <v>936</v>
      </c>
      <c r="D12539" s="3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>
        <f>VLOOKUP(C12539,Index[],5,FALSE)</f>
        <v>0</v>
      </c>
      <c r="H12539" t="s">
        <v>17</v>
      </c>
      <c r="I12539">
        <f>VLOOKUP(Table1[[#This Row],[trait_name]],Trait[],2,FALSE)</f>
        <v>67</v>
      </c>
      <c r="J12539" s="23" t="s">
        <v>136</v>
      </c>
      <c r="L12539" s="3" t="s">
        <v>240</v>
      </c>
      <c r="N12539" s="23"/>
      <c r="O12539"/>
    </row>
    <row r="12540" spans="1:15">
      <c r="A12540" s="66">
        <f>VLOOKUP(C12540,Index[],8,FALSE)</f>
        <v>43248</v>
      </c>
      <c r="B12540" s="5">
        <v>43248</v>
      </c>
      <c r="C12540" t="s">
        <v>939</v>
      </c>
      <c r="D12540" s="3">
        <f>VLOOKUP(C12540,Index[],2,FALSE)</f>
        <v>102</v>
      </c>
      <c r="E12540" s="3">
        <f>VLOOKUP(C12540,Index[],3,FALSE)</f>
        <v>0</v>
      </c>
      <c r="F12540" s="3">
        <f>VLOOKUP(C12540,Index[],4,FALSE)</f>
        <v>0</v>
      </c>
      <c r="G12540" s="3">
        <f>VLOOKUP(C12540,Index[],5,FALSE)</f>
        <v>0</v>
      </c>
      <c r="H12540" t="s">
        <v>25</v>
      </c>
      <c r="I12540">
        <f>VLOOKUP(Table1[[#This Row],[trait_name]],Trait[],2,FALSE)</f>
        <v>2</v>
      </c>
      <c r="J12540" s="23" t="s">
        <v>15</v>
      </c>
      <c r="L12540" s="3" t="s">
        <v>940</v>
      </c>
      <c r="N12540" s="23"/>
      <c r="O12540"/>
    </row>
    <row r="12541" spans="1:15">
      <c r="A12541" s="66">
        <f>VLOOKUP(C12541,Index[],8,FALSE)</f>
        <v>43248</v>
      </c>
      <c r="B12541" s="5">
        <v>43248</v>
      </c>
      <c r="C12541" t="s">
        <v>939</v>
      </c>
      <c r="D12541" s="3">
        <f>VLOOKUP(C12541,Index[],2,FALSE)</f>
        <v>102</v>
      </c>
      <c r="E12541" s="3">
        <f>VLOOKUP(C12541,Index[],3,FALSE)</f>
        <v>0</v>
      </c>
      <c r="F12541" s="3">
        <f>VLOOKUP(C12541,Index[],4,FALSE)</f>
        <v>0</v>
      </c>
      <c r="G12541" s="3">
        <f>VLOOKUP(C12541,Index[],5,FALSE)</f>
        <v>0</v>
      </c>
      <c r="H12541" t="s">
        <v>25</v>
      </c>
      <c r="I12541">
        <f>VLOOKUP(Table1[[#This Row],[trait_name]],Trait[],2,FALSE)</f>
        <v>3</v>
      </c>
      <c r="J12541" s="23" t="s">
        <v>18</v>
      </c>
      <c r="L12541" s="3" t="s">
        <v>19</v>
      </c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939</v>
      </c>
      <c r="D12542" s="3">
        <f>VLOOKUP(C12542,Index[],2,FALSE)</f>
        <v>102</v>
      </c>
      <c r="E12542" s="3">
        <f>VLOOKUP(C12542,Index[],3,FALSE)</f>
        <v>0</v>
      </c>
      <c r="F12542" s="3">
        <f>VLOOKUP(C12542,Index[],4,FALSE)</f>
        <v>0</v>
      </c>
      <c r="G12542" s="3">
        <f>VLOOKUP(C12542,Index[],5,FALSE)</f>
        <v>0</v>
      </c>
      <c r="H12542" t="s">
        <v>25</v>
      </c>
      <c r="I12542">
        <f>VLOOKUP(Table1[[#This Row],[trait_name]],Trait[],2,FALSE)</f>
        <v>4</v>
      </c>
      <c r="J12542" s="23" t="s">
        <v>22</v>
      </c>
      <c r="L12542" s="3" t="s">
        <v>23</v>
      </c>
      <c r="N12542" s="23"/>
      <c r="O12542"/>
    </row>
    <row r="12543" spans="1:15">
      <c r="A12543" s="66">
        <f>VLOOKUP(C12543,Index[],8,FALSE)</f>
        <v>43248</v>
      </c>
      <c r="B12543" s="5"/>
      <c r="C12543" t="s">
        <v>939</v>
      </c>
      <c r="D12543" s="3">
        <f>VLOOKUP(C12543,Index[],2,FALSE)</f>
        <v>102</v>
      </c>
      <c r="E12543" s="3">
        <f>VLOOKUP(C12543,Index[],3,FALSE)</f>
        <v>0</v>
      </c>
      <c r="F12543" s="3">
        <f>VLOOKUP(C12543,Index[],4,FALSE)</f>
        <v>0</v>
      </c>
      <c r="G12543" s="3">
        <f>VLOOKUP(C12543,Index[],5,FALSE)</f>
        <v>0</v>
      </c>
      <c r="H12543" t="s">
        <v>25</v>
      </c>
      <c r="I12543">
        <f>VLOOKUP(Table1[[#This Row],[trait_name]],Trait[],2,FALSE)</f>
        <v>6</v>
      </c>
      <c r="J12543" s="23" t="s">
        <v>148</v>
      </c>
      <c r="L12543" s="3"/>
      <c r="N12543" s="23"/>
      <c r="O12543"/>
    </row>
    <row r="12544" spans="1:15">
      <c r="A12544" s="66">
        <f>VLOOKUP(C12544,Index[],8,FALSE)</f>
        <v>43248</v>
      </c>
      <c r="B12544" s="5">
        <v>43248</v>
      </c>
      <c r="C12544" t="s">
        <v>939</v>
      </c>
      <c r="D12544" s="3">
        <f>VLOOKUP(C12544,Index[],2,FALSE)</f>
        <v>102</v>
      </c>
      <c r="E12544" s="3">
        <f>VLOOKUP(C12544,Index[],3,FALSE)</f>
        <v>0</v>
      </c>
      <c r="F12544" s="3">
        <f>VLOOKUP(C12544,Index[],4,FALSE)</f>
        <v>0</v>
      </c>
      <c r="G12544" s="3">
        <f>VLOOKUP(C12544,Index[],5,FALSE)</f>
        <v>0</v>
      </c>
      <c r="H12544" t="s">
        <v>25</v>
      </c>
      <c r="I12544">
        <f>VLOOKUP(Table1[[#This Row],[trait_name]],Trait[],2,FALSE)</f>
        <v>7</v>
      </c>
      <c r="J12544" s="23" t="s">
        <v>26</v>
      </c>
      <c r="L12544" s="3" t="s">
        <v>23</v>
      </c>
      <c r="N12544" s="23"/>
      <c r="O12544"/>
    </row>
    <row r="12545" spans="1:15">
      <c r="A12545" s="66">
        <f>VLOOKUP(C12545,Index[],8,FALSE)</f>
        <v>43248</v>
      </c>
      <c r="B12545" s="5">
        <v>43248</v>
      </c>
      <c r="C12545" t="s">
        <v>939</v>
      </c>
      <c r="D12545" s="3">
        <f>VLOOKUP(C12545,Index[],2,FALSE)</f>
        <v>102</v>
      </c>
      <c r="E12545" s="3">
        <f>VLOOKUP(C12545,Index[],3,FALSE)</f>
        <v>0</v>
      </c>
      <c r="F12545" s="3">
        <f>VLOOKUP(C12545,Index[],4,FALSE)</f>
        <v>0</v>
      </c>
      <c r="G12545" s="3">
        <f>VLOOKUP(C12545,Index[],5,FALSE)</f>
        <v>0</v>
      </c>
      <c r="H12545" t="s">
        <v>17</v>
      </c>
      <c r="I12545">
        <f>VLOOKUP(Table1[[#This Row],[trait_name]],Trait[],2,FALSE)</f>
        <v>8</v>
      </c>
      <c r="J12545" s="23" t="s">
        <v>150</v>
      </c>
      <c r="L12545" s="3" t="s">
        <v>23</v>
      </c>
      <c r="N12545" s="23"/>
      <c r="O12545"/>
    </row>
    <row r="12546" spans="1:15">
      <c r="A12546" s="66">
        <f>VLOOKUP(C12546,Index[],8,FALSE)</f>
        <v>43248</v>
      </c>
      <c r="B12546" s="5">
        <v>43248</v>
      </c>
      <c r="C12546" t="s">
        <v>939</v>
      </c>
      <c r="D12546" s="3">
        <f>VLOOKUP(C12546,Index[],2,FALSE)</f>
        <v>102</v>
      </c>
      <c r="E12546" s="3">
        <f>VLOOKUP(C12546,Index[],3,FALSE)</f>
        <v>0</v>
      </c>
      <c r="F12546" s="3">
        <f>VLOOKUP(C12546,Index[],4,FALSE)</f>
        <v>0</v>
      </c>
      <c r="G12546" s="3">
        <f>VLOOKUP(C12546,Index[],5,FALSE)</f>
        <v>0</v>
      </c>
      <c r="H12546" t="s">
        <v>17</v>
      </c>
      <c r="I12546">
        <f>VLOOKUP(Table1[[#This Row],[trait_name]],Trait[],2,FALSE)</f>
        <v>12</v>
      </c>
      <c r="J12546" s="23" t="s">
        <v>151</v>
      </c>
      <c r="L12546" s="3" t="s">
        <v>23</v>
      </c>
      <c r="N12546" s="24"/>
      <c r="O12546"/>
    </row>
    <row r="12547" spans="1:15">
      <c r="A12547" s="66">
        <f>VLOOKUP(C12547,Index[],8,FALSE)</f>
        <v>43248</v>
      </c>
      <c r="B12547" s="25"/>
      <c r="C12547" s="4" t="s">
        <v>939</v>
      </c>
      <c r="D12547" s="3">
        <f>VLOOKUP(C12547,Index[],2,FALSE)</f>
        <v>102</v>
      </c>
      <c r="E12547" s="3">
        <f>VLOOKUP(C12547,Index[],3,FALSE)</f>
        <v>0</v>
      </c>
      <c r="F12547" s="3">
        <f>VLOOKUP(C12547,Index[],4,FALSE)</f>
        <v>0</v>
      </c>
      <c r="G12547" s="3">
        <f>VLOOKUP(C12547,Index[],5,FALSE)</f>
        <v>0</v>
      </c>
      <c r="I12547">
        <f>VLOOKUP(Table1[[#This Row],[trait_name]],Trait[],2,FALSE)</f>
        <v>15</v>
      </c>
      <c r="J12547" s="23" t="s">
        <v>31</v>
      </c>
      <c r="L12547" s="3"/>
      <c r="N12547" s="23"/>
      <c r="O12547"/>
    </row>
    <row r="12548" spans="1:15">
      <c r="A12548" s="66">
        <f>VLOOKUP(C12548,Index[],8,FALSE)</f>
        <v>43248</v>
      </c>
      <c r="B12548" s="25">
        <v>43248</v>
      </c>
      <c r="C12548" s="4" t="s">
        <v>939</v>
      </c>
      <c r="D12548" s="3">
        <f>VLOOKUP(C12548,Index[],2,FALSE)</f>
        <v>102</v>
      </c>
      <c r="E12548" s="3">
        <f>VLOOKUP(C12548,Index[],3,FALSE)</f>
        <v>0</v>
      </c>
      <c r="F12548" s="3">
        <f>VLOOKUP(C12548,Index[],4,FALSE)</f>
        <v>0</v>
      </c>
      <c r="G12548" s="3">
        <f>VLOOKUP(C12548,Index[],5,FALSE)</f>
        <v>0</v>
      </c>
      <c r="I12548">
        <f>VLOOKUP(Table1[[#This Row],[trait_name]],Trait[],2,FALSE)</f>
        <v>16</v>
      </c>
      <c r="J12548" s="24" t="s">
        <v>32</v>
      </c>
      <c r="K12548" s="24"/>
      <c r="L12548" s="3"/>
      <c r="N12548" s="23"/>
      <c r="O12548"/>
    </row>
    <row r="12549" spans="1:15">
      <c r="A12549" s="66">
        <f>VLOOKUP(C12549,Index[],8,FALSE)</f>
        <v>43248</v>
      </c>
      <c r="B12549" s="5">
        <v>43248</v>
      </c>
      <c r="C12549" t="s">
        <v>939</v>
      </c>
      <c r="D12549" s="3">
        <f>VLOOKUP(C12549,Index[],2,FALSE)</f>
        <v>102</v>
      </c>
      <c r="E12549" s="3">
        <f>VLOOKUP(C12549,Index[],3,FALSE)</f>
        <v>0</v>
      </c>
      <c r="F12549" s="3">
        <f>VLOOKUP(C12549,Index[],4,FALSE)</f>
        <v>0</v>
      </c>
      <c r="G12549" s="3">
        <f>VLOOKUP(C12549,Index[],5,FALSE)</f>
        <v>0</v>
      </c>
      <c r="H12549" t="s">
        <v>25</v>
      </c>
      <c r="I12549">
        <f>VLOOKUP(Table1[[#This Row],[trait_name]],Trait[],2,FALSE)</f>
        <v>17</v>
      </c>
      <c r="J12549" s="23" t="s">
        <v>33</v>
      </c>
      <c r="L12549" s="3" t="s">
        <v>34</v>
      </c>
      <c r="N12549" s="23"/>
      <c r="O12549"/>
    </row>
    <row r="12550" spans="1:15">
      <c r="A12550" s="66">
        <f>VLOOKUP(C12550,Index[],8,FALSE)</f>
        <v>43248</v>
      </c>
      <c r="B12550" s="5">
        <v>43248</v>
      </c>
      <c r="C12550" t="s">
        <v>939</v>
      </c>
      <c r="D12550" s="3">
        <f>VLOOKUP(C12550,Index[],2,FALSE)</f>
        <v>102</v>
      </c>
      <c r="E12550" s="3">
        <f>VLOOKUP(C12550,Index[],3,FALSE)</f>
        <v>0</v>
      </c>
      <c r="F12550" s="3">
        <f>VLOOKUP(C12550,Index[],4,FALSE)</f>
        <v>0</v>
      </c>
      <c r="G12550" s="3">
        <f>VLOOKUP(C12550,Index[],5,FALSE)</f>
        <v>0</v>
      </c>
      <c r="H12550" t="s">
        <v>25</v>
      </c>
      <c r="I12550">
        <f>VLOOKUP(Table1[[#This Row],[trait_name]],Trait[],2,FALSE)</f>
        <v>17</v>
      </c>
      <c r="J12550" s="23" t="s">
        <v>33</v>
      </c>
      <c r="L12550" s="3" t="s">
        <v>35</v>
      </c>
      <c r="N12550" s="23"/>
      <c r="O12550"/>
    </row>
    <row r="12551" spans="1:15">
      <c r="A12551" s="66">
        <f>VLOOKUP(C12551,Index[],8,FALSE)</f>
        <v>43248</v>
      </c>
      <c r="B12551" s="5">
        <v>43248</v>
      </c>
      <c r="C12551" t="s">
        <v>939</v>
      </c>
      <c r="D12551" s="3">
        <f>VLOOKUP(C12551,Index[],2,FALSE)</f>
        <v>102</v>
      </c>
      <c r="E12551" s="3">
        <f>VLOOKUP(C12551,Index[],3,FALSE)</f>
        <v>0</v>
      </c>
      <c r="F12551" s="3">
        <f>VLOOKUP(C12551,Index[],4,FALSE)</f>
        <v>0</v>
      </c>
      <c r="G12551" s="3">
        <f>VLOOKUP(C12551,Index[],5,FALSE)</f>
        <v>0</v>
      </c>
      <c r="H12551" t="s">
        <v>25</v>
      </c>
      <c r="I12551">
        <f>VLOOKUP(Table1[[#This Row],[trait_name]],Trait[],2,FALSE)</f>
        <v>17</v>
      </c>
      <c r="J12551" s="23" t="s">
        <v>33</v>
      </c>
      <c r="L12551" s="3" t="s">
        <v>36</v>
      </c>
      <c r="N12551" s="23"/>
      <c r="O12551"/>
    </row>
    <row r="12552" spans="1:15">
      <c r="A12552" s="66">
        <f>VLOOKUP(C12552,Index[],8,FALSE)</f>
        <v>43248</v>
      </c>
      <c r="B12552" s="25">
        <v>43248</v>
      </c>
      <c r="C12552" s="4" t="s">
        <v>939</v>
      </c>
      <c r="D12552" s="3">
        <f>VLOOKUP(C12552,Index[],2,FALSE)</f>
        <v>102</v>
      </c>
      <c r="E12552" s="3">
        <f>VLOOKUP(C12552,Index[],3,FALSE)</f>
        <v>0</v>
      </c>
      <c r="F12552" s="3">
        <f>VLOOKUP(C12552,Index[],4,FALSE)</f>
        <v>0</v>
      </c>
      <c r="G12552" s="3">
        <f>VLOOKUP(C12552,Index[],5,FALSE)</f>
        <v>0</v>
      </c>
      <c r="I12552">
        <f>VLOOKUP(Table1[[#This Row],[trait_name]],Trait[],2,FALSE)</f>
        <v>18</v>
      </c>
      <c r="J12552" s="23" t="s">
        <v>37</v>
      </c>
      <c r="L12552" s="3"/>
      <c r="N12552" s="23"/>
      <c r="O12552"/>
    </row>
    <row r="12553" spans="1:15">
      <c r="A12553" s="66">
        <f>VLOOKUP(C12553,Index[],8,FALSE)</f>
        <v>43248</v>
      </c>
      <c r="B12553" s="5">
        <v>43248</v>
      </c>
      <c r="C12553" t="s">
        <v>939</v>
      </c>
      <c r="D12553" s="3">
        <f>VLOOKUP(C12553,Index[],2,FALSE)</f>
        <v>102</v>
      </c>
      <c r="E12553" s="3">
        <f>VLOOKUP(C12553,Index[],3,FALSE)</f>
        <v>0</v>
      </c>
      <c r="F12553" s="3">
        <f>VLOOKUP(C12553,Index[],4,FALSE)</f>
        <v>0</v>
      </c>
      <c r="G12553" s="3">
        <f>VLOOKUP(C12553,Index[],5,FALSE)</f>
        <v>0</v>
      </c>
      <c r="H12553" t="s">
        <v>17</v>
      </c>
      <c r="I12553">
        <f>VLOOKUP(Table1[[#This Row],[trait_name]],Trait[],2,FALSE)</f>
        <v>19</v>
      </c>
      <c r="J12553" s="23" t="s">
        <v>38</v>
      </c>
      <c r="L12553" s="3" t="s">
        <v>155</v>
      </c>
      <c r="N12553" s="23"/>
      <c r="O12553"/>
    </row>
    <row r="12554" spans="1:15">
      <c r="A12554" s="66">
        <f>VLOOKUP(C12554,Index[],8,FALSE)</f>
        <v>43248</v>
      </c>
      <c r="B12554" s="5">
        <v>43311</v>
      </c>
      <c r="C12554" t="s">
        <v>939</v>
      </c>
      <c r="D12554" s="3">
        <f>VLOOKUP(C12554,Index[],2,FALSE)</f>
        <v>102</v>
      </c>
      <c r="E12554" s="3">
        <f>VLOOKUP(C12554,Index[],3,FALSE)</f>
        <v>0</v>
      </c>
      <c r="F12554" s="3">
        <f>VLOOKUP(C12554,Index[],4,FALSE)</f>
        <v>0</v>
      </c>
      <c r="G12554" s="3">
        <f>VLOOKUP(C12554,Index[],5,FALSE)</f>
        <v>0</v>
      </c>
      <c r="I12554">
        <f>VLOOKUP(Table1[[#This Row],[trait_name]],Trait[],2,FALSE)</f>
        <v>20</v>
      </c>
      <c r="J12554" s="23" t="s">
        <v>41</v>
      </c>
      <c r="L12554" s="3"/>
      <c r="M12554" s="3"/>
      <c r="N12554" s="23"/>
      <c r="O12554"/>
    </row>
    <row r="12555" spans="1:15">
      <c r="A12555" s="66">
        <f>VLOOKUP(C12555,Index[],8,FALSE)</f>
        <v>43248</v>
      </c>
      <c r="B12555" s="25">
        <v>43248</v>
      </c>
      <c r="C12555" s="4" t="s">
        <v>939</v>
      </c>
      <c r="D12555" s="3">
        <f>VLOOKUP(C12555,Index[],2,FALSE)</f>
        <v>102</v>
      </c>
      <c r="E12555" s="3">
        <f>VLOOKUP(C12555,Index[],3,FALSE)</f>
        <v>0</v>
      </c>
      <c r="F12555" s="3">
        <f>VLOOKUP(C12555,Index[],4,FALSE)</f>
        <v>0</v>
      </c>
      <c r="G12555" s="3">
        <f>VLOOKUP(C12555,Index[],5,FALSE)</f>
        <v>0</v>
      </c>
      <c r="I12555">
        <f>VLOOKUP(Table1[[#This Row],[trait_name]],Trait[],2,FALSE)</f>
        <v>21</v>
      </c>
      <c r="J12555" s="23" t="s">
        <v>43</v>
      </c>
      <c r="L12555" s="3"/>
      <c r="N12555" s="23"/>
      <c r="O12555"/>
    </row>
    <row r="12556" spans="1:15">
      <c r="A12556" s="66">
        <f>VLOOKUP(C12556,Index[],8,FALSE)</f>
        <v>43248</v>
      </c>
      <c r="B12556" s="5"/>
      <c r="C12556" t="s">
        <v>939</v>
      </c>
      <c r="D12556" s="3">
        <f>VLOOKUP(C12556,Index[],2,FALSE)</f>
        <v>102</v>
      </c>
      <c r="E12556" s="3">
        <f>VLOOKUP(C12556,Index[],3,FALSE)</f>
        <v>0</v>
      </c>
      <c r="F12556" s="3">
        <f>VLOOKUP(C12556,Index[],4,FALSE)</f>
        <v>0</v>
      </c>
      <c r="G12556" s="3">
        <f>VLOOKUP(C12556,Index[],5,FALSE)</f>
        <v>0</v>
      </c>
      <c r="I12556">
        <f>VLOOKUP(Table1[[#This Row],[trait_name]],Trait[],2,FALSE)</f>
        <v>23</v>
      </c>
      <c r="J12556" s="23" t="s">
        <v>49</v>
      </c>
      <c r="L12556" s="3"/>
      <c r="N12556" s="23"/>
      <c r="O12556"/>
    </row>
    <row r="12557" spans="1:15">
      <c r="A12557" s="66">
        <f>VLOOKUP(C12557,Index[],8,FALSE)</f>
        <v>43248</v>
      </c>
      <c r="B12557" s="25"/>
      <c r="C12557" s="4" t="s">
        <v>939</v>
      </c>
      <c r="D12557" s="3">
        <f>VLOOKUP(C12557,Index[],2,FALSE)</f>
        <v>102</v>
      </c>
      <c r="E12557" s="3">
        <f>VLOOKUP(C12557,Index[],3,FALSE)</f>
        <v>0</v>
      </c>
      <c r="F12557" s="3">
        <f>VLOOKUP(C12557,Index[],4,FALSE)</f>
        <v>0</v>
      </c>
      <c r="G12557" s="3">
        <f>VLOOKUP(C12557,Index[],5,FALSE)</f>
        <v>0</v>
      </c>
      <c r="I12557">
        <f>VLOOKUP(Table1[[#This Row],[trait_name]],Trait[],2,FALSE)</f>
        <v>24</v>
      </c>
      <c r="J12557" s="23" t="s">
        <v>52</v>
      </c>
      <c r="L12557" s="3"/>
      <c r="N12557" s="23"/>
      <c r="O12557"/>
    </row>
    <row r="12558" spans="1:15">
      <c r="A12558" s="66">
        <f>VLOOKUP(C12558,Index[],8,FALSE)</f>
        <v>43248</v>
      </c>
      <c r="B12558" s="25"/>
      <c r="C12558" s="4" t="s">
        <v>939</v>
      </c>
      <c r="D12558" s="3">
        <f>VLOOKUP(C12558,Index[],2,FALSE)</f>
        <v>102</v>
      </c>
      <c r="E12558" s="3">
        <f>VLOOKUP(C12558,Index[],3,FALSE)</f>
        <v>0</v>
      </c>
      <c r="F12558" s="3">
        <f>VLOOKUP(C12558,Index[],4,FALSE)</f>
        <v>0</v>
      </c>
      <c r="G12558" s="3">
        <f>VLOOKUP(C12558,Index[],5,FALSE)</f>
        <v>0</v>
      </c>
      <c r="I12558">
        <f>VLOOKUP(Table1[[#This Row],[trait_name]],Trait[],2,FALSE)</f>
        <v>25</v>
      </c>
      <c r="J12558" s="23" t="s">
        <v>57</v>
      </c>
      <c r="L12558" s="3"/>
      <c r="N12558" s="23"/>
      <c r="O12558"/>
    </row>
    <row r="12559" spans="1:15">
      <c r="A12559" s="66">
        <f>VLOOKUP(C12559,Index[],8,FALSE)</f>
        <v>43248</v>
      </c>
      <c r="B12559" s="5">
        <v>43248</v>
      </c>
      <c r="C12559" t="s">
        <v>939</v>
      </c>
      <c r="D12559" s="3">
        <f>VLOOKUP(C12559,Index[],2,FALSE)</f>
        <v>102</v>
      </c>
      <c r="E12559" s="3">
        <f>VLOOKUP(C12559,Index[],3,FALSE)</f>
        <v>0</v>
      </c>
      <c r="F12559" s="3">
        <f>VLOOKUP(C12559,Index[],4,FALSE)</f>
        <v>0</v>
      </c>
      <c r="G12559" s="3">
        <f>VLOOKUP(C12559,Index[],5,FALSE)</f>
        <v>0</v>
      </c>
      <c r="H12559" t="s">
        <v>17</v>
      </c>
      <c r="I12559">
        <f>VLOOKUP(Table1[[#This Row],[trait_name]],Trait[],2,FALSE)</f>
        <v>26</v>
      </c>
      <c r="J12559" s="23" t="s">
        <v>58</v>
      </c>
      <c r="L12559" s="3" t="s">
        <v>480</v>
      </c>
      <c r="N12559" s="23"/>
      <c r="O12559"/>
    </row>
    <row r="12560" spans="1:15">
      <c r="A12560" s="66">
        <f>VLOOKUP(C12560,Index[],8,FALSE)</f>
        <v>43248</v>
      </c>
      <c r="B12560" s="5">
        <v>43311</v>
      </c>
      <c r="C12560" t="s">
        <v>939</v>
      </c>
      <c r="D12560" s="3">
        <f>VLOOKUP(C12560,Index[],2,FALSE)</f>
        <v>102</v>
      </c>
      <c r="E12560" s="3">
        <f>VLOOKUP(C12560,Index[],3,FALSE)</f>
        <v>0</v>
      </c>
      <c r="F12560" s="3">
        <f>VLOOKUP(C12560,Index[],4,FALSE)</f>
        <v>0</v>
      </c>
      <c r="G12560" s="3">
        <f>VLOOKUP(C12560,Index[],5,FALSE)</f>
        <v>0</v>
      </c>
      <c r="I12560">
        <f>VLOOKUP(Table1[[#This Row],[trait_name]],Trait[],2,FALSE)</f>
        <v>27</v>
      </c>
      <c r="J12560" s="23" t="s">
        <v>61</v>
      </c>
      <c r="L12560" s="3"/>
      <c r="M12560" s="3"/>
      <c r="N12560" s="23"/>
      <c r="O12560"/>
    </row>
    <row r="12561" spans="1:15">
      <c r="A12561" s="66">
        <f>VLOOKUP(C12561,Index[],8,FALSE)</f>
        <v>43248</v>
      </c>
      <c r="B12561" s="5">
        <v>43311</v>
      </c>
      <c r="C12561" t="s">
        <v>939</v>
      </c>
      <c r="D12561" s="3">
        <f>VLOOKUP(C12561,Index[],2,FALSE)</f>
        <v>102</v>
      </c>
      <c r="E12561" s="3">
        <f>VLOOKUP(C12561,Index[],3,FALSE)</f>
        <v>0</v>
      </c>
      <c r="F12561" s="3">
        <f>VLOOKUP(C12561,Index[],4,FALSE)</f>
        <v>0</v>
      </c>
      <c r="G12561" s="3">
        <f>VLOOKUP(C12561,Index[],5,FALSE)</f>
        <v>0</v>
      </c>
      <c r="I12561">
        <f>VLOOKUP(Table1[[#This Row],[trait_name]],Trait[],2,FALSE)</f>
        <v>28</v>
      </c>
      <c r="J12561" s="23" t="s">
        <v>62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5">
        <v>43248</v>
      </c>
      <c r="C12562" t="s">
        <v>939</v>
      </c>
      <c r="D12562" s="3">
        <f>VLOOKUP(C12562,Index[],2,FALSE)</f>
        <v>102</v>
      </c>
      <c r="E12562" s="3">
        <f>VLOOKUP(C12562,Index[],3,FALSE)</f>
        <v>0</v>
      </c>
      <c r="F12562" s="3">
        <f>VLOOKUP(C12562,Index[],4,FALSE)</f>
        <v>0</v>
      </c>
      <c r="G12562" s="3">
        <f>VLOOKUP(C12562,Index[],5,FALSE)</f>
        <v>0</v>
      </c>
      <c r="H12562" t="s">
        <v>25</v>
      </c>
      <c r="I12562">
        <f>VLOOKUP(Table1[[#This Row],[trait_name]],Trait[],2,FALSE)</f>
        <v>30</v>
      </c>
      <c r="J12562" s="23" t="s">
        <v>64</v>
      </c>
      <c r="L12562" s="3">
        <v>0.2</v>
      </c>
      <c r="N12562" s="23"/>
      <c r="O12562"/>
    </row>
    <row r="12563" spans="1:15">
      <c r="A12563" s="66">
        <f>VLOOKUP(C12563,Index[],8,FALSE)</f>
        <v>43248</v>
      </c>
      <c r="B12563" s="5">
        <v>43248</v>
      </c>
      <c r="C12563" t="s">
        <v>939</v>
      </c>
      <c r="D12563" s="3">
        <f>VLOOKUP(C12563,Index[],2,FALSE)</f>
        <v>102</v>
      </c>
      <c r="E12563" s="3">
        <f>VLOOKUP(C12563,Index[],3,FALSE)</f>
        <v>0</v>
      </c>
      <c r="F12563" s="3">
        <f>VLOOKUP(C12563,Index[],4,FALSE)</f>
        <v>0</v>
      </c>
      <c r="G12563" s="3">
        <f>VLOOKUP(C12563,Index[],5,FALSE)</f>
        <v>0</v>
      </c>
      <c r="H12563" t="s">
        <v>17</v>
      </c>
      <c r="I12563">
        <f>VLOOKUP(Table1[[#This Row],[trait_name]],Trait[],2,FALSE)</f>
        <v>32</v>
      </c>
      <c r="J12563" s="23" t="s">
        <v>66</v>
      </c>
      <c r="L12563" s="3">
        <v>2</v>
      </c>
      <c r="N12563" s="23"/>
      <c r="O12563"/>
    </row>
    <row r="12564" spans="1:15">
      <c r="A12564" s="66">
        <f>VLOOKUP(C12564,Index[],8,FALSE)</f>
        <v>43248</v>
      </c>
      <c r="B12564" s="5">
        <v>43248</v>
      </c>
      <c r="C12564" t="s">
        <v>939</v>
      </c>
      <c r="D12564" s="3">
        <f>VLOOKUP(C12564,Index[],2,FALSE)</f>
        <v>102</v>
      </c>
      <c r="E12564" s="3">
        <f>VLOOKUP(C12564,Index[],3,FALSE)</f>
        <v>0</v>
      </c>
      <c r="F12564" s="3">
        <f>VLOOKUP(C12564,Index[],4,FALSE)</f>
        <v>0</v>
      </c>
      <c r="G12564" s="3">
        <f>VLOOKUP(C12564,Index[],5,FALSE)</f>
        <v>0</v>
      </c>
      <c r="H12564" t="s">
        <v>17</v>
      </c>
      <c r="I12564">
        <f>VLOOKUP(Table1[[#This Row],[trait_name]],Trait[],2,FALSE)</f>
        <v>34</v>
      </c>
      <c r="J12564" s="23" t="s">
        <v>68</v>
      </c>
      <c r="L12564" s="3">
        <v>1.5</v>
      </c>
      <c r="N12564" s="23"/>
      <c r="O12564"/>
    </row>
    <row r="12565" spans="1:15">
      <c r="A12565" s="66">
        <f>VLOOKUP(C12565,Index[],8,FALSE)</f>
        <v>43248</v>
      </c>
      <c r="B12565" s="5"/>
      <c r="C12565" t="s">
        <v>939</v>
      </c>
      <c r="D12565" s="3">
        <f>VLOOKUP(C12565,Index[],2,FALSE)</f>
        <v>102</v>
      </c>
      <c r="E12565" s="3">
        <f>VLOOKUP(C12565,Index[],3,FALSE)</f>
        <v>0</v>
      </c>
      <c r="F12565" s="3">
        <f>VLOOKUP(C12565,Index[],4,FALSE)</f>
        <v>0</v>
      </c>
      <c r="G12565" s="3">
        <f>VLOOKUP(C12565,Index[],5,FALSE)</f>
        <v>0</v>
      </c>
      <c r="I12565">
        <f>VLOOKUP(Table1[[#This Row],[trait_name]],Trait[],2,FALSE)</f>
        <v>38</v>
      </c>
      <c r="J12565" s="23" t="s">
        <v>72</v>
      </c>
      <c r="L12565" s="3"/>
      <c r="N12565" s="23"/>
      <c r="O12565"/>
    </row>
    <row r="12566" spans="1:15">
      <c r="A12566" s="66">
        <f>VLOOKUP(C12566,Index[],8,FALSE)</f>
        <v>43248</v>
      </c>
      <c r="B12566" s="5">
        <v>43311</v>
      </c>
      <c r="C12566" t="s">
        <v>939</v>
      </c>
      <c r="D12566" s="3">
        <f>VLOOKUP(C12566,Index[],2,FALSE)</f>
        <v>102</v>
      </c>
      <c r="E12566" s="3">
        <f>VLOOKUP(C12566,Index[],3,FALSE)</f>
        <v>0</v>
      </c>
      <c r="F12566" s="3">
        <f>VLOOKUP(C12566,Index[],4,FALSE)</f>
        <v>0</v>
      </c>
      <c r="G12566" s="3">
        <f>VLOOKUP(C12566,Index[],5,FALSE)</f>
        <v>0</v>
      </c>
      <c r="I12566">
        <f>VLOOKUP(Table1[[#This Row],[trait_name]],Trait[],2,FALSE)</f>
        <v>39</v>
      </c>
      <c r="J12566" s="23" t="s">
        <v>74</v>
      </c>
      <c r="L12566" s="3"/>
      <c r="M12566" s="3"/>
      <c r="N12566" s="23"/>
      <c r="O12566"/>
    </row>
    <row r="12567" spans="1:15">
      <c r="A12567" s="66">
        <f>VLOOKUP(C12567,Index[],8,FALSE)</f>
        <v>43248</v>
      </c>
      <c r="B12567" s="5"/>
      <c r="C12567" t="s">
        <v>939</v>
      </c>
      <c r="D12567" s="3">
        <f>VLOOKUP(C12567,Index[],2,FALSE)</f>
        <v>102</v>
      </c>
      <c r="E12567" s="3">
        <f>VLOOKUP(C12567,Index[],3,FALSE)</f>
        <v>0</v>
      </c>
      <c r="F12567" s="3">
        <f>VLOOKUP(C12567,Index[],4,FALSE)</f>
        <v>0</v>
      </c>
      <c r="G12567" s="3">
        <f>VLOOKUP(C12567,Index[],5,FALSE)</f>
        <v>0</v>
      </c>
      <c r="I12567">
        <f>VLOOKUP(Table1[[#This Row],[trait_name]],Trait[],2,FALSE)</f>
        <v>40</v>
      </c>
      <c r="J12567" s="23" t="s">
        <v>76</v>
      </c>
      <c r="L12567" s="3"/>
      <c r="N12567" s="23"/>
      <c r="O12567"/>
    </row>
    <row r="12568" spans="1:15">
      <c r="A12568" s="66">
        <f>VLOOKUP(C12568,Index[],8,FALSE)</f>
        <v>43248</v>
      </c>
      <c r="B12568" s="5">
        <v>43248</v>
      </c>
      <c r="C12568" t="s">
        <v>939</v>
      </c>
      <c r="D12568" s="3">
        <f>VLOOKUP(C12568,Index[],2,FALSE)</f>
        <v>102</v>
      </c>
      <c r="E12568" s="3">
        <f>VLOOKUP(C12568,Index[],3,FALSE)</f>
        <v>0</v>
      </c>
      <c r="F12568" s="3">
        <f>VLOOKUP(C12568,Index[],4,FALSE)</f>
        <v>0</v>
      </c>
      <c r="G12568" s="3">
        <f>VLOOKUP(C12568,Index[],5,FALSE)</f>
        <v>0</v>
      </c>
      <c r="H12568" t="s">
        <v>25</v>
      </c>
      <c r="I12568">
        <f>VLOOKUP(Table1[[#This Row],[trait_name]],Trait[],2,FALSE)</f>
        <v>41</v>
      </c>
      <c r="J12568" s="23" t="s">
        <v>78</v>
      </c>
      <c r="L12568" s="3" t="s">
        <v>173</v>
      </c>
      <c r="N12568" s="23"/>
      <c r="O12568"/>
    </row>
    <row r="12569" spans="1:15">
      <c r="A12569" s="66">
        <f>VLOOKUP(C12569,Index[],8,FALSE)</f>
        <v>43248</v>
      </c>
      <c r="B12569" s="5">
        <v>43248</v>
      </c>
      <c r="C12569" t="s">
        <v>939</v>
      </c>
      <c r="D12569" s="3">
        <f>VLOOKUP(C12569,Index[],2,FALSE)</f>
        <v>102</v>
      </c>
      <c r="E12569" s="3">
        <f>VLOOKUP(C12569,Index[],3,FALSE)</f>
        <v>0</v>
      </c>
      <c r="F12569" s="3">
        <f>VLOOKUP(C12569,Index[],4,FALSE)</f>
        <v>0</v>
      </c>
      <c r="G12569" s="3">
        <f>VLOOKUP(C12569,Index[],5,FALSE)</f>
        <v>0</v>
      </c>
      <c r="H12569" t="s">
        <v>17</v>
      </c>
      <c r="I12569">
        <f>VLOOKUP(Table1[[#This Row],[trait_name]],Trait[],2,FALSE)</f>
        <v>41</v>
      </c>
      <c r="J12569" s="23" t="s">
        <v>78</v>
      </c>
      <c r="L12569" s="3" t="s">
        <v>81</v>
      </c>
      <c r="N12569" s="23"/>
      <c r="O12569"/>
    </row>
    <row r="12570" spans="1:15">
      <c r="A12570" s="66">
        <f>VLOOKUP(C12570,Index[],8,FALSE)</f>
        <v>43248</v>
      </c>
      <c r="B12570" s="5"/>
      <c r="C12570" t="s">
        <v>939</v>
      </c>
      <c r="D12570" s="3">
        <f>VLOOKUP(C12570,Index[],2,FALSE)</f>
        <v>102</v>
      </c>
      <c r="E12570" s="3">
        <f>VLOOKUP(C12570,Index[],3,FALSE)</f>
        <v>0</v>
      </c>
      <c r="F12570" s="3">
        <f>VLOOKUP(C12570,Index[],4,FALSE)</f>
        <v>0</v>
      </c>
      <c r="G12570" s="3">
        <f>VLOOKUP(C12570,Index[],5,FALSE)</f>
        <v>0</v>
      </c>
      <c r="I12570">
        <f>VLOOKUP(Table1[[#This Row],[trait_name]],Trait[],2,FALSE)</f>
        <v>42</v>
      </c>
      <c r="J12570" s="23" t="s">
        <v>82</v>
      </c>
      <c r="L12570" s="3"/>
      <c r="N12570" s="23"/>
      <c r="O12570"/>
    </row>
    <row r="12571" spans="1:15">
      <c r="A12571" s="66">
        <f>VLOOKUP(C12571,Index[],8,FALSE)</f>
        <v>43248</v>
      </c>
      <c r="B12571" s="5">
        <v>43248</v>
      </c>
      <c r="C12571" t="s">
        <v>939</v>
      </c>
      <c r="D12571" s="3">
        <f>VLOOKUP(C12571,Index[],2,FALSE)</f>
        <v>102</v>
      </c>
      <c r="E12571" s="3">
        <f>VLOOKUP(C12571,Index[],3,FALSE)</f>
        <v>0</v>
      </c>
      <c r="F12571" s="3">
        <f>VLOOKUP(C12571,Index[],4,FALSE)</f>
        <v>0</v>
      </c>
      <c r="G12571" s="3">
        <f>VLOOKUP(C12571,Index[],5,FALSE)</f>
        <v>0</v>
      </c>
      <c r="H12571" t="s">
        <v>17</v>
      </c>
      <c r="I12571">
        <f>VLOOKUP(Table1[[#This Row],[trait_name]],Trait[],2,FALSE)</f>
        <v>43</v>
      </c>
      <c r="J12571" s="23" t="s">
        <v>86</v>
      </c>
      <c r="L12571" s="3" t="s">
        <v>105</v>
      </c>
      <c r="N12571" s="23"/>
      <c r="O12571"/>
    </row>
    <row r="12572" spans="1:15">
      <c r="A12572" s="66">
        <f>VLOOKUP(C12572,Index[],8,FALSE)</f>
        <v>43248</v>
      </c>
      <c r="B12572" s="5">
        <v>43248</v>
      </c>
      <c r="C12572" t="s">
        <v>939</v>
      </c>
      <c r="D12572" s="3">
        <f>VLOOKUP(C12572,Index[],2,FALSE)</f>
        <v>102</v>
      </c>
      <c r="E12572" s="3">
        <f>VLOOKUP(C12572,Index[],3,FALSE)</f>
        <v>0</v>
      </c>
      <c r="F12572" s="3">
        <f>VLOOKUP(C12572,Index[],4,FALSE)</f>
        <v>0</v>
      </c>
      <c r="G12572" s="3">
        <f>VLOOKUP(C12572,Index[],5,FALSE)</f>
        <v>0</v>
      </c>
      <c r="H12572" t="s">
        <v>25</v>
      </c>
      <c r="I12572">
        <f>VLOOKUP(Table1[[#This Row],[trait_name]],Trait[],2,FALSE)</f>
        <v>43</v>
      </c>
      <c r="J12572" s="23" t="s">
        <v>86</v>
      </c>
      <c r="L12572" s="3" t="s">
        <v>87</v>
      </c>
      <c r="N12572" s="23"/>
      <c r="O12572"/>
    </row>
    <row r="12573" spans="1:15">
      <c r="A12573" s="66">
        <f>VLOOKUP(C12573,Index[],8,FALSE)</f>
        <v>43248</v>
      </c>
      <c r="B12573" s="25"/>
      <c r="C12573" s="4" t="s">
        <v>939</v>
      </c>
      <c r="D12573" s="3">
        <f>VLOOKUP(C12573,Index[],2,FALSE)</f>
        <v>102</v>
      </c>
      <c r="E12573" s="3">
        <f>VLOOKUP(C12573,Index[],3,FALSE)</f>
        <v>0</v>
      </c>
      <c r="F12573" s="3">
        <f>VLOOKUP(C12573,Index[],4,FALSE)</f>
        <v>0</v>
      </c>
      <c r="G12573" s="3">
        <f>VLOOKUP(C12573,Index[],5,FALSE)</f>
        <v>0</v>
      </c>
      <c r="I12573">
        <f>VLOOKUP(Table1[[#This Row],[trait_name]],Trait[],2,FALSE)</f>
        <v>44</v>
      </c>
      <c r="J12573" s="23" t="s">
        <v>88</v>
      </c>
      <c r="L12573" s="3"/>
      <c r="N12573" s="23"/>
      <c r="O12573"/>
    </row>
    <row r="12574" spans="1:15">
      <c r="A12574" s="66">
        <f>VLOOKUP(C12574,Index[],8,FALSE)</f>
        <v>43248</v>
      </c>
      <c r="B12574" s="5">
        <v>43248</v>
      </c>
      <c r="C12574" t="s">
        <v>939</v>
      </c>
      <c r="D12574" s="3">
        <f>VLOOKUP(C12574,Index[],2,FALSE)</f>
        <v>102</v>
      </c>
      <c r="E12574" s="3">
        <f>VLOOKUP(C12574,Index[],3,FALSE)</f>
        <v>0</v>
      </c>
      <c r="F12574" s="3">
        <f>VLOOKUP(C12574,Index[],4,FALSE)</f>
        <v>0</v>
      </c>
      <c r="G12574" s="3">
        <f>VLOOKUP(C12574,Index[],5,FALSE)</f>
        <v>0</v>
      </c>
      <c r="H12574" t="s">
        <v>25</v>
      </c>
      <c r="I12574">
        <f>VLOOKUP(Table1[[#This Row],[trait_name]],Trait[],2,FALSE)</f>
        <v>45</v>
      </c>
      <c r="J12574" s="23" t="s">
        <v>92</v>
      </c>
      <c r="L12574" s="3" t="s">
        <v>93</v>
      </c>
      <c r="N12574" s="23"/>
      <c r="O12574"/>
    </row>
    <row r="12575" spans="1:15">
      <c r="A12575" s="66">
        <f>VLOOKUP(C12575,Index[],8,FALSE)</f>
        <v>43248</v>
      </c>
      <c r="B12575" s="5"/>
      <c r="C12575" t="s">
        <v>939</v>
      </c>
      <c r="D12575" s="3">
        <f>VLOOKUP(C12575,Index[],2,FALSE)</f>
        <v>102</v>
      </c>
      <c r="E12575" s="3">
        <f>VLOOKUP(C12575,Index[],3,FALSE)</f>
        <v>0</v>
      </c>
      <c r="F12575" s="3">
        <f>VLOOKUP(C12575,Index[],4,FALSE)</f>
        <v>0</v>
      </c>
      <c r="G12575" s="3">
        <f>VLOOKUP(C12575,Index[],5,FALSE)</f>
        <v>0</v>
      </c>
      <c r="I12575">
        <f>VLOOKUP(Table1[[#This Row],[trait_name]],Trait[],2,FALSE)</f>
        <v>46</v>
      </c>
      <c r="J12575" s="23" t="s">
        <v>97</v>
      </c>
      <c r="L12575" s="3"/>
      <c r="N12575" s="23"/>
      <c r="O12575"/>
    </row>
    <row r="12576" spans="1:15">
      <c r="A12576" s="66">
        <f>VLOOKUP(C12576,Index[],8,FALSE)</f>
        <v>43248</v>
      </c>
      <c r="B12576" s="5"/>
      <c r="C12576" t="s">
        <v>939</v>
      </c>
      <c r="D12576" s="3">
        <f>VLOOKUP(C12576,Index[],2,FALSE)</f>
        <v>102</v>
      </c>
      <c r="E12576" s="3">
        <f>VLOOKUP(C12576,Index[],3,FALSE)</f>
        <v>0</v>
      </c>
      <c r="F12576" s="3">
        <f>VLOOKUP(C12576,Index[],4,FALSE)</f>
        <v>0</v>
      </c>
      <c r="G12576" s="3">
        <f>VLOOKUP(C12576,Index[],5,FALSE)</f>
        <v>0</v>
      </c>
      <c r="I12576">
        <f>VLOOKUP(Table1[[#This Row],[trait_name]],Trait[],2,FALSE)</f>
        <v>47</v>
      </c>
      <c r="J12576" s="23" t="s">
        <v>99</v>
      </c>
      <c r="L12576" s="3"/>
      <c r="N12576" s="23"/>
      <c r="O12576"/>
    </row>
    <row r="12577" spans="1:15">
      <c r="A12577" s="66">
        <f>VLOOKUP(C12577,Index[],8,FALSE)</f>
        <v>43248</v>
      </c>
      <c r="B12577" s="5">
        <v>43311</v>
      </c>
      <c r="C12577" t="s">
        <v>939</v>
      </c>
      <c r="D12577" s="3">
        <f>VLOOKUP(C12577,Index[],2,FALSE)</f>
        <v>102</v>
      </c>
      <c r="E12577" s="3">
        <f>VLOOKUP(C12577,Index[],3,FALSE)</f>
        <v>0</v>
      </c>
      <c r="F12577" s="3">
        <f>VLOOKUP(C12577,Index[],4,FALSE)</f>
        <v>0</v>
      </c>
      <c r="G12577" s="3">
        <f>VLOOKUP(C12577,Index[],5,FALSE)</f>
        <v>0</v>
      </c>
      <c r="I12577">
        <f>VLOOKUP(Table1[[#This Row],[trait_name]],Trait[],2,FALSE)</f>
        <v>50</v>
      </c>
      <c r="J12577" s="23" t="s">
        <v>106</v>
      </c>
      <c r="L12577" s="3"/>
      <c r="M12577" s="3"/>
      <c r="N12577" s="23"/>
      <c r="O12577"/>
    </row>
    <row r="12578" spans="1:15">
      <c r="A12578" s="66">
        <f>VLOOKUP(C12578,Index[],8,FALSE)</f>
        <v>43248</v>
      </c>
      <c r="B12578" s="5"/>
      <c r="C12578" t="s">
        <v>939</v>
      </c>
      <c r="D12578" s="3">
        <f>VLOOKUP(C12578,Index[],2,FALSE)</f>
        <v>102</v>
      </c>
      <c r="E12578" s="3">
        <f>VLOOKUP(C12578,Index[],3,FALSE)</f>
        <v>0</v>
      </c>
      <c r="F12578" s="3">
        <f>VLOOKUP(C12578,Index[],4,FALSE)</f>
        <v>0</v>
      </c>
      <c r="G12578" s="3">
        <f>VLOOKUP(C12578,Index[],5,FALSE)</f>
        <v>0</v>
      </c>
      <c r="I12578">
        <f>VLOOKUP(Table1[[#This Row],[trait_name]],Trait[],2,FALSE)</f>
        <v>52</v>
      </c>
      <c r="J12578" s="23" t="s">
        <v>109</v>
      </c>
      <c r="L12578" s="3"/>
      <c r="N12578" s="23"/>
      <c r="O12578"/>
    </row>
    <row r="12579" spans="1:15">
      <c r="A12579" s="66">
        <f>VLOOKUP(C12579,Index[],8,FALSE)</f>
        <v>43248</v>
      </c>
      <c r="B12579" s="5">
        <v>43248</v>
      </c>
      <c r="C12579" t="s">
        <v>939</v>
      </c>
      <c r="D12579" s="3">
        <f>VLOOKUP(C12579,Index[],2,FALSE)</f>
        <v>102</v>
      </c>
      <c r="E12579" s="3">
        <f>VLOOKUP(C12579,Index[],3,FALSE)</f>
        <v>0</v>
      </c>
      <c r="F12579" s="3">
        <f>VLOOKUP(C12579,Index[],4,FALSE)</f>
        <v>0</v>
      </c>
      <c r="G12579" s="3">
        <f>VLOOKUP(C12579,Index[],5,FALSE)</f>
        <v>0</v>
      </c>
      <c r="H12579" t="s">
        <v>17</v>
      </c>
      <c r="I12579">
        <f>VLOOKUP(Table1[[#This Row],[trait_name]],Trait[],2,FALSE)</f>
        <v>53</v>
      </c>
      <c r="J12579" s="23" t="s">
        <v>112</v>
      </c>
      <c r="L12579" s="3" t="s">
        <v>113</v>
      </c>
      <c r="N12579" s="23"/>
      <c r="O12579"/>
    </row>
    <row r="12580" spans="1:15">
      <c r="A12580" s="66">
        <f>VLOOKUP(C12580,Index[],8,FALSE)</f>
        <v>43248</v>
      </c>
      <c r="B12580" s="5">
        <v>43248</v>
      </c>
      <c r="C12580" t="s">
        <v>939</v>
      </c>
      <c r="D12580" s="3">
        <f>VLOOKUP(C12580,Index[],2,FALSE)</f>
        <v>102</v>
      </c>
      <c r="E12580" s="3">
        <f>VLOOKUP(C12580,Index[],3,FALSE)</f>
        <v>0</v>
      </c>
      <c r="F12580" s="3">
        <f>VLOOKUP(C12580,Index[],4,FALSE)</f>
        <v>0</v>
      </c>
      <c r="G12580" s="3">
        <f>VLOOKUP(C12580,Index[],5,FALSE)</f>
        <v>0</v>
      </c>
      <c r="H12580" t="s">
        <v>17</v>
      </c>
      <c r="I12580">
        <f>VLOOKUP(Table1[[#This Row],[trait_name]],Trait[],2,FALSE)</f>
        <v>53</v>
      </c>
      <c r="J12580" s="23" t="s">
        <v>112</v>
      </c>
      <c r="L12580" s="3" t="s">
        <v>114</v>
      </c>
      <c r="N12580" s="23"/>
      <c r="O12580"/>
    </row>
    <row r="12581" spans="1:15">
      <c r="A12581" s="66">
        <f>VLOOKUP(C12581,Index[],8,FALSE)</f>
        <v>43248</v>
      </c>
      <c r="B12581" s="5">
        <v>43248</v>
      </c>
      <c r="C12581" t="s">
        <v>939</v>
      </c>
      <c r="D12581" s="3">
        <f>VLOOKUP(C12581,Index[],2,FALSE)</f>
        <v>102</v>
      </c>
      <c r="E12581" s="3">
        <f>VLOOKUP(C12581,Index[],3,FALSE)</f>
        <v>0</v>
      </c>
      <c r="F12581" s="3">
        <f>VLOOKUP(C12581,Index[],4,FALSE)</f>
        <v>0</v>
      </c>
      <c r="G12581" s="3">
        <f>VLOOKUP(C12581,Index[],5,FALSE)</f>
        <v>0</v>
      </c>
      <c r="H12581" t="s">
        <v>25</v>
      </c>
      <c r="I12581">
        <f>VLOOKUP(Table1[[#This Row],[trait_name]],Trait[],2,FALSE)</f>
        <v>53</v>
      </c>
      <c r="J12581" s="23" t="s">
        <v>112</v>
      </c>
      <c r="L12581" s="3" t="s">
        <v>185</v>
      </c>
      <c r="N12581" s="23"/>
      <c r="O12581"/>
    </row>
    <row r="12582" spans="1:15">
      <c r="A12582" s="66">
        <f>VLOOKUP(C12582,Index[],8,FALSE)</f>
        <v>43248</v>
      </c>
      <c r="B12582" s="5">
        <v>43248</v>
      </c>
      <c r="C12582" t="s">
        <v>939</v>
      </c>
      <c r="D12582" s="3">
        <f>VLOOKUP(C12582,Index[],2,FALSE)</f>
        <v>102</v>
      </c>
      <c r="E12582" s="3">
        <f>VLOOKUP(C12582,Index[],3,FALSE)</f>
        <v>0</v>
      </c>
      <c r="F12582" s="3">
        <f>VLOOKUP(C12582,Index[],4,FALSE)</f>
        <v>0</v>
      </c>
      <c r="G12582" s="3">
        <f>VLOOKUP(C12582,Index[],5,FALSE)</f>
        <v>0</v>
      </c>
      <c r="H12582" t="s">
        <v>25</v>
      </c>
      <c r="I12582">
        <f>VLOOKUP(Table1[[#This Row],[trait_name]],Trait[],2,FALSE)</f>
        <v>53</v>
      </c>
      <c r="J12582" s="23" t="s">
        <v>112</v>
      </c>
      <c r="L12582" s="3" t="s">
        <v>184</v>
      </c>
      <c r="N12582" s="23"/>
      <c r="O12582"/>
    </row>
    <row r="12583" spans="1:15">
      <c r="A12583" s="66">
        <f>VLOOKUP(C12583,Index[],8,FALSE)</f>
        <v>43248</v>
      </c>
      <c r="B12583" s="5">
        <v>43248</v>
      </c>
      <c r="C12583" t="s">
        <v>939</v>
      </c>
      <c r="D12583" s="3">
        <f>VLOOKUP(C12583,Index[],2,FALSE)</f>
        <v>102</v>
      </c>
      <c r="E12583" s="3">
        <f>VLOOKUP(C12583,Index[],3,FALSE)</f>
        <v>0</v>
      </c>
      <c r="F12583" s="3">
        <f>VLOOKUP(C12583,Index[],4,FALSE)</f>
        <v>0</v>
      </c>
      <c r="G12583" s="3">
        <f>VLOOKUP(C12583,Index[],5,FALSE)</f>
        <v>0</v>
      </c>
      <c r="H12583" t="s">
        <v>25</v>
      </c>
      <c r="I12583">
        <f>VLOOKUP(Table1[[#This Row],[trait_name]],Trait[],2,FALSE)</f>
        <v>54</v>
      </c>
      <c r="J12583" s="23" t="s">
        <v>116</v>
      </c>
      <c r="L12583" s="3" t="s">
        <v>738</v>
      </c>
      <c r="N12583" s="23"/>
      <c r="O12583"/>
    </row>
    <row r="12584" spans="1:15">
      <c r="A12584" s="66">
        <f>VLOOKUP(C12584,Index[],8,FALSE)</f>
        <v>43248</v>
      </c>
      <c r="B12584" s="5">
        <v>43248</v>
      </c>
      <c r="C12584" t="s">
        <v>939</v>
      </c>
      <c r="D12584" s="3">
        <f>VLOOKUP(C12584,Index[],2,FALSE)</f>
        <v>102</v>
      </c>
      <c r="E12584" s="3">
        <f>VLOOKUP(C12584,Index[],3,FALSE)</f>
        <v>0</v>
      </c>
      <c r="F12584" s="3">
        <f>VLOOKUP(C12584,Index[],4,FALSE)</f>
        <v>0</v>
      </c>
      <c r="G12584" s="3">
        <f>VLOOKUP(C12584,Index[],5,FALSE)</f>
        <v>0</v>
      </c>
      <c r="H12584" t="s">
        <v>17</v>
      </c>
      <c r="I12584">
        <f>VLOOKUP(Table1[[#This Row],[trait_name]],Trait[],2,FALSE)</f>
        <v>54</v>
      </c>
      <c r="J12584" s="23" t="s">
        <v>116</v>
      </c>
      <c r="L12584" s="3" t="s">
        <v>448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939</v>
      </c>
      <c r="D12585" s="3">
        <f>VLOOKUP(C12585,Index[],2,FALSE)</f>
        <v>102</v>
      </c>
      <c r="E12585" s="3">
        <f>VLOOKUP(C12585,Index[],3,FALSE)</f>
        <v>0</v>
      </c>
      <c r="F12585" s="3">
        <f>VLOOKUP(C12585,Index[],4,FALSE)</f>
        <v>0</v>
      </c>
      <c r="G12585" s="3">
        <f>VLOOKUP(C12585,Index[],5,FALSE)</f>
        <v>0</v>
      </c>
      <c r="H12585" t="s">
        <v>25</v>
      </c>
      <c r="I12585">
        <f>VLOOKUP(Table1[[#This Row],[trait_name]],Trait[],2,FALSE)</f>
        <v>54</v>
      </c>
      <c r="J12585" s="23" t="s">
        <v>116</v>
      </c>
      <c r="L12585" s="3" t="s">
        <v>258</v>
      </c>
      <c r="N12585" s="23"/>
      <c r="O12585"/>
    </row>
    <row r="12586" spans="1:15">
      <c r="A12586" s="66">
        <f>VLOOKUP(C12586,Index[],8,FALSE)</f>
        <v>43248</v>
      </c>
      <c r="B12586" s="5">
        <v>43248</v>
      </c>
      <c r="C12586" t="s">
        <v>939</v>
      </c>
      <c r="D12586" s="3">
        <f>VLOOKUP(C12586,Index[],2,FALSE)</f>
        <v>102</v>
      </c>
      <c r="E12586" s="3">
        <f>VLOOKUP(C12586,Index[],3,FALSE)</f>
        <v>0</v>
      </c>
      <c r="F12586" s="3">
        <f>VLOOKUP(C12586,Index[],4,FALSE)</f>
        <v>0</v>
      </c>
      <c r="G12586" s="3">
        <f>VLOOKUP(C12586,Index[],5,FALSE)</f>
        <v>0</v>
      </c>
      <c r="H12586" t="s">
        <v>17</v>
      </c>
      <c r="I12586">
        <f>VLOOKUP(Table1[[#This Row],[trait_name]],Trait[],2,FALSE)</f>
        <v>54</v>
      </c>
      <c r="J12586" s="23" t="s">
        <v>116</v>
      </c>
      <c r="L12586" s="3" t="s">
        <v>260</v>
      </c>
      <c r="N12586" s="23"/>
      <c r="O12586"/>
    </row>
    <row r="12587" spans="1:15">
      <c r="A12587" s="66">
        <f>VLOOKUP(C12587,Index[],8,FALSE)</f>
        <v>43248</v>
      </c>
      <c r="B12587" s="25"/>
      <c r="C12587" s="4" t="s">
        <v>939</v>
      </c>
      <c r="D12587" s="3">
        <f>VLOOKUP(C12587,Index[],2,FALSE)</f>
        <v>102</v>
      </c>
      <c r="E12587" s="3">
        <f>VLOOKUP(C12587,Index[],3,FALSE)</f>
        <v>0</v>
      </c>
      <c r="F12587" s="3">
        <f>VLOOKUP(C12587,Index[],4,FALSE)</f>
        <v>0</v>
      </c>
      <c r="G12587" s="3">
        <f>VLOOKUP(C12587,Index[],5,FALSE)</f>
        <v>0</v>
      </c>
      <c r="I12587">
        <f>VLOOKUP(Table1[[#This Row],[trait_name]],Trait[],2,FALSE)</f>
        <v>55</v>
      </c>
      <c r="J12587" s="23" t="s">
        <v>119</v>
      </c>
      <c r="L12587" s="3"/>
      <c r="N12587" s="24"/>
      <c r="O12587"/>
    </row>
    <row r="12588" spans="1:15">
      <c r="A12588" s="66">
        <f>VLOOKUP(C12588,Index[],8,FALSE)</f>
        <v>43248</v>
      </c>
      <c r="B12588" s="5">
        <v>43248</v>
      </c>
      <c r="C12588" t="s">
        <v>939</v>
      </c>
      <c r="D12588" s="3">
        <f>VLOOKUP(C12588,Index[],2,FALSE)</f>
        <v>102</v>
      </c>
      <c r="E12588" s="3">
        <f>VLOOKUP(C12588,Index[],3,FALSE)</f>
        <v>0</v>
      </c>
      <c r="F12588" s="3">
        <f>VLOOKUP(C12588,Index[],4,FALSE)</f>
        <v>0</v>
      </c>
      <c r="G12588" s="3">
        <f>VLOOKUP(C12588,Index[],5,FALSE)</f>
        <v>0</v>
      </c>
      <c r="H12588" t="s">
        <v>25</v>
      </c>
      <c r="I12588">
        <f>VLOOKUP(Table1[[#This Row],[trait_name]],Trait[],2,FALSE)</f>
        <v>56</v>
      </c>
      <c r="J12588" s="23" t="s">
        <v>121</v>
      </c>
      <c r="L12588" s="3" t="s">
        <v>189</v>
      </c>
      <c r="N12588" s="24"/>
      <c r="O12588"/>
    </row>
    <row r="12589" spans="1:15">
      <c r="A12589" s="66">
        <f>VLOOKUP(C12589,Index[],8,FALSE)</f>
        <v>43248</v>
      </c>
      <c r="B12589" s="5">
        <v>43248</v>
      </c>
      <c r="C12589" t="s">
        <v>939</v>
      </c>
      <c r="D12589" s="3">
        <f>VLOOKUP(C12589,Index[],2,FALSE)</f>
        <v>102</v>
      </c>
      <c r="E12589" s="3">
        <f>VLOOKUP(C12589,Index[],3,FALSE)</f>
        <v>0</v>
      </c>
      <c r="F12589" s="3">
        <f>VLOOKUP(C12589,Index[],4,FALSE)</f>
        <v>0</v>
      </c>
      <c r="G12589" s="3">
        <f>VLOOKUP(C12589,Index[],5,FALSE)</f>
        <v>0</v>
      </c>
      <c r="H12589" t="s">
        <v>17</v>
      </c>
      <c r="I12589">
        <f>VLOOKUP(Table1[[#This Row],[trait_name]],Trait[],2,FALSE)</f>
        <v>58</v>
      </c>
      <c r="J12589" s="23" t="s">
        <v>123</v>
      </c>
      <c r="L12589" s="3" t="s">
        <v>190</v>
      </c>
      <c r="N12589" s="23"/>
      <c r="O12589"/>
    </row>
    <row r="12590" spans="1:15">
      <c r="A12590" s="66">
        <f>VLOOKUP(C12590,Index[],8,FALSE)</f>
        <v>43248</v>
      </c>
      <c r="B12590" s="5">
        <v>43248</v>
      </c>
      <c r="C12590" t="s">
        <v>939</v>
      </c>
      <c r="D12590" s="3">
        <f>VLOOKUP(C12590,Index[],2,FALSE)</f>
        <v>102</v>
      </c>
      <c r="E12590" s="3">
        <f>VLOOKUP(C12590,Index[],3,FALSE)</f>
        <v>0</v>
      </c>
      <c r="F12590" s="3">
        <f>VLOOKUP(C12590,Index[],4,FALSE)</f>
        <v>0</v>
      </c>
      <c r="G12590" s="3">
        <f>VLOOKUP(C12590,Index[],5,FALSE)</f>
        <v>0</v>
      </c>
      <c r="H12590" t="s">
        <v>17</v>
      </c>
      <c r="I12590">
        <f>VLOOKUP(Table1[[#This Row],[trait_name]],Trait[],2,FALSE)</f>
        <v>58</v>
      </c>
      <c r="J12590" s="23" t="s">
        <v>123</v>
      </c>
      <c r="L12590" s="3" t="s">
        <v>124</v>
      </c>
      <c r="N12590" s="23"/>
      <c r="O12590"/>
    </row>
    <row r="12591" spans="1:15">
      <c r="A12591" s="66">
        <f>VLOOKUP(C12591,Index[],8,FALSE)</f>
        <v>43248</v>
      </c>
      <c r="B12591" s="5">
        <v>43248</v>
      </c>
      <c r="C12591" t="s">
        <v>939</v>
      </c>
      <c r="D12591" s="3">
        <f>VLOOKUP(C12591,Index[],2,FALSE)</f>
        <v>102</v>
      </c>
      <c r="E12591" s="3">
        <f>VLOOKUP(C12591,Index[],3,FALSE)</f>
        <v>0</v>
      </c>
      <c r="F12591" s="3">
        <f>VLOOKUP(C12591,Index[],4,FALSE)</f>
        <v>0</v>
      </c>
      <c r="G12591" s="3">
        <f>VLOOKUP(C12591,Index[],5,FALSE)</f>
        <v>0</v>
      </c>
      <c r="H12591" t="s">
        <v>25</v>
      </c>
      <c r="I12591">
        <f>VLOOKUP(Table1[[#This Row],[trait_name]],Trait[],2,FALSE)</f>
        <v>61</v>
      </c>
      <c r="J12591" s="23" t="s">
        <v>130</v>
      </c>
      <c r="L12591" s="3" t="s">
        <v>131</v>
      </c>
      <c r="N12591" s="23"/>
      <c r="O12591"/>
    </row>
    <row r="12592" spans="1:15">
      <c r="A12592" s="66">
        <f>VLOOKUP(C12592,Index[],8,FALSE)</f>
        <v>43248</v>
      </c>
      <c r="B12592" s="5"/>
      <c r="C12592" t="s">
        <v>939</v>
      </c>
      <c r="D12592" s="3">
        <f>VLOOKUP(C12592,Index[],2,FALSE)</f>
        <v>102</v>
      </c>
      <c r="E12592" s="3">
        <f>VLOOKUP(C12592,Index[],3,FALSE)</f>
        <v>0</v>
      </c>
      <c r="F12592" s="3">
        <f>VLOOKUP(C12592,Index[],4,FALSE)</f>
        <v>0</v>
      </c>
      <c r="G12592" s="3">
        <f>VLOOKUP(C12592,Index[],5,FALSE)</f>
        <v>0</v>
      </c>
      <c r="I12592">
        <f>VLOOKUP(Table1[[#This Row],[trait_name]],Trait[],2,FALSE)</f>
        <v>65</v>
      </c>
      <c r="J12592" s="23" t="s">
        <v>133</v>
      </c>
      <c r="L12592" s="3"/>
      <c r="N12592" s="23"/>
      <c r="O12592"/>
    </row>
    <row r="12593" spans="1:15">
      <c r="A12593" s="66">
        <f>VLOOKUP(C12593,Index[],8,FALSE)</f>
        <v>43248</v>
      </c>
      <c r="B12593" s="5">
        <v>43248</v>
      </c>
      <c r="C12593" t="s">
        <v>939</v>
      </c>
      <c r="D12593" s="3">
        <f>VLOOKUP(C12593,Index[],2,FALSE)</f>
        <v>102</v>
      </c>
      <c r="E12593" s="3">
        <f>VLOOKUP(C12593,Index[],3,FALSE)</f>
        <v>0</v>
      </c>
      <c r="F12593" s="3">
        <f>VLOOKUP(C12593,Index[],4,FALSE)</f>
        <v>0</v>
      </c>
      <c r="G12593" s="3">
        <f>VLOOKUP(C12593,Index[],5,FALSE)</f>
        <v>0</v>
      </c>
      <c r="H12593" t="s">
        <v>17</v>
      </c>
      <c r="I12593" t="e">
        <f>VLOOKUP(Table1[[#This Row],[trait_name]],Trait[],2,FALSE)</f>
        <v>#N/A</v>
      </c>
      <c r="J12593" s="23" t="s">
        <v>941</v>
      </c>
      <c r="L12593" s="3" t="s">
        <v>942</v>
      </c>
      <c r="N12593" s="23"/>
      <c r="O12593"/>
    </row>
    <row r="12594" spans="1:15">
      <c r="A12594" s="66">
        <f>VLOOKUP(C12594,Index[],8,FALSE)</f>
        <v>43249</v>
      </c>
      <c r="B12594" s="5">
        <v>43249</v>
      </c>
      <c r="C12594" t="s">
        <v>943</v>
      </c>
      <c r="D12594" s="3">
        <f>VLOOKUP(C12594,Index[],2,FALSE)</f>
        <v>103</v>
      </c>
      <c r="E12594" s="3">
        <f>VLOOKUP(C12594,Index[],3,FALSE)</f>
        <v>0</v>
      </c>
      <c r="F12594" s="3">
        <f>VLOOKUP(C12594,Index[],4,FALSE)</f>
        <v>0</v>
      </c>
      <c r="G12594" s="3">
        <f>VLOOKUP(C12594,Index[],5,FALSE)</f>
        <v>0</v>
      </c>
      <c r="H12594" t="s">
        <v>455</v>
      </c>
      <c r="I12594">
        <f>VLOOKUP(Table1[[#This Row],[trait_name]],Trait[],2,FALSE)</f>
        <v>2</v>
      </c>
      <c r="J12594" s="23" t="s">
        <v>15</v>
      </c>
      <c r="L12594" s="3" t="s">
        <v>944</v>
      </c>
      <c r="N12594" s="23"/>
      <c r="O12594"/>
    </row>
    <row r="12595" spans="1:15">
      <c r="A12595" s="66">
        <f>VLOOKUP(C12595,Index[],8,FALSE)</f>
        <v>43249</v>
      </c>
      <c r="B12595" s="5">
        <v>43249</v>
      </c>
      <c r="C12595" t="s">
        <v>943</v>
      </c>
      <c r="D12595" s="3">
        <f>VLOOKUP(C12595,Index[],2,FALSE)</f>
        <v>103</v>
      </c>
      <c r="E12595" s="3">
        <f>VLOOKUP(C12595,Index[],3,FALSE)</f>
        <v>0</v>
      </c>
      <c r="F12595" s="3">
        <f>VLOOKUP(C12595,Index[],4,FALSE)</f>
        <v>0</v>
      </c>
      <c r="G12595" s="3">
        <f>VLOOKUP(C12595,Index[],5,FALSE)</f>
        <v>0</v>
      </c>
      <c r="H12595" t="s">
        <v>455</v>
      </c>
      <c r="I12595">
        <f>VLOOKUP(Table1[[#This Row],[trait_name]],Trait[],2,FALSE)</f>
        <v>3</v>
      </c>
      <c r="J12595" s="23" t="s">
        <v>18</v>
      </c>
      <c r="L12595" s="3" t="s">
        <v>19</v>
      </c>
      <c r="N12595" s="23"/>
      <c r="O12595"/>
    </row>
    <row r="12596" spans="1:15">
      <c r="A12596" s="66">
        <f>VLOOKUP(C12596,Index[],8,FALSE)</f>
        <v>43249</v>
      </c>
      <c r="B12596" s="5">
        <v>43249</v>
      </c>
      <c r="C12596" t="s">
        <v>943</v>
      </c>
      <c r="D12596" s="3">
        <f>VLOOKUP(C12596,Index[],2,FALSE)</f>
        <v>103</v>
      </c>
      <c r="E12596" s="3">
        <f>VLOOKUP(C12596,Index[],3,FALSE)</f>
        <v>0</v>
      </c>
      <c r="F12596" s="3">
        <f>VLOOKUP(C12596,Index[],4,FALSE)</f>
        <v>0</v>
      </c>
      <c r="G12596" s="3">
        <f>VLOOKUP(C12596,Index[],5,FALSE)</f>
        <v>0</v>
      </c>
      <c r="H12596" t="s">
        <v>455</v>
      </c>
      <c r="I12596">
        <f>VLOOKUP(Table1[[#This Row],[trait_name]],Trait[],2,FALSE)</f>
        <v>3</v>
      </c>
      <c r="J12596" s="23" t="s">
        <v>18</v>
      </c>
      <c r="L12596" s="3" t="s">
        <v>21</v>
      </c>
      <c r="N12596" s="23"/>
      <c r="O12596"/>
    </row>
    <row r="12597" spans="1:15">
      <c r="A12597" s="66">
        <f>VLOOKUP(C12597,Index[],8,FALSE)</f>
        <v>43249</v>
      </c>
      <c r="B12597" s="5">
        <v>43249</v>
      </c>
      <c r="C12597" t="s">
        <v>943</v>
      </c>
      <c r="D12597" s="3">
        <f>VLOOKUP(C12597,Index[],2,FALSE)</f>
        <v>103</v>
      </c>
      <c r="E12597" s="3">
        <f>VLOOKUP(C12597,Index[],3,FALSE)</f>
        <v>0</v>
      </c>
      <c r="F12597" s="3">
        <f>VLOOKUP(C12597,Index[],4,FALSE)</f>
        <v>0</v>
      </c>
      <c r="G12597" s="3">
        <f>VLOOKUP(C12597,Index[],5,FALSE)</f>
        <v>0</v>
      </c>
      <c r="H12597" t="s">
        <v>455</v>
      </c>
      <c r="I12597">
        <f>VLOOKUP(Table1[[#This Row],[trait_name]],Trait[],2,FALSE)</f>
        <v>12</v>
      </c>
      <c r="J12597" s="23" t="s">
        <v>151</v>
      </c>
      <c r="L12597" s="3" t="s">
        <v>23</v>
      </c>
      <c r="N12597" s="23"/>
      <c r="O12597"/>
    </row>
    <row r="12598" spans="1:15">
      <c r="A12598" s="66">
        <f>VLOOKUP(C12598,Index[],8,FALSE)</f>
        <v>43249</v>
      </c>
      <c r="B12598" s="25"/>
      <c r="C12598" s="4" t="s">
        <v>943</v>
      </c>
      <c r="D12598" s="3">
        <f>VLOOKUP(C12598,Index[],2,FALSE)</f>
        <v>103</v>
      </c>
      <c r="E12598" s="3">
        <f>VLOOKUP(C12598,Index[],3,FALSE)</f>
        <v>0</v>
      </c>
      <c r="F12598" s="3">
        <f>VLOOKUP(C12598,Index[],4,FALSE)</f>
        <v>0</v>
      </c>
      <c r="G12598" s="3">
        <f>VLOOKUP(C12598,Index[],5,FALSE)</f>
        <v>0</v>
      </c>
      <c r="I12598">
        <f>VLOOKUP(Table1[[#This Row],[trait_name]],Trait[],2,FALSE)</f>
        <v>15</v>
      </c>
      <c r="J12598" s="23" t="s">
        <v>31</v>
      </c>
      <c r="L12598" s="3"/>
      <c r="N12598" s="23"/>
      <c r="O12598"/>
    </row>
    <row r="12599" spans="1:15">
      <c r="A12599" s="66">
        <f>VLOOKUP(C12599,Index[],8,FALSE)</f>
        <v>43249</v>
      </c>
      <c r="B12599" s="25">
        <v>43249</v>
      </c>
      <c r="C12599" s="4" t="s">
        <v>943</v>
      </c>
      <c r="D12599" s="3">
        <f>VLOOKUP(C12599,Index[],2,FALSE)</f>
        <v>103</v>
      </c>
      <c r="E12599" s="3">
        <f>VLOOKUP(C12599,Index[],3,FALSE)</f>
        <v>0</v>
      </c>
      <c r="F12599" s="3">
        <f>VLOOKUP(C12599,Index[],4,FALSE)</f>
        <v>0</v>
      </c>
      <c r="G12599" s="3">
        <f>VLOOKUP(C12599,Index[],5,FALSE)</f>
        <v>0</v>
      </c>
      <c r="I12599">
        <f>VLOOKUP(Table1[[#This Row],[trait_name]],Trait[],2,FALSE)</f>
        <v>16</v>
      </c>
      <c r="J12599" s="24" t="s">
        <v>32</v>
      </c>
      <c r="K12599" s="24"/>
      <c r="L12599" s="3"/>
      <c r="N12599" s="23"/>
      <c r="O12599"/>
    </row>
    <row r="12600" spans="1:15">
      <c r="A12600" s="66">
        <f>VLOOKUP(C12600,Index[],8,FALSE)</f>
        <v>43249</v>
      </c>
      <c r="B12600" s="5">
        <v>43249</v>
      </c>
      <c r="C12600" t="s">
        <v>943</v>
      </c>
      <c r="D12600" s="3">
        <f>VLOOKUP(C12600,Index[],2,FALSE)</f>
        <v>103</v>
      </c>
      <c r="E12600" s="3">
        <f>VLOOKUP(C12600,Index[],3,FALSE)</f>
        <v>0</v>
      </c>
      <c r="F12600" s="3">
        <f>VLOOKUP(C12600,Index[],4,FALSE)</f>
        <v>0</v>
      </c>
      <c r="G12600" s="3">
        <f>VLOOKUP(C12600,Index[],5,FALSE)</f>
        <v>0</v>
      </c>
      <c r="H12600" t="s">
        <v>455</v>
      </c>
      <c r="I12600">
        <f>VLOOKUP(Table1[[#This Row],[trait_name]],Trait[],2,FALSE)</f>
        <v>17</v>
      </c>
      <c r="J12600" s="23" t="s">
        <v>33</v>
      </c>
      <c r="L12600" s="3" t="s">
        <v>35</v>
      </c>
      <c r="N12600" s="23"/>
      <c r="O12600"/>
    </row>
    <row r="12601" spans="1:15">
      <c r="A12601" s="66">
        <f>VLOOKUP(C12601,Index[],8,FALSE)</f>
        <v>43249</v>
      </c>
      <c r="B12601" s="5">
        <v>43249</v>
      </c>
      <c r="C12601" t="s">
        <v>943</v>
      </c>
      <c r="D12601" s="3">
        <f>VLOOKUP(C12601,Index[],2,FALSE)</f>
        <v>103</v>
      </c>
      <c r="E12601" s="3">
        <f>VLOOKUP(C12601,Index[],3,FALSE)</f>
        <v>0</v>
      </c>
      <c r="F12601" s="3">
        <f>VLOOKUP(C12601,Index[],4,FALSE)</f>
        <v>0</v>
      </c>
      <c r="G12601" s="3">
        <f>VLOOKUP(C12601,Index[],5,FALSE)</f>
        <v>0</v>
      </c>
      <c r="H12601" t="s">
        <v>455</v>
      </c>
      <c r="I12601">
        <f>VLOOKUP(Table1[[#This Row],[trait_name]],Trait[],2,FALSE)</f>
        <v>17</v>
      </c>
      <c r="J12601" s="23" t="s">
        <v>33</v>
      </c>
      <c r="L12601" s="3" t="s">
        <v>36</v>
      </c>
      <c r="N12601" s="23"/>
      <c r="O12601"/>
    </row>
    <row r="12602" spans="1:15">
      <c r="A12602" s="66">
        <f>VLOOKUP(C12602,Index[],8,FALSE)</f>
        <v>43249</v>
      </c>
      <c r="B12602" s="5">
        <v>43249</v>
      </c>
      <c r="C12602" t="s">
        <v>943</v>
      </c>
      <c r="D12602" s="3">
        <f>VLOOKUP(C12602,Index[],2,FALSE)</f>
        <v>103</v>
      </c>
      <c r="E12602" s="3">
        <f>VLOOKUP(C12602,Index[],3,FALSE)</f>
        <v>0</v>
      </c>
      <c r="F12602" s="3">
        <f>VLOOKUP(C12602,Index[],4,FALSE)</f>
        <v>0</v>
      </c>
      <c r="G12602" s="3">
        <f>VLOOKUP(C12602,Index[],5,FALSE)</f>
        <v>0</v>
      </c>
      <c r="H12602" t="s">
        <v>455</v>
      </c>
      <c r="I12602">
        <f>VLOOKUP(Table1[[#This Row],[trait_name]],Trait[],2,FALSE)</f>
        <v>17</v>
      </c>
      <c r="J12602" s="23" t="s">
        <v>33</v>
      </c>
      <c r="L12602" s="3" t="s">
        <v>34</v>
      </c>
      <c r="N12602" s="23"/>
      <c r="O12602"/>
    </row>
    <row r="12603" spans="1:15">
      <c r="A12603" s="66">
        <f>VLOOKUP(C12603,Index[],8,FALSE)</f>
        <v>43249</v>
      </c>
      <c r="B12603" s="25">
        <v>43249</v>
      </c>
      <c r="C12603" s="4" t="s">
        <v>943</v>
      </c>
      <c r="D12603" s="3">
        <f>VLOOKUP(C12603,Index[],2,FALSE)</f>
        <v>103</v>
      </c>
      <c r="E12603" s="3">
        <f>VLOOKUP(C12603,Index[],3,FALSE)</f>
        <v>0</v>
      </c>
      <c r="F12603" s="3">
        <f>VLOOKUP(C12603,Index[],4,FALSE)</f>
        <v>0</v>
      </c>
      <c r="G12603" s="3">
        <f>VLOOKUP(C12603,Index[],5,FALSE)</f>
        <v>0</v>
      </c>
      <c r="I12603">
        <f>VLOOKUP(Table1[[#This Row],[trait_name]],Trait[],2,FALSE)</f>
        <v>18</v>
      </c>
      <c r="J12603" s="23" t="s">
        <v>37</v>
      </c>
      <c r="L12603" s="3"/>
      <c r="M12603" s="3"/>
      <c r="N12603" s="23"/>
      <c r="O12603"/>
    </row>
    <row r="12604" spans="1:15">
      <c r="A12604" s="66">
        <f>VLOOKUP(C12604,Index[],8,FALSE)</f>
        <v>43249</v>
      </c>
      <c r="B12604" s="5">
        <v>43249</v>
      </c>
      <c r="C12604" t="s">
        <v>943</v>
      </c>
      <c r="D12604" s="3">
        <f>VLOOKUP(C12604,Index[],2,FALSE)</f>
        <v>103</v>
      </c>
      <c r="E12604" s="3">
        <f>VLOOKUP(C12604,Index[],3,FALSE)</f>
        <v>0</v>
      </c>
      <c r="F12604" s="3">
        <f>VLOOKUP(C12604,Index[],4,FALSE)</f>
        <v>0</v>
      </c>
      <c r="G12604" s="3">
        <f>VLOOKUP(C12604,Index[],5,FALSE)</f>
        <v>0</v>
      </c>
      <c r="H12604" t="s">
        <v>455</v>
      </c>
      <c r="I12604">
        <f>VLOOKUP(Table1[[#This Row],[trait_name]],Trait[],2,FALSE)</f>
        <v>19</v>
      </c>
      <c r="J12604" s="23" t="s">
        <v>38</v>
      </c>
      <c r="L12604" s="3" t="s">
        <v>39</v>
      </c>
      <c r="M12604" s="3"/>
      <c r="N12604" s="23"/>
      <c r="O12604"/>
    </row>
    <row r="12605" spans="1:15">
      <c r="A12605" s="66">
        <f>VLOOKUP(C12605,Index[],8,FALSE)</f>
        <v>43249</v>
      </c>
      <c r="B12605" s="5">
        <v>43249</v>
      </c>
      <c r="C12605" t="s">
        <v>943</v>
      </c>
      <c r="D12605" s="3">
        <f>VLOOKUP(C12605,Index[],2,FALSE)</f>
        <v>103</v>
      </c>
      <c r="E12605" s="3">
        <f>VLOOKUP(C12605,Index[],3,FALSE)</f>
        <v>0</v>
      </c>
      <c r="F12605" s="3">
        <f>VLOOKUP(C12605,Index[],4,FALSE)</f>
        <v>0</v>
      </c>
      <c r="G12605" s="3">
        <f>VLOOKUP(C12605,Index[],5,FALSE)</f>
        <v>0</v>
      </c>
      <c r="H12605" t="s">
        <v>455</v>
      </c>
      <c r="I12605">
        <f>VLOOKUP(Table1[[#This Row],[trait_name]],Trait[],2,FALSE)</f>
        <v>19</v>
      </c>
      <c r="J12605" s="23" t="s">
        <v>38</v>
      </c>
      <c r="L12605" s="3" t="s">
        <v>155</v>
      </c>
      <c r="M12605" s="3"/>
      <c r="N12605" s="23"/>
      <c r="O12605"/>
    </row>
    <row r="12606" spans="1:15">
      <c r="A12606" s="66">
        <f>VLOOKUP(C12606,Index[],8,FALSE)</f>
        <v>43249</v>
      </c>
      <c r="B12606" s="5">
        <v>43311</v>
      </c>
      <c r="C12606" t="s">
        <v>943</v>
      </c>
      <c r="D12606" s="3">
        <f>VLOOKUP(C12606,Index[],2,FALSE)</f>
        <v>103</v>
      </c>
      <c r="E12606" s="3">
        <f>VLOOKUP(C12606,Index[],3,FALSE)</f>
        <v>0</v>
      </c>
      <c r="F12606" s="3">
        <f>VLOOKUP(C12606,Index[],4,FALSE)</f>
        <v>0</v>
      </c>
      <c r="G12606" s="3">
        <f>VLOOKUP(C12606,Index[],5,FALSE)</f>
        <v>0</v>
      </c>
      <c r="I12606">
        <f>VLOOKUP(Table1[[#This Row],[trait_name]],Trait[],2,FALSE)</f>
        <v>20</v>
      </c>
      <c r="J12606" s="23" t="s">
        <v>41</v>
      </c>
      <c r="L12606" s="3"/>
      <c r="M12606" s="3"/>
      <c r="N12606" s="23"/>
      <c r="O12606"/>
    </row>
    <row r="12607" spans="1:15">
      <c r="A12607" s="66">
        <f>VLOOKUP(C12607,Index[],8,FALSE)</f>
        <v>43249</v>
      </c>
      <c r="B12607" s="25">
        <v>43249</v>
      </c>
      <c r="C12607" s="4" t="s">
        <v>943</v>
      </c>
      <c r="D12607" s="3">
        <f>VLOOKUP(C12607,Index[],2,FALSE)</f>
        <v>103</v>
      </c>
      <c r="E12607" s="3">
        <f>VLOOKUP(C12607,Index[],3,FALSE)</f>
        <v>0</v>
      </c>
      <c r="F12607" s="3">
        <f>VLOOKUP(C12607,Index[],4,FALSE)</f>
        <v>0</v>
      </c>
      <c r="G12607" s="3">
        <f>VLOOKUP(C12607,Index[],5,FALSE)</f>
        <v>0</v>
      </c>
      <c r="I12607">
        <f>VLOOKUP(Table1[[#This Row],[trait_name]],Trait[],2,FALSE)</f>
        <v>21</v>
      </c>
      <c r="J12607" s="23" t="s">
        <v>43</v>
      </c>
      <c r="L12607" s="3"/>
      <c r="M12607" s="3"/>
      <c r="N12607" s="23"/>
      <c r="O12607"/>
    </row>
    <row r="12608" spans="1:15">
      <c r="A12608" s="66">
        <f>VLOOKUP(C12608,Index[],8,FALSE)</f>
        <v>43249</v>
      </c>
      <c r="B12608" s="5">
        <v>43249</v>
      </c>
      <c r="C12608" t="s">
        <v>943</v>
      </c>
      <c r="D12608" s="3">
        <f>VLOOKUP(C12608,Index[],2,FALSE)</f>
        <v>103</v>
      </c>
      <c r="E12608" s="3">
        <f>VLOOKUP(C12608,Index[],3,FALSE)</f>
        <v>0</v>
      </c>
      <c r="F12608" s="3">
        <f>VLOOKUP(C12608,Index[],4,FALSE)</f>
        <v>0</v>
      </c>
      <c r="G12608" s="3">
        <f>VLOOKUP(C12608,Index[],5,FALSE)</f>
        <v>0</v>
      </c>
      <c r="H12608" t="s">
        <v>455</v>
      </c>
      <c r="I12608">
        <f>VLOOKUP(Table1[[#This Row],[trait_name]],Trait[],2,FALSE)</f>
        <v>22</v>
      </c>
      <c r="J12608" s="23" t="s">
        <v>47</v>
      </c>
      <c r="L12608" s="3" t="s">
        <v>160</v>
      </c>
      <c r="M12608" s="3"/>
      <c r="N12608" s="23"/>
      <c r="O12608"/>
    </row>
    <row r="12609" spans="1:15">
      <c r="A12609" s="66">
        <f>VLOOKUP(C12609,Index[],8,FALSE)</f>
        <v>43249</v>
      </c>
      <c r="B12609" s="5"/>
      <c r="C12609" t="s">
        <v>943</v>
      </c>
      <c r="D12609" s="3">
        <f>VLOOKUP(C12609,Index[],2,FALSE)</f>
        <v>103</v>
      </c>
      <c r="E12609" s="3">
        <f>VLOOKUP(C12609,Index[],3,FALSE)</f>
        <v>0</v>
      </c>
      <c r="F12609" s="3">
        <f>VLOOKUP(C12609,Index[],4,FALSE)</f>
        <v>0</v>
      </c>
      <c r="G12609" s="3">
        <f>VLOOKUP(C12609,Index[],5,FALSE)</f>
        <v>0</v>
      </c>
      <c r="I12609">
        <f>VLOOKUP(Table1[[#This Row],[trait_name]],Trait[],2,FALSE)</f>
        <v>23</v>
      </c>
      <c r="J12609" s="23" t="s">
        <v>49</v>
      </c>
      <c r="L12609" s="3"/>
      <c r="M12609" s="3"/>
      <c r="N12609" s="23"/>
      <c r="O12609"/>
    </row>
    <row r="12610" spans="1:15">
      <c r="A12610" s="66">
        <f>VLOOKUP(C12610,Index[],8,FALSE)</f>
        <v>43249</v>
      </c>
      <c r="B12610" s="25"/>
      <c r="C12610" s="4" t="s">
        <v>943</v>
      </c>
      <c r="D12610" s="3">
        <f>VLOOKUP(C12610,Index[],2,FALSE)</f>
        <v>103</v>
      </c>
      <c r="E12610" s="3">
        <f>VLOOKUP(C12610,Index[],3,FALSE)</f>
        <v>0</v>
      </c>
      <c r="F12610" s="3">
        <f>VLOOKUP(C12610,Index[],4,FALSE)</f>
        <v>0</v>
      </c>
      <c r="G12610" s="3">
        <f>VLOOKUP(C12610,Index[],5,FALSE)</f>
        <v>0</v>
      </c>
      <c r="I12610">
        <f>VLOOKUP(Table1[[#This Row],[trait_name]],Trait[],2,FALSE)</f>
        <v>24</v>
      </c>
      <c r="J12610" s="23" t="s">
        <v>52</v>
      </c>
      <c r="L12610" s="3"/>
      <c r="M12610" s="3"/>
      <c r="N12610" s="23"/>
      <c r="O12610"/>
    </row>
    <row r="12611" spans="1:15">
      <c r="A12611" s="66">
        <f>VLOOKUP(C12611,Index[],8,FALSE)</f>
        <v>43249</v>
      </c>
      <c r="B12611" s="25"/>
      <c r="C12611" s="4" t="s">
        <v>943</v>
      </c>
      <c r="D12611" s="3">
        <f>VLOOKUP(C12611,Index[],2,FALSE)</f>
        <v>103</v>
      </c>
      <c r="E12611" s="3">
        <f>VLOOKUP(C12611,Index[],3,FALSE)</f>
        <v>0</v>
      </c>
      <c r="F12611" s="3">
        <f>VLOOKUP(C12611,Index[],4,FALSE)</f>
        <v>0</v>
      </c>
      <c r="G12611" s="3">
        <f>VLOOKUP(C12611,Index[],5,FALSE)</f>
        <v>0</v>
      </c>
      <c r="I12611">
        <f>VLOOKUP(Table1[[#This Row],[trait_name]],Trait[],2,FALSE)</f>
        <v>25</v>
      </c>
      <c r="J12611" s="23" t="s">
        <v>57</v>
      </c>
      <c r="L12611" s="3"/>
      <c r="M12611" s="3"/>
      <c r="N12611" s="23"/>
      <c r="O12611"/>
    </row>
    <row r="12612" spans="1:15">
      <c r="A12612" s="66">
        <f>VLOOKUP(C12612,Index[],8,FALSE)</f>
        <v>43249</v>
      </c>
      <c r="B12612" s="5">
        <v>43249</v>
      </c>
      <c r="C12612" t="s">
        <v>943</v>
      </c>
      <c r="D12612" s="3">
        <f>VLOOKUP(C12612,Index[],2,FALSE)</f>
        <v>103</v>
      </c>
      <c r="E12612" s="3">
        <f>VLOOKUP(C12612,Index[],3,FALSE)</f>
        <v>0</v>
      </c>
      <c r="F12612" s="3">
        <f>VLOOKUP(C12612,Index[],4,FALSE)</f>
        <v>0</v>
      </c>
      <c r="G12612" s="3">
        <f>VLOOKUP(C12612,Index[],5,FALSE)</f>
        <v>0</v>
      </c>
      <c r="H12612" t="s">
        <v>455</v>
      </c>
      <c r="I12612">
        <f>VLOOKUP(Table1[[#This Row],[trait_name]],Trait[],2,FALSE)</f>
        <v>26</v>
      </c>
      <c r="J12612" s="23" t="s">
        <v>58</v>
      </c>
      <c r="L12612" s="3" t="s">
        <v>59</v>
      </c>
      <c r="M12612" s="3"/>
      <c r="N12612" s="23"/>
      <c r="O12612"/>
    </row>
    <row r="12613" spans="1:15">
      <c r="A12613" s="66">
        <f>VLOOKUP(C12613,Index[],8,FALSE)</f>
        <v>43249</v>
      </c>
      <c r="B12613" s="5">
        <v>43249</v>
      </c>
      <c r="C12613" t="s">
        <v>943</v>
      </c>
      <c r="D12613" s="3">
        <f>VLOOKUP(C12613,Index[],2,FALSE)</f>
        <v>103</v>
      </c>
      <c r="E12613" s="3">
        <f>VLOOKUP(C12613,Index[],3,FALSE)</f>
        <v>0</v>
      </c>
      <c r="F12613" s="3">
        <f>VLOOKUP(C12613,Index[],4,FALSE)</f>
        <v>0</v>
      </c>
      <c r="G12613" s="3">
        <f>VLOOKUP(C12613,Index[],5,FALSE)</f>
        <v>0</v>
      </c>
      <c r="H12613" t="s">
        <v>455</v>
      </c>
      <c r="I12613">
        <f>VLOOKUP(Table1[[#This Row],[trait_name]],Trait[],2,FALSE)</f>
        <v>26</v>
      </c>
      <c r="J12613" s="23" t="s">
        <v>58</v>
      </c>
      <c r="L12613" s="3" t="s">
        <v>60</v>
      </c>
      <c r="M12613" s="3"/>
      <c r="N12613" s="23"/>
      <c r="O12613"/>
    </row>
    <row r="12614" spans="1:15">
      <c r="A12614" s="66">
        <f>VLOOKUP(C12614,Index[],8,FALSE)</f>
        <v>43249</v>
      </c>
      <c r="B12614" s="5">
        <v>43311</v>
      </c>
      <c r="C12614" t="s">
        <v>943</v>
      </c>
      <c r="D12614" s="3">
        <f>VLOOKUP(C12614,Index[],2,FALSE)</f>
        <v>103</v>
      </c>
      <c r="E12614" s="3">
        <f>VLOOKUP(C12614,Index[],3,FALSE)</f>
        <v>0</v>
      </c>
      <c r="F12614" s="3">
        <f>VLOOKUP(C12614,Index[],4,FALSE)</f>
        <v>0</v>
      </c>
      <c r="G12614" s="3">
        <f>VLOOKUP(C12614,Index[],5,FALSE)</f>
        <v>0</v>
      </c>
      <c r="I12614">
        <f>VLOOKUP(Table1[[#This Row],[trait_name]],Trait[],2,FALSE)</f>
        <v>27</v>
      </c>
      <c r="J12614" s="23" t="s">
        <v>61</v>
      </c>
      <c r="L12614" s="3"/>
      <c r="M12614" s="3"/>
      <c r="N12614" s="23"/>
      <c r="O12614"/>
    </row>
    <row r="12615" spans="1:15">
      <c r="A12615" s="66">
        <f>VLOOKUP(C12615,Index[],8,FALSE)</f>
        <v>43249</v>
      </c>
      <c r="B12615" s="5">
        <v>43311</v>
      </c>
      <c r="C12615" t="s">
        <v>943</v>
      </c>
      <c r="D12615" s="3">
        <f>VLOOKUP(C12615,Index[],2,FALSE)</f>
        <v>103</v>
      </c>
      <c r="E12615" s="3">
        <f>VLOOKUP(C12615,Index[],3,FALSE)</f>
        <v>0</v>
      </c>
      <c r="F12615" s="3">
        <f>VLOOKUP(C12615,Index[],4,FALSE)</f>
        <v>0</v>
      </c>
      <c r="G12615" s="3">
        <f>VLOOKUP(C12615,Index[],5,FALSE)</f>
        <v>0</v>
      </c>
      <c r="I12615">
        <f>VLOOKUP(Table1[[#This Row],[trait_name]],Trait[],2,FALSE)</f>
        <v>28</v>
      </c>
      <c r="J12615" s="23" t="s">
        <v>62</v>
      </c>
      <c r="L12615" s="3"/>
      <c r="M12615" s="3"/>
      <c r="N12615" s="23"/>
      <c r="O12615"/>
    </row>
    <row r="12616" spans="1:15">
      <c r="A12616" s="66">
        <f>VLOOKUP(C12616,Index[],8,FALSE)</f>
        <v>43249</v>
      </c>
      <c r="B12616" s="5">
        <v>43249</v>
      </c>
      <c r="C12616" t="s">
        <v>943</v>
      </c>
      <c r="D12616" s="3">
        <f>VLOOKUP(C12616,Index[],2,FALSE)</f>
        <v>103</v>
      </c>
      <c r="E12616" s="3">
        <f>VLOOKUP(C12616,Index[],3,FALSE)</f>
        <v>0</v>
      </c>
      <c r="F12616" s="3">
        <f>VLOOKUP(C12616,Index[],4,FALSE)</f>
        <v>0</v>
      </c>
      <c r="G12616" s="3">
        <f>VLOOKUP(C12616,Index[],5,FALSE)</f>
        <v>0</v>
      </c>
      <c r="H12616" t="s">
        <v>455</v>
      </c>
      <c r="I12616">
        <f>VLOOKUP(Table1[[#This Row],[trait_name]],Trait[],2,FALSE)</f>
        <v>29</v>
      </c>
      <c r="J12616" s="23" t="s">
        <v>63</v>
      </c>
      <c r="L12616" s="3">
        <v>12</v>
      </c>
      <c r="M12616" s="3"/>
      <c r="N12616" s="23"/>
      <c r="O12616"/>
    </row>
    <row r="12617" spans="1:15">
      <c r="A12617" s="66">
        <f>VLOOKUP(C12617,Index[],8,FALSE)</f>
        <v>43249</v>
      </c>
      <c r="B12617" s="5">
        <v>43249</v>
      </c>
      <c r="C12617" t="s">
        <v>943</v>
      </c>
      <c r="D12617" s="3">
        <f>VLOOKUP(C12617,Index[],2,FALSE)</f>
        <v>103</v>
      </c>
      <c r="E12617" s="3">
        <f>VLOOKUP(C12617,Index[],3,FALSE)</f>
        <v>0</v>
      </c>
      <c r="F12617" s="3">
        <f>VLOOKUP(C12617,Index[],4,FALSE)</f>
        <v>0</v>
      </c>
      <c r="G12617" s="3">
        <f>VLOOKUP(C12617,Index[],5,FALSE)</f>
        <v>0</v>
      </c>
      <c r="H12617" t="s">
        <v>455</v>
      </c>
      <c r="I12617">
        <f>VLOOKUP(Table1[[#This Row],[trait_name]],Trait[],2,FALSE)</f>
        <v>29</v>
      </c>
      <c r="J12617" s="23" t="s">
        <v>63</v>
      </c>
      <c r="L12617" s="3">
        <v>8</v>
      </c>
      <c r="M12617" s="3"/>
      <c r="N12617" s="23"/>
      <c r="O12617"/>
    </row>
    <row r="12618" spans="1:15">
      <c r="A12618" s="66">
        <f>VLOOKUP(C12618,Index[],8,FALSE)</f>
        <v>43249</v>
      </c>
      <c r="B12618" s="5">
        <v>43249</v>
      </c>
      <c r="C12618" t="s">
        <v>943</v>
      </c>
      <c r="D12618" s="3">
        <f>VLOOKUP(C12618,Index[],2,FALSE)</f>
        <v>103</v>
      </c>
      <c r="E12618" s="3">
        <f>VLOOKUP(C12618,Index[],3,FALSE)</f>
        <v>0</v>
      </c>
      <c r="F12618" s="3">
        <f>VLOOKUP(C12618,Index[],4,FALSE)</f>
        <v>0</v>
      </c>
      <c r="G12618" s="3">
        <f>VLOOKUP(C12618,Index[],5,FALSE)</f>
        <v>0</v>
      </c>
      <c r="H12618" t="s">
        <v>455</v>
      </c>
      <c r="I12618">
        <f>VLOOKUP(Table1[[#This Row],[trait_name]],Trait[],2,FALSE)</f>
        <v>31</v>
      </c>
      <c r="J12618" s="23" t="s">
        <v>65</v>
      </c>
      <c r="L12618" s="3">
        <v>6</v>
      </c>
      <c r="M12618" s="3"/>
      <c r="N12618" s="23"/>
      <c r="O12618"/>
    </row>
    <row r="12619" spans="1:15">
      <c r="A12619" s="66">
        <f>VLOOKUP(C12619,Index[],8,FALSE)</f>
        <v>43249</v>
      </c>
      <c r="B12619" s="5">
        <v>43249</v>
      </c>
      <c r="C12619" t="s">
        <v>943</v>
      </c>
      <c r="D12619" s="3">
        <f>VLOOKUP(C12619,Index[],2,FALSE)</f>
        <v>103</v>
      </c>
      <c r="E12619" s="3">
        <f>VLOOKUP(C12619,Index[],3,FALSE)</f>
        <v>0</v>
      </c>
      <c r="F12619" s="3">
        <f>VLOOKUP(C12619,Index[],4,FALSE)</f>
        <v>0</v>
      </c>
      <c r="G12619" s="3">
        <f>VLOOKUP(C12619,Index[],5,FALSE)</f>
        <v>0</v>
      </c>
      <c r="H12619" t="s">
        <v>455</v>
      </c>
      <c r="I12619">
        <f>VLOOKUP(Table1[[#This Row],[trait_name]],Trait[],2,FALSE)</f>
        <v>32</v>
      </c>
      <c r="J12619" s="23" t="s">
        <v>66</v>
      </c>
      <c r="L12619" s="3">
        <v>6</v>
      </c>
      <c r="M12619" s="3"/>
      <c r="N12619" s="23"/>
      <c r="O12619"/>
    </row>
    <row r="12620" spans="1:15">
      <c r="A12620" s="66">
        <f>VLOOKUP(C12620,Index[],8,FALSE)</f>
        <v>43249</v>
      </c>
      <c r="B12620" s="5">
        <v>43249</v>
      </c>
      <c r="C12620" t="s">
        <v>943</v>
      </c>
      <c r="D12620" s="3">
        <f>VLOOKUP(C12620,Index[],2,FALSE)</f>
        <v>103</v>
      </c>
      <c r="E12620" s="3">
        <f>VLOOKUP(C12620,Index[],3,FALSE)</f>
        <v>0</v>
      </c>
      <c r="F12620" s="3">
        <f>VLOOKUP(C12620,Index[],4,FALSE)</f>
        <v>0</v>
      </c>
      <c r="G12620" s="3">
        <f>VLOOKUP(C12620,Index[],5,FALSE)</f>
        <v>0</v>
      </c>
      <c r="H12620" t="s">
        <v>455</v>
      </c>
      <c r="I12620">
        <f>VLOOKUP(Table1[[#This Row],[trait_name]],Trait[],2,FALSE)</f>
        <v>34</v>
      </c>
      <c r="J12620" s="23" t="s">
        <v>68</v>
      </c>
      <c r="L12620" s="3">
        <v>4</v>
      </c>
      <c r="M12620" s="3"/>
      <c r="N12620" s="23"/>
      <c r="O12620"/>
    </row>
    <row r="12621" spans="1:15">
      <c r="A12621" s="66">
        <f>VLOOKUP(C12621,Index[],8,FALSE)</f>
        <v>43249</v>
      </c>
      <c r="B12621" s="5"/>
      <c r="C12621" t="s">
        <v>943</v>
      </c>
      <c r="D12621" s="3">
        <f>VLOOKUP(C12621,Index[],2,FALSE)</f>
        <v>103</v>
      </c>
      <c r="E12621" s="3">
        <f>VLOOKUP(C12621,Index[],3,FALSE)</f>
        <v>0</v>
      </c>
      <c r="F12621" s="3">
        <f>VLOOKUP(C12621,Index[],4,FALSE)</f>
        <v>0</v>
      </c>
      <c r="G12621" s="3">
        <f>VLOOKUP(C12621,Index[],5,FALSE)</f>
        <v>0</v>
      </c>
      <c r="I12621">
        <f>VLOOKUP(Table1[[#This Row],[trait_name]],Trait[],2,FALSE)</f>
        <v>38</v>
      </c>
      <c r="J12621" s="23" t="s">
        <v>72</v>
      </c>
      <c r="L12621" s="3"/>
      <c r="M12621" s="3"/>
      <c r="N12621" s="23"/>
      <c r="O12621"/>
    </row>
    <row r="12622" spans="1:15">
      <c r="A12622" s="66">
        <f>VLOOKUP(C12622,Index[],8,FALSE)</f>
        <v>43249</v>
      </c>
      <c r="B12622" s="5">
        <v>43311</v>
      </c>
      <c r="C12622" t="s">
        <v>943</v>
      </c>
      <c r="D12622" s="3">
        <f>VLOOKUP(C12622,Index[],2,FALSE)</f>
        <v>103</v>
      </c>
      <c r="E12622" s="3">
        <f>VLOOKUP(C12622,Index[],3,FALSE)</f>
        <v>0</v>
      </c>
      <c r="F12622" s="3">
        <f>VLOOKUP(C12622,Index[],4,FALSE)</f>
        <v>0</v>
      </c>
      <c r="G12622" s="3">
        <f>VLOOKUP(C12622,Index[],5,FALSE)</f>
        <v>0</v>
      </c>
      <c r="I12622">
        <f>VLOOKUP(Table1[[#This Row],[trait_name]],Trait[],2,FALSE)</f>
        <v>39</v>
      </c>
      <c r="J12622" s="23" t="s">
        <v>74</v>
      </c>
      <c r="L12622" s="3"/>
      <c r="M12622" s="3"/>
      <c r="N12622" s="23"/>
      <c r="O12622"/>
    </row>
    <row r="12623" spans="1:15">
      <c r="A12623" s="66">
        <f>VLOOKUP(C12623,Index[],8,FALSE)</f>
        <v>43249</v>
      </c>
      <c r="B12623" s="5"/>
      <c r="C12623" t="s">
        <v>943</v>
      </c>
      <c r="D12623" s="3">
        <f>VLOOKUP(C12623,Index[],2,FALSE)</f>
        <v>103</v>
      </c>
      <c r="E12623" s="3">
        <f>VLOOKUP(C12623,Index[],3,FALSE)</f>
        <v>0</v>
      </c>
      <c r="F12623" s="3">
        <f>VLOOKUP(C12623,Index[],4,FALSE)</f>
        <v>0</v>
      </c>
      <c r="G12623" s="3">
        <f>VLOOKUP(C12623,Index[],5,FALSE)</f>
        <v>0</v>
      </c>
      <c r="I12623">
        <f>VLOOKUP(Table1[[#This Row],[trait_name]],Trait[],2,FALSE)</f>
        <v>40</v>
      </c>
      <c r="J12623" s="23" t="s">
        <v>76</v>
      </c>
      <c r="L12623" s="3"/>
      <c r="M12623" s="3"/>
      <c r="N12623" s="23"/>
      <c r="O12623"/>
    </row>
    <row r="12624" spans="1:15">
      <c r="A12624" s="66">
        <f>VLOOKUP(C12624,Index[],8,FALSE)</f>
        <v>43249</v>
      </c>
      <c r="B12624" s="5">
        <v>43249</v>
      </c>
      <c r="C12624" t="s">
        <v>943</v>
      </c>
      <c r="D12624" s="3">
        <f>VLOOKUP(C12624,Index[],2,FALSE)</f>
        <v>103</v>
      </c>
      <c r="E12624" s="3">
        <f>VLOOKUP(C12624,Index[],3,FALSE)</f>
        <v>0</v>
      </c>
      <c r="F12624" s="3">
        <f>VLOOKUP(C12624,Index[],4,FALSE)</f>
        <v>0</v>
      </c>
      <c r="G12624" s="3">
        <f>VLOOKUP(C12624,Index[],5,FALSE)</f>
        <v>0</v>
      </c>
      <c r="H12624" t="s">
        <v>455</v>
      </c>
      <c r="I12624">
        <f>VLOOKUP(Table1[[#This Row],[trait_name]],Trait[],2,FALSE)</f>
        <v>41</v>
      </c>
      <c r="J12624" s="23" t="s">
        <v>78</v>
      </c>
      <c r="L12624" s="3" t="s">
        <v>80</v>
      </c>
      <c r="M12624" s="3"/>
      <c r="N12624" s="23"/>
      <c r="O12624"/>
    </row>
    <row r="12625" spans="1:15">
      <c r="A12625" s="66">
        <f>VLOOKUP(C12625,Index[],8,FALSE)</f>
        <v>43249</v>
      </c>
      <c r="B12625" s="5"/>
      <c r="C12625" t="s">
        <v>943</v>
      </c>
      <c r="D12625" s="3">
        <f>VLOOKUP(C12625,Index[],2,FALSE)</f>
        <v>103</v>
      </c>
      <c r="E12625" s="3">
        <f>VLOOKUP(C12625,Index[],3,FALSE)</f>
        <v>0</v>
      </c>
      <c r="F12625" s="3">
        <f>VLOOKUP(C12625,Index[],4,FALSE)</f>
        <v>0</v>
      </c>
      <c r="G12625" s="3">
        <f>VLOOKUP(C12625,Index[],5,FALSE)</f>
        <v>0</v>
      </c>
      <c r="I12625">
        <f>VLOOKUP(Table1[[#This Row],[trait_name]],Trait[],2,FALSE)</f>
        <v>42</v>
      </c>
      <c r="J12625" s="23" t="s">
        <v>82</v>
      </c>
      <c r="L12625" s="3"/>
      <c r="M12625" s="3"/>
      <c r="N12625" s="23"/>
      <c r="O12625"/>
    </row>
    <row r="12626" spans="1:15">
      <c r="A12626" s="66">
        <f>VLOOKUP(C12626,Index[],8,FALSE)</f>
        <v>43249</v>
      </c>
      <c r="B12626" s="5">
        <v>43249</v>
      </c>
      <c r="C12626" t="s">
        <v>943</v>
      </c>
      <c r="D12626" s="3">
        <f>VLOOKUP(C12626,Index[],2,FALSE)</f>
        <v>103</v>
      </c>
      <c r="E12626" s="3">
        <f>VLOOKUP(C12626,Index[],3,FALSE)</f>
        <v>0</v>
      </c>
      <c r="F12626" s="3">
        <f>VLOOKUP(C12626,Index[],4,FALSE)</f>
        <v>0</v>
      </c>
      <c r="G12626" s="3">
        <f>VLOOKUP(C12626,Index[],5,FALSE)</f>
        <v>0</v>
      </c>
      <c r="H12626" t="s">
        <v>455</v>
      </c>
      <c r="I12626">
        <f>VLOOKUP(Table1[[#This Row],[trait_name]],Trait[],2,FALSE)</f>
        <v>43</v>
      </c>
      <c r="J12626" s="23" t="s">
        <v>86</v>
      </c>
      <c r="L12626" s="3" t="s">
        <v>296</v>
      </c>
      <c r="M12626" s="3"/>
      <c r="N12626" s="23"/>
      <c r="O12626"/>
    </row>
    <row r="12627" spans="1:15">
      <c r="A12627" s="66">
        <f>VLOOKUP(C12627,Index[],8,FALSE)</f>
        <v>43249</v>
      </c>
      <c r="B12627" s="25"/>
      <c r="C12627" s="4" t="s">
        <v>943</v>
      </c>
      <c r="D12627" s="3">
        <f>VLOOKUP(C12627,Index[],2,FALSE)</f>
        <v>103</v>
      </c>
      <c r="E12627" s="3">
        <f>VLOOKUP(C12627,Index[],3,FALSE)</f>
        <v>0</v>
      </c>
      <c r="F12627" s="3">
        <f>VLOOKUP(C12627,Index[],4,FALSE)</f>
        <v>0</v>
      </c>
      <c r="G12627" s="3">
        <f>VLOOKUP(C12627,Index[],5,FALSE)</f>
        <v>0</v>
      </c>
      <c r="I12627">
        <f>VLOOKUP(Table1[[#This Row],[trait_name]],Trait[],2,FALSE)</f>
        <v>44</v>
      </c>
      <c r="J12627" s="23" t="s">
        <v>88</v>
      </c>
      <c r="L12627" s="3"/>
      <c r="M12627" s="3"/>
      <c r="N12627" s="24"/>
      <c r="O12627"/>
    </row>
    <row r="12628" spans="1:15">
      <c r="A12628" s="66">
        <f>VLOOKUP(C12628,Index[],8,FALSE)</f>
        <v>43249</v>
      </c>
      <c r="B12628" s="5"/>
      <c r="C12628" t="s">
        <v>943</v>
      </c>
      <c r="D12628" s="3">
        <f>VLOOKUP(C12628,Index[],2,FALSE)</f>
        <v>103</v>
      </c>
      <c r="E12628" s="3">
        <f>VLOOKUP(C12628,Index[],3,FALSE)</f>
        <v>0</v>
      </c>
      <c r="F12628" s="3">
        <f>VLOOKUP(C12628,Index[],4,FALSE)</f>
        <v>0</v>
      </c>
      <c r="G12628" s="3">
        <f>VLOOKUP(C12628,Index[],5,FALSE)</f>
        <v>0</v>
      </c>
      <c r="I12628">
        <f>VLOOKUP(Table1[[#This Row],[trait_name]],Trait[],2,FALSE)</f>
        <v>46</v>
      </c>
      <c r="J12628" s="23" t="s">
        <v>97</v>
      </c>
      <c r="L12628" s="3"/>
      <c r="M12628" s="3"/>
      <c r="N12628" s="24"/>
      <c r="O12628"/>
    </row>
    <row r="12629" spans="1:15">
      <c r="A12629" s="66">
        <f>VLOOKUP(C12629,Index[],8,FALSE)</f>
        <v>43249</v>
      </c>
      <c r="B12629" s="5"/>
      <c r="C12629" t="s">
        <v>943</v>
      </c>
      <c r="D12629" s="3">
        <f>VLOOKUP(C12629,Index[],2,FALSE)</f>
        <v>103</v>
      </c>
      <c r="E12629" s="3">
        <f>VLOOKUP(C12629,Index[],3,FALSE)</f>
        <v>0</v>
      </c>
      <c r="F12629" s="3">
        <f>VLOOKUP(C12629,Index[],4,FALSE)</f>
        <v>0</v>
      </c>
      <c r="G12629" s="3">
        <f>VLOOKUP(C12629,Index[],5,FALSE)</f>
        <v>0</v>
      </c>
      <c r="I12629">
        <f>VLOOKUP(Table1[[#This Row],[trait_name]],Trait[],2,FALSE)</f>
        <v>47</v>
      </c>
      <c r="J12629" s="23" t="s">
        <v>99</v>
      </c>
      <c r="L12629" s="3"/>
      <c r="M12629" s="3"/>
      <c r="N12629" s="23"/>
      <c r="O12629"/>
    </row>
    <row r="12630" spans="1:15">
      <c r="A12630" s="66">
        <f>VLOOKUP(C12630,Index[],8,FALSE)</f>
        <v>43249</v>
      </c>
      <c r="B12630" s="5"/>
      <c r="C12630" t="s">
        <v>943</v>
      </c>
      <c r="D12630" s="3">
        <f>VLOOKUP(C12630,Index[],2,FALSE)</f>
        <v>103</v>
      </c>
      <c r="E12630" s="3">
        <f>VLOOKUP(C12630,Index[],3,FALSE)</f>
        <v>0</v>
      </c>
      <c r="F12630" s="3">
        <f>VLOOKUP(C12630,Index[],4,FALSE)</f>
        <v>0</v>
      </c>
      <c r="G12630" s="3">
        <f>VLOOKUP(C12630,Index[],5,FALSE)</f>
        <v>0</v>
      </c>
      <c r="H12630" t="s">
        <v>455</v>
      </c>
      <c r="I12630">
        <f>VLOOKUP(Table1[[#This Row],[trait_name]],Trait[],2,FALSE)</f>
        <v>48</v>
      </c>
      <c r="J12630" s="24" t="s">
        <v>101</v>
      </c>
      <c r="K12630" s="24"/>
      <c r="L12630" s="3" t="s">
        <v>298</v>
      </c>
      <c r="M12630" s="3"/>
      <c r="N12630" s="23"/>
      <c r="O12630"/>
    </row>
    <row r="12631" spans="1:15">
      <c r="A12631" s="66">
        <f>VLOOKUP(C12631,Index[],8,FALSE)</f>
        <v>43249</v>
      </c>
      <c r="B12631" s="5"/>
      <c r="C12631" t="s">
        <v>943</v>
      </c>
      <c r="D12631" s="3">
        <f>VLOOKUP(C12631,Index[],2,FALSE)</f>
        <v>103</v>
      </c>
      <c r="E12631" s="3">
        <f>VLOOKUP(C12631,Index[],3,FALSE)</f>
        <v>0</v>
      </c>
      <c r="F12631" s="3">
        <f>VLOOKUP(C12631,Index[],4,FALSE)</f>
        <v>0</v>
      </c>
      <c r="G12631" s="3">
        <f>VLOOKUP(C12631,Index[],5,FALSE)</f>
        <v>0</v>
      </c>
      <c r="H12631" t="s">
        <v>455</v>
      </c>
      <c r="I12631">
        <f>VLOOKUP(Table1[[#This Row],[trait_name]],Trait[],2,FALSE)</f>
        <v>49</v>
      </c>
      <c r="J12631" s="24" t="s">
        <v>104</v>
      </c>
      <c r="K12631" s="24"/>
      <c r="L12631" s="3"/>
      <c r="M12631" s="3"/>
      <c r="N12631" s="23"/>
      <c r="O12631"/>
    </row>
    <row r="12632" spans="1:15">
      <c r="A12632" s="66">
        <f>VLOOKUP(C12632,Index[],8,FALSE)</f>
        <v>43249</v>
      </c>
      <c r="B12632" s="5">
        <v>43311</v>
      </c>
      <c r="C12632" t="s">
        <v>943</v>
      </c>
      <c r="D12632" s="3">
        <f>VLOOKUP(C12632,Index[],2,FALSE)</f>
        <v>103</v>
      </c>
      <c r="E12632" s="3">
        <f>VLOOKUP(C12632,Index[],3,FALSE)</f>
        <v>0</v>
      </c>
      <c r="F12632" s="3">
        <f>VLOOKUP(C12632,Index[],4,FALSE)</f>
        <v>0</v>
      </c>
      <c r="G12632" s="3">
        <f>VLOOKUP(C12632,Index[],5,FALSE)</f>
        <v>0</v>
      </c>
      <c r="I12632">
        <f>VLOOKUP(Table1[[#This Row],[trait_name]],Trait[],2,FALSE)</f>
        <v>50</v>
      </c>
      <c r="J12632" s="23" t="s">
        <v>106</v>
      </c>
      <c r="L12632" s="3"/>
      <c r="M12632" s="3"/>
      <c r="N12632" s="23"/>
      <c r="O12632"/>
    </row>
    <row r="12633" spans="1:15">
      <c r="A12633" s="66">
        <f>VLOOKUP(C12633,Index[],8,FALSE)</f>
        <v>43249</v>
      </c>
      <c r="B12633" s="5"/>
      <c r="C12633" t="s">
        <v>943</v>
      </c>
      <c r="D12633" s="3">
        <f>VLOOKUP(C12633,Index[],2,FALSE)</f>
        <v>103</v>
      </c>
      <c r="E12633" s="3">
        <f>VLOOKUP(C12633,Index[],3,FALSE)</f>
        <v>0</v>
      </c>
      <c r="F12633" s="3">
        <f>VLOOKUP(C12633,Index[],4,FALSE)</f>
        <v>0</v>
      </c>
      <c r="G12633" s="3">
        <f>VLOOKUP(C12633,Index[],5,FALSE)</f>
        <v>0</v>
      </c>
      <c r="I12633">
        <f>VLOOKUP(Table1[[#This Row],[trait_name]],Trait[],2,FALSE)</f>
        <v>52</v>
      </c>
      <c r="J12633" s="23" t="s">
        <v>109</v>
      </c>
      <c r="L12633" s="3"/>
      <c r="M12633" s="3"/>
      <c r="N12633" s="23"/>
      <c r="O12633"/>
    </row>
    <row r="12634" spans="1:15">
      <c r="A12634" s="66">
        <f>VLOOKUP(C12634,Index[],8,FALSE)</f>
        <v>43249</v>
      </c>
      <c r="B12634" s="5">
        <v>43249</v>
      </c>
      <c r="C12634" t="s">
        <v>943</v>
      </c>
      <c r="D12634" s="3">
        <f>VLOOKUP(C12634,Index[],2,FALSE)</f>
        <v>103</v>
      </c>
      <c r="E12634" s="3">
        <f>VLOOKUP(C12634,Index[],3,FALSE)</f>
        <v>0</v>
      </c>
      <c r="F12634" s="3">
        <f>VLOOKUP(C12634,Index[],4,FALSE)</f>
        <v>0</v>
      </c>
      <c r="G12634" s="3">
        <f>VLOOKUP(C12634,Index[],5,FALSE)</f>
        <v>0</v>
      </c>
      <c r="H12634" t="s">
        <v>455</v>
      </c>
      <c r="I12634">
        <f>VLOOKUP(Table1[[#This Row],[trait_name]],Trait[],2,FALSE)</f>
        <v>53</v>
      </c>
      <c r="J12634" s="23" t="s">
        <v>112</v>
      </c>
      <c r="L12634" s="3" t="s">
        <v>185</v>
      </c>
      <c r="M12634" s="3"/>
      <c r="N12634" s="23"/>
      <c r="O12634"/>
    </row>
    <row r="12635" spans="1:15">
      <c r="A12635" s="66">
        <f>VLOOKUP(C12635,Index[],8,FALSE)</f>
        <v>43249</v>
      </c>
      <c r="B12635" s="5">
        <v>43249</v>
      </c>
      <c r="C12635" t="s">
        <v>943</v>
      </c>
      <c r="D12635" s="3">
        <f>VLOOKUP(C12635,Index[],2,FALSE)</f>
        <v>103</v>
      </c>
      <c r="E12635" s="3">
        <f>VLOOKUP(C12635,Index[],3,FALSE)</f>
        <v>0</v>
      </c>
      <c r="F12635" s="3">
        <f>VLOOKUP(C12635,Index[],4,FALSE)</f>
        <v>0</v>
      </c>
      <c r="G12635" s="3">
        <f>VLOOKUP(C12635,Index[],5,FALSE)</f>
        <v>0</v>
      </c>
      <c r="H12635" t="s">
        <v>455</v>
      </c>
      <c r="I12635">
        <f>VLOOKUP(Table1[[#This Row],[trait_name]],Trait[],2,FALSE)</f>
        <v>53</v>
      </c>
      <c r="J12635" s="23" t="s">
        <v>112</v>
      </c>
      <c r="L12635" s="3" t="s">
        <v>114</v>
      </c>
      <c r="M12635" s="3"/>
      <c r="N12635" s="23"/>
      <c r="O12635"/>
    </row>
    <row r="12636" spans="1:15">
      <c r="A12636" s="66">
        <f>VLOOKUP(C12636,Index[],8,FALSE)</f>
        <v>43249</v>
      </c>
      <c r="B12636" s="5">
        <v>43249</v>
      </c>
      <c r="C12636" t="s">
        <v>943</v>
      </c>
      <c r="D12636" s="3">
        <f>VLOOKUP(C12636,Index[],2,FALSE)</f>
        <v>103</v>
      </c>
      <c r="E12636" s="3">
        <f>VLOOKUP(C12636,Index[],3,FALSE)</f>
        <v>0</v>
      </c>
      <c r="F12636" s="3">
        <f>VLOOKUP(C12636,Index[],4,FALSE)</f>
        <v>0</v>
      </c>
      <c r="G12636" s="3">
        <f>VLOOKUP(C12636,Index[],5,FALSE)</f>
        <v>0</v>
      </c>
      <c r="H12636" t="s">
        <v>455</v>
      </c>
      <c r="I12636">
        <f>VLOOKUP(Table1[[#This Row],[trait_name]],Trait[],2,FALSE)</f>
        <v>53</v>
      </c>
      <c r="J12636" s="23" t="s">
        <v>112</v>
      </c>
      <c r="L12636" s="3" t="s">
        <v>184</v>
      </c>
      <c r="M12636" s="3"/>
      <c r="N12636" s="23"/>
      <c r="O12636"/>
    </row>
    <row r="12637" spans="1:15">
      <c r="A12637" s="66">
        <f>VLOOKUP(C12637,Index[],8,FALSE)</f>
        <v>43249</v>
      </c>
      <c r="B12637" s="5">
        <v>43249</v>
      </c>
      <c r="C12637" t="s">
        <v>943</v>
      </c>
      <c r="D12637" s="3">
        <f>VLOOKUP(C12637,Index[],2,FALSE)</f>
        <v>103</v>
      </c>
      <c r="E12637" s="3">
        <f>VLOOKUP(C12637,Index[],3,FALSE)</f>
        <v>0</v>
      </c>
      <c r="F12637" s="3">
        <f>VLOOKUP(C12637,Index[],4,FALSE)</f>
        <v>0</v>
      </c>
      <c r="G12637" s="3">
        <f>VLOOKUP(C12637,Index[],5,FALSE)</f>
        <v>0</v>
      </c>
      <c r="H12637" t="s">
        <v>455</v>
      </c>
      <c r="I12637">
        <f>VLOOKUP(Table1[[#This Row],[trait_name]],Trait[],2,FALSE)</f>
        <v>53</v>
      </c>
      <c r="J12637" s="23" t="s">
        <v>112</v>
      </c>
      <c r="L12637" s="3" t="s">
        <v>113</v>
      </c>
      <c r="M12637" s="3"/>
      <c r="N12637" s="23"/>
      <c r="O12637"/>
    </row>
    <row r="12638" spans="1:15">
      <c r="A12638" s="66">
        <f>VLOOKUP(C12638,Index[],8,FALSE)</f>
        <v>43249</v>
      </c>
      <c r="B12638" s="5">
        <v>43249</v>
      </c>
      <c r="C12638" t="s">
        <v>943</v>
      </c>
      <c r="D12638" s="3">
        <f>VLOOKUP(C12638,Index[],2,FALSE)</f>
        <v>103</v>
      </c>
      <c r="E12638" s="3">
        <f>VLOOKUP(C12638,Index[],3,FALSE)</f>
        <v>0</v>
      </c>
      <c r="F12638" s="3">
        <f>VLOOKUP(C12638,Index[],4,FALSE)</f>
        <v>0</v>
      </c>
      <c r="G12638" s="3">
        <f>VLOOKUP(C12638,Index[],5,FALSE)</f>
        <v>0</v>
      </c>
      <c r="H12638" t="s">
        <v>455</v>
      </c>
      <c r="I12638">
        <f>VLOOKUP(Table1[[#This Row],[trait_name]],Trait[],2,FALSE)</f>
        <v>54</v>
      </c>
      <c r="J12638" s="23" t="s">
        <v>116</v>
      </c>
      <c r="L12638" s="3" t="s">
        <v>170</v>
      </c>
      <c r="M12638" s="3"/>
      <c r="N12638" s="23"/>
      <c r="O12638"/>
    </row>
    <row r="12639" spans="1:15">
      <c r="A12639" s="66">
        <f>VLOOKUP(C12639,Index[],8,FALSE)</f>
        <v>43249</v>
      </c>
      <c r="B12639" s="5">
        <v>43249</v>
      </c>
      <c r="C12639" t="s">
        <v>943</v>
      </c>
      <c r="D12639" s="3">
        <f>VLOOKUP(C12639,Index[],2,FALSE)</f>
        <v>103</v>
      </c>
      <c r="E12639" s="3">
        <f>VLOOKUP(C12639,Index[],3,FALSE)</f>
        <v>0</v>
      </c>
      <c r="F12639" s="3">
        <f>VLOOKUP(C12639,Index[],4,FALSE)</f>
        <v>0</v>
      </c>
      <c r="G12639" s="3">
        <f>VLOOKUP(C12639,Index[],5,FALSE)</f>
        <v>0</v>
      </c>
      <c r="H12639" t="s">
        <v>455</v>
      </c>
      <c r="I12639">
        <f>VLOOKUP(Table1[[#This Row],[trait_name]],Trait[],2,FALSE)</f>
        <v>54</v>
      </c>
      <c r="J12639" s="23" t="s">
        <v>116</v>
      </c>
      <c r="L12639" s="3" t="s">
        <v>830</v>
      </c>
      <c r="M12639" s="3"/>
      <c r="N12639" s="23"/>
      <c r="O12639"/>
    </row>
    <row r="12640" spans="1:15">
      <c r="A12640" s="66">
        <f>VLOOKUP(C12640,Index[],8,FALSE)</f>
        <v>43249</v>
      </c>
      <c r="B12640" s="25"/>
      <c r="C12640" s="4" t="s">
        <v>943</v>
      </c>
      <c r="D12640" s="3">
        <f>VLOOKUP(C12640,Index[],2,FALSE)</f>
        <v>103</v>
      </c>
      <c r="E12640" s="3">
        <f>VLOOKUP(C12640,Index[],3,FALSE)</f>
        <v>0</v>
      </c>
      <c r="F12640" s="3">
        <f>VLOOKUP(C12640,Index[],4,FALSE)</f>
        <v>0</v>
      </c>
      <c r="G12640" s="3">
        <f>VLOOKUP(C12640,Index[],5,FALSE)</f>
        <v>0</v>
      </c>
      <c r="I12640">
        <f>VLOOKUP(Table1[[#This Row],[trait_name]],Trait[],2,FALSE)</f>
        <v>55</v>
      </c>
      <c r="J12640" s="23" t="s">
        <v>119</v>
      </c>
      <c r="L12640" s="3"/>
      <c r="N12640" s="23"/>
      <c r="O12640"/>
    </row>
    <row r="12641" spans="1:15">
      <c r="A12641" s="66">
        <f>VLOOKUP(C12641,Index[],8,FALSE)</f>
        <v>43249</v>
      </c>
      <c r="B12641" s="5">
        <v>43249</v>
      </c>
      <c r="C12641" t="s">
        <v>943</v>
      </c>
      <c r="D12641" s="3">
        <f>VLOOKUP(C12641,Index[],2,FALSE)</f>
        <v>103</v>
      </c>
      <c r="E12641" s="3">
        <f>VLOOKUP(C12641,Index[],3,FALSE)</f>
        <v>0</v>
      </c>
      <c r="F12641" s="3">
        <f>VLOOKUP(C12641,Index[],4,FALSE)</f>
        <v>0</v>
      </c>
      <c r="G12641" s="3">
        <f>VLOOKUP(C12641,Index[],5,FALSE)</f>
        <v>0</v>
      </c>
      <c r="H12641" t="s">
        <v>455</v>
      </c>
      <c r="I12641">
        <f>VLOOKUP(Table1[[#This Row],[trait_name]],Trait[],2,FALSE)</f>
        <v>56</v>
      </c>
      <c r="J12641" s="23" t="s">
        <v>121</v>
      </c>
      <c r="L12641" s="3" t="s">
        <v>189</v>
      </c>
      <c r="N12641" s="23"/>
      <c r="O12641"/>
    </row>
    <row r="12642" spans="1:15">
      <c r="A12642" s="66">
        <f>VLOOKUP(C12642,Index[],8,FALSE)</f>
        <v>43249</v>
      </c>
      <c r="B12642" s="5">
        <v>43249</v>
      </c>
      <c r="C12642" t="s">
        <v>943</v>
      </c>
      <c r="D12642" s="3">
        <f>VLOOKUP(C12642,Index[],2,FALSE)</f>
        <v>103</v>
      </c>
      <c r="E12642" s="3">
        <f>VLOOKUP(C12642,Index[],3,FALSE)</f>
        <v>0</v>
      </c>
      <c r="F12642" s="3">
        <f>VLOOKUP(C12642,Index[],4,FALSE)</f>
        <v>0</v>
      </c>
      <c r="G12642" s="3">
        <f>VLOOKUP(C12642,Index[],5,FALSE)</f>
        <v>0</v>
      </c>
      <c r="H12642" t="s">
        <v>455</v>
      </c>
      <c r="I12642">
        <f>VLOOKUP(Table1[[#This Row],[trait_name]],Trait[],2,FALSE)</f>
        <v>58</v>
      </c>
      <c r="J12642" s="23" t="s">
        <v>123</v>
      </c>
      <c r="L12642" s="3" t="s">
        <v>190</v>
      </c>
      <c r="N12642" s="23"/>
      <c r="O12642"/>
    </row>
    <row r="12643" spans="1:15">
      <c r="A12643" s="66">
        <f>VLOOKUP(C12643,Index[],8,FALSE)</f>
        <v>43249</v>
      </c>
      <c r="B12643" s="5">
        <v>43249</v>
      </c>
      <c r="C12643" t="s">
        <v>943</v>
      </c>
      <c r="D12643" s="3">
        <f>VLOOKUP(C12643,Index[],2,FALSE)</f>
        <v>103</v>
      </c>
      <c r="E12643" s="3">
        <f>VLOOKUP(C12643,Index[],3,FALSE)</f>
        <v>0</v>
      </c>
      <c r="F12643" s="3">
        <f>VLOOKUP(C12643,Index[],4,FALSE)</f>
        <v>0</v>
      </c>
      <c r="G12643" s="3">
        <f>VLOOKUP(C12643,Index[],5,FALSE)</f>
        <v>0</v>
      </c>
      <c r="H12643" t="s">
        <v>455</v>
      </c>
      <c r="I12643">
        <f>VLOOKUP(Table1[[#This Row],[trait_name]],Trait[],2,FALSE)</f>
        <v>61</v>
      </c>
      <c r="J12643" s="23" t="s">
        <v>130</v>
      </c>
      <c r="L12643" s="3" t="s">
        <v>126</v>
      </c>
      <c r="N12643" s="23"/>
      <c r="O12643"/>
    </row>
    <row r="12644" spans="1:15">
      <c r="A12644" s="66">
        <f>VLOOKUP(C12644,Index[],8,FALSE)</f>
        <v>43249</v>
      </c>
      <c r="B12644" s="5"/>
      <c r="C12644" t="s">
        <v>943</v>
      </c>
      <c r="D12644" s="3">
        <f>VLOOKUP(C12644,Index[],2,FALSE)</f>
        <v>103</v>
      </c>
      <c r="E12644" s="3">
        <f>VLOOKUP(C12644,Index[],3,FALSE)</f>
        <v>0</v>
      </c>
      <c r="F12644" s="3">
        <f>VLOOKUP(C12644,Index[],4,FALSE)</f>
        <v>0</v>
      </c>
      <c r="G12644" s="3">
        <f>VLOOKUP(C12644,Index[],5,FALSE)</f>
        <v>0</v>
      </c>
      <c r="I12644">
        <f>VLOOKUP(Table1[[#This Row],[trait_name]],Trait[],2,FALSE)</f>
        <v>65</v>
      </c>
      <c r="J12644" s="23" t="s">
        <v>133</v>
      </c>
      <c r="L12644" s="3"/>
      <c r="N12644" s="23"/>
      <c r="O12644"/>
    </row>
    <row r="12645" spans="1:15">
      <c r="A12645" s="66">
        <f>VLOOKUP(C12645,Index[],8,FALSE)</f>
        <v>43249</v>
      </c>
      <c r="B12645" s="5">
        <v>43249</v>
      </c>
      <c r="C12645" t="s">
        <v>943</v>
      </c>
      <c r="D12645" s="3">
        <f>VLOOKUP(C12645,Index[],2,FALSE)</f>
        <v>103</v>
      </c>
      <c r="E12645" s="3">
        <f>VLOOKUP(C12645,Index[],3,FALSE)</f>
        <v>0</v>
      </c>
      <c r="F12645" s="3">
        <f>VLOOKUP(C12645,Index[],4,FALSE)</f>
        <v>0</v>
      </c>
      <c r="G12645" s="3">
        <f>VLOOKUP(C12645,Index[],5,FALSE)</f>
        <v>0</v>
      </c>
      <c r="H12645" t="s">
        <v>455</v>
      </c>
      <c r="I12645">
        <f>VLOOKUP(Table1[[#This Row],[trait_name]],Trait[],2,FALSE)</f>
        <v>66</v>
      </c>
      <c r="J12645" s="23" t="s">
        <v>194</v>
      </c>
      <c r="L12645" s="3" t="s">
        <v>195</v>
      </c>
      <c r="N12645" s="23"/>
      <c r="O12645"/>
    </row>
    <row r="12646" spans="1:15">
      <c r="A12646" s="66">
        <f>VLOOKUP(C12646,Index[],8,FALSE)</f>
        <v>43249</v>
      </c>
      <c r="B12646" s="5">
        <v>43249</v>
      </c>
      <c r="C12646" t="s">
        <v>945</v>
      </c>
      <c r="D12646" s="3">
        <f>VLOOKUP(C12646,Index[],2,FALSE)</f>
        <v>104</v>
      </c>
      <c r="E12646" s="3">
        <f>VLOOKUP(C12646,Index[],3,FALSE)</f>
        <v>0</v>
      </c>
      <c r="F12646" s="3">
        <f>VLOOKUP(C12646,Index[],4,FALSE)</f>
        <v>0</v>
      </c>
      <c r="G12646" s="3">
        <f>VLOOKUP(C12646,Index[],5,FALSE)</f>
        <v>0</v>
      </c>
      <c r="H12646" t="s">
        <v>17</v>
      </c>
      <c r="I12646">
        <f>VLOOKUP(Table1[[#This Row],[trait_name]],Trait[],2,FALSE)</f>
        <v>2</v>
      </c>
      <c r="J12646" s="23" t="s">
        <v>15</v>
      </c>
      <c r="L12646" s="3" t="s">
        <v>946</v>
      </c>
      <c r="N12646" s="23"/>
      <c r="O12646"/>
    </row>
    <row r="12647" spans="1:15">
      <c r="A12647" s="66">
        <f>VLOOKUP(C12647,Index[],8,FALSE)</f>
        <v>43249</v>
      </c>
      <c r="B12647" s="5">
        <v>43249</v>
      </c>
      <c r="C12647" t="s">
        <v>945</v>
      </c>
      <c r="D12647" s="3">
        <f>VLOOKUP(C12647,Index[],2,FALSE)</f>
        <v>104</v>
      </c>
      <c r="E12647" s="3">
        <f>VLOOKUP(C12647,Index[],3,FALSE)</f>
        <v>0</v>
      </c>
      <c r="F12647" s="3">
        <f>VLOOKUP(C12647,Index[],4,FALSE)</f>
        <v>0</v>
      </c>
      <c r="G12647" s="3">
        <f>VLOOKUP(C12647,Index[],5,FALSE)</f>
        <v>0</v>
      </c>
      <c r="H12647" t="s">
        <v>25</v>
      </c>
      <c r="I12647">
        <f>VLOOKUP(Table1[[#This Row],[trait_name]],Trait[],2,FALSE)</f>
        <v>2</v>
      </c>
      <c r="J12647" s="23" t="s">
        <v>15</v>
      </c>
      <c r="L12647" s="3" t="s">
        <v>947</v>
      </c>
      <c r="N12647" s="23"/>
      <c r="O12647"/>
    </row>
    <row r="12648" spans="1:15">
      <c r="A12648" s="66">
        <f>VLOOKUP(C12648,Index[],8,FALSE)</f>
        <v>43249</v>
      </c>
      <c r="B12648" s="5">
        <v>43249</v>
      </c>
      <c r="C12648" t="s">
        <v>945</v>
      </c>
      <c r="D12648" s="3">
        <f>VLOOKUP(C12648,Index[],2,FALSE)</f>
        <v>104</v>
      </c>
      <c r="E12648" s="3">
        <f>VLOOKUP(C12648,Index[],3,FALSE)</f>
        <v>0</v>
      </c>
      <c r="F12648" s="3">
        <f>VLOOKUP(C12648,Index[],4,FALSE)</f>
        <v>0</v>
      </c>
      <c r="G12648" s="3">
        <f>VLOOKUP(C12648,Index[],5,FALSE)</f>
        <v>0</v>
      </c>
      <c r="H12648" t="s">
        <v>17</v>
      </c>
      <c r="I12648">
        <f>VLOOKUP(Table1[[#This Row],[trait_name]],Trait[],2,FALSE)</f>
        <v>3</v>
      </c>
      <c r="J12648" s="23" t="s">
        <v>18</v>
      </c>
      <c r="L12648" s="3" t="s">
        <v>19</v>
      </c>
      <c r="N12648" s="23"/>
      <c r="O12648"/>
    </row>
    <row r="12649" spans="1:15">
      <c r="A12649" s="66">
        <f>VLOOKUP(C12649,Index[],8,FALSE)</f>
        <v>43249</v>
      </c>
      <c r="B12649" s="5">
        <v>43249</v>
      </c>
      <c r="C12649" t="s">
        <v>945</v>
      </c>
      <c r="D12649" s="3">
        <f>VLOOKUP(C12649,Index[],2,FALSE)</f>
        <v>104</v>
      </c>
      <c r="E12649" s="3">
        <f>VLOOKUP(C12649,Index[],3,FALSE)</f>
        <v>0</v>
      </c>
      <c r="F12649" s="3">
        <f>VLOOKUP(C12649,Index[],4,FALSE)</f>
        <v>0</v>
      </c>
      <c r="G12649" s="3">
        <f>VLOOKUP(C12649,Index[],5,FALSE)</f>
        <v>0</v>
      </c>
      <c r="H12649" t="s">
        <v>25</v>
      </c>
      <c r="I12649">
        <f>VLOOKUP(Table1[[#This Row],[trait_name]],Trait[],2,FALSE)</f>
        <v>4</v>
      </c>
      <c r="J12649" s="23" t="s">
        <v>22</v>
      </c>
      <c r="L12649" s="3" t="s">
        <v>27</v>
      </c>
      <c r="N12649" s="23"/>
      <c r="O12649"/>
    </row>
    <row r="12650" spans="1:15">
      <c r="A12650" s="66">
        <f>VLOOKUP(C12650,Index[],8,FALSE)</f>
        <v>43249</v>
      </c>
      <c r="B12650" s="5">
        <v>43249</v>
      </c>
      <c r="C12650" t="s">
        <v>945</v>
      </c>
      <c r="D12650" s="3">
        <f>VLOOKUP(C12650,Index[],2,FALSE)</f>
        <v>104</v>
      </c>
      <c r="E12650" s="3">
        <f>VLOOKUP(C12650,Index[],3,FALSE)</f>
        <v>0</v>
      </c>
      <c r="F12650" s="3">
        <f>VLOOKUP(C12650,Index[],4,FALSE)</f>
        <v>0</v>
      </c>
      <c r="G12650" s="3">
        <f>VLOOKUP(C12650,Index[],5,FALSE)</f>
        <v>0</v>
      </c>
      <c r="H12650" t="s">
        <v>25</v>
      </c>
      <c r="I12650">
        <f>VLOOKUP(Table1[[#This Row],[trait_name]],Trait[],2,FALSE)</f>
        <v>5</v>
      </c>
      <c r="J12650" s="23" t="s">
        <v>24</v>
      </c>
      <c r="L12650" s="3" t="s">
        <v>23</v>
      </c>
      <c r="N12650" s="23"/>
      <c r="O12650"/>
    </row>
    <row r="12651" spans="1:15">
      <c r="A12651" s="66">
        <f>VLOOKUP(C12651,Index[],8,FALSE)</f>
        <v>43249</v>
      </c>
      <c r="B12651" s="5"/>
      <c r="C12651" t="s">
        <v>945</v>
      </c>
      <c r="D12651" s="3">
        <f>VLOOKUP(C12651,Index[],2,FALSE)</f>
        <v>104</v>
      </c>
      <c r="E12651" s="3">
        <f>VLOOKUP(C12651,Index[],3,FALSE)</f>
        <v>0</v>
      </c>
      <c r="F12651" s="3">
        <f>VLOOKUP(C12651,Index[],4,FALSE)</f>
        <v>0</v>
      </c>
      <c r="G12651" s="3">
        <f>VLOOKUP(C12651,Index[],5,FALSE)</f>
        <v>0</v>
      </c>
      <c r="H12651" t="s">
        <v>25</v>
      </c>
      <c r="I12651">
        <f>VLOOKUP(Table1[[#This Row],[trait_name]],Trait[],2,FALSE)</f>
        <v>6</v>
      </c>
      <c r="J12651" s="23" t="s">
        <v>148</v>
      </c>
      <c r="L12651" s="3"/>
      <c r="N12651" s="23"/>
      <c r="O12651"/>
    </row>
    <row r="12652" spans="1:15">
      <c r="A12652" s="66">
        <f>VLOOKUP(C12652,Index[],8,FALSE)</f>
        <v>43249</v>
      </c>
      <c r="B12652" s="5">
        <v>43249</v>
      </c>
      <c r="C12652" t="s">
        <v>945</v>
      </c>
      <c r="D12652" s="3">
        <f>VLOOKUP(C12652,Index[],2,FALSE)</f>
        <v>104</v>
      </c>
      <c r="E12652" s="3">
        <f>VLOOKUP(C12652,Index[],3,FALSE)</f>
        <v>0</v>
      </c>
      <c r="F12652" s="3">
        <f>VLOOKUP(C12652,Index[],4,FALSE)</f>
        <v>0</v>
      </c>
      <c r="G12652" s="3">
        <f>VLOOKUP(C12652,Index[],5,FALSE)</f>
        <v>0</v>
      </c>
      <c r="H12652" t="s">
        <v>25</v>
      </c>
      <c r="I12652">
        <f>VLOOKUP(Table1[[#This Row],[trait_name]],Trait[],2,FALSE)</f>
        <v>7</v>
      </c>
      <c r="J12652" s="23" t="s">
        <v>26</v>
      </c>
      <c r="L12652" s="3" t="s">
        <v>23</v>
      </c>
      <c r="N12652" s="23"/>
      <c r="O12652"/>
    </row>
    <row r="12653" spans="1:15">
      <c r="A12653" s="66">
        <f>VLOOKUP(C12653,Index[],8,FALSE)</f>
        <v>43249</v>
      </c>
      <c r="B12653" s="25"/>
      <c r="C12653" s="4" t="s">
        <v>945</v>
      </c>
      <c r="D12653" s="3">
        <f>VLOOKUP(C12653,Index[],2,FALSE)</f>
        <v>104</v>
      </c>
      <c r="E12653" s="3">
        <f>VLOOKUP(C12653,Index[],3,FALSE)</f>
        <v>0</v>
      </c>
      <c r="F12653" s="3">
        <f>VLOOKUP(C12653,Index[],4,FALSE)</f>
        <v>0</v>
      </c>
      <c r="G12653" s="3">
        <f>VLOOKUP(C12653,Index[],5,FALSE)</f>
        <v>0</v>
      </c>
      <c r="I12653">
        <f>VLOOKUP(Table1[[#This Row],[trait_name]],Trait[],2,FALSE)</f>
        <v>15</v>
      </c>
      <c r="J12653" s="23" t="s">
        <v>31</v>
      </c>
      <c r="L12653" s="3"/>
      <c r="N12653" s="23"/>
      <c r="O12653"/>
    </row>
    <row r="12654" spans="1:15">
      <c r="A12654" s="66">
        <f>VLOOKUP(C12654,Index[],8,FALSE)</f>
        <v>43249</v>
      </c>
      <c r="B12654" s="25">
        <v>43249</v>
      </c>
      <c r="C12654" s="4" t="s">
        <v>945</v>
      </c>
      <c r="D12654" s="3">
        <f>VLOOKUP(C12654,Index[],2,FALSE)</f>
        <v>104</v>
      </c>
      <c r="E12654" s="3">
        <f>VLOOKUP(C12654,Index[],3,FALSE)</f>
        <v>0</v>
      </c>
      <c r="F12654" s="3">
        <f>VLOOKUP(C12654,Index[],4,FALSE)</f>
        <v>0</v>
      </c>
      <c r="G12654" s="3">
        <f>VLOOKUP(C12654,Index[],5,FALSE)</f>
        <v>0</v>
      </c>
      <c r="I12654">
        <f>VLOOKUP(Table1[[#This Row],[trait_name]],Trait[],2,FALSE)</f>
        <v>16</v>
      </c>
      <c r="J12654" s="24" t="s">
        <v>32</v>
      </c>
      <c r="K12654" s="24"/>
      <c r="L12654" s="3"/>
      <c r="N12654" s="23"/>
      <c r="O12654"/>
    </row>
    <row r="12655" spans="1:15">
      <c r="A12655" s="66">
        <f>VLOOKUP(C12655,Index[],8,FALSE)</f>
        <v>43249</v>
      </c>
      <c r="B12655" s="5">
        <v>43249</v>
      </c>
      <c r="C12655" t="s">
        <v>945</v>
      </c>
      <c r="D12655" s="3">
        <f>VLOOKUP(C12655,Index[],2,FALSE)</f>
        <v>104</v>
      </c>
      <c r="E12655" s="3">
        <f>VLOOKUP(C12655,Index[],3,FALSE)</f>
        <v>0</v>
      </c>
      <c r="F12655" s="3">
        <f>VLOOKUP(C12655,Index[],4,FALSE)</f>
        <v>0</v>
      </c>
      <c r="G12655" s="3">
        <f>VLOOKUP(C12655,Index[],5,FALSE)</f>
        <v>0</v>
      </c>
      <c r="H12655" t="s">
        <v>17</v>
      </c>
      <c r="I12655">
        <f>VLOOKUP(Table1[[#This Row],[trait_name]],Trait[],2,FALSE)</f>
        <v>17</v>
      </c>
      <c r="J12655" s="23" t="s">
        <v>33</v>
      </c>
      <c r="L12655" s="3" t="s">
        <v>34</v>
      </c>
      <c r="N12655" s="23"/>
      <c r="O12655"/>
    </row>
    <row r="12656" spans="1:15">
      <c r="A12656" s="66">
        <f>VLOOKUP(C12656,Index[],8,FALSE)</f>
        <v>43249</v>
      </c>
      <c r="B12656" s="5">
        <v>43249</v>
      </c>
      <c r="C12656" t="s">
        <v>945</v>
      </c>
      <c r="D12656" s="3">
        <f>VLOOKUP(C12656,Index[],2,FALSE)</f>
        <v>104</v>
      </c>
      <c r="E12656" s="3">
        <f>VLOOKUP(C12656,Index[],3,FALSE)</f>
        <v>0</v>
      </c>
      <c r="F12656" s="3">
        <f>VLOOKUP(C12656,Index[],4,FALSE)</f>
        <v>0</v>
      </c>
      <c r="G12656" s="3">
        <f>VLOOKUP(C12656,Index[],5,FALSE)</f>
        <v>0</v>
      </c>
      <c r="H12656" t="s">
        <v>17</v>
      </c>
      <c r="I12656">
        <f>VLOOKUP(Table1[[#This Row],[trait_name]],Trait[],2,FALSE)</f>
        <v>17</v>
      </c>
      <c r="J12656" s="23" t="s">
        <v>33</v>
      </c>
      <c r="L12656" s="3" t="s">
        <v>35</v>
      </c>
      <c r="M12656" s="3"/>
      <c r="N12656" s="23"/>
      <c r="O12656"/>
    </row>
    <row r="12657" spans="1:15">
      <c r="A12657" s="66">
        <f>VLOOKUP(C12657,Index[],8,FALSE)</f>
        <v>43249</v>
      </c>
      <c r="B12657" s="5">
        <v>43249</v>
      </c>
      <c r="C12657" t="s">
        <v>945</v>
      </c>
      <c r="D12657" s="3">
        <f>VLOOKUP(C12657,Index[],2,FALSE)</f>
        <v>104</v>
      </c>
      <c r="E12657" s="3">
        <f>VLOOKUP(C12657,Index[],3,FALSE)</f>
        <v>0</v>
      </c>
      <c r="F12657" s="3">
        <f>VLOOKUP(C12657,Index[],4,FALSE)</f>
        <v>0</v>
      </c>
      <c r="G12657" s="3">
        <f>VLOOKUP(C12657,Index[],5,FALSE)</f>
        <v>0</v>
      </c>
      <c r="H12657" t="s">
        <v>17</v>
      </c>
      <c r="I12657">
        <f>VLOOKUP(Table1[[#This Row],[trait_name]],Trait[],2,FALSE)</f>
        <v>17</v>
      </c>
      <c r="J12657" s="23" t="s">
        <v>33</v>
      </c>
      <c r="L12657" s="3" t="s">
        <v>36</v>
      </c>
      <c r="M12657" s="3"/>
      <c r="N12657" s="23"/>
      <c r="O12657"/>
    </row>
    <row r="12658" spans="1:15">
      <c r="A12658" s="66">
        <f>VLOOKUP(C12658,Index[],8,FALSE)</f>
        <v>43249</v>
      </c>
      <c r="B12658" s="25">
        <v>43249</v>
      </c>
      <c r="C12658" s="4" t="s">
        <v>945</v>
      </c>
      <c r="D12658" s="3">
        <f>VLOOKUP(C12658,Index[],2,FALSE)</f>
        <v>104</v>
      </c>
      <c r="E12658" s="3">
        <f>VLOOKUP(C12658,Index[],3,FALSE)</f>
        <v>0</v>
      </c>
      <c r="F12658" s="3">
        <f>VLOOKUP(C12658,Index[],4,FALSE)</f>
        <v>0</v>
      </c>
      <c r="G12658" s="3">
        <f>VLOOKUP(C12658,Index[],5,FALSE)</f>
        <v>0</v>
      </c>
      <c r="I12658">
        <f>VLOOKUP(Table1[[#This Row],[trait_name]],Trait[],2,FALSE)</f>
        <v>18</v>
      </c>
      <c r="J12658" s="23" t="s">
        <v>37</v>
      </c>
      <c r="L12658" s="3"/>
      <c r="M12658" s="3"/>
      <c r="N12658" s="23"/>
      <c r="O12658"/>
    </row>
    <row r="12659" spans="1:15">
      <c r="A12659" s="66">
        <f>VLOOKUP(C12659,Index[],8,FALSE)</f>
        <v>43249</v>
      </c>
      <c r="B12659" s="5">
        <v>43249</v>
      </c>
      <c r="C12659" t="s">
        <v>945</v>
      </c>
      <c r="D12659" s="3">
        <f>VLOOKUP(C12659,Index[],2,FALSE)</f>
        <v>104</v>
      </c>
      <c r="E12659" s="3">
        <f>VLOOKUP(C12659,Index[],3,FALSE)</f>
        <v>0</v>
      </c>
      <c r="F12659" s="3">
        <f>VLOOKUP(C12659,Index[],4,FALSE)</f>
        <v>0</v>
      </c>
      <c r="G12659" s="3">
        <f>VLOOKUP(C12659,Index[],5,FALSE)</f>
        <v>0</v>
      </c>
      <c r="H12659" t="s">
        <v>17</v>
      </c>
      <c r="I12659">
        <f>VLOOKUP(Table1[[#This Row],[trait_name]],Trait[],2,FALSE)</f>
        <v>19</v>
      </c>
      <c r="J12659" s="23" t="s">
        <v>38</v>
      </c>
      <c r="L12659" s="3" t="s">
        <v>40</v>
      </c>
      <c r="M12659" s="3"/>
      <c r="N12659" s="24"/>
      <c r="O12659"/>
    </row>
    <row r="12660" spans="1:15">
      <c r="A12660" s="66">
        <f>VLOOKUP(C12660,Index[],8,FALSE)</f>
        <v>43249</v>
      </c>
      <c r="B12660" s="5">
        <v>43249</v>
      </c>
      <c r="C12660" t="s">
        <v>945</v>
      </c>
      <c r="D12660" s="3">
        <f>VLOOKUP(C12660,Index[],2,FALSE)</f>
        <v>104</v>
      </c>
      <c r="E12660" s="3">
        <f>VLOOKUP(C12660,Index[],3,FALSE)</f>
        <v>0</v>
      </c>
      <c r="F12660" s="3">
        <f>VLOOKUP(C12660,Index[],4,FALSE)</f>
        <v>0</v>
      </c>
      <c r="G12660" s="3">
        <f>VLOOKUP(C12660,Index[],5,FALSE)</f>
        <v>0</v>
      </c>
      <c r="H12660" t="s">
        <v>17</v>
      </c>
      <c r="I12660">
        <f>VLOOKUP(Table1[[#This Row],[trait_name]],Trait[],2,FALSE)</f>
        <v>19</v>
      </c>
      <c r="J12660" s="23" t="s">
        <v>38</v>
      </c>
      <c r="L12660" s="3" t="s">
        <v>157</v>
      </c>
      <c r="M12660" s="3"/>
      <c r="N12660" s="23"/>
      <c r="O12660"/>
    </row>
    <row r="12661" spans="1:15">
      <c r="A12661" s="66">
        <f>VLOOKUP(C12661,Index[],8,FALSE)</f>
        <v>43249</v>
      </c>
      <c r="B12661" s="5">
        <v>43311</v>
      </c>
      <c r="C12661" t="s">
        <v>945</v>
      </c>
      <c r="D12661" s="3">
        <f>VLOOKUP(C12661,Index[],2,FALSE)</f>
        <v>104</v>
      </c>
      <c r="E12661" s="3">
        <f>VLOOKUP(C12661,Index[],3,FALSE)</f>
        <v>0</v>
      </c>
      <c r="F12661" s="3">
        <f>VLOOKUP(C12661,Index[],4,FALSE)</f>
        <v>0</v>
      </c>
      <c r="G12661" s="3">
        <f>VLOOKUP(C12661,Index[],5,FALSE)</f>
        <v>0</v>
      </c>
      <c r="I12661">
        <f>VLOOKUP(Table1[[#This Row],[trait_name]],Trait[],2,FALSE)</f>
        <v>20</v>
      </c>
      <c r="J12661" s="23" t="s">
        <v>41</v>
      </c>
      <c r="L12661" s="3"/>
      <c r="M12661" s="3"/>
      <c r="N12661" s="23"/>
      <c r="O12661"/>
    </row>
    <row r="12662" spans="1:15">
      <c r="A12662" s="66">
        <f>VLOOKUP(C12662,Index[],8,FALSE)</f>
        <v>43249</v>
      </c>
      <c r="B12662" s="25">
        <v>43249</v>
      </c>
      <c r="C12662" s="4" t="s">
        <v>945</v>
      </c>
      <c r="D12662" s="3">
        <f>VLOOKUP(C12662,Index[],2,FALSE)</f>
        <v>104</v>
      </c>
      <c r="E12662" s="3">
        <f>VLOOKUP(C12662,Index[],3,FALSE)</f>
        <v>0</v>
      </c>
      <c r="F12662" s="3">
        <f>VLOOKUP(C12662,Index[],4,FALSE)</f>
        <v>0</v>
      </c>
      <c r="G12662" s="3">
        <f>VLOOKUP(C12662,Index[],5,FALSE)</f>
        <v>0</v>
      </c>
      <c r="I12662">
        <f>VLOOKUP(Table1[[#This Row],[trait_name]],Trait[],2,FALSE)</f>
        <v>21</v>
      </c>
      <c r="J12662" s="23" t="s">
        <v>43</v>
      </c>
      <c r="L12662" s="3"/>
      <c r="M12662" s="3"/>
      <c r="N12662" s="23"/>
      <c r="O12662"/>
    </row>
    <row r="12663" spans="1:15">
      <c r="A12663" s="66">
        <f>VLOOKUP(C12663,Index[],8,FALSE)</f>
        <v>43249</v>
      </c>
      <c r="B12663" s="5"/>
      <c r="C12663" t="s">
        <v>945</v>
      </c>
      <c r="D12663" s="3">
        <f>VLOOKUP(C12663,Index[],2,FALSE)</f>
        <v>104</v>
      </c>
      <c r="E12663" s="3">
        <f>VLOOKUP(C12663,Index[],3,FALSE)</f>
        <v>0</v>
      </c>
      <c r="F12663" s="3">
        <f>VLOOKUP(C12663,Index[],4,FALSE)</f>
        <v>0</v>
      </c>
      <c r="G12663" s="3">
        <f>VLOOKUP(C12663,Index[],5,FALSE)</f>
        <v>0</v>
      </c>
      <c r="I12663">
        <f>VLOOKUP(Table1[[#This Row],[trait_name]],Trait[],2,FALSE)</f>
        <v>23</v>
      </c>
      <c r="J12663" s="23" t="s">
        <v>49</v>
      </c>
      <c r="L12663" s="3"/>
      <c r="M12663" s="3"/>
      <c r="N12663" s="23"/>
      <c r="O12663"/>
    </row>
    <row r="12664" spans="1:15">
      <c r="A12664" s="66">
        <f>VLOOKUP(C12664,Index[],8,FALSE)</f>
        <v>43249</v>
      </c>
      <c r="B12664" s="25"/>
      <c r="C12664" s="4" t="s">
        <v>945</v>
      </c>
      <c r="D12664" s="3">
        <f>VLOOKUP(C12664,Index[],2,FALSE)</f>
        <v>104</v>
      </c>
      <c r="E12664" s="3">
        <f>VLOOKUP(C12664,Index[],3,FALSE)</f>
        <v>0</v>
      </c>
      <c r="F12664" s="3">
        <f>VLOOKUP(C12664,Index[],4,FALSE)</f>
        <v>0</v>
      </c>
      <c r="G12664" s="3">
        <f>VLOOKUP(C12664,Index[],5,FALSE)</f>
        <v>0</v>
      </c>
      <c r="I12664">
        <f>VLOOKUP(Table1[[#This Row],[trait_name]],Trait[],2,FALSE)</f>
        <v>24</v>
      </c>
      <c r="J12664" s="23" t="s">
        <v>52</v>
      </c>
      <c r="L12664" s="3"/>
      <c r="M12664" s="3"/>
      <c r="N12664" s="23"/>
      <c r="O12664"/>
    </row>
    <row r="12665" spans="1:15">
      <c r="A12665" s="66">
        <f>VLOOKUP(C12665,Index[],8,FALSE)</f>
        <v>43249</v>
      </c>
      <c r="B12665" s="25"/>
      <c r="C12665" s="4" t="s">
        <v>945</v>
      </c>
      <c r="D12665" s="3">
        <f>VLOOKUP(C12665,Index[],2,FALSE)</f>
        <v>104</v>
      </c>
      <c r="E12665" s="3">
        <f>VLOOKUP(C12665,Index[],3,FALSE)</f>
        <v>0</v>
      </c>
      <c r="F12665" s="3">
        <f>VLOOKUP(C12665,Index[],4,FALSE)</f>
        <v>0</v>
      </c>
      <c r="G12665" s="3">
        <f>VLOOKUP(C12665,Index[],5,FALSE)</f>
        <v>0</v>
      </c>
      <c r="I12665">
        <f>VLOOKUP(Table1[[#This Row],[trait_name]],Trait[],2,FALSE)</f>
        <v>25</v>
      </c>
      <c r="J12665" s="23" t="s">
        <v>57</v>
      </c>
      <c r="L12665" s="3"/>
      <c r="M12665" s="3"/>
      <c r="N12665" s="23"/>
      <c r="O12665"/>
    </row>
    <row r="12666" spans="1:15">
      <c r="A12666" s="66">
        <f>VLOOKUP(C12666,Index[],8,FALSE)</f>
        <v>43249</v>
      </c>
      <c r="B12666" s="5">
        <v>43249</v>
      </c>
      <c r="C12666" t="s">
        <v>945</v>
      </c>
      <c r="D12666" s="3">
        <f>VLOOKUP(C12666,Index[],2,FALSE)</f>
        <v>104</v>
      </c>
      <c r="E12666" s="3">
        <f>VLOOKUP(C12666,Index[],3,FALSE)</f>
        <v>0</v>
      </c>
      <c r="F12666" s="3">
        <f>VLOOKUP(C12666,Index[],4,FALSE)</f>
        <v>0</v>
      </c>
      <c r="G12666" s="3">
        <f>VLOOKUP(C12666,Index[],5,FALSE)</f>
        <v>0</v>
      </c>
      <c r="H12666" t="s">
        <v>17</v>
      </c>
      <c r="I12666">
        <f>VLOOKUP(Table1[[#This Row],[trait_name]],Trait[],2,FALSE)</f>
        <v>26</v>
      </c>
      <c r="J12666" s="23" t="s">
        <v>58</v>
      </c>
      <c r="L12666" s="3" t="s">
        <v>433</v>
      </c>
      <c r="M12666" s="3"/>
      <c r="N12666" s="23"/>
      <c r="O12666"/>
    </row>
    <row r="12667" spans="1:15">
      <c r="A12667" s="66">
        <f>VLOOKUP(C12667,Index[],8,FALSE)</f>
        <v>43249</v>
      </c>
      <c r="B12667" s="5">
        <v>43311</v>
      </c>
      <c r="C12667" t="s">
        <v>945</v>
      </c>
      <c r="D12667" s="3">
        <f>VLOOKUP(C12667,Index[],2,FALSE)</f>
        <v>104</v>
      </c>
      <c r="E12667" s="3">
        <f>VLOOKUP(C12667,Index[],3,FALSE)</f>
        <v>0</v>
      </c>
      <c r="F12667" s="3">
        <f>VLOOKUP(C12667,Index[],4,FALSE)</f>
        <v>0</v>
      </c>
      <c r="G12667" s="3">
        <f>VLOOKUP(C12667,Index[],5,FALSE)</f>
        <v>0</v>
      </c>
      <c r="I12667">
        <f>VLOOKUP(Table1[[#This Row],[trait_name]],Trait[],2,FALSE)</f>
        <v>27</v>
      </c>
      <c r="J12667" s="23" t="s">
        <v>61</v>
      </c>
      <c r="L12667" s="3"/>
      <c r="M12667" s="3"/>
      <c r="N12667" s="23"/>
      <c r="O12667"/>
    </row>
    <row r="12668" spans="1:15">
      <c r="A12668" s="66">
        <f>VLOOKUP(C12668,Index[],8,FALSE)</f>
        <v>43249</v>
      </c>
      <c r="B12668" s="5">
        <v>43311</v>
      </c>
      <c r="C12668" t="s">
        <v>945</v>
      </c>
      <c r="D12668" s="3">
        <f>VLOOKUP(C12668,Index[],2,FALSE)</f>
        <v>104</v>
      </c>
      <c r="E12668" s="3">
        <f>VLOOKUP(C12668,Index[],3,FALSE)</f>
        <v>0</v>
      </c>
      <c r="F12668" s="3">
        <f>VLOOKUP(C12668,Index[],4,FALSE)</f>
        <v>0</v>
      </c>
      <c r="G12668" s="3">
        <f>VLOOKUP(C12668,Index[],5,FALSE)</f>
        <v>0</v>
      </c>
      <c r="I12668">
        <f>VLOOKUP(Table1[[#This Row],[trait_name]],Trait[],2,FALSE)</f>
        <v>28</v>
      </c>
      <c r="J12668" s="23" t="s">
        <v>62</v>
      </c>
      <c r="L12668" s="3"/>
      <c r="M12668" s="3"/>
      <c r="N12668" s="23"/>
      <c r="O12668"/>
    </row>
    <row r="12669" spans="1:15">
      <c r="A12669" s="66">
        <f>VLOOKUP(C12669,Index[],8,FALSE)</f>
        <v>43249</v>
      </c>
      <c r="B12669" s="5">
        <v>43249</v>
      </c>
      <c r="C12669" t="s">
        <v>945</v>
      </c>
      <c r="D12669" s="3">
        <f>VLOOKUP(C12669,Index[],2,FALSE)</f>
        <v>104</v>
      </c>
      <c r="E12669" s="3">
        <f>VLOOKUP(C12669,Index[],3,FALSE)</f>
        <v>0</v>
      </c>
      <c r="F12669" s="3">
        <f>VLOOKUP(C12669,Index[],4,FALSE)</f>
        <v>0</v>
      </c>
      <c r="G12669" s="3">
        <f>VLOOKUP(C12669,Index[],5,FALSE)</f>
        <v>0</v>
      </c>
      <c r="H12669" t="s">
        <v>17</v>
      </c>
      <c r="I12669">
        <f>VLOOKUP(Table1[[#This Row],[trait_name]],Trait[],2,FALSE)</f>
        <v>29</v>
      </c>
      <c r="J12669" s="23" t="s">
        <v>63</v>
      </c>
      <c r="L12669" s="3">
        <v>4</v>
      </c>
      <c r="M12669" s="3"/>
      <c r="N12669" s="23"/>
      <c r="O12669"/>
    </row>
    <row r="12670" spans="1:15">
      <c r="A12670" s="66">
        <f>VLOOKUP(C12670,Index[],8,FALSE)</f>
        <v>43249</v>
      </c>
      <c r="B12670" s="5">
        <v>43249</v>
      </c>
      <c r="C12670" t="s">
        <v>945</v>
      </c>
      <c r="D12670" s="3">
        <f>VLOOKUP(C12670,Index[],2,FALSE)</f>
        <v>104</v>
      </c>
      <c r="E12670" s="3">
        <f>VLOOKUP(C12670,Index[],3,FALSE)</f>
        <v>0</v>
      </c>
      <c r="F12670" s="3">
        <f>VLOOKUP(C12670,Index[],4,FALSE)</f>
        <v>0</v>
      </c>
      <c r="G12670" s="3">
        <f>VLOOKUP(C12670,Index[],5,FALSE)</f>
        <v>0</v>
      </c>
      <c r="H12670" t="s">
        <v>25</v>
      </c>
      <c r="I12670">
        <f>VLOOKUP(Table1[[#This Row],[trait_name]],Trait[],2,FALSE)</f>
        <v>30</v>
      </c>
      <c r="J12670" s="23" t="s">
        <v>64</v>
      </c>
      <c r="L12670" s="3">
        <v>3</v>
      </c>
      <c r="M12670" s="3"/>
      <c r="N12670" s="23"/>
      <c r="O12670"/>
    </row>
    <row r="12671" spans="1:15">
      <c r="A12671" s="66">
        <f>VLOOKUP(C12671,Index[],8,FALSE)</f>
        <v>43249</v>
      </c>
      <c r="B12671" s="5">
        <v>43249</v>
      </c>
      <c r="C12671" t="s">
        <v>945</v>
      </c>
      <c r="D12671" s="3">
        <f>VLOOKUP(C12671,Index[],2,FALSE)</f>
        <v>104</v>
      </c>
      <c r="E12671" s="3">
        <f>VLOOKUP(C12671,Index[],3,FALSE)</f>
        <v>0</v>
      </c>
      <c r="F12671" s="3">
        <f>VLOOKUP(C12671,Index[],4,FALSE)</f>
        <v>0</v>
      </c>
      <c r="G12671" s="3">
        <f>VLOOKUP(C12671,Index[],5,FALSE)</f>
        <v>0</v>
      </c>
      <c r="H12671" t="s">
        <v>17</v>
      </c>
      <c r="I12671">
        <f>VLOOKUP(Table1[[#This Row],[trait_name]],Trait[],2,FALSE)</f>
        <v>31</v>
      </c>
      <c r="J12671" s="23" t="s">
        <v>65</v>
      </c>
      <c r="L12671" s="3">
        <v>2</v>
      </c>
      <c r="M12671" s="3"/>
      <c r="N12671" s="23"/>
      <c r="O12671"/>
    </row>
    <row r="12672" spans="1:15">
      <c r="A12672" s="66">
        <f>VLOOKUP(C12672,Index[],8,FALSE)</f>
        <v>43249</v>
      </c>
      <c r="B12672" s="5">
        <v>43249</v>
      </c>
      <c r="C12672" t="s">
        <v>945</v>
      </c>
      <c r="D12672" s="3">
        <f>VLOOKUP(C12672,Index[],2,FALSE)</f>
        <v>104</v>
      </c>
      <c r="E12672" s="3">
        <f>VLOOKUP(C12672,Index[],3,FALSE)</f>
        <v>0</v>
      </c>
      <c r="F12672" s="3">
        <f>VLOOKUP(C12672,Index[],4,FALSE)</f>
        <v>0</v>
      </c>
      <c r="G12672" s="3">
        <f>VLOOKUP(C12672,Index[],5,FALSE)</f>
        <v>0</v>
      </c>
      <c r="H12672" t="s">
        <v>17</v>
      </c>
      <c r="I12672">
        <f>VLOOKUP(Table1[[#This Row],[trait_name]],Trait[],2,FALSE)</f>
        <v>32</v>
      </c>
      <c r="J12672" s="23" t="s">
        <v>66</v>
      </c>
      <c r="L12672" s="3">
        <v>4</v>
      </c>
      <c r="M12672" s="3"/>
      <c r="N12672" s="23"/>
      <c r="O12672"/>
    </row>
    <row r="12673" spans="1:15">
      <c r="A12673" s="66">
        <f>VLOOKUP(C12673,Index[],8,FALSE)</f>
        <v>43249</v>
      </c>
      <c r="B12673" s="5">
        <v>43249</v>
      </c>
      <c r="C12673" t="s">
        <v>945</v>
      </c>
      <c r="D12673" s="3">
        <f>VLOOKUP(C12673,Index[],2,FALSE)</f>
        <v>104</v>
      </c>
      <c r="E12673" s="3">
        <f>VLOOKUP(C12673,Index[],3,FALSE)</f>
        <v>0</v>
      </c>
      <c r="F12673" s="3">
        <f>VLOOKUP(C12673,Index[],4,FALSE)</f>
        <v>0</v>
      </c>
      <c r="G12673" s="3">
        <f>VLOOKUP(C12673,Index[],5,FALSE)</f>
        <v>0</v>
      </c>
      <c r="H12673" t="s">
        <v>25</v>
      </c>
      <c r="I12673">
        <f>VLOOKUP(Table1[[#This Row],[trait_name]],Trait[],2,FALSE)</f>
        <v>33</v>
      </c>
      <c r="J12673" s="23" t="s">
        <v>67</v>
      </c>
      <c r="L12673" s="3">
        <v>2</v>
      </c>
      <c r="M12673" s="3"/>
      <c r="N12673" s="23"/>
      <c r="O12673"/>
    </row>
    <row r="12674" spans="1:15">
      <c r="A12674" s="66">
        <f>VLOOKUP(C12674,Index[],8,FALSE)</f>
        <v>43249</v>
      </c>
      <c r="B12674" s="5">
        <v>43249</v>
      </c>
      <c r="C12674" t="s">
        <v>945</v>
      </c>
      <c r="D12674" s="3">
        <f>VLOOKUP(C12674,Index[],2,FALSE)</f>
        <v>104</v>
      </c>
      <c r="E12674" s="3">
        <f>VLOOKUP(C12674,Index[],3,FALSE)</f>
        <v>0</v>
      </c>
      <c r="F12674" s="3">
        <f>VLOOKUP(C12674,Index[],4,FALSE)</f>
        <v>0</v>
      </c>
      <c r="G12674" s="3">
        <f>VLOOKUP(C12674,Index[],5,FALSE)</f>
        <v>0</v>
      </c>
      <c r="H12674" t="s">
        <v>17</v>
      </c>
      <c r="I12674">
        <f>VLOOKUP(Table1[[#This Row],[trait_name]],Trait[],2,FALSE)</f>
        <v>34</v>
      </c>
      <c r="J12674" s="23" t="s">
        <v>68</v>
      </c>
      <c r="L12674" s="3">
        <v>2</v>
      </c>
      <c r="M12674" s="3"/>
      <c r="N12674" s="23"/>
      <c r="O12674"/>
    </row>
    <row r="12675" spans="1:15">
      <c r="A12675" s="66">
        <f>VLOOKUP(C12675,Index[],8,FALSE)</f>
        <v>43249</v>
      </c>
      <c r="B12675" s="5">
        <v>43249</v>
      </c>
      <c r="C12675" t="s">
        <v>945</v>
      </c>
      <c r="D12675" s="3">
        <f>VLOOKUP(C12675,Index[],2,FALSE)</f>
        <v>104</v>
      </c>
      <c r="E12675" s="3">
        <f>VLOOKUP(C12675,Index[],3,FALSE)</f>
        <v>0</v>
      </c>
      <c r="F12675" s="3">
        <f>VLOOKUP(C12675,Index[],4,FALSE)</f>
        <v>0</v>
      </c>
      <c r="G12675" s="3">
        <f>VLOOKUP(C12675,Index[],5,FALSE)</f>
        <v>0</v>
      </c>
      <c r="H12675" t="s">
        <v>25</v>
      </c>
      <c r="I12675">
        <f>VLOOKUP(Table1[[#This Row],[trait_name]],Trait[],2,FALSE)</f>
        <v>36</v>
      </c>
      <c r="J12675" s="23" t="s">
        <v>69</v>
      </c>
      <c r="L12675" s="3" t="s">
        <v>169</v>
      </c>
      <c r="N12675" s="23"/>
      <c r="O12675"/>
    </row>
    <row r="12676" spans="1:15">
      <c r="A12676" s="66">
        <f>VLOOKUP(C12676,Index[],8,FALSE)</f>
        <v>43249</v>
      </c>
      <c r="B12676" s="5"/>
      <c r="C12676" t="s">
        <v>945</v>
      </c>
      <c r="D12676" s="3">
        <f>VLOOKUP(C12676,Index[],2,FALSE)</f>
        <v>104</v>
      </c>
      <c r="E12676" s="3">
        <f>VLOOKUP(C12676,Index[],3,FALSE)</f>
        <v>0</v>
      </c>
      <c r="F12676" s="3">
        <f>VLOOKUP(C12676,Index[],4,FALSE)</f>
        <v>0</v>
      </c>
      <c r="G12676" s="3">
        <f>VLOOKUP(C12676,Index[],5,FALSE)</f>
        <v>0</v>
      </c>
      <c r="I12676">
        <f>VLOOKUP(Table1[[#This Row],[trait_name]],Trait[],2,FALSE)</f>
        <v>38</v>
      </c>
      <c r="J12676" s="23" t="s">
        <v>72</v>
      </c>
      <c r="L12676" s="3"/>
      <c r="N12676" s="23"/>
      <c r="O12676"/>
    </row>
    <row r="12677" spans="1:15">
      <c r="A12677" s="66">
        <f>VLOOKUP(C12677,Index[],8,FALSE)</f>
        <v>43249</v>
      </c>
      <c r="B12677" s="5">
        <v>43311</v>
      </c>
      <c r="C12677" t="s">
        <v>945</v>
      </c>
      <c r="D12677" s="3">
        <f>VLOOKUP(C12677,Index[],2,FALSE)</f>
        <v>104</v>
      </c>
      <c r="E12677" s="3">
        <f>VLOOKUP(C12677,Index[],3,FALSE)</f>
        <v>0</v>
      </c>
      <c r="F12677" s="3">
        <f>VLOOKUP(C12677,Index[],4,FALSE)</f>
        <v>0</v>
      </c>
      <c r="G12677" s="3">
        <f>VLOOKUP(C12677,Index[],5,FALSE)</f>
        <v>0</v>
      </c>
      <c r="I12677">
        <f>VLOOKUP(Table1[[#This Row],[trait_name]],Trait[],2,FALSE)</f>
        <v>39</v>
      </c>
      <c r="J12677" s="23" t="s">
        <v>74</v>
      </c>
      <c r="L12677" s="3"/>
      <c r="M12677" s="3"/>
      <c r="N12677" s="23"/>
      <c r="O12677"/>
    </row>
    <row r="12678" spans="1:15">
      <c r="A12678" s="66">
        <f>VLOOKUP(C12678,Index[],8,FALSE)</f>
        <v>43249</v>
      </c>
      <c r="B12678" s="5"/>
      <c r="C12678" t="s">
        <v>945</v>
      </c>
      <c r="D12678" s="3">
        <f>VLOOKUP(C12678,Index[],2,FALSE)</f>
        <v>104</v>
      </c>
      <c r="E12678" s="3">
        <f>VLOOKUP(C12678,Index[],3,FALSE)</f>
        <v>0</v>
      </c>
      <c r="F12678" s="3">
        <f>VLOOKUP(C12678,Index[],4,FALSE)</f>
        <v>0</v>
      </c>
      <c r="G12678" s="3">
        <f>VLOOKUP(C12678,Index[],5,FALSE)</f>
        <v>0</v>
      </c>
      <c r="I12678">
        <f>VLOOKUP(Table1[[#This Row],[trait_name]],Trait[],2,FALSE)</f>
        <v>40</v>
      </c>
      <c r="J12678" s="23" t="s">
        <v>76</v>
      </c>
      <c r="L12678" s="3"/>
      <c r="N12678" s="23"/>
      <c r="O12678"/>
    </row>
    <row r="12679" spans="1:15">
      <c r="A12679" s="66">
        <f>VLOOKUP(C12679,Index[],8,FALSE)</f>
        <v>43249</v>
      </c>
      <c r="B12679" s="5">
        <v>43249</v>
      </c>
      <c r="C12679" t="s">
        <v>945</v>
      </c>
      <c r="D12679" s="3">
        <f>VLOOKUP(C12679,Index[],2,FALSE)</f>
        <v>104</v>
      </c>
      <c r="E12679" s="3">
        <f>VLOOKUP(C12679,Index[],3,FALSE)</f>
        <v>0</v>
      </c>
      <c r="F12679" s="3">
        <f>VLOOKUP(C12679,Index[],4,FALSE)</f>
        <v>0</v>
      </c>
      <c r="G12679" s="3">
        <f>VLOOKUP(C12679,Index[],5,FALSE)</f>
        <v>0</v>
      </c>
      <c r="H12679" t="s">
        <v>25</v>
      </c>
      <c r="I12679">
        <f>VLOOKUP(Table1[[#This Row],[trait_name]],Trait[],2,FALSE)</f>
        <v>41</v>
      </c>
      <c r="J12679" s="23" t="s">
        <v>78</v>
      </c>
      <c r="L12679" s="3" t="s">
        <v>79</v>
      </c>
      <c r="N12679" s="23"/>
      <c r="O12679"/>
    </row>
    <row r="12680" spans="1:15">
      <c r="A12680" s="66">
        <f>VLOOKUP(C12680,Index[],8,FALSE)</f>
        <v>43249</v>
      </c>
      <c r="B12680" s="5"/>
      <c r="C12680" t="s">
        <v>945</v>
      </c>
      <c r="D12680" s="3">
        <f>VLOOKUP(C12680,Index[],2,FALSE)</f>
        <v>104</v>
      </c>
      <c r="E12680" s="3">
        <f>VLOOKUP(C12680,Index[],3,FALSE)</f>
        <v>0</v>
      </c>
      <c r="F12680" s="3">
        <f>VLOOKUP(C12680,Index[],4,FALSE)</f>
        <v>0</v>
      </c>
      <c r="G12680" s="3">
        <f>VLOOKUP(C12680,Index[],5,FALSE)</f>
        <v>0</v>
      </c>
      <c r="I12680">
        <f>VLOOKUP(Table1[[#This Row],[trait_name]],Trait[],2,FALSE)</f>
        <v>42</v>
      </c>
      <c r="J12680" s="23" t="s">
        <v>82</v>
      </c>
      <c r="L12680" s="3"/>
      <c r="N12680" s="23"/>
      <c r="O12680"/>
    </row>
    <row r="12681" spans="1:15">
      <c r="A12681" s="66">
        <f>VLOOKUP(C12681,Index[],8,FALSE)</f>
        <v>43249</v>
      </c>
      <c r="B12681" s="5">
        <v>43249</v>
      </c>
      <c r="C12681" t="s">
        <v>945</v>
      </c>
      <c r="D12681" s="3">
        <f>VLOOKUP(C12681,Index[],2,FALSE)</f>
        <v>104</v>
      </c>
      <c r="E12681" s="3">
        <f>VLOOKUP(C12681,Index[],3,FALSE)</f>
        <v>0</v>
      </c>
      <c r="F12681" s="3">
        <f>VLOOKUP(C12681,Index[],4,FALSE)</f>
        <v>0</v>
      </c>
      <c r="G12681" s="3">
        <f>VLOOKUP(C12681,Index[],5,FALSE)</f>
        <v>0</v>
      </c>
      <c r="H12681" t="s">
        <v>17</v>
      </c>
      <c r="I12681">
        <f>VLOOKUP(Table1[[#This Row],[trait_name]],Trait[],2,FALSE)</f>
        <v>43</v>
      </c>
      <c r="J12681" s="23" t="s">
        <v>86</v>
      </c>
      <c r="L12681" s="3" t="s">
        <v>87</v>
      </c>
      <c r="N12681" s="23"/>
      <c r="O12681"/>
    </row>
    <row r="12682" spans="1:15">
      <c r="A12682" s="66">
        <f>VLOOKUP(C12682,Index[],8,FALSE)</f>
        <v>43249</v>
      </c>
      <c r="B12682" s="25"/>
      <c r="C12682" s="4" t="s">
        <v>945</v>
      </c>
      <c r="D12682" s="3">
        <f>VLOOKUP(C12682,Index[],2,FALSE)</f>
        <v>104</v>
      </c>
      <c r="E12682" s="3">
        <f>VLOOKUP(C12682,Index[],3,FALSE)</f>
        <v>0</v>
      </c>
      <c r="F12682" s="3">
        <f>VLOOKUP(C12682,Index[],4,FALSE)</f>
        <v>0</v>
      </c>
      <c r="G12682" s="3">
        <f>VLOOKUP(C12682,Index[],5,FALSE)</f>
        <v>0</v>
      </c>
      <c r="I12682">
        <f>VLOOKUP(Table1[[#This Row],[trait_name]],Trait[],2,FALSE)</f>
        <v>44</v>
      </c>
      <c r="J12682" s="23" t="s">
        <v>88</v>
      </c>
      <c r="L12682" s="3"/>
      <c r="N12682" s="23"/>
      <c r="O12682"/>
    </row>
    <row r="12683" spans="1:15">
      <c r="A12683" s="66">
        <f>VLOOKUP(C12683,Index[],8,FALSE)</f>
        <v>43249</v>
      </c>
      <c r="B12683" s="5">
        <v>43249</v>
      </c>
      <c r="C12683" t="s">
        <v>945</v>
      </c>
      <c r="D12683" s="3">
        <f>VLOOKUP(C12683,Index[],2,FALSE)</f>
        <v>104</v>
      </c>
      <c r="E12683" s="3">
        <f>VLOOKUP(C12683,Index[],3,FALSE)</f>
        <v>0</v>
      </c>
      <c r="F12683" s="3">
        <f>VLOOKUP(C12683,Index[],4,FALSE)</f>
        <v>0</v>
      </c>
      <c r="G12683" s="3">
        <f>VLOOKUP(C12683,Index[],5,FALSE)</f>
        <v>0</v>
      </c>
      <c r="H12683" t="s">
        <v>25</v>
      </c>
      <c r="I12683">
        <f>VLOOKUP(Table1[[#This Row],[trait_name]],Trait[],2,FALSE)</f>
        <v>45</v>
      </c>
      <c r="J12683" s="23" t="s">
        <v>92</v>
      </c>
      <c r="L12683" s="3" t="s">
        <v>94</v>
      </c>
      <c r="N12683" s="23"/>
      <c r="O12683"/>
    </row>
    <row r="12684" spans="1:15">
      <c r="A12684" s="66">
        <f>VLOOKUP(C12684,Index[],8,FALSE)</f>
        <v>43249</v>
      </c>
      <c r="B12684" s="5"/>
      <c r="C12684" t="s">
        <v>945</v>
      </c>
      <c r="D12684" s="3">
        <f>VLOOKUP(C12684,Index[],2,FALSE)</f>
        <v>104</v>
      </c>
      <c r="E12684" s="3">
        <f>VLOOKUP(C12684,Index[],3,FALSE)</f>
        <v>0</v>
      </c>
      <c r="F12684" s="3">
        <f>VLOOKUP(C12684,Index[],4,FALSE)</f>
        <v>0</v>
      </c>
      <c r="G12684" s="3">
        <f>VLOOKUP(C12684,Index[],5,FALSE)</f>
        <v>0</v>
      </c>
      <c r="I12684">
        <f>VLOOKUP(Table1[[#This Row],[trait_name]],Trait[],2,FALSE)</f>
        <v>46</v>
      </c>
      <c r="J12684" s="23" t="s">
        <v>97</v>
      </c>
      <c r="L12684" s="3"/>
      <c r="N12684" s="23"/>
      <c r="O12684"/>
    </row>
    <row r="12685" spans="1:15">
      <c r="A12685" s="66">
        <f>VLOOKUP(C12685,Index[],8,FALSE)</f>
        <v>43249</v>
      </c>
      <c r="B12685" s="5"/>
      <c r="C12685" t="s">
        <v>945</v>
      </c>
      <c r="D12685" s="3">
        <f>VLOOKUP(C12685,Index[],2,FALSE)</f>
        <v>104</v>
      </c>
      <c r="E12685" s="3">
        <f>VLOOKUP(C12685,Index[],3,FALSE)</f>
        <v>0</v>
      </c>
      <c r="F12685" s="3">
        <f>VLOOKUP(C12685,Index[],4,FALSE)</f>
        <v>0</v>
      </c>
      <c r="G12685" s="3">
        <f>VLOOKUP(C12685,Index[],5,FALSE)</f>
        <v>0</v>
      </c>
      <c r="I12685">
        <f>VLOOKUP(Table1[[#This Row],[trait_name]],Trait[],2,FALSE)</f>
        <v>47</v>
      </c>
      <c r="J12685" s="23" t="s">
        <v>99</v>
      </c>
      <c r="L12685" s="3"/>
      <c r="N12685" s="23"/>
      <c r="O12685"/>
    </row>
    <row r="12686" spans="1:15">
      <c r="A12686" s="66">
        <f>VLOOKUP(C12686,Index[],8,FALSE)</f>
        <v>43249</v>
      </c>
      <c r="B12686" s="5"/>
      <c r="C12686" t="s">
        <v>945</v>
      </c>
      <c r="D12686" s="3">
        <f>VLOOKUP(C12686,Index[],2,FALSE)</f>
        <v>104</v>
      </c>
      <c r="E12686" s="3">
        <f>VLOOKUP(C12686,Index[],3,FALSE)</f>
        <v>0</v>
      </c>
      <c r="F12686" s="3">
        <f>VLOOKUP(C12686,Index[],4,FALSE)</f>
        <v>0</v>
      </c>
      <c r="G12686" s="3">
        <f>VLOOKUP(C12686,Index[],5,FALSE)</f>
        <v>0</v>
      </c>
      <c r="H12686" t="s">
        <v>17</v>
      </c>
      <c r="I12686">
        <f>VLOOKUP(Table1[[#This Row],[trait_name]],Trait[],2,FALSE)</f>
        <v>48</v>
      </c>
      <c r="J12686" s="24" t="s">
        <v>101</v>
      </c>
      <c r="K12686" s="24"/>
      <c r="L12686" s="3" t="s">
        <v>298</v>
      </c>
      <c r="N12686" s="23"/>
      <c r="O12686"/>
    </row>
    <row r="12687" spans="1:15">
      <c r="A12687" s="66">
        <f>VLOOKUP(C12687,Index[],8,FALSE)</f>
        <v>43249</v>
      </c>
      <c r="B12687" s="5"/>
      <c r="C12687" t="s">
        <v>945</v>
      </c>
      <c r="D12687" s="3">
        <f>VLOOKUP(C12687,Index[],2,FALSE)</f>
        <v>104</v>
      </c>
      <c r="E12687" s="3">
        <f>VLOOKUP(C12687,Index[],3,FALSE)</f>
        <v>0</v>
      </c>
      <c r="F12687" s="3">
        <f>VLOOKUP(C12687,Index[],4,FALSE)</f>
        <v>0</v>
      </c>
      <c r="G12687" s="3">
        <f>VLOOKUP(C12687,Index[],5,FALSE)</f>
        <v>0</v>
      </c>
      <c r="H12687" t="s">
        <v>17</v>
      </c>
      <c r="I12687">
        <f>VLOOKUP(Table1[[#This Row],[trait_name]],Trait[],2,FALSE)</f>
        <v>49</v>
      </c>
      <c r="J12687" s="24" t="s">
        <v>104</v>
      </c>
      <c r="K12687" s="24"/>
      <c r="L12687" s="3"/>
      <c r="N12687" s="23"/>
      <c r="O12687"/>
    </row>
    <row r="12688" spans="1:15">
      <c r="A12688" s="66">
        <f>VLOOKUP(C12688,Index[],8,FALSE)</f>
        <v>43249</v>
      </c>
      <c r="B12688" s="5">
        <v>43311</v>
      </c>
      <c r="C12688" t="s">
        <v>945</v>
      </c>
      <c r="D12688" s="3">
        <f>VLOOKUP(C12688,Index[],2,FALSE)</f>
        <v>104</v>
      </c>
      <c r="E12688" s="3">
        <f>VLOOKUP(C12688,Index[],3,FALSE)</f>
        <v>0</v>
      </c>
      <c r="F12688" s="3">
        <f>VLOOKUP(C12688,Index[],4,FALSE)</f>
        <v>0</v>
      </c>
      <c r="G12688" s="3">
        <f>VLOOKUP(C12688,Index[],5,FALSE)</f>
        <v>0</v>
      </c>
      <c r="I12688">
        <f>VLOOKUP(Table1[[#This Row],[trait_name]],Trait[],2,FALSE)</f>
        <v>50</v>
      </c>
      <c r="J12688" s="23" t="s">
        <v>106</v>
      </c>
      <c r="L12688" s="3"/>
      <c r="M12688" s="3"/>
      <c r="N12688" s="23"/>
      <c r="O12688"/>
    </row>
    <row r="12689" spans="1:15">
      <c r="A12689" s="66">
        <f>VLOOKUP(C12689,Index[],8,FALSE)</f>
        <v>43249</v>
      </c>
      <c r="B12689" s="5"/>
      <c r="C12689" t="s">
        <v>945</v>
      </c>
      <c r="D12689" s="3">
        <f>VLOOKUP(C12689,Index[],2,FALSE)</f>
        <v>104</v>
      </c>
      <c r="E12689" s="3">
        <f>VLOOKUP(C12689,Index[],3,FALSE)</f>
        <v>0</v>
      </c>
      <c r="F12689" s="3">
        <f>VLOOKUP(C12689,Index[],4,FALSE)</f>
        <v>0</v>
      </c>
      <c r="G12689" s="3">
        <f>VLOOKUP(C12689,Index[],5,FALSE)</f>
        <v>0</v>
      </c>
      <c r="I12689">
        <f>VLOOKUP(Table1[[#This Row],[trait_name]],Trait[],2,FALSE)</f>
        <v>52</v>
      </c>
      <c r="J12689" s="23" t="s">
        <v>109</v>
      </c>
      <c r="L12689" s="3"/>
      <c r="N12689" s="23"/>
      <c r="O12689"/>
    </row>
    <row r="12690" spans="1:15">
      <c r="A12690" s="66">
        <f>VLOOKUP(C12690,Index[],8,FALSE)</f>
        <v>43249</v>
      </c>
      <c r="B12690" s="5">
        <v>43249</v>
      </c>
      <c r="C12690" t="s">
        <v>945</v>
      </c>
      <c r="D12690" s="3">
        <f>VLOOKUP(C12690,Index[],2,FALSE)</f>
        <v>104</v>
      </c>
      <c r="E12690" s="3">
        <f>VLOOKUP(C12690,Index[],3,FALSE)</f>
        <v>0</v>
      </c>
      <c r="F12690" s="3">
        <f>VLOOKUP(C12690,Index[],4,FALSE)</f>
        <v>0</v>
      </c>
      <c r="G12690" s="3">
        <f>VLOOKUP(C12690,Index[],5,FALSE)</f>
        <v>0</v>
      </c>
      <c r="H12690" t="s">
        <v>17</v>
      </c>
      <c r="I12690">
        <f>VLOOKUP(Table1[[#This Row],[trait_name]],Trait[],2,FALSE)</f>
        <v>53</v>
      </c>
      <c r="J12690" s="23" t="s">
        <v>112</v>
      </c>
      <c r="L12690" s="3" t="s">
        <v>185</v>
      </c>
      <c r="N12690" s="23"/>
      <c r="O12690"/>
    </row>
    <row r="12691" spans="1:15">
      <c r="A12691" s="66">
        <f>VLOOKUP(C12691,Index[],8,FALSE)</f>
        <v>43249</v>
      </c>
      <c r="B12691" s="5">
        <v>43249</v>
      </c>
      <c r="C12691" t="s">
        <v>945</v>
      </c>
      <c r="D12691" s="3">
        <f>VLOOKUP(C12691,Index[],2,FALSE)</f>
        <v>104</v>
      </c>
      <c r="E12691" s="3">
        <f>VLOOKUP(C12691,Index[],3,FALSE)</f>
        <v>0</v>
      </c>
      <c r="F12691" s="3">
        <f>VLOOKUP(C12691,Index[],4,FALSE)</f>
        <v>0</v>
      </c>
      <c r="G12691" s="3">
        <f>VLOOKUP(C12691,Index[],5,FALSE)</f>
        <v>0</v>
      </c>
      <c r="H12691" t="s">
        <v>25</v>
      </c>
      <c r="I12691">
        <f>VLOOKUP(Table1[[#This Row],[trait_name]],Trait[],2,FALSE)</f>
        <v>54</v>
      </c>
      <c r="J12691" s="23" t="s">
        <v>116</v>
      </c>
      <c r="L12691" s="3" t="s">
        <v>830</v>
      </c>
      <c r="N12691" s="23"/>
      <c r="O12691"/>
    </row>
    <row r="12692" spans="1:15">
      <c r="A12692" s="66">
        <f>VLOOKUP(C12692,Index[],8,FALSE)</f>
        <v>43249</v>
      </c>
      <c r="B12692" s="5">
        <v>43249</v>
      </c>
      <c r="C12692" t="s">
        <v>945</v>
      </c>
      <c r="D12692" s="3">
        <f>VLOOKUP(C12692,Index[],2,FALSE)</f>
        <v>104</v>
      </c>
      <c r="E12692" s="3">
        <f>VLOOKUP(C12692,Index[],3,FALSE)</f>
        <v>0</v>
      </c>
      <c r="F12692" s="3">
        <f>VLOOKUP(C12692,Index[],4,FALSE)</f>
        <v>0</v>
      </c>
      <c r="G12692" s="3">
        <f>VLOOKUP(C12692,Index[],5,FALSE)</f>
        <v>0</v>
      </c>
      <c r="H12692" t="s">
        <v>17</v>
      </c>
      <c r="I12692">
        <f>VLOOKUP(Table1[[#This Row],[trait_name]],Trait[],2,FALSE)</f>
        <v>54</v>
      </c>
      <c r="J12692" s="23" t="s">
        <v>116</v>
      </c>
      <c r="L12692" s="3" t="s">
        <v>117</v>
      </c>
      <c r="N12692" s="23"/>
      <c r="O12692"/>
    </row>
    <row r="12693" spans="1:15">
      <c r="A12693" s="66">
        <f>VLOOKUP(C12693,Index[],8,FALSE)</f>
        <v>43249</v>
      </c>
      <c r="B12693" s="5">
        <v>43249</v>
      </c>
      <c r="C12693" t="s">
        <v>945</v>
      </c>
      <c r="D12693" s="3">
        <f>VLOOKUP(C12693,Index[],2,FALSE)</f>
        <v>104</v>
      </c>
      <c r="E12693" s="3">
        <f>VLOOKUP(C12693,Index[],3,FALSE)</f>
        <v>0</v>
      </c>
      <c r="F12693" s="3">
        <f>VLOOKUP(C12693,Index[],4,FALSE)</f>
        <v>0</v>
      </c>
      <c r="G12693" s="3">
        <f>VLOOKUP(C12693,Index[],5,FALSE)</f>
        <v>0</v>
      </c>
      <c r="H12693" t="s">
        <v>25</v>
      </c>
      <c r="I12693">
        <f>VLOOKUP(Table1[[#This Row],[trait_name]],Trait[],2,FALSE)</f>
        <v>54</v>
      </c>
      <c r="J12693" s="23" t="s">
        <v>116</v>
      </c>
      <c r="L12693" s="3" t="s">
        <v>319</v>
      </c>
      <c r="N12693" s="23"/>
      <c r="O12693"/>
    </row>
    <row r="12694" spans="1:15">
      <c r="A12694" s="66">
        <f>VLOOKUP(C12694,Index[],8,FALSE)</f>
        <v>43249</v>
      </c>
      <c r="B12694" s="25"/>
      <c r="C12694" s="4" t="s">
        <v>945</v>
      </c>
      <c r="D12694" s="3">
        <f>VLOOKUP(C12694,Index[],2,FALSE)</f>
        <v>104</v>
      </c>
      <c r="E12694" s="3">
        <f>VLOOKUP(C12694,Index[],3,FALSE)</f>
        <v>0</v>
      </c>
      <c r="F12694" s="3">
        <f>VLOOKUP(C12694,Index[],4,FALSE)</f>
        <v>0</v>
      </c>
      <c r="G12694" s="3">
        <f>VLOOKUP(C12694,Index[],5,FALSE)</f>
        <v>0</v>
      </c>
      <c r="I12694">
        <f>VLOOKUP(Table1[[#This Row],[trait_name]],Trait[],2,FALSE)</f>
        <v>55</v>
      </c>
      <c r="J12694" s="23" t="s">
        <v>119</v>
      </c>
      <c r="L12694" s="3"/>
      <c r="N12694" s="23"/>
      <c r="O12694"/>
    </row>
    <row r="12695" spans="1:15">
      <c r="A12695" s="66">
        <f>VLOOKUP(C12695,Index[],8,FALSE)</f>
        <v>43249</v>
      </c>
      <c r="B12695" s="5">
        <v>43249</v>
      </c>
      <c r="C12695" t="s">
        <v>945</v>
      </c>
      <c r="D12695" s="3">
        <f>VLOOKUP(C12695,Index[],2,FALSE)</f>
        <v>104</v>
      </c>
      <c r="E12695" s="3">
        <f>VLOOKUP(C12695,Index[],3,FALSE)</f>
        <v>0</v>
      </c>
      <c r="F12695" s="3">
        <f>VLOOKUP(C12695,Index[],4,FALSE)</f>
        <v>0</v>
      </c>
      <c r="G12695" s="3">
        <f>VLOOKUP(C12695,Index[],5,FALSE)</f>
        <v>0</v>
      </c>
      <c r="H12695" t="s">
        <v>17</v>
      </c>
      <c r="I12695">
        <f>VLOOKUP(Table1[[#This Row],[trait_name]],Trait[],2,FALSE)</f>
        <v>57</v>
      </c>
      <c r="J12695" s="23" t="s">
        <v>233</v>
      </c>
      <c r="L12695" s="3" t="s">
        <v>261</v>
      </c>
      <c r="N12695" s="23"/>
      <c r="O12695"/>
    </row>
    <row r="12696" spans="1:15">
      <c r="A12696" s="66">
        <f>VLOOKUP(C12696,Index[],8,FALSE)</f>
        <v>43249</v>
      </c>
      <c r="B12696" s="5">
        <v>43249</v>
      </c>
      <c r="C12696" t="s">
        <v>945</v>
      </c>
      <c r="D12696" s="3">
        <f>VLOOKUP(C12696,Index[],2,FALSE)</f>
        <v>104</v>
      </c>
      <c r="E12696" s="3">
        <f>VLOOKUP(C12696,Index[],3,FALSE)</f>
        <v>0</v>
      </c>
      <c r="F12696" s="3">
        <f>VLOOKUP(C12696,Index[],4,FALSE)</f>
        <v>0</v>
      </c>
      <c r="G12696" s="3">
        <f>VLOOKUP(C12696,Index[],5,FALSE)</f>
        <v>0</v>
      </c>
      <c r="H12696" t="s">
        <v>17</v>
      </c>
      <c r="I12696">
        <f>VLOOKUP(Table1[[#This Row],[trait_name]],Trait[],2,FALSE)</f>
        <v>58</v>
      </c>
      <c r="J12696" s="23" t="s">
        <v>123</v>
      </c>
      <c r="L12696" s="3" t="s">
        <v>124</v>
      </c>
      <c r="N12696" s="23"/>
      <c r="O12696"/>
    </row>
    <row r="12697" spans="1:15">
      <c r="A12697" s="66">
        <f>VLOOKUP(C12697,Index[],8,FALSE)</f>
        <v>43249</v>
      </c>
      <c r="B12697" s="5">
        <v>43249</v>
      </c>
      <c r="C12697" t="s">
        <v>945</v>
      </c>
      <c r="D12697" s="3">
        <f>VLOOKUP(C12697,Index[],2,FALSE)</f>
        <v>104</v>
      </c>
      <c r="E12697" s="3">
        <f>VLOOKUP(C12697,Index[],3,FALSE)</f>
        <v>0</v>
      </c>
      <c r="F12697" s="3">
        <f>VLOOKUP(C12697,Index[],4,FALSE)</f>
        <v>0</v>
      </c>
      <c r="G12697" s="3">
        <f>VLOOKUP(C12697,Index[],5,FALSE)</f>
        <v>0</v>
      </c>
      <c r="H12697" t="s">
        <v>17</v>
      </c>
      <c r="I12697">
        <f>VLOOKUP(Table1[[#This Row],[trait_name]],Trait[],2,FALSE)</f>
        <v>61</v>
      </c>
      <c r="J12697" s="23" t="s">
        <v>130</v>
      </c>
      <c r="L12697" s="3" t="s">
        <v>126</v>
      </c>
      <c r="N12697" s="23"/>
      <c r="O12697"/>
    </row>
    <row r="12698" spans="1:15">
      <c r="A12698" s="66">
        <f>VLOOKUP(C12698,Index[],8,FALSE)</f>
        <v>43249</v>
      </c>
      <c r="B12698" s="5">
        <v>43249</v>
      </c>
      <c r="C12698" t="s">
        <v>945</v>
      </c>
      <c r="D12698" s="3">
        <f>VLOOKUP(C12698,Index[],2,FALSE)</f>
        <v>104</v>
      </c>
      <c r="E12698" s="3">
        <f>VLOOKUP(C12698,Index[],3,FALSE)</f>
        <v>0</v>
      </c>
      <c r="F12698" s="3">
        <f>VLOOKUP(C12698,Index[],4,FALSE)</f>
        <v>0</v>
      </c>
      <c r="G12698" s="3">
        <f>VLOOKUP(C12698,Index[],5,FALSE)</f>
        <v>0</v>
      </c>
      <c r="H12698" t="s">
        <v>560</v>
      </c>
      <c r="I12698">
        <f>VLOOKUP(Table1[[#This Row],[trait_name]],Trait[],2,FALSE)</f>
        <v>62</v>
      </c>
      <c r="J12698" s="23" t="s">
        <v>235</v>
      </c>
      <c r="L12698" s="3" t="s">
        <v>236</v>
      </c>
      <c r="N12698" s="23"/>
      <c r="O12698"/>
    </row>
    <row r="12699" spans="1:15">
      <c r="A12699" s="66">
        <f>VLOOKUP(C12699,Index[],8,FALSE)</f>
        <v>43249</v>
      </c>
      <c r="B12699" s="5"/>
      <c r="C12699" t="s">
        <v>945</v>
      </c>
      <c r="D12699" s="3">
        <f>VLOOKUP(C12699,Index[],2,FALSE)</f>
        <v>104</v>
      </c>
      <c r="E12699" s="3">
        <f>VLOOKUP(C12699,Index[],3,FALSE)</f>
        <v>0</v>
      </c>
      <c r="F12699" s="3">
        <f>VLOOKUP(C12699,Index[],4,FALSE)</f>
        <v>0</v>
      </c>
      <c r="G12699" s="3">
        <f>VLOOKUP(C12699,Index[],5,FALSE)</f>
        <v>0</v>
      </c>
      <c r="I12699">
        <f>VLOOKUP(Table1[[#This Row],[trait_name]],Trait[],2,FALSE)</f>
        <v>65</v>
      </c>
      <c r="J12699" s="23" t="s">
        <v>133</v>
      </c>
      <c r="L12699" s="3"/>
      <c r="N12699" s="23"/>
      <c r="O12699"/>
    </row>
    <row r="12700" spans="1:15">
      <c r="A12700" s="66">
        <f>VLOOKUP(C12700,Index[],8,FALSE)</f>
        <v>43249</v>
      </c>
      <c r="B12700" s="5">
        <v>43249</v>
      </c>
      <c r="C12700" t="s">
        <v>945</v>
      </c>
      <c r="D12700" s="3">
        <f>VLOOKUP(C12700,Index[],2,FALSE)</f>
        <v>104</v>
      </c>
      <c r="E12700" s="3">
        <f>VLOOKUP(C12700,Index[],3,FALSE)</f>
        <v>0</v>
      </c>
      <c r="F12700" s="3">
        <f>VLOOKUP(C12700,Index[],4,FALSE)</f>
        <v>0</v>
      </c>
      <c r="G12700" s="3">
        <f>VLOOKUP(C12700,Index[],5,FALSE)</f>
        <v>0</v>
      </c>
      <c r="H12700" t="s">
        <v>25</v>
      </c>
      <c r="I12700">
        <f>VLOOKUP(Table1[[#This Row],[trait_name]],Trait[],2,FALSE)</f>
        <v>67</v>
      </c>
      <c r="J12700" s="23" t="s">
        <v>136</v>
      </c>
      <c r="L12700" s="3" t="s">
        <v>241</v>
      </c>
      <c r="N12700" s="23"/>
      <c r="O12700"/>
    </row>
    <row r="12701" spans="1:15">
      <c r="A12701" s="66">
        <f>VLOOKUP(C12701,Index[],8,FALSE)</f>
        <v>43249</v>
      </c>
      <c r="B12701" s="5">
        <v>43249</v>
      </c>
      <c r="C12701" t="s">
        <v>948</v>
      </c>
      <c r="D12701" s="3">
        <f>VLOOKUP(C12701,Index[],2,FALSE)</f>
        <v>105</v>
      </c>
      <c r="E12701" s="3">
        <f>VLOOKUP(C12701,Index[],3,FALSE)</f>
        <v>0</v>
      </c>
      <c r="F12701" s="3">
        <f>VLOOKUP(C12701,Index[],4,FALSE)</f>
        <v>0</v>
      </c>
      <c r="G12701" s="3">
        <f>VLOOKUP(C12701,Index[],5,FALSE)</f>
        <v>0</v>
      </c>
      <c r="H12701" t="s">
        <v>25</v>
      </c>
      <c r="I12701">
        <f>VLOOKUP(Table1[[#This Row],[trait_name]],Trait[],2,FALSE)</f>
        <v>2</v>
      </c>
      <c r="J12701" s="23" t="s">
        <v>15</v>
      </c>
      <c r="L12701" s="3" t="s">
        <v>949</v>
      </c>
      <c r="N12701" s="23"/>
      <c r="O12701"/>
    </row>
    <row r="12702" spans="1:15">
      <c r="A12702" s="66">
        <f>VLOOKUP(C12702,Index[],8,FALSE)</f>
        <v>43249</v>
      </c>
      <c r="B12702" s="5">
        <v>43249</v>
      </c>
      <c r="C12702" t="s">
        <v>948</v>
      </c>
      <c r="D12702" s="3">
        <f>VLOOKUP(C12702,Index[],2,FALSE)</f>
        <v>105</v>
      </c>
      <c r="E12702" s="3">
        <f>VLOOKUP(C12702,Index[],3,FALSE)</f>
        <v>0</v>
      </c>
      <c r="F12702" s="3">
        <f>VLOOKUP(C12702,Index[],4,FALSE)</f>
        <v>0</v>
      </c>
      <c r="G12702" s="3">
        <f>VLOOKUP(C12702,Index[],5,FALSE)</f>
        <v>0</v>
      </c>
      <c r="H12702" t="s">
        <v>25</v>
      </c>
      <c r="I12702">
        <f>VLOOKUP(Table1[[#This Row],[trait_name]],Trait[],2,FALSE)</f>
        <v>3</v>
      </c>
      <c r="J12702" s="23" t="s">
        <v>18</v>
      </c>
      <c r="L12702" s="3" t="s">
        <v>19</v>
      </c>
      <c r="N12702" s="23"/>
      <c r="O12702"/>
    </row>
    <row r="12703" spans="1:15">
      <c r="A12703" s="66">
        <f>VLOOKUP(C12703,Index[],8,FALSE)</f>
        <v>43249</v>
      </c>
      <c r="B12703" s="5">
        <v>43249</v>
      </c>
      <c r="C12703" t="s">
        <v>948</v>
      </c>
      <c r="D12703" s="3">
        <f>VLOOKUP(C12703,Index[],2,FALSE)</f>
        <v>105</v>
      </c>
      <c r="E12703" s="3">
        <f>VLOOKUP(C12703,Index[],3,FALSE)</f>
        <v>0</v>
      </c>
      <c r="F12703" s="3">
        <f>VLOOKUP(C12703,Index[],4,FALSE)</f>
        <v>0</v>
      </c>
      <c r="G12703" s="3">
        <f>VLOOKUP(C12703,Index[],5,FALSE)</f>
        <v>0</v>
      </c>
      <c r="H12703" t="s">
        <v>25</v>
      </c>
      <c r="I12703">
        <f>VLOOKUP(Table1[[#This Row],[trait_name]],Trait[],2,FALSE)</f>
        <v>3</v>
      </c>
      <c r="J12703" s="23" t="s">
        <v>18</v>
      </c>
      <c r="L12703" s="3" t="s">
        <v>21</v>
      </c>
      <c r="N12703" s="23"/>
      <c r="O12703"/>
    </row>
    <row r="12704" spans="1:15">
      <c r="A12704" s="66">
        <f>VLOOKUP(C12704,Index[],8,FALSE)</f>
        <v>43249</v>
      </c>
      <c r="B12704" s="5">
        <v>43249</v>
      </c>
      <c r="C12704" t="s">
        <v>948</v>
      </c>
      <c r="D12704" s="3">
        <f>VLOOKUP(C12704,Index[],2,FALSE)</f>
        <v>105</v>
      </c>
      <c r="E12704" s="3">
        <f>VLOOKUP(C12704,Index[],3,FALSE)</f>
        <v>0</v>
      </c>
      <c r="F12704" s="3">
        <f>VLOOKUP(C12704,Index[],4,FALSE)</f>
        <v>0</v>
      </c>
      <c r="G12704" s="3">
        <f>VLOOKUP(C12704,Index[],5,FALSE)</f>
        <v>0</v>
      </c>
      <c r="H12704" t="s">
        <v>25</v>
      </c>
      <c r="I12704">
        <f>VLOOKUP(Table1[[#This Row],[trait_name]],Trait[],2,FALSE)</f>
        <v>4</v>
      </c>
      <c r="J12704" s="23" t="s">
        <v>22</v>
      </c>
      <c r="L12704" s="3" t="s">
        <v>23</v>
      </c>
      <c r="N12704" s="23"/>
      <c r="O12704"/>
    </row>
    <row r="12705" spans="1:15">
      <c r="A12705" s="66">
        <f>VLOOKUP(C12705,Index[],8,FALSE)</f>
        <v>43249</v>
      </c>
      <c r="B12705" s="5"/>
      <c r="C12705" t="s">
        <v>948</v>
      </c>
      <c r="D12705" s="3">
        <f>VLOOKUP(C12705,Index[],2,FALSE)</f>
        <v>105</v>
      </c>
      <c r="E12705" s="3">
        <f>VLOOKUP(C12705,Index[],3,FALSE)</f>
        <v>0</v>
      </c>
      <c r="F12705" s="3">
        <f>VLOOKUP(C12705,Index[],4,FALSE)</f>
        <v>0</v>
      </c>
      <c r="G12705" s="3">
        <f>VLOOKUP(C12705,Index[],5,FALSE)</f>
        <v>0</v>
      </c>
      <c r="H12705" t="s">
        <v>25</v>
      </c>
      <c r="I12705">
        <f>VLOOKUP(Table1[[#This Row],[trait_name]],Trait[],2,FALSE)</f>
        <v>6</v>
      </c>
      <c r="J12705" s="23" t="s">
        <v>148</v>
      </c>
      <c r="L12705" s="3"/>
      <c r="N12705" s="24"/>
      <c r="O12705"/>
    </row>
    <row r="12706" spans="1:15">
      <c r="A12706" s="66">
        <f>VLOOKUP(C12706,Index[],8,FALSE)</f>
        <v>43249</v>
      </c>
      <c r="B12706" s="5">
        <v>43249</v>
      </c>
      <c r="C12706" t="s">
        <v>948</v>
      </c>
      <c r="D12706" s="3">
        <f>VLOOKUP(C12706,Index[],2,FALSE)</f>
        <v>105</v>
      </c>
      <c r="E12706" s="3">
        <f>VLOOKUP(C12706,Index[],3,FALSE)</f>
        <v>0</v>
      </c>
      <c r="F12706" s="3">
        <f>VLOOKUP(C12706,Index[],4,FALSE)</f>
        <v>0</v>
      </c>
      <c r="G12706" s="3">
        <f>VLOOKUP(C12706,Index[],5,FALSE)</f>
        <v>0</v>
      </c>
      <c r="H12706" t="s">
        <v>25</v>
      </c>
      <c r="I12706">
        <f>VLOOKUP(Table1[[#This Row],[trait_name]],Trait[],2,FALSE)</f>
        <v>7</v>
      </c>
      <c r="J12706" s="23" t="s">
        <v>26</v>
      </c>
      <c r="L12706" s="3" t="s">
        <v>23</v>
      </c>
      <c r="N12706" s="23"/>
      <c r="O12706"/>
    </row>
    <row r="12707" spans="1:15">
      <c r="A12707" s="66">
        <f>VLOOKUP(C12707,Index[],8,FALSE)</f>
        <v>43249</v>
      </c>
      <c r="B12707" s="25"/>
      <c r="C12707" s="4" t="s">
        <v>948</v>
      </c>
      <c r="D12707" s="3">
        <f>VLOOKUP(C12707,Index[],2,FALSE)</f>
        <v>105</v>
      </c>
      <c r="E12707" s="3">
        <f>VLOOKUP(C12707,Index[],3,FALSE)</f>
        <v>0</v>
      </c>
      <c r="F12707" s="3">
        <f>VLOOKUP(C12707,Index[],4,FALSE)</f>
        <v>0</v>
      </c>
      <c r="G12707" s="3">
        <f>VLOOKUP(C12707,Index[],5,FALSE)</f>
        <v>0</v>
      </c>
      <c r="I12707">
        <f>VLOOKUP(Table1[[#This Row],[trait_name]],Trait[],2,FALSE)</f>
        <v>15</v>
      </c>
      <c r="J12707" s="23" t="s">
        <v>31</v>
      </c>
      <c r="L12707" s="3"/>
      <c r="N12707" s="23"/>
      <c r="O12707"/>
    </row>
    <row r="12708" spans="1:15">
      <c r="A12708" s="66">
        <f>VLOOKUP(C12708,Index[],8,FALSE)</f>
        <v>43249</v>
      </c>
      <c r="B12708" s="25">
        <v>43249</v>
      </c>
      <c r="C12708" s="4" t="s">
        <v>948</v>
      </c>
      <c r="D12708" s="3">
        <f>VLOOKUP(C12708,Index[],2,FALSE)</f>
        <v>105</v>
      </c>
      <c r="E12708" s="3">
        <f>VLOOKUP(C12708,Index[],3,FALSE)</f>
        <v>0</v>
      </c>
      <c r="F12708" s="3">
        <f>VLOOKUP(C12708,Index[],4,FALSE)</f>
        <v>0</v>
      </c>
      <c r="G12708" s="3">
        <f>VLOOKUP(C12708,Index[],5,FALSE)</f>
        <v>0</v>
      </c>
      <c r="I12708">
        <f>VLOOKUP(Table1[[#This Row],[trait_name]],Trait[],2,FALSE)</f>
        <v>16</v>
      </c>
      <c r="J12708" s="24" t="s">
        <v>32</v>
      </c>
      <c r="K12708" s="24"/>
      <c r="L12708" s="3"/>
      <c r="N12708" s="23"/>
      <c r="O12708"/>
    </row>
    <row r="12709" spans="1:15">
      <c r="A12709" s="66">
        <f>VLOOKUP(C12709,Index[],8,FALSE)</f>
        <v>43249</v>
      </c>
      <c r="B12709" s="5">
        <v>43249</v>
      </c>
      <c r="C12709" t="s">
        <v>948</v>
      </c>
      <c r="D12709" s="3">
        <f>VLOOKUP(C12709,Index[],2,FALSE)</f>
        <v>105</v>
      </c>
      <c r="E12709" s="3">
        <f>VLOOKUP(C12709,Index[],3,FALSE)</f>
        <v>0</v>
      </c>
      <c r="F12709" s="3">
        <f>VLOOKUP(C12709,Index[],4,FALSE)</f>
        <v>0</v>
      </c>
      <c r="G12709" s="3">
        <f>VLOOKUP(C12709,Index[],5,FALSE)</f>
        <v>0</v>
      </c>
      <c r="H12709" t="s">
        <v>25</v>
      </c>
      <c r="I12709">
        <f>VLOOKUP(Table1[[#This Row],[trait_name]],Trait[],2,FALSE)</f>
        <v>17</v>
      </c>
      <c r="J12709" s="23" t="s">
        <v>33</v>
      </c>
      <c r="L12709" s="3" t="s">
        <v>34</v>
      </c>
      <c r="N12709" s="23"/>
      <c r="O12709"/>
    </row>
    <row r="12710" spans="1:15">
      <c r="A12710" s="66">
        <f>VLOOKUP(C12710,Index[],8,FALSE)</f>
        <v>43249</v>
      </c>
      <c r="B12710" s="5">
        <v>43249</v>
      </c>
      <c r="C12710" t="s">
        <v>948</v>
      </c>
      <c r="D12710" s="3">
        <f>VLOOKUP(C12710,Index[],2,FALSE)</f>
        <v>105</v>
      </c>
      <c r="E12710" s="3">
        <f>VLOOKUP(C12710,Index[],3,FALSE)</f>
        <v>0</v>
      </c>
      <c r="F12710" s="3">
        <f>VLOOKUP(C12710,Index[],4,FALSE)</f>
        <v>0</v>
      </c>
      <c r="G12710" s="3">
        <f>VLOOKUP(C12710,Index[],5,FALSE)</f>
        <v>0</v>
      </c>
      <c r="H12710" t="s">
        <v>25</v>
      </c>
      <c r="I12710">
        <f>VLOOKUP(Table1[[#This Row],[trait_name]],Trait[],2,FALSE)</f>
        <v>17</v>
      </c>
      <c r="J12710" s="23" t="s">
        <v>33</v>
      </c>
      <c r="L12710" s="3" t="s">
        <v>35</v>
      </c>
      <c r="N12710" s="23"/>
      <c r="O12710"/>
    </row>
    <row r="12711" spans="1:15">
      <c r="A12711" s="66">
        <f>VLOOKUP(C12711,Index[],8,FALSE)</f>
        <v>43249</v>
      </c>
      <c r="B12711" s="25">
        <v>43249</v>
      </c>
      <c r="C12711" s="4" t="s">
        <v>948</v>
      </c>
      <c r="D12711" s="3">
        <f>VLOOKUP(C12711,Index[],2,FALSE)</f>
        <v>105</v>
      </c>
      <c r="E12711" s="3">
        <f>VLOOKUP(C12711,Index[],3,FALSE)</f>
        <v>0</v>
      </c>
      <c r="F12711" s="3">
        <f>VLOOKUP(C12711,Index[],4,FALSE)</f>
        <v>0</v>
      </c>
      <c r="G12711" s="3">
        <f>VLOOKUP(C12711,Index[],5,FALSE)</f>
        <v>0</v>
      </c>
      <c r="I12711">
        <f>VLOOKUP(Table1[[#This Row],[trait_name]],Trait[],2,FALSE)</f>
        <v>18</v>
      </c>
      <c r="J12711" s="23" t="s">
        <v>37</v>
      </c>
      <c r="L12711" s="3"/>
      <c r="N12711" s="23"/>
      <c r="O12711"/>
    </row>
    <row r="12712" spans="1:15">
      <c r="A12712" s="66">
        <f>VLOOKUP(C12712,Index[],8,FALSE)</f>
        <v>43249</v>
      </c>
      <c r="B12712" s="5">
        <v>43249</v>
      </c>
      <c r="C12712" t="s">
        <v>948</v>
      </c>
      <c r="D12712" s="3">
        <f>VLOOKUP(C12712,Index[],2,FALSE)</f>
        <v>105</v>
      </c>
      <c r="E12712" s="3">
        <f>VLOOKUP(C12712,Index[],3,FALSE)</f>
        <v>0</v>
      </c>
      <c r="F12712" s="3">
        <f>VLOOKUP(C12712,Index[],4,FALSE)</f>
        <v>0</v>
      </c>
      <c r="G12712" s="3">
        <f>VLOOKUP(C12712,Index[],5,FALSE)</f>
        <v>0</v>
      </c>
      <c r="H12712" t="s">
        <v>25</v>
      </c>
      <c r="I12712">
        <f>VLOOKUP(Table1[[#This Row],[trait_name]],Trait[],2,FALSE)</f>
        <v>19</v>
      </c>
      <c r="J12712" s="23" t="s">
        <v>38</v>
      </c>
      <c r="L12712" s="3" t="s">
        <v>155</v>
      </c>
      <c r="N12712" s="23"/>
      <c r="O12712"/>
    </row>
    <row r="12713" spans="1:15">
      <c r="A12713" s="66">
        <f>VLOOKUP(C12713,Index[],8,FALSE)</f>
        <v>43249</v>
      </c>
      <c r="B12713" s="5">
        <v>43311</v>
      </c>
      <c r="C12713" t="s">
        <v>948</v>
      </c>
      <c r="D12713" s="3">
        <f>VLOOKUP(C12713,Index[],2,FALSE)</f>
        <v>105</v>
      </c>
      <c r="E12713" s="3">
        <f>VLOOKUP(C12713,Index[],3,FALSE)</f>
        <v>0</v>
      </c>
      <c r="F12713" s="3">
        <f>VLOOKUP(C12713,Index[],4,FALSE)</f>
        <v>0</v>
      </c>
      <c r="G12713" s="3">
        <f>VLOOKUP(C12713,Index[],5,FALSE)</f>
        <v>0</v>
      </c>
      <c r="I12713">
        <f>VLOOKUP(Table1[[#This Row],[trait_name]],Trait[],2,FALSE)</f>
        <v>20</v>
      </c>
      <c r="J12713" s="23" t="s">
        <v>41</v>
      </c>
      <c r="L12713" s="3"/>
      <c r="M12713" s="3"/>
      <c r="N12713" s="23"/>
      <c r="O12713"/>
    </row>
    <row r="12714" spans="1:15">
      <c r="A12714" s="66">
        <f>VLOOKUP(C12714,Index[],8,FALSE)</f>
        <v>43249</v>
      </c>
      <c r="B12714" s="25">
        <v>43249</v>
      </c>
      <c r="C12714" s="4" t="s">
        <v>948</v>
      </c>
      <c r="D12714" s="3">
        <f>VLOOKUP(C12714,Index[],2,FALSE)</f>
        <v>105</v>
      </c>
      <c r="E12714" s="3">
        <f>VLOOKUP(C12714,Index[],3,FALSE)</f>
        <v>0</v>
      </c>
      <c r="F12714" s="3">
        <f>VLOOKUP(C12714,Index[],4,FALSE)</f>
        <v>0</v>
      </c>
      <c r="G12714" s="3">
        <f>VLOOKUP(C12714,Index[],5,FALSE)</f>
        <v>0</v>
      </c>
      <c r="I12714">
        <f>VLOOKUP(Table1[[#This Row],[trait_name]],Trait[],2,FALSE)</f>
        <v>21</v>
      </c>
      <c r="J12714" s="23" t="s">
        <v>43</v>
      </c>
      <c r="L12714" s="3"/>
      <c r="N12714" s="23"/>
      <c r="O12714"/>
    </row>
    <row r="12715" spans="1:15">
      <c r="A12715" s="66">
        <f>VLOOKUP(C12715,Index[],8,FALSE)</f>
        <v>43249</v>
      </c>
      <c r="B12715" s="5"/>
      <c r="C12715" t="s">
        <v>948</v>
      </c>
      <c r="D12715" s="3">
        <f>VLOOKUP(C12715,Index[],2,FALSE)</f>
        <v>105</v>
      </c>
      <c r="E12715" s="3">
        <f>VLOOKUP(C12715,Index[],3,FALSE)</f>
        <v>0</v>
      </c>
      <c r="F12715" s="3">
        <f>VLOOKUP(C12715,Index[],4,FALSE)</f>
        <v>0</v>
      </c>
      <c r="G12715" s="3">
        <f>VLOOKUP(C12715,Index[],5,FALSE)</f>
        <v>0</v>
      </c>
      <c r="I12715">
        <f>VLOOKUP(Table1[[#This Row],[trait_name]],Trait[],2,FALSE)</f>
        <v>23</v>
      </c>
      <c r="J12715" s="23" t="s">
        <v>49</v>
      </c>
      <c r="L12715" s="3"/>
      <c r="N12715" s="23"/>
      <c r="O12715"/>
    </row>
    <row r="12716" spans="1:15">
      <c r="A12716" s="66">
        <f>VLOOKUP(C12716,Index[],8,FALSE)</f>
        <v>43249</v>
      </c>
      <c r="B12716" s="25"/>
      <c r="C12716" s="4" t="s">
        <v>948</v>
      </c>
      <c r="D12716" s="3">
        <f>VLOOKUP(C12716,Index[],2,FALSE)</f>
        <v>105</v>
      </c>
      <c r="E12716" s="3">
        <f>VLOOKUP(C12716,Index[],3,FALSE)</f>
        <v>0</v>
      </c>
      <c r="F12716" s="3">
        <f>VLOOKUP(C12716,Index[],4,FALSE)</f>
        <v>0</v>
      </c>
      <c r="G12716" s="3">
        <f>VLOOKUP(C12716,Index[],5,FALSE)</f>
        <v>0</v>
      </c>
      <c r="I12716">
        <f>VLOOKUP(Table1[[#This Row],[trait_name]],Trait[],2,FALSE)</f>
        <v>24</v>
      </c>
      <c r="J12716" s="23" t="s">
        <v>52</v>
      </c>
      <c r="L12716" s="3"/>
      <c r="N12716" s="23"/>
      <c r="O12716"/>
    </row>
    <row r="12717" spans="1:15">
      <c r="A12717" s="66">
        <f>VLOOKUP(C12717,Index[],8,FALSE)</f>
        <v>43249</v>
      </c>
      <c r="B12717" s="25"/>
      <c r="C12717" s="4" t="s">
        <v>948</v>
      </c>
      <c r="D12717" s="3">
        <f>VLOOKUP(C12717,Index[],2,FALSE)</f>
        <v>105</v>
      </c>
      <c r="E12717" s="3">
        <f>VLOOKUP(C12717,Index[],3,FALSE)</f>
        <v>0</v>
      </c>
      <c r="F12717" s="3">
        <f>VLOOKUP(C12717,Index[],4,FALSE)</f>
        <v>0</v>
      </c>
      <c r="G12717" s="3">
        <f>VLOOKUP(C12717,Index[],5,FALSE)</f>
        <v>0</v>
      </c>
      <c r="I12717">
        <f>VLOOKUP(Table1[[#This Row],[trait_name]],Trait[],2,FALSE)</f>
        <v>25</v>
      </c>
      <c r="J12717" s="23" t="s">
        <v>57</v>
      </c>
      <c r="L12717" s="3"/>
      <c r="N12717" s="23"/>
      <c r="O12717"/>
    </row>
    <row r="12718" spans="1:15">
      <c r="A12718" s="66">
        <f>VLOOKUP(C12718,Index[],8,FALSE)</f>
        <v>43249</v>
      </c>
      <c r="B12718" s="5">
        <v>43249</v>
      </c>
      <c r="C12718" t="s">
        <v>948</v>
      </c>
      <c r="D12718" s="3">
        <f>VLOOKUP(C12718,Index[],2,FALSE)</f>
        <v>105</v>
      </c>
      <c r="E12718" s="3">
        <f>VLOOKUP(C12718,Index[],3,FALSE)</f>
        <v>0</v>
      </c>
      <c r="F12718" s="3">
        <f>VLOOKUP(C12718,Index[],4,FALSE)</f>
        <v>0</v>
      </c>
      <c r="G12718" s="3">
        <f>VLOOKUP(C12718,Index[],5,FALSE)</f>
        <v>0</v>
      </c>
      <c r="H12718" t="s">
        <v>25</v>
      </c>
      <c r="I12718">
        <f>VLOOKUP(Table1[[#This Row],[trait_name]],Trait[],2,FALSE)</f>
        <v>26</v>
      </c>
      <c r="J12718" s="23" t="s">
        <v>58</v>
      </c>
      <c r="L12718" s="3" t="s">
        <v>269</v>
      </c>
      <c r="N12718" s="23"/>
      <c r="O12718"/>
    </row>
    <row r="12719" spans="1:15">
      <c r="A12719" s="66">
        <f>VLOOKUP(C12719,Index[],8,FALSE)</f>
        <v>43249</v>
      </c>
      <c r="B12719" s="5">
        <v>43311</v>
      </c>
      <c r="C12719" t="s">
        <v>948</v>
      </c>
      <c r="D12719" s="3">
        <f>VLOOKUP(C12719,Index[],2,FALSE)</f>
        <v>105</v>
      </c>
      <c r="E12719" s="3">
        <f>VLOOKUP(C12719,Index[],3,FALSE)</f>
        <v>0</v>
      </c>
      <c r="F12719" s="3">
        <f>VLOOKUP(C12719,Index[],4,FALSE)</f>
        <v>0</v>
      </c>
      <c r="G12719" s="3">
        <f>VLOOKUP(C12719,Index[],5,FALSE)</f>
        <v>0</v>
      </c>
      <c r="I12719">
        <f>VLOOKUP(Table1[[#This Row],[trait_name]],Trait[],2,FALSE)</f>
        <v>27</v>
      </c>
      <c r="J12719" s="23" t="s">
        <v>61</v>
      </c>
      <c r="L12719" s="3"/>
      <c r="M12719" s="3"/>
      <c r="N12719" s="23"/>
      <c r="O12719"/>
    </row>
    <row r="12720" spans="1:15">
      <c r="A12720" s="66">
        <f>VLOOKUP(C12720,Index[],8,FALSE)</f>
        <v>43249</v>
      </c>
      <c r="B12720" s="5">
        <v>43311</v>
      </c>
      <c r="C12720" t="s">
        <v>948</v>
      </c>
      <c r="D12720" s="3">
        <f>VLOOKUP(C12720,Index[],2,FALSE)</f>
        <v>105</v>
      </c>
      <c r="E12720" s="3">
        <f>VLOOKUP(C12720,Index[],3,FALSE)</f>
        <v>0</v>
      </c>
      <c r="F12720" s="3">
        <f>VLOOKUP(C12720,Index[],4,FALSE)</f>
        <v>0</v>
      </c>
      <c r="G12720" s="3">
        <f>VLOOKUP(C12720,Index[],5,FALSE)</f>
        <v>0</v>
      </c>
      <c r="I12720">
        <f>VLOOKUP(Table1[[#This Row],[trait_name]],Trait[],2,FALSE)</f>
        <v>28</v>
      </c>
      <c r="J12720" s="23" t="s">
        <v>62</v>
      </c>
      <c r="L12720" s="3"/>
      <c r="M12720" s="3"/>
      <c r="N12720" s="23"/>
      <c r="O12720"/>
    </row>
    <row r="12721" spans="1:15">
      <c r="A12721" s="66">
        <f>VLOOKUP(C12721,Index[],8,FALSE)</f>
        <v>43249</v>
      </c>
      <c r="B12721" s="5">
        <v>43249</v>
      </c>
      <c r="C12721" t="s">
        <v>948</v>
      </c>
      <c r="D12721" s="3">
        <f>VLOOKUP(C12721,Index[],2,FALSE)</f>
        <v>105</v>
      </c>
      <c r="E12721" s="3">
        <f>VLOOKUP(C12721,Index[],3,FALSE)</f>
        <v>0</v>
      </c>
      <c r="F12721" s="3">
        <f>VLOOKUP(C12721,Index[],4,FALSE)</f>
        <v>0</v>
      </c>
      <c r="G12721" s="3">
        <f>VLOOKUP(C12721,Index[],5,FALSE)</f>
        <v>0</v>
      </c>
      <c r="H12721" t="s">
        <v>25</v>
      </c>
      <c r="I12721">
        <f>VLOOKUP(Table1[[#This Row],[trait_name]],Trait[],2,FALSE)</f>
        <v>30</v>
      </c>
      <c r="J12721" s="23" t="s">
        <v>64</v>
      </c>
      <c r="L12721" s="3">
        <v>1.5</v>
      </c>
      <c r="N12721" s="23"/>
      <c r="O12721"/>
    </row>
    <row r="12722" spans="1:15">
      <c r="A12722" s="66">
        <f>VLOOKUP(C12722,Index[],8,FALSE)</f>
        <v>43249</v>
      </c>
      <c r="B12722" s="5">
        <v>43249</v>
      </c>
      <c r="C12722" t="s">
        <v>948</v>
      </c>
      <c r="D12722" s="3">
        <f>VLOOKUP(C12722,Index[],2,FALSE)</f>
        <v>105</v>
      </c>
      <c r="E12722" s="3">
        <f>VLOOKUP(C12722,Index[],3,FALSE)</f>
        <v>0</v>
      </c>
      <c r="F12722" s="3">
        <f>VLOOKUP(C12722,Index[],4,FALSE)</f>
        <v>0</v>
      </c>
      <c r="G12722" s="3">
        <f>VLOOKUP(C12722,Index[],5,FALSE)</f>
        <v>0</v>
      </c>
      <c r="H12722" t="s">
        <v>25</v>
      </c>
      <c r="I12722">
        <f>VLOOKUP(Table1[[#This Row],[trait_name]],Trait[],2,FALSE)</f>
        <v>33</v>
      </c>
      <c r="J12722" s="23" t="s">
        <v>67</v>
      </c>
      <c r="L12722" s="3">
        <v>1.5</v>
      </c>
      <c r="N12722" s="23"/>
      <c r="O12722"/>
    </row>
    <row r="12723" spans="1:15">
      <c r="A12723" s="66">
        <f>VLOOKUP(C12723,Index[],8,FALSE)</f>
        <v>43249</v>
      </c>
      <c r="B12723" s="5"/>
      <c r="C12723" t="s">
        <v>948</v>
      </c>
      <c r="D12723" s="3">
        <f>VLOOKUP(C12723,Index[],2,FALSE)</f>
        <v>105</v>
      </c>
      <c r="E12723" s="3">
        <f>VLOOKUP(C12723,Index[],3,FALSE)</f>
        <v>0</v>
      </c>
      <c r="F12723" s="3">
        <f>VLOOKUP(C12723,Index[],4,FALSE)</f>
        <v>0</v>
      </c>
      <c r="G12723" s="3">
        <f>VLOOKUP(C12723,Index[],5,FALSE)</f>
        <v>0</v>
      </c>
      <c r="I12723">
        <f>VLOOKUP(Table1[[#This Row],[trait_name]],Trait[],2,FALSE)</f>
        <v>38</v>
      </c>
      <c r="J12723" s="23" t="s">
        <v>72</v>
      </c>
      <c r="L12723" s="3"/>
      <c r="N12723" s="23"/>
      <c r="O12723"/>
    </row>
    <row r="12724" spans="1:15">
      <c r="A12724" s="66">
        <f>VLOOKUP(C12724,Index[],8,FALSE)</f>
        <v>43249</v>
      </c>
      <c r="B12724" s="5">
        <v>43311</v>
      </c>
      <c r="C12724" t="s">
        <v>948</v>
      </c>
      <c r="D12724" s="3">
        <f>VLOOKUP(C12724,Index[],2,FALSE)</f>
        <v>105</v>
      </c>
      <c r="E12724" s="3">
        <f>VLOOKUP(C12724,Index[],3,FALSE)</f>
        <v>0</v>
      </c>
      <c r="F12724" s="3">
        <f>VLOOKUP(C12724,Index[],4,FALSE)</f>
        <v>0</v>
      </c>
      <c r="G12724" s="3">
        <f>VLOOKUP(C12724,Index[],5,FALSE)</f>
        <v>0</v>
      </c>
      <c r="I12724">
        <f>VLOOKUP(Table1[[#This Row],[trait_name]],Trait[],2,FALSE)</f>
        <v>39</v>
      </c>
      <c r="J12724" s="23" t="s">
        <v>74</v>
      </c>
      <c r="L12724" s="3"/>
      <c r="M12724" s="3"/>
      <c r="N12724" s="23"/>
      <c r="O12724"/>
    </row>
    <row r="12725" spans="1:15">
      <c r="A12725" s="66">
        <f>VLOOKUP(C12725,Index[],8,FALSE)</f>
        <v>43249</v>
      </c>
      <c r="B12725" s="5"/>
      <c r="C12725" t="s">
        <v>948</v>
      </c>
      <c r="D12725" s="3">
        <f>VLOOKUP(C12725,Index[],2,FALSE)</f>
        <v>105</v>
      </c>
      <c r="E12725" s="3">
        <f>VLOOKUP(C12725,Index[],3,FALSE)</f>
        <v>0</v>
      </c>
      <c r="F12725" s="3">
        <f>VLOOKUP(C12725,Index[],4,FALSE)</f>
        <v>0</v>
      </c>
      <c r="G12725" s="3">
        <f>VLOOKUP(C12725,Index[],5,FALSE)</f>
        <v>0</v>
      </c>
      <c r="I12725">
        <f>VLOOKUP(Table1[[#This Row],[trait_name]],Trait[],2,FALSE)</f>
        <v>40</v>
      </c>
      <c r="J12725" s="23" t="s">
        <v>76</v>
      </c>
      <c r="L12725" s="3"/>
      <c r="N12725" s="23"/>
      <c r="O12725"/>
    </row>
    <row r="12726" spans="1:15">
      <c r="A12726" s="66">
        <f>VLOOKUP(C12726,Index[],8,FALSE)</f>
        <v>43249</v>
      </c>
      <c r="B12726" s="5">
        <v>43249</v>
      </c>
      <c r="C12726" t="s">
        <v>948</v>
      </c>
      <c r="D12726" s="3">
        <f>VLOOKUP(C12726,Index[],2,FALSE)</f>
        <v>105</v>
      </c>
      <c r="E12726" s="3">
        <f>VLOOKUP(C12726,Index[],3,FALSE)</f>
        <v>0</v>
      </c>
      <c r="F12726" s="3">
        <f>VLOOKUP(C12726,Index[],4,FALSE)</f>
        <v>0</v>
      </c>
      <c r="G12726" s="3">
        <f>VLOOKUP(C12726,Index[],5,FALSE)</f>
        <v>0</v>
      </c>
      <c r="H12726" t="s">
        <v>25</v>
      </c>
      <c r="I12726">
        <f>VLOOKUP(Table1[[#This Row],[trait_name]],Trait[],2,FALSE)</f>
        <v>41</v>
      </c>
      <c r="J12726" s="23" t="s">
        <v>78</v>
      </c>
      <c r="L12726" s="3" t="s">
        <v>356</v>
      </c>
      <c r="N12726" s="23"/>
      <c r="O12726"/>
    </row>
    <row r="12727" spans="1:15">
      <c r="A12727" s="66">
        <f>VLOOKUP(C12727,Index[],8,FALSE)</f>
        <v>43249</v>
      </c>
      <c r="B12727" s="5"/>
      <c r="C12727" t="s">
        <v>948</v>
      </c>
      <c r="D12727" s="3">
        <f>VLOOKUP(C12727,Index[],2,FALSE)</f>
        <v>105</v>
      </c>
      <c r="E12727" s="3">
        <f>VLOOKUP(C12727,Index[],3,FALSE)</f>
        <v>0</v>
      </c>
      <c r="F12727" s="3">
        <f>VLOOKUP(C12727,Index[],4,FALSE)</f>
        <v>0</v>
      </c>
      <c r="G12727" s="3">
        <f>VLOOKUP(C12727,Index[],5,FALSE)</f>
        <v>0</v>
      </c>
      <c r="I12727">
        <f>VLOOKUP(Table1[[#This Row],[trait_name]],Trait[],2,FALSE)</f>
        <v>42</v>
      </c>
      <c r="J12727" s="23" t="s">
        <v>82</v>
      </c>
      <c r="L12727" s="3"/>
      <c r="N12727" s="23"/>
      <c r="O12727"/>
    </row>
    <row r="12728" spans="1:15">
      <c r="A12728" s="66">
        <f>VLOOKUP(C12728,Index[],8,FALSE)</f>
        <v>43249</v>
      </c>
      <c r="B12728" s="5">
        <v>43249</v>
      </c>
      <c r="C12728" t="s">
        <v>948</v>
      </c>
      <c r="D12728" s="3">
        <f>VLOOKUP(C12728,Index[],2,FALSE)</f>
        <v>105</v>
      </c>
      <c r="E12728" s="3">
        <f>VLOOKUP(C12728,Index[],3,FALSE)</f>
        <v>0</v>
      </c>
      <c r="F12728" s="3">
        <f>VLOOKUP(C12728,Index[],4,FALSE)</f>
        <v>0</v>
      </c>
      <c r="G12728" s="3">
        <f>VLOOKUP(C12728,Index[],5,FALSE)</f>
        <v>0</v>
      </c>
      <c r="H12728" t="s">
        <v>25</v>
      </c>
      <c r="I12728">
        <f>VLOOKUP(Table1[[#This Row],[trait_name]],Trait[],2,FALSE)</f>
        <v>43</v>
      </c>
      <c r="J12728" s="23" t="s">
        <v>86</v>
      </c>
      <c r="L12728" s="3" t="s">
        <v>105</v>
      </c>
      <c r="N12728" s="23"/>
      <c r="O12728"/>
    </row>
    <row r="12729" spans="1:15">
      <c r="A12729" s="66">
        <f>VLOOKUP(C12729,Index[],8,FALSE)</f>
        <v>43249</v>
      </c>
      <c r="B12729" s="5">
        <v>43249</v>
      </c>
      <c r="C12729" t="s">
        <v>948</v>
      </c>
      <c r="D12729" s="3">
        <f>VLOOKUP(C12729,Index[],2,FALSE)</f>
        <v>105</v>
      </c>
      <c r="E12729" s="3">
        <f>VLOOKUP(C12729,Index[],3,FALSE)</f>
        <v>0</v>
      </c>
      <c r="F12729" s="3">
        <f>VLOOKUP(C12729,Index[],4,FALSE)</f>
        <v>0</v>
      </c>
      <c r="G12729" s="3">
        <f>VLOOKUP(C12729,Index[],5,FALSE)</f>
        <v>0</v>
      </c>
      <c r="H12729" t="s">
        <v>25</v>
      </c>
      <c r="I12729">
        <f>VLOOKUP(Table1[[#This Row],[trait_name]],Trait[],2,FALSE)</f>
        <v>43</v>
      </c>
      <c r="J12729" s="23" t="s">
        <v>86</v>
      </c>
      <c r="L12729" s="3" t="s">
        <v>87</v>
      </c>
      <c r="N12729" s="23"/>
      <c r="O12729"/>
    </row>
    <row r="12730" spans="1:15">
      <c r="A12730" s="66">
        <f>VLOOKUP(C12730,Index[],8,FALSE)</f>
        <v>43249</v>
      </c>
      <c r="B12730" s="25"/>
      <c r="C12730" s="4" t="s">
        <v>948</v>
      </c>
      <c r="D12730" s="3">
        <f>VLOOKUP(C12730,Index[],2,FALSE)</f>
        <v>105</v>
      </c>
      <c r="E12730" s="3">
        <f>VLOOKUP(C12730,Index[],3,FALSE)</f>
        <v>0</v>
      </c>
      <c r="F12730" s="3">
        <f>VLOOKUP(C12730,Index[],4,FALSE)</f>
        <v>0</v>
      </c>
      <c r="G12730" s="3">
        <f>VLOOKUP(C12730,Index[],5,FALSE)</f>
        <v>0</v>
      </c>
      <c r="I12730">
        <f>VLOOKUP(Table1[[#This Row],[trait_name]],Trait[],2,FALSE)</f>
        <v>44</v>
      </c>
      <c r="J12730" s="23" t="s">
        <v>88</v>
      </c>
      <c r="L12730" s="3"/>
      <c r="N12730" s="23"/>
      <c r="O12730"/>
    </row>
    <row r="12731" spans="1:15">
      <c r="A12731" s="66">
        <f>VLOOKUP(C12731,Index[],8,FALSE)</f>
        <v>43249</v>
      </c>
      <c r="B12731" s="5"/>
      <c r="C12731" t="s">
        <v>948</v>
      </c>
      <c r="D12731" s="3">
        <f>VLOOKUP(C12731,Index[],2,FALSE)</f>
        <v>105</v>
      </c>
      <c r="E12731" s="3">
        <f>VLOOKUP(C12731,Index[],3,FALSE)</f>
        <v>0</v>
      </c>
      <c r="F12731" s="3">
        <f>VLOOKUP(C12731,Index[],4,FALSE)</f>
        <v>0</v>
      </c>
      <c r="G12731" s="3">
        <f>VLOOKUP(C12731,Index[],5,FALSE)</f>
        <v>0</v>
      </c>
      <c r="I12731">
        <f>VLOOKUP(Table1[[#This Row],[trait_name]],Trait[],2,FALSE)</f>
        <v>46</v>
      </c>
      <c r="J12731" s="23" t="s">
        <v>97</v>
      </c>
      <c r="L12731" s="3"/>
      <c r="N12731" s="23"/>
      <c r="O12731"/>
    </row>
    <row r="12732" spans="1:15">
      <c r="A12732" s="66">
        <f>VLOOKUP(C12732,Index[],8,FALSE)</f>
        <v>43249</v>
      </c>
      <c r="B12732" s="5"/>
      <c r="C12732" t="s">
        <v>948</v>
      </c>
      <c r="D12732" s="3">
        <f>VLOOKUP(C12732,Index[],2,FALSE)</f>
        <v>105</v>
      </c>
      <c r="E12732" s="3">
        <f>VLOOKUP(C12732,Index[],3,FALSE)</f>
        <v>0</v>
      </c>
      <c r="F12732" s="3">
        <f>VLOOKUP(C12732,Index[],4,FALSE)</f>
        <v>0</v>
      </c>
      <c r="G12732" s="3">
        <f>VLOOKUP(C12732,Index[],5,FALSE)</f>
        <v>0</v>
      </c>
      <c r="I12732">
        <f>VLOOKUP(Table1[[#This Row],[trait_name]],Trait[],2,FALSE)</f>
        <v>47</v>
      </c>
      <c r="J12732" s="23" t="s">
        <v>99</v>
      </c>
      <c r="L12732" s="3"/>
      <c r="N12732" s="23"/>
      <c r="O12732"/>
    </row>
    <row r="12733" spans="1:15">
      <c r="A12733" s="66">
        <f>VLOOKUP(C12733,Index[],8,FALSE)</f>
        <v>43249</v>
      </c>
      <c r="B12733" s="5">
        <v>43311</v>
      </c>
      <c r="C12733" t="s">
        <v>948</v>
      </c>
      <c r="D12733" s="3">
        <f>VLOOKUP(C12733,Index[],2,FALSE)</f>
        <v>105</v>
      </c>
      <c r="E12733" s="3">
        <f>VLOOKUP(C12733,Index[],3,FALSE)</f>
        <v>0</v>
      </c>
      <c r="F12733" s="3">
        <f>VLOOKUP(C12733,Index[],4,FALSE)</f>
        <v>0</v>
      </c>
      <c r="G12733" s="3">
        <f>VLOOKUP(C12733,Index[],5,FALSE)</f>
        <v>0</v>
      </c>
      <c r="I12733">
        <f>VLOOKUP(Table1[[#This Row],[trait_name]],Trait[],2,FALSE)</f>
        <v>50</v>
      </c>
      <c r="J12733" s="23" t="s">
        <v>106</v>
      </c>
      <c r="L12733" s="3"/>
      <c r="M12733" s="3"/>
      <c r="N12733" s="23"/>
      <c r="O12733"/>
    </row>
    <row r="12734" spans="1:15">
      <c r="A12734" s="66">
        <f>VLOOKUP(C12734,Index[],8,FALSE)</f>
        <v>43249</v>
      </c>
      <c r="B12734" s="5"/>
      <c r="C12734" t="s">
        <v>948</v>
      </c>
      <c r="D12734" s="3">
        <f>VLOOKUP(C12734,Index[],2,FALSE)</f>
        <v>105</v>
      </c>
      <c r="E12734" s="3">
        <f>VLOOKUP(C12734,Index[],3,FALSE)</f>
        <v>0</v>
      </c>
      <c r="F12734" s="3">
        <f>VLOOKUP(C12734,Index[],4,FALSE)</f>
        <v>0</v>
      </c>
      <c r="G12734" s="3">
        <f>VLOOKUP(C12734,Index[],5,FALSE)</f>
        <v>0</v>
      </c>
      <c r="I12734">
        <f>VLOOKUP(Table1[[#This Row],[trait_name]],Trait[],2,FALSE)</f>
        <v>52</v>
      </c>
      <c r="J12734" s="23" t="s">
        <v>109</v>
      </c>
      <c r="L12734" s="3"/>
      <c r="N12734" s="23"/>
      <c r="O12734"/>
    </row>
    <row r="12735" spans="1:15">
      <c r="A12735" s="66">
        <f>VLOOKUP(C12735,Index[],8,FALSE)</f>
        <v>43249</v>
      </c>
      <c r="B12735" s="5">
        <v>43249</v>
      </c>
      <c r="C12735" t="s">
        <v>948</v>
      </c>
      <c r="D12735" s="3">
        <f>VLOOKUP(C12735,Index[],2,FALSE)</f>
        <v>105</v>
      </c>
      <c r="E12735" s="3">
        <f>VLOOKUP(C12735,Index[],3,FALSE)</f>
        <v>0</v>
      </c>
      <c r="F12735" s="3">
        <f>VLOOKUP(C12735,Index[],4,FALSE)</f>
        <v>0</v>
      </c>
      <c r="G12735" s="3">
        <f>VLOOKUP(C12735,Index[],5,FALSE)</f>
        <v>0</v>
      </c>
      <c r="H12735" t="s">
        <v>25</v>
      </c>
      <c r="I12735">
        <f>VLOOKUP(Table1[[#This Row],[trait_name]],Trait[],2,FALSE)</f>
        <v>53</v>
      </c>
      <c r="J12735" s="23" t="s">
        <v>112</v>
      </c>
      <c r="L12735" s="3" t="s">
        <v>185</v>
      </c>
      <c r="N12735" s="23"/>
      <c r="O12735"/>
    </row>
    <row r="12736" spans="1:15">
      <c r="A12736" s="66">
        <f>VLOOKUP(C12736,Index[],8,FALSE)</f>
        <v>43249</v>
      </c>
      <c r="B12736" s="5">
        <v>43249</v>
      </c>
      <c r="C12736" t="s">
        <v>948</v>
      </c>
      <c r="D12736" s="3">
        <f>VLOOKUP(C12736,Index[],2,FALSE)</f>
        <v>105</v>
      </c>
      <c r="E12736" s="3">
        <f>VLOOKUP(C12736,Index[],3,FALSE)</f>
        <v>0</v>
      </c>
      <c r="F12736" s="3">
        <f>VLOOKUP(C12736,Index[],4,FALSE)</f>
        <v>0</v>
      </c>
      <c r="G12736" s="3">
        <f>VLOOKUP(C12736,Index[],5,FALSE)</f>
        <v>0</v>
      </c>
      <c r="H12736" t="s">
        <v>25</v>
      </c>
      <c r="I12736">
        <f>VLOOKUP(Table1[[#This Row],[trait_name]],Trait[],2,FALSE)</f>
        <v>53</v>
      </c>
      <c r="J12736" s="23" t="s">
        <v>112</v>
      </c>
      <c r="L12736" s="3" t="s">
        <v>114</v>
      </c>
      <c r="N12736" s="23"/>
      <c r="O12736"/>
    </row>
    <row r="12737" spans="1:15">
      <c r="A12737" s="66">
        <f>VLOOKUP(C12737,Index[],8,FALSE)</f>
        <v>43249</v>
      </c>
      <c r="B12737" s="5">
        <v>43249</v>
      </c>
      <c r="C12737" t="s">
        <v>948</v>
      </c>
      <c r="D12737" s="3">
        <f>VLOOKUP(C12737,Index[],2,FALSE)</f>
        <v>105</v>
      </c>
      <c r="E12737" s="3">
        <f>VLOOKUP(C12737,Index[],3,FALSE)</f>
        <v>0</v>
      </c>
      <c r="F12737" s="3">
        <f>VLOOKUP(C12737,Index[],4,FALSE)</f>
        <v>0</v>
      </c>
      <c r="G12737" s="3">
        <f>VLOOKUP(C12737,Index[],5,FALSE)</f>
        <v>0</v>
      </c>
      <c r="H12737" t="s">
        <v>25</v>
      </c>
      <c r="I12737">
        <f>VLOOKUP(Table1[[#This Row],[trait_name]],Trait[],2,FALSE)</f>
        <v>54</v>
      </c>
      <c r="J12737" s="23" t="s">
        <v>116</v>
      </c>
      <c r="L12737" s="3" t="s">
        <v>830</v>
      </c>
      <c r="N12737" s="23"/>
      <c r="O12737"/>
    </row>
    <row r="12738" spans="1:15">
      <c r="A12738" s="66">
        <f>VLOOKUP(C12738,Index[],8,FALSE)</f>
        <v>43249</v>
      </c>
      <c r="B12738" s="5">
        <v>43249</v>
      </c>
      <c r="C12738" t="s">
        <v>948</v>
      </c>
      <c r="D12738" s="3">
        <f>VLOOKUP(C12738,Index[],2,FALSE)</f>
        <v>105</v>
      </c>
      <c r="E12738" s="3">
        <f>VLOOKUP(C12738,Index[],3,FALSE)</f>
        <v>0</v>
      </c>
      <c r="F12738" s="3">
        <f>VLOOKUP(C12738,Index[],4,FALSE)</f>
        <v>0</v>
      </c>
      <c r="G12738" s="3">
        <f>VLOOKUP(C12738,Index[],5,FALSE)</f>
        <v>0</v>
      </c>
      <c r="H12738" t="s">
        <v>25</v>
      </c>
      <c r="I12738">
        <f>VLOOKUP(Table1[[#This Row],[trait_name]],Trait[],2,FALSE)</f>
        <v>54</v>
      </c>
      <c r="J12738" s="23" t="s">
        <v>116</v>
      </c>
      <c r="L12738" s="3" t="s">
        <v>258</v>
      </c>
      <c r="N12738" s="23"/>
      <c r="O12738"/>
    </row>
    <row r="12739" spans="1:15">
      <c r="A12739" s="66">
        <f>VLOOKUP(C12739,Index[],8,FALSE)</f>
        <v>43249</v>
      </c>
      <c r="B12739" s="25"/>
      <c r="C12739" s="4" t="s">
        <v>948</v>
      </c>
      <c r="D12739" s="3">
        <f>VLOOKUP(C12739,Index[],2,FALSE)</f>
        <v>105</v>
      </c>
      <c r="E12739" s="3">
        <f>VLOOKUP(C12739,Index[],3,FALSE)</f>
        <v>0</v>
      </c>
      <c r="F12739" s="3">
        <f>VLOOKUP(C12739,Index[],4,FALSE)</f>
        <v>0</v>
      </c>
      <c r="G12739" s="3">
        <f>VLOOKUP(C12739,Index[],5,FALSE)</f>
        <v>0</v>
      </c>
      <c r="I12739">
        <f>VLOOKUP(Table1[[#This Row],[trait_name]],Trait[],2,FALSE)</f>
        <v>55</v>
      </c>
      <c r="J12739" s="23" t="s">
        <v>119</v>
      </c>
      <c r="L12739" s="3"/>
      <c r="N12739" s="23"/>
      <c r="O12739"/>
    </row>
    <row r="12740" spans="1:15">
      <c r="A12740" s="66">
        <f>VLOOKUP(C12740,Index[],8,FALSE)</f>
        <v>43249</v>
      </c>
      <c r="B12740" s="5">
        <v>43249</v>
      </c>
      <c r="C12740" t="s">
        <v>948</v>
      </c>
      <c r="D12740" s="3">
        <f>VLOOKUP(C12740,Index[],2,FALSE)</f>
        <v>105</v>
      </c>
      <c r="E12740" s="3">
        <f>VLOOKUP(C12740,Index[],3,FALSE)</f>
        <v>0</v>
      </c>
      <c r="F12740" s="3">
        <f>VLOOKUP(C12740,Index[],4,FALSE)</f>
        <v>0</v>
      </c>
      <c r="G12740" s="3">
        <f>VLOOKUP(C12740,Index[],5,FALSE)</f>
        <v>0</v>
      </c>
      <c r="H12740" t="s">
        <v>25</v>
      </c>
      <c r="I12740">
        <f>VLOOKUP(Table1[[#This Row],[trait_name]],Trait[],2,FALSE)</f>
        <v>56</v>
      </c>
      <c r="J12740" s="23" t="s">
        <v>121</v>
      </c>
      <c r="L12740" s="3" t="s">
        <v>189</v>
      </c>
      <c r="N12740" s="23"/>
      <c r="O12740"/>
    </row>
    <row r="12741" spans="1:15">
      <c r="A12741" s="66">
        <f>VLOOKUP(C12741,Index[],8,FALSE)</f>
        <v>43249</v>
      </c>
      <c r="B12741" s="5">
        <v>43249</v>
      </c>
      <c r="C12741" t="s">
        <v>948</v>
      </c>
      <c r="D12741" s="3">
        <f>VLOOKUP(C12741,Index[],2,FALSE)</f>
        <v>105</v>
      </c>
      <c r="E12741" s="3">
        <f>VLOOKUP(C12741,Index[],3,FALSE)</f>
        <v>0</v>
      </c>
      <c r="F12741" s="3">
        <f>VLOOKUP(C12741,Index[],4,FALSE)</f>
        <v>0</v>
      </c>
      <c r="G12741" s="3">
        <f>VLOOKUP(C12741,Index[],5,FALSE)</f>
        <v>0</v>
      </c>
      <c r="H12741" t="s">
        <v>25</v>
      </c>
      <c r="I12741">
        <f>VLOOKUP(Table1[[#This Row],[trait_name]],Trait[],2,FALSE)</f>
        <v>61</v>
      </c>
      <c r="J12741" s="23" t="s">
        <v>130</v>
      </c>
      <c r="L12741" s="3" t="s">
        <v>131</v>
      </c>
      <c r="N12741" s="23"/>
      <c r="O12741"/>
    </row>
    <row r="12742" spans="1:15">
      <c r="A12742" s="66">
        <f>VLOOKUP(C12742,Index[],8,FALSE)</f>
        <v>43249</v>
      </c>
      <c r="B12742" s="5"/>
      <c r="C12742" t="s">
        <v>948</v>
      </c>
      <c r="D12742" s="3">
        <f>VLOOKUP(C12742,Index[],2,FALSE)</f>
        <v>105</v>
      </c>
      <c r="E12742" s="3">
        <f>VLOOKUP(C12742,Index[],3,FALSE)</f>
        <v>0</v>
      </c>
      <c r="F12742" s="3">
        <f>VLOOKUP(C12742,Index[],4,FALSE)</f>
        <v>0</v>
      </c>
      <c r="G12742" s="3">
        <f>VLOOKUP(C12742,Index[],5,FALSE)</f>
        <v>0</v>
      </c>
      <c r="I12742">
        <f>VLOOKUP(Table1[[#This Row],[trait_name]],Trait[],2,FALSE)</f>
        <v>65</v>
      </c>
      <c r="J12742" s="23" t="s">
        <v>133</v>
      </c>
      <c r="L12742" s="3"/>
      <c r="N12742" s="23"/>
      <c r="O12742"/>
    </row>
    <row r="12743" spans="1:15">
      <c r="A12743" s="66">
        <f>VLOOKUP(C12743,Index[],8,FALSE)</f>
        <v>43249</v>
      </c>
      <c r="B12743" s="5">
        <v>43249</v>
      </c>
      <c r="C12743" t="s">
        <v>950</v>
      </c>
      <c r="D12743" s="3">
        <f>VLOOKUP(C12743,Index[],2,FALSE)</f>
        <v>106</v>
      </c>
      <c r="E12743" s="3">
        <f>VLOOKUP(C12743,Index[],3,FALSE)</f>
        <v>0</v>
      </c>
      <c r="F12743" s="3">
        <f>VLOOKUP(C12743,Index[],4,FALSE)</f>
        <v>0</v>
      </c>
      <c r="G12743" s="3">
        <f>VLOOKUP(C12743,Index[],5,FALSE)</f>
        <v>0</v>
      </c>
      <c r="H12743" t="s">
        <v>17</v>
      </c>
      <c r="I12743">
        <f>VLOOKUP(Table1[[#This Row],[trait_name]],Trait[],2,FALSE)</f>
        <v>2</v>
      </c>
      <c r="J12743" s="23" t="s">
        <v>15</v>
      </c>
      <c r="L12743" s="3" t="s">
        <v>951</v>
      </c>
      <c r="N12743" s="23"/>
      <c r="O12743"/>
    </row>
    <row r="12744" spans="1:15">
      <c r="A12744" s="66">
        <f>VLOOKUP(C12744,Index[],8,FALSE)</f>
        <v>43249</v>
      </c>
      <c r="B12744" s="5">
        <v>43249</v>
      </c>
      <c r="C12744" t="s">
        <v>950</v>
      </c>
      <c r="D12744" s="3">
        <f>VLOOKUP(C12744,Index[],2,FALSE)</f>
        <v>106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H12744" t="s">
        <v>17</v>
      </c>
      <c r="I12744">
        <f>VLOOKUP(Table1[[#This Row],[trait_name]],Trait[],2,FALSE)</f>
        <v>3</v>
      </c>
      <c r="J12744" s="23" t="s">
        <v>18</v>
      </c>
      <c r="L12744" s="3" t="s">
        <v>21</v>
      </c>
      <c r="N12744" s="23"/>
      <c r="O12744"/>
    </row>
    <row r="12745" spans="1:15">
      <c r="A12745" s="66">
        <f>VLOOKUP(C12745,Index[],8,FALSE)</f>
        <v>43249</v>
      </c>
      <c r="B12745" s="5">
        <v>43249</v>
      </c>
      <c r="C12745" t="s">
        <v>950</v>
      </c>
      <c r="D12745" s="3">
        <f>VLOOKUP(C12745,Index[],2,FALSE)</f>
        <v>106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17</v>
      </c>
      <c r="I12745">
        <f>VLOOKUP(Table1[[#This Row],[trait_name]],Trait[],2,FALSE)</f>
        <v>3</v>
      </c>
      <c r="J12745" s="23" t="s">
        <v>18</v>
      </c>
      <c r="L12745" s="3" t="s">
        <v>355</v>
      </c>
      <c r="N12745" s="23"/>
      <c r="O12745"/>
    </row>
    <row r="12746" spans="1:15">
      <c r="A12746" s="66">
        <f>VLOOKUP(C12746,Index[],8,FALSE)</f>
        <v>43249</v>
      </c>
      <c r="B12746" s="5">
        <v>43249</v>
      </c>
      <c r="C12746" t="s">
        <v>950</v>
      </c>
      <c r="D12746" s="3">
        <f>VLOOKUP(C12746,Index[],2,FALSE)</f>
        <v>106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25</v>
      </c>
      <c r="I12746">
        <f>VLOOKUP(Table1[[#This Row],[trait_name]],Trait[],2,FALSE)</f>
        <v>4</v>
      </c>
      <c r="J12746" s="23" t="s">
        <v>22</v>
      </c>
      <c r="L12746" s="3" t="s">
        <v>23</v>
      </c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950</v>
      </c>
      <c r="D12747" s="3">
        <f>VLOOKUP(C12747,Index[],2,FALSE)</f>
        <v>106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247</v>
      </c>
      <c r="I12747">
        <f>VLOOKUP(Table1[[#This Row],[trait_name]],Trait[],2,FALSE)</f>
        <v>11</v>
      </c>
      <c r="J12747" s="23" t="s">
        <v>30</v>
      </c>
      <c r="L12747" s="3" t="s">
        <v>23</v>
      </c>
      <c r="N12747" s="24"/>
      <c r="O12747"/>
    </row>
    <row r="12748" spans="1:15">
      <c r="A12748" s="66">
        <f>VLOOKUP(C12748,Index[],8,FALSE)</f>
        <v>43249</v>
      </c>
      <c r="B12748" s="25"/>
      <c r="C12748" s="4" t="s">
        <v>950</v>
      </c>
      <c r="D12748" s="3">
        <f>VLOOKUP(C12748,Index[],2,FALSE)</f>
        <v>106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I12748">
        <f>VLOOKUP(Table1[[#This Row],[trait_name]],Trait[],2,FALSE)</f>
        <v>15</v>
      </c>
      <c r="J12748" s="23" t="s">
        <v>31</v>
      </c>
      <c r="L12748" s="3"/>
      <c r="N12748" s="23"/>
      <c r="O12748"/>
    </row>
    <row r="12749" spans="1:15">
      <c r="A12749" s="66">
        <f>VLOOKUP(C12749,Index[],8,FALSE)</f>
        <v>43249</v>
      </c>
      <c r="B12749" s="25">
        <v>43249</v>
      </c>
      <c r="C12749" s="4" t="s">
        <v>950</v>
      </c>
      <c r="D12749" s="3">
        <f>VLOOKUP(C12749,Index[],2,FALSE)</f>
        <v>106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16</v>
      </c>
      <c r="J12749" s="24" t="s">
        <v>32</v>
      </c>
      <c r="K12749" s="24"/>
      <c r="L12749" s="3"/>
      <c r="N12749" s="23"/>
      <c r="O12749"/>
    </row>
    <row r="12750" spans="1:15">
      <c r="A12750" s="66">
        <f>VLOOKUP(C12750,Index[],8,FALSE)</f>
        <v>43249</v>
      </c>
      <c r="B12750" s="5">
        <v>43249</v>
      </c>
      <c r="C12750" t="s">
        <v>950</v>
      </c>
      <c r="D12750" s="3">
        <f>VLOOKUP(C12750,Index[],2,FALSE)</f>
        <v>106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H12750" t="s">
        <v>25</v>
      </c>
      <c r="I12750">
        <f>VLOOKUP(Table1[[#This Row],[trait_name]],Trait[],2,FALSE)</f>
        <v>17</v>
      </c>
      <c r="J12750" s="23" t="s">
        <v>33</v>
      </c>
      <c r="L12750" s="3" t="s">
        <v>34</v>
      </c>
      <c r="N12750" s="23"/>
      <c r="O12750"/>
    </row>
    <row r="12751" spans="1:15">
      <c r="A12751" s="66">
        <f>VLOOKUP(C12751,Index[],8,FALSE)</f>
        <v>43249</v>
      </c>
      <c r="B12751" s="5">
        <v>43249</v>
      </c>
      <c r="C12751" t="s">
        <v>950</v>
      </c>
      <c r="D12751" s="3">
        <f>VLOOKUP(C12751,Index[],2,FALSE)</f>
        <v>106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H12751" t="s">
        <v>25</v>
      </c>
      <c r="I12751">
        <f>VLOOKUP(Table1[[#This Row],[trait_name]],Trait[],2,FALSE)</f>
        <v>17</v>
      </c>
      <c r="J12751" s="23" t="s">
        <v>33</v>
      </c>
      <c r="L12751" s="3" t="s">
        <v>35</v>
      </c>
      <c r="N12751" s="23"/>
      <c r="O12751"/>
    </row>
    <row r="12752" spans="1:15">
      <c r="A12752" s="66">
        <f>VLOOKUP(C12752,Index[],8,FALSE)</f>
        <v>43249</v>
      </c>
      <c r="B12752" s="5">
        <v>43249</v>
      </c>
      <c r="C12752" t="s">
        <v>950</v>
      </c>
      <c r="D12752" s="3">
        <f>VLOOKUP(C12752,Index[],2,FALSE)</f>
        <v>106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H12752" t="s">
        <v>25</v>
      </c>
      <c r="I12752">
        <f>VLOOKUP(Table1[[#This Row],[trait_name]],Trait[],2,FALSE)</f>
        <v>17</v>
      </c>
      <c r="J12752" s="23" t="s">
        <v>33</v>
      </c>
      <c r="L12752" s="3" t="s">
        <v>36</v>
      </c>
      <c r="N12752" s="23"/>
      <c r="O12752"/>
    </row>
    <row r="12753" spans="1:15">
      <c r="A12753" s="66">
        <f>VLOOKUP(C12753,Index[],8,FALSE)</f>
        <v>43249</v>
      </c>
      <c r="B12753" s="25">
        <v>43249</v>
      </c>
      <c r="C12753" s="4" t="s">
        <v>950</v>
      </c>
      <c r="D12753" s="3">
        <f>VLOOKUP(C12753,Index[],2,FALSE)</f>
        <v>106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18</v>
      </c>
      <c r="J12753" s="23" t="s">
        <v>37</v>
      </c>
      <c r="L12753" s="3"/>
      <c r="N12753" s="23"/>
      <c r="O12753"/>
    </row>
    <row r="12754" spans="1:15">
      <c r="A12754" s="66">
        <f>VLOOKUP(C12754,Index[],8,FALSE)</f>
        <v>43249</v>
      </c>
      <c r="B12754" s="5">
        <v>43249</v>
      </c>
      <c r="C12754" t="s">
        <v>950</v>
      </c>
      <c r="D12754" s="3">
        <f>VLOOKUP(C12754,Index[],2,FALSE)</f>
        <v>106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H12754" t="s">
        <v>17</v>
      </c>
      <c r="I12754">
        <f>VLOOKUP(Table1[[#This Row],[trait_name]],Trait[],2,FALSE)</f>
        <v>19</v>
      </c>
      <c r="J12754" s="23" t="s">
        <v>38</v>
      </c>
      <c r="L12754" s="3" t="s">
        <v>155</v>
      </c>
      <c r="N12754" s="23"/>
      <c r="O12754"/>
    </row>
    <row r="12755" spans="1:15">
      <c r="A12755" s="66">
        <f>VLOOKUP(C12755,Index[],8,FALSE)</f>
        <v>43249</v>
      </c>
      <c r="B12755" s="5">
        <v>43311</v>
      </c>
      <c r="C12755" t="s">
        <v>950</v>
      </c>
      <c r="D12755" s="3">
        <f>VLOOKUP(C12755,Index[],2,FALSE)</f>
        <v>106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20</v>
      </c>
      <c r="J12755" s="23" t="s">
        <v>41</v>
      </c>
      <c r="L12755" s="3"/>
      <c r="M12755" s="3"/>
      <c r="N12755" s="23"/>
      <c r="O12755"/>
    </row>
    <row r="12756" spans="1:15">
      <c r="A12756" s="66">
        <f>VLOOKUP(C12756,Index[],8,FALSE)</f>
        <v>43249</v>
      </c>
      <c r="B12756" s="25">
        <v>43249</v>
      </c>
      <c r="C12756" s="4" t="s">
        <v>950</v>
      </c>
      <c r="D12756" s="3">
        <f>VLOOKUP(C12756,Index[],2,FALSE)</f>
        <v>106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21</v>
      </c>
      <c r="J12756" s="23" t="s">
        <v>43</v>
      </c>
      <c r="L12756" s="3"/>
      <c r="N12756" s="23"/>
      <c r="O12756"/>
    </row>
    <row r="12757" spans="1:15">
      <c r="A12757" s="66">
        <f>VLOOKUP(C12757,Index[],8,FALSE)</f>
        <v>43249</v>
      </c>
      <c r="B12757" s="5"/>
      <c r="C12757" t="s">
        <v>950</v>
      </c>
      <c r="D12757" s="3">
        <f>VLOOKUP(C12757,Index[],2,FALSE)</f>
        <v>106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23</v>
      </c>
      <c r="J12757" s="23" t="s">
        <v>49</v>
      </c>
      <c r="L12757" s="3"/>
      <c r="N12757" s="23"/>
      <c r="O12757"/>
    </row>
    <row r="12758" spans="1:15">
      <c r="A12758" s="66">
        <f>VLOOKUP(C12758,Index[],8,FALSE)</f>
        <v>43249</v>
      </c>
      <c r="B12758" s="25"/>
      <c r="C12758" s="4" t="s">
        <v>950</v>
      </c>
      <c r="D12758" s="3">
        <f>VLOOKUP(C12758,Index[],2,FALSE)</f>
        <v>106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I12758">
        <f>VLOOKUP(Table1[[#This Row],[trait_name]],Trait[],2,FALSE)</f>
        <v>24</v>
      </c>
      <c r="J12758" s="23" t="s">
        <v>52</v>
      </c>
      <c r="L12758" s="3"/>
      <c r="N12758" s="23"/>
      <c r="O12758"/>
    </row>
    <row r="12759" spans="1:15">
      <c r="A12759" s="66">
        <f>VLOOKUP(C12759,Index[],8,FALSE)</f>
        <v>43249</v>
      </c>
      <c r="B12759" s="25"/>
      <c r="C12759" s="4" t="s">
        <v>950</v>
      </c>
      <c r="D12759" s="3">
        <f>VLOOKUP(C12759,Index[],2,FALSE)</f>
        <v>106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25</v>
      </c>
      <c r="J12759" s="23" t="s">
        <v>57</v>
      </c>
      <c r="L12759" s="3"/>
      <c r="N12759" s="23"/>
      <c r="O12759"/>
    </row>
    <row r="12760" spans="1:15">
      <c r="A12760" s="66">
        <f>VLOOKUP(C12760,Index[],8,FALSE)</f>
        <v>43249</v>
      </c>
      <c r="B12760" s="5">
        <v>43249</v>
      </c>
      <c r="C12760" t="s">
        <v>950</v>
      </c>
      <c r="D12760" s="3">
        <f>VLOOKUP(C12760,Index[],2,FALSE)</f>
        <v>106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H12760" t="s">
        <v>17</v>
      </c>
      <c r="I12760">
        <f>VLOOKUP(Table1[[#This Row],[trait_name]],Trait[],2,FALSE)</f>
        <v>26</v>
      </c>
      <c r="J12760" s="23" t="s">
        <v>58</v>
      </c>
      <c r="L12760" s="3" t="s">
        <v>445</v>
      </c>
      <c r="N12760" s="23"/>
      <c r="O12760"/>
    </row>
    <row r="12761" spans="1:15">
      <c r="A12761" s="66">
        <f>VLOOKUP(C12761,Index[],8,FALSE)</f>
        <v>43249</v>
      </c>
      <c r="B12761" s="5">
        <v>43249</v>
      </c>
      <c r="C12761" t="s">
        <v>950</v>
      </c>
      <c r="D12761" s="3">
        <f>VLOOKUP(C12761,Index[],2,FALSE)</f>
        <v>106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H12761" t="s">
        <v>17</v>
      </c>
      <c r="I12761">
        <f>VLOOKUP(Table1[[#This Row],[trait_name]],Trait[],2,FALSE)</f>
        <v>26</v>
      </c>
      <c r="J12761" s="23" t="s">
        <v>58</v>
      </c>
      <c r="L12761" s="3" t="s">
        <v>569</v>
      </c>
      <c r="N12761" s="23"/>
      <c r="O12761"/>
    </row>
    <row r="12762" spans="1:15">
      <c r="A12762" s="66">
        <f>VLOOKUP(C12762,Index[],8,FALSE)</f>
        <v>43249</v>
      </c>
      <c r="B12762" s="5">
        <v>43311</v>
      </c>
      <c r="C12762" t="s">
        <v>950</v>
      </c>
      <c r="D12762" s="3">
        <f>VLOOKUP(C12762,Index[],2,FALSE)</f>
        <v>106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I12762">
        <f>VLOOKUP(Table1[[#This Row],[trait_name]],Trait[],2,FALSE)</f>
        <v>27</v>
      </c>
      <c r="J12762" s="23" t="s">
        <v>61</v>
      </c>
      <c r="L12762" s="3"/>
      <c r="M12762" s="3"/>
      <c r="N12762" s="23"/>
      <c r="O12762"/>
    </row>
    <row r="12763" spans="1:15">
      <c r="A12763" s="66">
        <f>VLOOKUP(C12763,Index[],8,FALSE)</f>
        <v>43249</v>
      </c>
      <c r="B12763" s="5">
        <v>43311</v>
      </c>
      <c r="C12763" t="s">
        <v>950</v>
      </c>
      <c r="D12763" s="3">
        <f>VLOOKUP(C12763,Index[],2,FALSE)</f>
        <v>106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28</v>
      </c>
      <c r="J12763" s="23" t="s">
        <v>62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5">
        <v>43249</v>
      </c>
      <c r="C12764" t="s">
        <v>950</v>
      </c>
      <c r="D12764" s="3">
        <f>VLOOKUP(C12764,Index[],2,FALSE)</f>
        <v>106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H12764" t="s">
        <v>17</v>
      </c>
      <c r="I12764">
        <f>VLOOKUP(Table1[[#This Row],[trait_name]],Trait[],2,FALSE)</f>
        <v>29</v>
      </c>
      <c r="J12764" s="23" t="s">
        <v>63</v>
      </c>
      <c r="L12764" s="3">
        <v>0.3</v>
      </c>
      <c r="N12764" s="23"/>
      <c r="O12764"/>
    </row>
    <row r="12765" spans="1:15">
      <c r="A12765" s="66">
        <f>VLOOKUP(C12765,Index[],8,FALSE)</f>
        <v>43249</v>
      </c>
      <c r="B12765" s="5">
        <v>43249</v>
      </c>
      <c r="C12765" t="s">
        <v>950</v>
      </c>
      <c r="D12765" s="3">
        <f>VLOOKUP(C12765,Index[],2,FALSE)</f>
        <v>106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H12765" t="s">
        <v>17</v>
      </c>
      <c r="I12765">
        <f>VLOOKUP(Table1[[#This Row],[trait_name]],Trait[],2,FALSE)</f>
        <v>31</v>
      </c>
      <c r="J12765" s="23" t="s">
        <v>65</v>
      </c>
      <c r="L12765" s="3">
        <v>0.2</v>
      </c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950</v>
      </c>
      <c r="D12766" s="3">
        <f>VLOOKUP(C12766,Index[],2,FALSE)</f>
        <v>106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17</v>
      </c>
      <c r="I12766">
        <f>VLOOKUP(Table1[[#This Row],[trait_name]],Trait[],2,FALSE)</f>
        <v>32</v>
      </c>
      <c r="J12766" s="23" t="s">
        <v>66</v>
      </c>
      <c r="L12766" s="3">
        <v>0.5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950</v>
      </c>
      <c r="D12767" s="3">
        <f>VLOOKUP(C12767,Index[],2,FALSE)</f>
        <v>106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17</v>
      </c>
      <c r="I12767">
        <f>VLOOKUP(Table1[[#This Row],[trait_name]],Trait[],2,FALSE)</f>
        <v>34</v>
      </c>
      <c r="J12767" s="23" t="s">
        <v>68</v>
      </c>
      <c r="L12767" s="3">
        <v>0.4</v>
      </c>
      <c r="N12767" s="23"/>
      <c r="O12767"/>
    </row>
    <row r="12768" spans="1:15">
      <c r="A12768" s="66">
        <f>VLOOKUP(C12768,Index[],8,FALSE)</f>
        <v>43249</v>
      </c>
      <c r="B12768" s="5"/>
      <c r="C12768" t="s">
        <v>950</v>
      </c>
      <c r="D12768" s="3">
        <f>VLOOKUP(C12768,Index[],2,FALSE)</f>
        <v>106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I12768">
        <f>VLOOKUP(Table1[[#This Row],[trait_name]],Trait[],2,FALSE)</f>
        <v>38</v>
      </c>
      <c r="J12768" s="23" t="s">
        <v>72</v>
      </c>
      <c r="L12768" s="3"/>
      <c r="N12768" s="23"/>
      <c r="O12768"/>
    </row>
    <row r="12769" spans="1:15">
      <c r="A12769" s="66">
        <f>VLOOKUP(C12769,Index[],8,FALSE)</f>
        <v>43249</v>
      </c>
      <c r="B12769" s="5">
        <v>43311</v>
      </c>
      <c r="C12769" t="s">
        <v>950</v>
      </c>
      <c r="D12769" s="3">
        <f>VLOOKUP(C12769,Index[],2,FALSE)</f>
        <v>106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39</v>
      </c>
      <c r="J12769" s="23" t="s">
        <v>74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5"/>
      <c r="C12770" t="s">
        <v>950</v>
      </c>
      <c r="D12770" s="3">
        <f>VLOOKUP(C12770,Index[],2,FALSE)</f>
        <v>106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40</v>
      </c>
      <c r="J12770" s="23" t="s">
        <v>76</v>
      </c>
      <c r="L12770" s="3"/>
      <c r="N12770" s="23"/>
      <c r="O12770"/>
    </row>
    <row r="12771" spans="1:15">
      <c r="A12771" s="66">
        <f>VLOOKUP(C12771,Index[],8,FALSE)</f>
        <v>43249</v>
      </c>
      <c r="B12771" s="5">
        <v>43249</v>
      </c>
      <c r="C12771" t="s">
        <v>950</v>
      </c>
      <c r="D12771" s="3">
        <f>VLOOKUP(C12771,Index[],2,FALSE)</f>
        <v>106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H12771" t="s">
        <v>247</v>
      </c>
      <c r="I12771">
        <f>VLOOKUP(Table1[[#This Row],[trait_name]],Trait[],2,FALSE)</f>
        <v>41</v>
      </c>
      <c r="J12771" s="23" t="s">
        <v>78</v>
      </c>
      <c r="L12771" s="3" t="s">
        <v>80</v>
      </c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950</v>
      </c>
      <c r="D12772" s="3">
        <f>VLOOKUP(C12772,Index[],2,FALSE)</f>
        <v>106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247</v>
      </c>
      <c r="I12772">
        <f>VLOOKUP(Table1[[#This Row],[trait_name]],Trait[],2,FALSE)</f>
        <v>41</v>
      </c>
      <c r="J12772" s="23" t="s">
        <v>78</v>
      </c>
      <c r="L12772" s="3" t="s">
        <v>80</v>
      </c>
      <c r="N12772" s="23"/>
      <c r="O12772"/>
    </row>
    <row r="12773" spans="1:15">
      <c r="A12773" s="66">
        <f>VLOOKUP(C12773,Index[],8,FALSE)</f>
        <v>43249</v>
      </c>
      <c r="B12773" s="5"/>
      <c r="C12773" t="s">
        <v>950</v>
      </c>
      <c r="D12773" s="3">
        <f>VLOOKUP(C12773,Index[],2,FALSE)</f>
        <v>106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I12773">
        <f>VLOOKUP(Table1[[#This Row],[trait_name]],Trait[],2,FALSE)</f>
        <v>42</v>
      </c>
      <c r="J12773" s="23" t="s">
        <v>82</v>
      </c>
      <c r="L12773" s="3"/>
      <c r="N12773" s="23"/>
      <c r="O12773"/>
    </row>
    <row r="12774" spans="1:15">
      <c r="A12774" s="66">
        <f>VLOOKUP(C12774,Index[],8,FALSE)</f>
        <v>43249</v>
      </c>
      <c r="B12774" s="5">
        <v>43249</v>
      </c>
      <c r="C12774" t="s">
        <v>950</v>
      </c>
      <c r="D12774" s="3">
        <f>VLOOKUP(C12774,Index[],2,FALSE)</f>
        <v>106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17</v>
      </c>
      <c r="I12774">
        <f>VLOOKUP(Table1[[#This Row],[trait_name]],Trait[],2,FALSE)</f>
        <v>43</v>
      </c>
      <c r="J12774" s="23" t="s">
        <v>86</v>
      </c>
      <c r="L12774" s="3" t="s">
        <v>226</v>
      </c>
      <c r="N12774" s="23"/>
      <c r="O12774"/>
    </row>
    <row r="12775" spans="1:15">
      <c r="A12775" s="66">
        <f>VLOOKUP(C12775,Index[],8,FALSE)</f>
        <v>43249</v>
      </c>
      <c r="B12775" s="25"/>
      <c r="C12775" s="4" t="s">
        <v>950</v>
      </c>
      <c r="D12775" s="3">
        <f>VLOOKUP(C12775,Index[],2,FALSE)</f>
        <v>106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I12775">
        <f>VLOOKUP(Table1[[#This Row],[trait_name]],Trait[],2,FALSE)</f>
        <v>44</v>
      </c>
      <c r="J12775" s="23" t="s">
        <v>88</v>
      </c>
      <c r="L12775" s="3"/>
      <c r="N12775" s="23"/>
      <c r="O12775"/>
    </row>
    <row r="12776" spans="1:15">
      <c r="A12776" s="66">
        <f>VLOOKUP(C12776,Index[],8,FALSE)</f>
        <v>43249</v>
      </c>
      <c r="B12776" s="5">
        <v>43249</v>
      </c>
      <c r="C12776" t="s">
        <v>950</v>
      </c>
      <c r="D12776" s="3">
        <f>VLOOKUP(C12776,Index[],2,FALSE)</f>
        <v>106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17</v>
      </c>
      <c r="I12776">
        <f>VLOOKUP(Table1[[#This Row],[trait_name]],Trait[],2,FALSE)</f>
        <v>45</v>
      </c>
      <c r="J12776" s="23" t="s">
        <v>92</v>
      </c>
      <c r="L12776" s="3" t="s">
        <v>93</v>
      </c>
      <c r="N12776" s="23"/>
      <c r="O12776"/>
    </row>
    <row r="12777" spans="1:15">
      <c r="A12777" s="66">
        <f>VLOOKUP(C12777,Index[],8,FALSE)</f>
        <v>43249</v>
      </c>
      <c r="B12777" s="5"/>
      <c r="C12777" t="s">
        <v>950</v>
      </c>
      <c r="D12777" s="3">
        <f>VLOOKUP(C12777,Index[],2,FALSE)</f>
        <v>106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I12777">
        <f>VLOOKUP(Table1[[#This Row],[trait_name]],Trait[],2,FALSE)</f>
        <v>46</v>
      </c>
      <c r="J12777" s="23" t="s">
        <v>97</v>
      </c>
      <c r="L12777" s="3"/>
      <c r="N12777" s="23"/>
      <c r="O12777"/>
    </row>
    <row r="12778" spans="1:15">
      <c r="A12778" s="66">
        <f>VLOOKUP(C12778,Index[],8,FALSE)</f>
        <v>43249</v>
      </c>
      <c r="B12778" s="5"/>
      <c r="C12778" t="s">
        <v>950</v>
      </c>
      <c r="D12778" s="3">
        <f>VLOOKUP(C12778,Index[],2,FALSE)</f>
        <v>106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I12778">
        <f>VLOOKUP(Table1[[#This Row],[trait_name]],Trait[],2,FALSE)</f>
        <v>47</v>
      </c>
      <c r="J12778" s="23" t="s">
        <v>99</v>
      </c>
      <c r="L12778" s="3"/>
      <c r="N12778" s="23"/>
      <c r="O12778"/>
    </row>
    <row r="12779" spans="1:15">
      <c r="A12779" s="66">
        <f>VLOOKUP(C12779,Index[],8,FALSE)</f>
        <v>43249</v>
      </c>
      <c r="B12779" s="5">
        <v>43311</v>
      </c>
      <c r="C12779" t="s">
        <v>950</v>
      </c>
      <c r="D12779" s="3">
        <f>VLOOKUP(C12779,Index[],2,FALSE)</f>
        <v>106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I12779">
        <f>VLOOKUP(Table1[[#This Row],[trait_name]],Trait[],2,FALSE)</f>
        <v>50</v>
      </c>
      <c r="J12779" s="23" t="s">
        <v>106</v>
      </c>
      <c r="L12779" s="3"/>
      <c r="M12779" s="3"/>
      <c r="N12779" s="23"/>
      <c r="O12779"/>
    </row>
    <row r="12780" spans="1:15">
      <c r="A12780" s="66">
        <f>VLOOKUP(C12780,Index[],8,FALSE)</f>
        <v>43249</v>
      </c>
      <c r="B12780" s="5"/>
      <c r="C12780" t="s">
        <v>950</v>
      </c>
      <c r="D12780" s="3">
        <f>VLOOKUP(C12780,Index[],2,FALSE)</f>
        <v>106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52</v>
      </c>
      <c r="J12780" s="23" t="s">
        <v>109</v>
      </c>
      <c r="L12780" s="3"/>
      <c r="N12780" s="23"/>
      <c r="O12780"/>
    </row>
    <row r="12781" spans="1:15">
      <c r="A12781" s="66">
        <f>VLOOKUP(C12781,Index[],8,FALSE)</f>
        <v>43249</v>
      </c>
      <c r="B12781" s="5">
        <v>43249</v>
      </c>
      <c r="C12781" t="s">
        <v>950</v>
      </c>
      <c r="D12781" s="3">
        <f>VLOOKUP(C12781,Index[],2,FALSE)</f>
        <v>106</v>
      </c>
      <c r="E12781" s="3">
        <f>VLOOKUP(C12781,Index[],3,FALSE)</f>
        <v>0</v>
      </c>
      <c r="F12781" s="3">
        <f>VLOOKUP(C12781,Index[],4,FALSE)</f>
        <v>0</v>
      </c>
      <c r="G12781" s="3">
        <f>VLOOKUP(C12781,Index[],5,FALSE)</f>
        <v>0</v>
      </c>
      <c r="H12781" t="s">
        <v>17</v>
      </c>
      <c r="I12781">
        <f>VLOOKUP(Table1[[#This Row],[trait_name]],Trait[],2,FALSE)</f>
        <v>53</v>
      </c>
      <c r="J12781" s="23" t="s">
        <v>112</v>
      </c>
      <c r="L12781" s="3" t="s">
        <v>114</v>
      </c>
      <c r="N12781" s="23"/>
      <c r="O12781"/>
    </row>
    <row r="12782" spans="1:15">
      <c r="A12782" s="66">
        <f>VLOOKUP(C12782,Index[],8,FALSE)</f>
        <v>43249</v>
      </c>
      <c r="B12782" s="5">
        <v>43249</v>
      </c>
      <c r="C12782" t="s">
        <v>950</v>
      </c>
      <c r="D12782" s="3">
        <f>VLOOKUP(C12782,Index[],2,FALSE)</f>
        <v>106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17</v>
      </c>
      <c r="I12782">
        <f>VLOOKUP(Table1[[#This Row],[trait_name]],Trait[],2,FALSE)</f>
        <v>53</v>
      </c>
      <c r="J12782" s="23" t="s">
        <v>112</v>
      </c>
      <c r="L12782" s="3" t="s">
        <v>185</v>
      </c>
      <c r="N12782" s="23"/>
      <c r="O12782"/>
    </row>
    <row r="12783" spans="1:15">
      <c r="A12783" s="66">
        <f>VLOOKUP(C12783,Index[],8,FALSE)</f>
        <v>43249</v>
      </c>
      <c r="B12783" s="5">
        <v>43249</v>
      </c>
      <c r="C12783" t="s">
        <v>950</v>
      </c>
      <c r="D12783" s="3">
        <f>VLOOKUP(C12783,Index[],2,FALSE)</f>
        <v>106</v>
      </c>
      <c r="E12783" s="3">
        <f>VLOOKUP(C12783,Index[],3,FALSE)</f>
        <v>0</v>
      </c>
      <c r="F12783" s="3">
        <f>VLOOKUP(C12783,Index[],4,FALSE)</f>
        <v>0</v>
      </c>
      <c r="G12783" s="3">
        <f>VLOOKUP(C12783,Index[],5,FALSE)</f>
        <v>0</v>
      </c>
      <c r="H12783" t="s">
        <v>17</v>
      </c>
      <c r="I12783">
        <f>VLOOKUP(Table1[[#This Row],[trait_name]],Trait[],2,FALSE)</f>
        <v>53</v>
      </c>
      <c r="J12783" s="23" t="s">
        <v>112</v>
      </c>
      <c r="L12783" s="3" t="s">
        <v>184</v>
      </c>
      <c r="N12783" s="23"/>
      <c r="O12783"/>
    </row>
    <row r="12784" spans="1:15">
      <c r="A12784" s="66">
        <f>VLOOKUP(C12784,Index[],8,FALSE)</f>
        <v>43249</v>
      </c>
      <c r="B12784" s="5">
        <v>43249</v>
      </c>
      <c r="C12784" t="s">
        <v>950</v>
      </c>
      <c r="D12784" s="3">
        <f>VLOOKUP(C12784,Index[],2,FALSE)</f>
        <v>106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17</v>
      </c>
      <c r="I12784">
        <f>VLOOKUP(Table1[[#This Row],[trait_name]],Trait[],2,FALSE)</f>
        <v>54</v>
      </c>
      <c r="J12784" s="23" t="s">
        <v>116</v>
      </c>
      <c r="L12784" s="3" t="s">
        <v>448</v>
      </c>
      <c r="N12784" s="23"/>
      <c r="O12784"/>
    </row>
    <row r="12785" spans="1:15">
      <c r="A12785" s="66">
        <f>VLOOKUP(C12785,Index[],8,FALSE)</f>
        <v>43249</v>
      </c>
      <c r="B12785" s="5">
        <v>43249</v>
      </c>
      <c r="C12785" t="s">
        <v>950</v>
      </c>
      <c r="D12785" s="3">
        <f>VLOOKUP(C12785,Index[],2,FALSE)</f>
        <v>106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H12785" t="s">
        <v>17</v>
      </c>
      <c r="I12785">
        <f>VLOOKUP(Table1[[#This Row],[trait_name]],Trait[],2,FALSE)</f>
        <v>54</v>
      </c>
      <c r="J12785" s="23" t="s">
        <v>116</v>
      </c>
      <c r="L12785" s="3" t="s">
        <v>258</v>
      </c>
      <c r="N12785" s="23"/>
      <c r="O12785"/>
    </row>
    <row r="12786" spans="1:15">
      <c r="A12786" s="66">
        <f>VLOOKUP(C12786,Index[],8,FALSE)</f>
        <v>43249</v>
      </c>
      <c r="B12786" s="5">
        <v>43249</v>
      </c>
      <c r="C12786" t="s">
        <v>950</v>
      </c>
      <c r="D12786" s="3">
        <f>VLOOKUP(C12786,Index[],2,FALSE)</f>
        <v>106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17</v>
      </c>
      <c r="I12786">
        <f>VLOOKUP(Table1[[#This Row],[trait_name]],Trait[],2,FALSE)</f>
        <v>54</v>
      </c>
      <c r="J12786" s="23" t="s">
        <v>116</v>
      </c>
      <c r="L12786" s="3" t="s">
        <v>830</v>
      </c>
      <c r="N12786" s="23"/>
      <c r="O12786"/>
    </row>
    <row r="12787" spans="1:15">
      <c r="A12787" s="66">
        <f>VLOOKUP(C12787,Index[],8,FALSE)</f>
        <v>43249</v>
      </c>
      <c r="B12787" s="25"/>
      <c r="C12787" s="4" t="s">
        <v>950</v>
      </c>
      <c r="D12787" s="3">
        <f>VLOOKUP(C12787,Index[],2,FALSE)</f>
        <v>106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55</v>
      </c>
      <c r="J12787" s="23" t="s">
        <v>119</v>
      </c>
      <c r="L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950</v>
      </c>
      <c r="D12788" s="3">
        <f>VLOOKUP(C12788,Index[],2,FALSE)</f>
        <v>106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25</v>
      </c>
      <c r="I12788">
        <f>VLOOKUP(Table1[[#This Row],[trait_name]],Trait[],2,FALSE)</f>
        <v>56</v>
      </c>
      <c r="J12788" s="23" t="s">
        <v>121</v>
      </c>
      <c r="L12788" s="3" t="s">
        <v>619</v>
      </c>
      <c r="N12788" s="23"/>
      <c r="O12788"/>
    </row>
    <row r="12789" spans="1:15">
      <c r="A12789" s="66">
        <f>VLOOKUP(C12789,Index[],8,FALSE)</f>
        <v>43249</v>
      </c>
      <c r="B12789" s="5">
        <v>43249</v>
      </c>
      <c r="C12789" t="s">
        <v>950</v>
      </c>
      <c r="D12789" s="3">
        <f>VLOOKUP(C12789,Index[],2,FALSE)</f>
        <v>106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25</v>
      </c>
      <c r="I12789">
        <f>VLOOKUP(Table1[[#This Row],[trait_name]],Trait[],2,FALSE)</f>
        <v>56</v>
      </c>
      <c r="J12789" s="23" t="s">
        <v>121</v>
      </c>
      <c r="L12789" s="3" t="s">
        <v>764</v>
      </c>
      <c r="N12789" s="23"/>
      <c r="O12789"/>
    </row>
    <row r="12790" spans="1:15">
      <c r="A12790" s="66">
        <f>VLOOKUP(C12790,Index[],8,FALSE)</f>
        <v>43249</v>
      </c>
      <c r="B12790" s="5">
        <v>43249</v>
      </c>
      <c r="C12790" t="s">
        <v>950</v>
      </c>
      <c r="D12790" s="3">
        <f>VLOOKUP(C12790,Index[],2,FALSE)</f>
        <v>106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H12790" t="s">
        <v>25</v>
      </c>
      <c r="I12790">
        <f>VLOOKUP(Table1[[#This Row],[trait_name]],Trait[],2,FALSE)</f>
        <v>61</v>
      </c>
      <c r="J12790" s="23" t="s">
        <v>130</v>
      </c>
      <c r="L12790" s="3" t="s">
        <v>126</v>
      </c>
      <c r="N12790" s="23"/>
      <c r="O12790"/>
    </row>
    <row r="12791" spans="1:15">
      <c r="A12791" s="66">
        <f>VLOOKUP(C12791,Index[],8,FALSE)</f>
        <v>43249</v>
      </c>
      <c r="B12791" s="5"/>
      <c r="C12791" t="s">
        <v>950</v>
      </c>
      <c r="D12791" s="3">
        <f>VLOOKUP(C12791,Index[],2,FALSE)</f>
        <v>106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65</v>
      </c>
      <c r="J12791" s="23" t="s">
        <v>133</v>
      </c>
      <c r="L12791" s="3"/>
      <c r="N12791" s="23"/>
      <c r="O12791"/>
    </row>
    <row r="12792" spans="1:15">
      <c r="A12792" s="66">
        <f>VLOOKUP(C12792,Index[],8,FALSE)</f>
        <v>43249</v>
      </c>
      <c r="B12792" s="5">
        <v>43249</v>
      </c>
      <c r="C12792" t="s">
        <v>952</v>
      </c>
      <c r="D12792" s="3">
        <f>VLOOKUP(C12792,Index[],2,FALSE)</f>
        <v>107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H12792" t="s">
        <v>567</v>
      </c>
      <c r="I12792">
        <f>VLOOKUP(Table1[[#This Row],[trait_name]],Trait[],2,FALSE)</f>
        <v>2</v>
      </c>
      <c r="J12792" s="23" t="s">
        <v>15</v>
      </c>
      <c r="L12792" s="3" t="s">
        <v>953</v>
      </c>
      <c r="N12792" s="24"/>
      <c r="O12792"/>
    </row>
    <row r="12793" spans="1:15">
      <c r="A12793" s="66">
        <f>VLOOKUP(C12793,Index[],8,FALSE)</f>
        <v>43249</v>
      </c>
      <c r="B12793" s="5">
        <v>43249</v>
      </c>
      <c r="C12793" t="s">
        <v>952</v>
      </c>
      <c r="D12793" s="3">
        <f>VLOOKUP(C12793,Index[],2,FALSE)</f>
        <v>107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H12793" t="s">
        <v>567</v>
      </c>
      <c r="I12793">
        <f>VLOOKUP(Table1[[#This Row],[trait_name]],Trait[],2,FALSE)</f>
        <v>3</v>
      </c>
      <c r="J12793" s="23" t="s">
        <v>18</v>
      </c>
      <c r="L12793" s="3" t="s">
        <v>19</v>
      </c>
      <c r="N12793" s="23"/>
      <c r="O12793"/>
    </row>
    <row r="12794" spans="1:15">
      <c r="A12794" s="66">
        <f>VLOOKUP(C12794,Index[],8,FALSE)</f>
        <v>43249</v>
      </c>
      <c r="B12794" s="5">
        <v>43249</v>
      </c>
      <c r="C12794" t="s">
        <v>952</v>
      </c>
      <c r="D12794" s="3">
        <f>VLOOKUP(C12794,Index[],2,FALSE)</f>
        <v>107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H12794" t="s">
        <v>567</v>
      </c>
      <c r="I12794">
        <f>VLOOKUP(Table1[[#This Row],[trait_name]],Trait[],2,FALSE)</f>
        <v>3</v>
      </c>
      <c r="J12794" s="23" t="s">
        <v>18</v>
      </c>
      <c r="L12794" s="3" t="s">
        <v>21</v>
      </c>
      <c r="N12794" s="23"/>
      <c r="O12794"/>
    </row>
    <row r="12795" spans="1:15">
      <c r="A12795" s="66">
        <f>VLOOKUP(C12795,Index[],8,FALSE)</f>
        <v>43249</v>
      </c>
      <c r="B12795" s="5"/>
      <c r="C12795" t="s">
        <v>952</v>
      </c>
      <c r="D12795" s="3">
        <f>VLOOKUP(C12795,Index[],2,FALSE)</f>
        <v>107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H12795" t="s">
        <v>567</v>
      </c>
      <c r="I12795">
        <f>VLOOKUP(Table1[[#This Row],[trait_name]],Trait[],2,FALSE)</f>
        <v>6</v>
      </c>
      <c r="J12795" s="23" t="s">
        <v>148</v>
      </c>
      <c r="L12795" s="3"/>
      <c r="N12795" s="23"/>
      <c r="O12795"/>
    </row>
    <row r="12796" spans="1:15">
      <c r="A12796" s="66">
        <f>VLOOKUP(C12796,Index[],8,FALSE)</f>
        <v>43249</v>
      </c>
      <c r="B12796" s="5">
        <v>43249</v>
      </c>
      <c r="C12796" t="s">
        <v>952</v>
      </c>
      <c r="D12796" s="3">
        <f>VLOOKUP(C12796,Index[],2,FALSE)</f>
        <v>107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H12796" t="s">
        <v>567</v>
      </c>
      <c r="I12796">
        <f>VLOOKUP(Table1[[#This Row],[trait_name]],Trait[],2,FALSE)</f>
        <v>7</v>
      </c>
      <c r="J12796" s="23" t="s">
        <v>26</v>
      </c>
      <c r="L12796" s="3" t="s">
        <v>23</v>
      </c>
      <c r="N12796" s="23"/>
      <c r="O12796"/>
    </row>
    <row r="12797" spans="1:15">
      <c r="A12797" s="66">
        <f>VLOOKUP(C12797,Index[],8,FALSE)</f>
        <v>43249</v>
      </c>
      <c r="B12797" s="5">
        <v>43249</v>
      </c>
      <c r="C12797" t="s">
        <v>952</v>
      </c>
      <c r="D12797" s="3">
        <f>VLOOKUP(C12797,Index[],2,FALSE)</f>
        <v>107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H12797" t="s">
        <v>567</v>
      </c>
      <c r="I12797">
        <f>VLOOKUP(Table1[[#This Row],[trait_name]],Trait[],2,FALSE)</f>
        <v>8</v>
      </c>
      <c r="J12797" s="23" t="s">
        <v>150</v>
      </c>
      <c r="L12797" s="3" t="s">
        <v>23</v>
      </c>
      <c r="N12797" s="23"/>
      <c r="O12797"/>
    </row>
    <row r="12798" spans="1:15">
      <c r="A12798" s="66">
        <f>VLOOKUP(C12798,Index[],8,FALSE)</f>
        <v>43249</v>
      </c>
      <c r="B12798" s="5">
        <v>43249</v>
      </c>
      <c r="C12798" t="s">
        <v>952</v>
      </c>
      <c r="D12798" s="3">
        <f>VLOOKUP(C12798,Index[],2,FALSE)</f>
        <v>107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H12798" t="s">
        <v>567</v>
      </c>
      <c r="I12798">
        <f>VLOOKUP(Table1[[#This Row],[trait_name]],Trait[],2,FALSE)</f>
        <v>12</v>
      </c>
      <c r="J12798" s="23" t="s">
        <v>151</v>
      </c>
      <c r="L12798" s="3" t="s">
        <v>23</v>
      </c>
      <c r="N12798" s="23"/>
      <c r="O12798"/>
    </row>
    <row r="12799" spans="1:15">
      <c r="A12799" s="66">
        <f>VLOOKUP(C12799,Index[],8,FALSE)</f>
        <v>43249</v>
      </c>
      <c r="B12799" s="5">
        <v>43249</v>
      </c>
      <c r="C12799" t="s">
        <v>952</v>
      </c>
      <c r="D12799" s="3">
        <f>VLOOKUP(C12799,Index[],2,FALSE)</f>
        <v>107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567</v>
      </c>
      <c r="I12799">
        <f>VLOOKUP(Table1[[#This Row],[trait_name]],Trait[],2,FALSE)</f>
        <v>14</v>
      </c>
      <c r="J12799" s="23" t="s">
        <v>152</v>
      </c>
      <c r="L12799" s="3" t="s">
        <v>23</v>
      </c>
      <c r="N12799" s="23"/>
      <c r="O12799"/>
    </row>
    <row r="12800" spans="1:15">
      <c r="A12800" s="66">
        <f>VLOOKUP(C12800,Index[],8,FALSE)</f>
        <v>43249</v>
      </c>
      <c r="B12800" s="25"/>
      <c r="C12800" s="4" t="s">
        <v>952</v>
      </c>
      <c r="D12800" s="3">
        <f>VLOOKUP(C12800,Index[],2,FALSE)</f>
        <v>107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15</v>
      </c>
      <c r="J12800" s="23" t="s">
        <v>31</v>
      </c>
      <c r="L12800" s="3"/>
      <c r="N12800" s="23"/>
      <c r="O12800"/>
    </row>
    <row r="12801" spans="1:15">
      <c r="A12801" s="66">
        <f>VLOOKUP(C12801,Index[],8,FALSE)</f>
        <v>43249</v>
      </c>
      <c r="B12801" s="25">
        <v>43249</v>
      </c>
      <c r="C12801" s="4" t="s">
        <v>952</v>
      </c>
      <c r="D12801" s="3">
        <f>VLOOKUP(C12801,Index[],2,FALSE)</f>
        <v>107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I12801">
        <f>VLOOKUP(Table1[[#This Row],[trait_name]],Trait[],2,FALSE)</f>
        <v>16</v>
      </c>
      <c r="J12801" s="24" t="s">
        <v>32</v>
      </c>
      <c r="K12801" s="24"/>
      <c r="L12801" s="3"/>
      <c r="N12801" s="23"/>
      <c r="O12801"/>
    </row>
    <row r="12802" spans="1:15">
      <c r="A12802" s="66">
        <f>VLOOKUP(C12802,Index[],8,FALSE)</f>
        <v>43249</v>
      </c>
      <c r="B12802" s="5">
        <v>43249</v>
      </c>
      <c r="C12802" t="s">
        <v>952</v>
      </c>
      <c r="D12802" s="3">
        <f>VLOOKUP(C12802,Index[],2,FALSE)</f>
        <v>107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H12802" t="s">
        <v>567</v>
      </c>
      <c r="I12802">
        <f>VLOOKUP(Table1[[#This Row],[trait_name]],Trait[],2,FALSE)</f>
        <v>17</v>
      </c>
      <c r="J12802" s="23" t="s">
        <v>33</v>
      </c>
      <c r="L12802" s="3" t="s">
        <v>34</v>
      </c>
      <c r="N12802" s="23"/>
      <c r="O12802"/>
    </row>
    <row r="12803" spans="1:15">
      <c r="A12803" s="66">
        <f>VLOOKUP(C12803,Index[],8,FALSE)</f>
        <v>43249</v>
      </c>
      <c r="B12803" s="25">
        <v>43249</v>
      </c>
      <c r="C12803" s="4" t="s">
        <v>952</v>
      </c>
      <c r="D12803" s="3">
        <f>VLOOKUP(C12803,Index[],2,FALSE)</f>
        <v>107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I12803">
        <f>VLOOKUP(Table1[[#This Row],[trait_name]],Trait[],2,FALSE)</f>
        <v>18</v>
      </c>
      <c r="J12803" s="23" t="s">
        <v>37</v>
      </c>
      <c r="L12803" s="3"/>
      <c r="N12803" s="23"/>
      <c r="O12803"/>
    </row>
    <row r="12804" spans="1:15">
      <c r="A12804" s="66">
        <f>VLOOKUP(C12804,Index[],8,FALSE)</f>
        <v>43249</v>
      </c>
      <c r="B12804" s="5">
        <v>43311</v>
      </c>
      <c r="C12804" t="s">
        <v>952</v>
      </c>
      <c r="D12804" s="3">
        <f>VLOOKUP(C12804,Index[],2,FALSE)</f>
        <v>107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I12804">
        <f>VLOOKUP(Table1[[#This Row],[trait_name]],Trait[],2,FALSE)</f>
        <v>20</v>
      </c>
      <c r="J12804" s="23" t="s">
        <v>41</v>
      </c>
      <c r="L12804" s="3"/>
      <c r="M12804" s="3"/>
      <c r="N12804" s="23"/>
      <c r="O12804"/>
    </row>
    <row r="12805" spans="1:15">
      <c r="A12805" s="66">
        <f>VLOOKUP(C12805,Index[],8,FALSE)</f>
        <v>43249</v>
      </c>
      <c r="B12805" s="25">
        <v>43249</v>
      </c>
      <c r="C12805" s="4" t="s">
        <v>952</v>
      </c>
      <c r="D12805" s="3">
        <f>VLOOKUP(C12805,Index[],2,FALSE)</f>
        <v>107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21</v>
      </c>
      <c r="J12805" s="23" t="s">
        <v>43</v>
      </c>
      <c r="L12805" s="3"/>
      <c r="N12805" s="23"/>
      <c r="O12805"/>
    </row>
    <row r="12806" spans="1:15">
      <c r="A12806" s="66">
        <f>VLOOKUP(C12806,Index[],8,FALSE)</f>
        <v>43249</v>
      </c>
      <c r="B12806" s="5"/>
      <c r="C12806" t="s">
        <v>952</v>
      </c>
      <c r="D12806" s="3">
        <f>VLOOKUP(C12806,Index[],2,FALSE)</f>
        <v>107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I12806">
        <f>VLOOKUP(Table1[[#This Row],[trait_name]],Trait[],2,FALSE)</f>
        <v>23</v>
      </c>
      <c r="J12806" s="23" t="s">
        <v>49</v>
      </c>
      <c r="L12806" s="3"/>
      <c r="N12806" s="23"/>
      <c r="O12806"/>
    </row>
    <row r="12807" spans="1:15">
      <c r="A12807" s="66">
        <f>VLOOKUP(C12807,Index[],8,FALSE)</f>
        <v>43249</v>
      </c>
      <c r="B12807" s="25"/>
      <c r="C12807" s="4" t="s">
        <v>952</v>
      </c>
      <c r="D12807" s="3">
        <f>VLOOKUP(C12807,Index[],2,FALSE)</f>
        <v>107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24</v>
      </c>
      <c r="J12807" s="23" t="s">
        <v>52</v>
      </c>
      <c r="L12807" s="3"/>
      <c r="N12807" s="23"/>
      <c r="O12807"/>
    </row>
    <row r="12808" spans="1:15">
      <c r="A12808" s="66">
        <f>VLOOKUP(C12808,Index[],8,FALSE)</f>
        <v>43249</v>
      </c>
      <c r="B12808" s="25"/>
      <c r="C12808" s="4" t="s">
        <v>952</v>
      </c>
      <c r="D12808" s="3">
        <f>VLOOKUP(C12808,Index[],2,FALSE)</f>
        <v>107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25</v>
      </c>
      <c r="J12808" s="23" t="s">
        <v>57</v>
      </c>
      <c r="L12808" s="3"/>
      <c r="N12808" s="23"/>
      <c r="O12808"/>
    </row>
    <row r="12809" spans="1:15">
      <c r="A12809" s="66">
        <f>VLOOKUP(C12809,Index[],8,FALSE)</f>
        <v>43249</v>
      </c>
      <c r="B12809" s="5">
        <v>43249</v>
      </c>
      <c r="C12809" t="s">
        <v>952</v>
      </c>
      <c r="D12809" s="3">
        <f>VLOOKUP(C12809,Index[],2,FALSE)</f>
        <v>107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H12809" t="s">
        <v>567</v>
      </c>
      <c r="I12809">
        <f>VLOOKUP(Table1[[#This Row],[trait_name]],Trait[],2,FALSE)</f>
        <v>26</v>
      </c>
      <c r="J12809" s="23" t="s">
        <v>58</v>
      </c>
      <c r="L12809" s="3" t="s">
        <v>569</v>
      </c>
      <c r="N12809" s="23"/>
      <c r="O12809"/>
    </row>
    <row r="12810" spans="1:15">
      <c r="A12810" s="66">
        <f>VLOOKUP(C12810,Index[],8,FALSE)</f>
        <v>43249</v>
      </c>
      <c r="B12810" s="5">
        <v>43311</v>
      </c>
      <c r="C12810" t="s">
        <v>952</v>
      </c>
      <c r="D12810" s="3">
        <f>VLOOKUP(C12810,Index[],2,FALSE)</f>
        <v>107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27</v>
      </c>
      <c r="J12810" s="23" t="s">
        <v>61</v>
      </c>
      <c r="L12810" s="3"/>
      <c r="M12810" s="3"/>
      <c r="N12810" s="23"/>
      <c r="O12810"/>
    </row>
    <row r="12811" spans="1:15">
      <c r="A12811" s="66">
        <f>VLOOKUP(C12811,Index[],8,FALSE)</f>
        <v>43249</v>
      </c>
      <c r="B12811" s="5">
        <v>43311</v>
      </c>
      <c r="C12811" t="s">
        <v>952</v>
      </c>
      <c r="D12811" s="3">
        <f>VLOOKUP(C12811,Index[],2,FALSE)</f>
        <v>107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I12811">
        <f>VLOOKUP(Table1[[#This Row],[trait_name]],Trait[],2,FALSE)</f>
        <v>28</v>
      </c>
      <c r="J12811" s="23" t="s">
        <v>62</v>
      </c>
      <c r="L12811" s="3"/>
      <c r="M12811" s="3"/>
      <c r="N12811" s="23"/>
      <c r="O12811"/>
    </row>
    <row r="12812" spans="1:15">
      <c r="A12812" s="66">
        <f>VLOOKUP(C12812,Index[],8,FALSE)</f>
        <v>43249</v>
      </c>
      <c r="B12812" s="5">
        <v>43249</v>
      </c>
      <c r="C12812" t="s">
        <v>952</v>
      </c>
      <c r="D12812" s="3">
        <f>VLOOKUP(C12812,Index[],2,FALSE)</f>
        <v>107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H12812" t="s">
        <v>567</v>
      </c>
      <c r="I12812">
        <f>VLOOKUP(Table1[[#This Row],[trait_name]],Trait[],2,FALSE)</f>
        <v>29</v>
      </c>
      <c r="J12812" s="23" t="s">
        <v>63</v>
      </c>
      <c r="L12812" s="3">
        <v>0.3</v>
      </c>
      <c r="N12812" s="23"/>
      <c r="O12812"/>
    </row>
    <row r="12813" spans="1:15">
      <c r="A12813" s="66">
        <f>VLOOKUP(C12813,Index[],8,FALSE)</f>
        <v>43249</v>
      </c>
      <c r="B12813" s="5">
        <v>43249</v>
      </c>
      <c r="C12813" t="s">
        <v>952</v>
      </c>
      <c r="D12813" s="3">
        <f>VLOOKUP(C12813,Index[],2,FALSE)</f>
        <v>107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567</v>
      </c>
      <c r="I12813">
        <f>VLOOKUP(Table1[[#This Row],[trait_name]],Trait[],2,FALSE)</f>
        <v>31</v>
      </c>
      <c r="J12813" s="23" t="s">
        <v>65</v>
      </c>
      <c r="L12813" s="3">
        <v>0.2</v>
      </c>
      <c r="N12813" s="23"/>
      <c r="O12813"/>
    </row>
    <row r="12814" spans="1:15">
      <c r="A12814" s="66">
        <f>VLOOKUP(C12814,Index[],8,FALSE)</f>
        <v>43249</v>
      </c>
      <c r="B12814" s="5"/>
      <c r="C12814" t="s">
        <v>952</v>
      </c>
      <c r="D12814" s="3">
        <f>VLOOKUP(C12814,Index[],2,FALSE)</f>
        <v>107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I12814">
        <f>VLOOKUP(Table1[[#This Row],[trait_name]],Trait[],2,FALSE)</f>
        <v>38</v>
      </c>
      <c r="J12814" s="23" t="s">
        <v>72</v>
      </c>
      <c r="L12814" s="3"/>
      <c r="N12814" s="23"/>
      <c r="O12814"/>
    </row>
    <row r="12815" spans="1:15">
      <c r="A12815" s="66">
        <f>VLOOKUP(C12815,Index[],8,FALSE)</f>
        <v>43249</v>
      </c>
      <c r="B12815" s="5">
        <v>43311</v>
      </c>
      <c r="C12815" t="s">
        <v>952</v>
      </c>
      <c r="D12815" s="3">
        <f>VLOOKUP(C12815,Index[],2,FALSE)</f>
        <v>107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I12815">
        <f>VLOOKUP(Table1[[#This Row],[trait_name]],Trait[],2,FALSE)</f>
        <v>39</v>
      </c>
      <c r="J12815" s="23" t="s">
        <v>74</v>
      </c>
      <c r="L12815" s="3"/>
      <c r="M12815" s="3"/>
      <c r="N12815" s="23"/>
      <c r="O12815"/>
    </row>
    <row r="12816" spans="1:15">
      <c r="A12816" s="66">
        <f>VLOOKUP(C12816,Index[],8,FALSE)</f>
        <v>43249</v>
      </c>
      <c r="B12816" s="5"/>
      <c r="C12816" t="s">
        <v>952</v>
      </c>
      <c r="D12816" s="3">
        <f>VLOOKUP(C12816,Index[],2,FALSE)</f>
        <v>107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40</v>
      </c>
      <c r="J12816" s="23" t="s">
        <v>76</v>
      </c>
      <c r="L12816" s="3"/>
      <c r="N12816" s="23"/>
      <c r="O12816"/>
    </row>
    <row r="12817" spans="1:15">
      <c r="A12817" s="66">
        <f>VLOOKUP(C12817,Index[],8,FALSE)</f>
        <v>43249</v>
      </c>
      <c r="B12817" s="5">
        <v>43249</v>
      </c>
      <c r="C12817" t="s">
        <v>952</v>
      </c>
      <c r="D12817" s="3">
        <f>VLOOKUP(C12817,Index[],2,FALSE)</f>
        <v>107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567</v>
      </c>
      <c r="I12817">
        <f>VLOOKUP(Table1[[#This Row],[trait_name]],Trait[],2,FALSE)</f>
        <v>41</v>
      </c>
      <c r="J12817" s="23" t="s">
        <v>78</v>
      </c>
      <c r="L12817" s="3" t="s">
        <v>173</v>
      </c>
      <c r="N12817" s="23"/>
      <c r="O12817"/>
    </row>
    <row r="12818" spans="1:15">
      <c r="A12818" s="66">
        <f>VLOOKUP(C12818,Index[],8,FALSE)</f>
        <v>43249</v>
      </c>
      <c r="B12818" s="5"/>
      <c r="C12818" t="s">
        <v>952</v>
      </c>
      <c r="D12818" s="3">
        <f>VLOOKUP(C12818,Index[],2,FALSE)</f>
        <v>107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I12818">
        <f>VLOOKUP(Table1[[#This Row],[trait_name]],Trait[],2,FALSE)</f>
        <v>42</v>
      </c>
      <c r="J12818" s="23" t="s">
        <v>82</v>
      </c>
      <c r="L12818" s="3"/>
      <c r="N12818" s="23"/>
      <c r="O12818"/>
    </row>
    <row r="12819" spans="1:15">
      <c r="A12819" s="66">
        <f>VLOOKUP(C12819,Index[],8,FALSE)</f>
        <v>43249</v>
      </c>
      <c r="B12819" s="5">
        <v>43249</v>
      </c>
      <c r="C12819" t="s">
        <v>952</v>
      </c>
      <c r="D12819" s="3">
        <f>VLOOKUP(C12819,Index[],2,FALSE)</f>
        <v>107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567</v>
      </c>
      <c r="I12819">
        <f>VLOOKUP(Table1[[#This Row],[trait_name]],Trait[],2,FALSE)</f>
        <v>43</v>
      </c>
      <c r="J12819" s="23" t="s">
        <v>86</v>
      </c>
      <c r="L12819" s="3" t="s">
        <v>175</v>
      </c>
      <c r="N12819" s="23"/>
      <c r="O12819"/>
    </row>
    <row r="12820" spans="1:15">
      <c r="A12820" s="66">
        <f>VLOOKUP(C12820,Index[],8,FALSE)</f>
        <v>43249</v>
      </c>
      <c r="B12820" s="25"/>
      <c r="C12820" s="4" t="s">
        <v>952</v>
      </c>
      <c r="D12820" s="3">
        <f>VLOOKUP(C12820,Index[],2,FALSE)</f>
        <v>107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I12820">
        <f>VLOOKUP(Table1[[#This Row],[trait_name]],Trait[],2,FALSE)</f>
        <v>44</v>
      </c>
      <c r="J12820" s="23" t="s">
        <v>88</v>
      </c>
      <c r="L12820" s="3"/>
      <c r="N12820" s="23"/>
      <c r="O12820"/>
    </row>
    <row r="12821" spans="1:15">
      <c r="A12821" s="66">
        <f>VLOOKUP(C12821,Index[],8,FALSE)</f>
        <v>43249</v>
      </c>
      <c r="B12821" s="5"/>
      <c r="C12821" t="s">
        <v>952</v>
      </c>
      <c r="D12821" s="3">
        <f>VLOOKUP(C12821,Index[],2,FALSE)</f>
        <v>107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I12821">
        <f>VLOOKUP(Table1[[#This Row],[trait_name]],Trait[],2,FALSE)</f>
        <v>46</v>
      </c>
      <c r="J12821" s="23" t="s">
        <v>97</v>
      </c>
      <c r="L12821" s="3"/>
      <c r="N12821" s="23"/>
      <c r="O12821"/>
    </row>
    <row r="12822" spans="1:15">
      <c r="A12822" s="66">
        <f>VLOOKUP(C12822,Index[],8,FALSE)</f>
        <v>43249</v>
      </c>
      <c r="B12822" s="5"/>
      <c r="C12822" t="s">
        <v>952</v>
      </c>
      <c r="D12822" s="3">
        <f>VLOOKUP(C12822,Index[],2,FALSE)</f>
        <v>107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47</v>
      </c>
      <c r="J12822" s="23" t="s">
        <v>99</v>
      </c>
      <c r="L12822" s="3"/>
      <c r="N12822" s="23"/>
      <c r="O12822"/>
    </row>
    <row r="12823" spans="1:15">
      <c r="A12823" s="66">
        <f>VLOOKUP(C12823,Index[],8,FALSE)</f>
        <v>43249</v>
      </c>
      <c r="B12823" s="5">
        <v>43311</v>
      </c>
      <c r="C12823" t="s">
        <v>952</v>
      </c>
      <c r="D12823" s="3">
        <f>VLOOKUP(C12823,Index[],2,FALSE)</f>
        <v>107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I12823">
        <f>VLOOKUP(Table1[[#This Row],[trait_name]],Trait[],2,FALSE)</f>
        <v>50</v>
      </c>
      <c r="J12823" s="23" t="s">
        <v>106</v>
      </c>
      <c r="L12823" s="3"/>
      <c r="M12823" s="3"/>
      <c r="N12823" s="23"/>
      <c r="O12823"/>
    </row>
    <row r="12824" spans="1:15">
      <c r="A12824" s="66">
        <f>VLOOKUP(C12824,Index[],8,FALSE)</f>
        <v>43249</v>
      </c>
      <c r="B12824" s="5"/>
      <c r="C12824" t="s">
        <v>952</v>
      </c>
      <c r="D12824" s="3">
        <f>VLOOKUP(C12824,Index[],2,FALSE)</f>
        <v>107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I12824">
        <f>VLOOKUP(Table1[[#This Row],[trait_name]],Trait[],2,FALSE)</f>
        <v>52</v>
      </c>
      <c r="J12824" s="23" t="s">
        <v>109</v>
      </c>
      <c r="L12824" s="3"/>
      <c r="N12824" s="23"/>
      <c r="O12824"/>
    </row>
    <row r="12825" spans="1:15">
      <c r="A12825" s="66">
        <f>VLOOKUP(C12825,Index[],8,FALSE)</f>
        <v>43249</v>
      </c>
      <c r="B12825" s="5">
        <v>43249</v>
      </c>
      <c r="C12825" t="s">
        <v>952</v>
      </c>
      <c r="D12825" s="3">
        <f>VLOOKUP(C12825,Index[],2,FALSE)</f>
        <v>107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H12825" t="s">
        <v>567</v>
      </c>
      <c r="I12825">
        <f>VLOOKUP(Table1[[#This Row],[trait_name]],Trait[],2,FALSE)</f>
        <v>53</v>
      </c>
      <c r="J12825" s="23" t="s">
        <v>112</v>
      </c>
      <c r="L12825" s="3" t="s">
        <v>358</v>
      </c>
      <c r="N12825" s="23"/>
      <c r="O12825"/>
    </row>
    <row r="12826" spans="1:15">
      <c r="A12826" s="66">
        <f>VLOOKUP(C12826,Index[],8,FALSE)</f>
        <v>43249</v>
      </c>
      <c r="B12826" s="5">
        <v>43249</v>
      </c>
      <c r="C12826" t="s">
        <v>952</v>
      </c>
      <c r="D12826" s="3">
        <f>VLOOKUP(C12826,Index[],2,FALSE)</f>
        <v>107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567</v>
      </c>
      <c r="I12826">
        <f>VLOOKUP(Table1[[#This Row],[trait_name]],Trait[],2,FALSE)</f>
        <v>53</v>
      </c>
      <c r="J12826" s="23" t="s">
        <v>112</v>
      </c>
      <c r="L12826" s="3" t="s">
        <v>184</v>
      </c>
      <c r="N12826" s="23"/>
      <c r="O12826"/>
    </row>
    <row r="12827" spans="1:15">
      <c r="A12827" s="66">
        <f>VLOOKUP(C12827,Index[],8,FALSE)</f>
        <v>43249</v>
      </c>
      <c r="B12827" s="5">
        <v>43249</v>
      </c>
      <c r="C12827" t="s">
        <v>952</v>
      </c>
      <c r="D12827" s="3">
        <f>VLOOKUP(C12827,Index[],2,FALSE)</f>
        <v>107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567</v>
      </c>
      <c r="I12827">
        <f>VLOOKUP(Table1[[#This Row],[trait_name]],Trait[],2,FALSE)</f>
        <v>53</v>
      </c>
      <c r="J12827" s="23" t="s">
        <v>112</v>
      </c>
      <c r="L12827" s="3" t="s">
        <v>185</v>
      </c>
      <c r="N12827" s="23"/>
      <c r="O12827"/>
    </row>
    <row r="12828" spans="1:15">
      <c r="A12828" s="66">
        <f>VLOOKUP(C12828,Index[],8,FALSE)</f>
        <v>43249</v>
      </c>
      <c r="B12828" s="5">
        <v>43249</v>
      </c>
      <c r="C12828" t="s">
        <v>952</v>
      </c>
      <c r="D12828" s="3">
        <f>VLOOKUP(C12828,Index[],2,FALSE)</f>
        <v>107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567</v>
      </c>
      <c r="I12828">
        <f>VLOOKUP(Table1[[#This Row],[trait_name]],Trait[],2,FALSE)</f>
        <v>54</v>
      </c>
      <c r="J12828" s="23" t="s">
        <v>116</v>
      </c>
      <c r="L12828" s="3" t="s">
        <v>258</v>
      </c>
      <c r="N12828" s="23"/>
      <c r="O12828"/>
    </row>
    <row r="12829" spans="1:15">
      <c r="A12829" s="66">
        <f>VLOOKUP(C12829,Index[],8,FALSE)</f>
        <v>43249</v>
      </c>
      <c r="B12829" s="25"/>
      <c r="C12829" s="4" t="s">
        <v>952</v>
      </c>
      <c r="D12829" s="3">
        <f>VLOOKUP(C12829,Index[],2,FALSE)</f>
        <v>107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55</v>
      </c>
      <c r="J12829" s="23" t="s">
        <v>119</v>
      </c>
      <c r="L12829" s="3"/>
      <c r="N12829" s="23"/>
      <c r="O12829"/>
    </row>
    <row r="12830" spans="1:15">
      <c r="A12830" s="66">
        <f>VLOOKUP(C12830,Index[],8,FALSE)</f>
        <v>43249</v>
      </c>
      <c r="B12830" s="5">
        <v>43249</v>
      </c>
      <c r="C12830" t="s">
        <v>952</v>
      </c>
      <c r="D12830" s="3">
        <f>VLOOKUP(C12830,Index[],2,FALSE)</f>
        <v>107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567</v>
      </c>
      <c r="I12830">
        <f>VLOOKUP(Table1[[#This Row],[trait_name]],Trait[],2,FALSE)</f>
        <v>56</v>
      </c>
      <c r="J12830" s="23" t="s">
        <v>121</v>
      </c>
      <c r="L12830" s="3" t="s">
        <v>189</v>
      </c>
      <c r="N12830" s="23"/>
      <c r="O12830"/>
    </row>
    <row r="12831" spans="1:15">
      <c r="A12831" s="66">
        <f>VLOOKUP(C12831,Index[],8,FALSE)</f>
        <v>43249</v>
      </c>
      <c r="B12831" s="5">
        <v>43249</v>
      </c>
      <c r="C12831" t="s">
        <v>952</v>
      </c>
      <c r="D12831" s="3">
        <f>VLOOKUP(C12831,Index[],2,FALSE)</f>
        <v>107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567</v>
      </c>
      <c r="I12831">
        <f>VLOOKUP(Table1[[#This Row],[trait_name]],Trait[],2,FALSE)</f>
        <v>61</v>
      </c>
      <c r="J12831" s="23" t="s">
        <v>130</v>
      </c>
      <c r="L12831" s="3" t="s">
        <v>126</v>
      </c>
      <c r="N12831" s="23"/>
      <c r="O12831"/>
    </row>
    <row r="12832" spans="1:15">
      <c r="A12832" s="66">
        <f>VLOOKUP(C12832,Index[],8,FALSE)</f>
        <v>43249</v>
      </c>
      <c r="B12832" s="5"/>
      <c r="C12832" t="s">
        <v>952</v>
      </c>
      <c r="D12832" s="3">
        <f>VLOOKUP(C12832,Index[],2,FALSE)</f>
        <v>107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I12832">
        <f>VLOOKUP(Table1[[#This Row],[trait_name]],Trait[],2,FALSE)</f>
        <v>65</v>
      </c>
      <c r="J12832" s="23" t="s">
        <v>133</v>
      </c>
      <c r="L12832" s="3"/>
      <c r="N12832" s="23"/>
      <c r="O12832"/>
    </row>
    <row r="12833" spans="1:15">
      <c r="A12833" s="66">
        <f>VLOOKUP(C12833,Index[],8,FALSE)</f>
        <v>43249</v>
      </c>
      <c r="B12833" s="5">
        <v>43249</v>
      </c>
      <c r="C12833" t="s">
        <v>954</v>
      </c>
      <c r="D12833" s="3">
        <f>VLOOKUP(C12833,Index[],2,FALSE)</f>
        <v>108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17</v>
      </c>
      <c r="I12833">
        <f>VLOOKUP(Table1[[#This Row],[trait_name]],Trait[],2,FALSE)</f>
        <v>2</v>
      </c>
      <c r="J12833" s="23" t="s">
        <v>15</v>
      </c>
      <c r="L12833" s="3" t="s">
        <v>955</v>
      </c>
      <c r="N12833" s="23"/>
      <c r="O12833"/>
    </row>
    <row r="12834" spans="1:15">
      <c r="A12834" s="66">
        <f>VLOOKUP(C12834,Index[],8,FALSE)</f>
        <v>43249</v>
      </c>
      <c r="B12834" s="5">
        <v>43249</v>
      </c>
      <c r="C12834" t="s">
        <v>954</v>
      </c>
      <c r="D12834" s="3">
        <f>VLOOKUP(C12834,Index[],2,FALSE)</f>
        <v>108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17</v>
      </c>
      <c r="I12834">
        <f>VLOOKUP(Table1[[#This Row],[trait_name]],Trait[],2,FALSE)</f>
        <v>3</v>
      </c>
      <c r="J12834" s="23" t="s">
        <v>18</v>
      </c>
      <c r="L12834" s="3" t="s">
        <v>19</v>
      </c>
      <c r="N12834" s="23"/>
      <c r="O12834"/>
    </row>
    <row r="12835" spans="1:15">
      <c r="A12835" s="66">
        <f>VLOOKUP(C12835,Index[],8,FALSE)</f>
        <v>43249</v>
      </c>
      <c r="B12835" s="5">
        <v>43249</v>
      </c>
      <c r="C12835" t="s">
        <v>954</v>
      </c>
      <c r="D12835" s="3">
        <f>VLOOKUP(C12835,Index[],2,FALSE)</f>
        <v>108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17</v>
      </c>
      <c r="I12835">
        <f>VLOOKUP(Table1[[#This Row],[trait_name]],Trait[],2,FALSE)</f>
        <v>3</v>
      </c>
      <c r="J12835" s="23" t="s">
        <v>18</v>
      </c>
      <c r="L12835" s="3" t="s">
        <v>21</v>
      </c>
      <c r="N12835" s="23"/>
      <c r="O12835"/>
    </row>
    <row r="12836" spans="1:15">
      <c r="A12836" s="66">
        <f>VLOOKUP(C12836,Index[],8,FALSE)</f>
        <v>43249</v>
      </c>
      <c r="B12836" s="5">
        <v>43249</v>
      </c>
      <c r="C12836" t="s">
        <v>954</v>
      </c>
      <c r="D12836" s="3">
        <f>VLOOKUP(C12836,Index[],2,FALSE)</f>
        <v>108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17</v>
      </c>
      <c r="I12836">
        <f>VLOOKUP(Table1[[#This Row],[trait_name]],Trait[],2,FALSE)</f>
        <v>4</v>
      </c>
      <c r="J12836" s="23" t="s">
        <v>22</v>
      </c>
      <c r="L12836" s="3" t="s">
        <v>23</v>
      </c>
      <c r="N12836" s="23"/>
      <c r="O12836"/>
    </row>
    <row r="12837" spans="1:15">
      <c r="A12837" s="66">
        <f>VLOOKUP(C12837,Index[],8,FALSE)</f>
        <v>43249</v>
      </c>
      <c r="B12837" s="5"/>
      <c r="C12837" t="s">
        <v>954</v>
      </c>
      <c r="D12837" s="3">
        <f>VLOOKUP(C12837,Index[],2,FALSE)</f>
        <v>108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17</v>
      </c>
      <c r="I12837">
        <f>VLOOKUP(Table1[[#This Row],[trait_name]],Trait[],2,FALSE)</f>
        <v>6</v>
      </c>
      <c r="J12837" s="23" t="s">
        <v>148</v>
      </c>
      <c r="L12837" s="3"/>
      <c r="N12837" s="24"/>
      <c r="O12837"/>
    </row>
    <row r="12838" spans="1:15">
      <c r="A12838" s="66">
        <f>VLOOKUP(C12838,Index[],8,FALSE)</f>
        <v>43249</v>
      </c>
      <c r="B12838" s="5">
        <v>43249</v>
      </c>
      <c r="C12838" t="s">
        <v>954</v>
      </c>
      <c r="D12838" s="3">
        <f>VLOOKUP(C12838,Index[],2,FALSE)</f>
        <v>108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17</v>
      </c>
      <c r="I12838">
        <f>VLOOKUP(Table1[[#This Row],[trait_name]],Trait[],2,FALSE)</f>
        <v>7</v>
      </c>
      <c r="J12838" s="23" t="s">
        <v>26</v>
      </c>
      <c r="L12838" s="3" t="s">
        <v>23</v>
      </c>
      <c r="N12838" s="23"/>
      <c r="O12838"/>
    </row>
    <row r="12839" spans="1:15">
      <c r="A12839" s="66">
        <f>VLOOKUP(C12839,Index[],8,FALSE)</f>
        <v>43249</v>
      </c>
      <c r="B12839" s="5">
        <v>43249</v>
      </c>
      <c r="C12839" t="s">
        <v>954</v>
      </c>
      <c r="D12839" s="3">
        <f>VLOOKUP(C12839,Index[],2,FALSE)</f>
        <v>108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25</v>
      </c>
      <c r="I12839">
        <f>VLOOKUP(Table1[[#This Row],[trait_name]],Trait[],2,FALSE)</f>
        <v>12</v>
      </c>
      <c r="J12839" s="23" t="s">
        <v>151</v>
      </c>
      <c r="L12839" s="3" t="s">
        <v>23</v>
      </c>
      <c r="N12839" s="23"/>
      <c r="O12839"/>
    </row>
    <row r="12840" spans="1:15">
      <c r="A12840" s="66">
        <f>VLOOKUP(C12840,Index[],8,FALSE)</f>
        <v>43249</v>
      </c>
      <c r="B12840" s="25"/>
      <c r="C12840" s="4" t="s">
        <v>954</v>
      </c>
      <c r="D12840" s="3">
        <f>VLOOKUP(C12840,Index[],2,FALSE)</f>
        <v>108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I12840">
        <f>VLOOKUP(Table1[[#This Row],[trait_name]],Trait[],2,FALSE)</f>
        <v>15</v>
      </c>
      <c r="J12840" s="23" t="s">
        <v>31</v>
      </c>
      <c r="L12840" s="3"/>
      <c r="N12840" s="23"/>
      <c r="O12840"/>
    </row>
    <row r="12841" spans="1:15">
      <c r="A12841" s="66">
        <f>VLOOKUP(C12841,Index[],8,FALSE)</f>
        <v>43249</v>
      </c>
      <c r="B12841" s="25">
        <v>43249</v>
      </c>
      <c r="C12841" s="4" t="s">
        <v>954</v>
      </c>
      <c r="D12841" s="3">
        <f>VLOOKUP(C12841,Index[],2,FALSE)</f>
        <v>108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16</v>
      </c>
      <c r="J12841" s="24" t="s">
        <v>32</v>
      </c>
      <c r="K12841" s="24"/>
      <c r="L12841" s="3"/>
      <c r="N12841" s="23"/>
      <c r="O12841"/>
    </row>
    <row r="12842" spans="1:15">
      <c r="A12842" s="66">
        <f>VLOOKUP(C12842,Index[],8,FALSE)</f>
        <v>43249</v>
      </c>
      <c r="B12842" s="5">
        <v>43249</v>
      </c>
      <c r="C12842" t="s">
        <v>954</v>
      </c>
      <c r="D12842" s="3">
        <f>VLOOKUP(C12842,Index[],2,FALSE)</f>
        <v>108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25</v>
      </c>
      <c r="I12842">
        <f>VLOOKUP(Table1[[#This Row],[trait_name]],Trait[],2,FALSE)</f>
        <v>17</v>
      </c>
      <c r="J12842" s="23" t="s">
        <v>33</v>
      </c>
      <c r="L12842" s="3" t="s">
        <v>34</v>
      </c>
      <c r="N12842" s="23"/>
      <c r="O12842"/>
    </row>
    <row r="12843" spans="1:15">
      <c r="A12843" s="66">
        <f>VLOOKUP(C12843,Index[],8,FALSE)</f>
        <v>43249</v>
      </c>
      <c r="B12843" s="5">
        <v>43249</v>
      </c>
      <c r="C12843" t="s">
        <v>954</v>
      </c>
      <c r="D12843" s="3">
        <f>VLOOKUP(C12843,Index[],2,FALSE)</f>
        <v>108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25</v>
      </c>
      <c r="I12843">
        <f>VLOOKUP(Table1[[#This Row],[trait_name]],Trait[],2,FALSE)</f>
        <v>17</v>
      </c>
      <c r="J12843" s="23" t="s">
        <v>33</v>
      </c>
      <c r="L12843" s="3" t="s">
        <v>35</v>
      </c>
      <c r="N12843" s="23"/>
      <c r="O12843"/>
    </row>
    <row r="12844" spans="1:15">
      <c r="A12844" s="66">
        <f>VLOOKUP(C12844,Index[],8,FALSE)</f>
        <v>43249</v>
      </c>
      <c r="B12844" s="5">
        <v>43249</v>
      </c>
      <c r="C12844" t="s">
        <v>954</v>
      </c>
      <c r="D12844" s="3">
        <f>VLOOKUP(C12844,Index[],2,FALSE)</f>
        <v>108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H12844" t="s">
        <v>25</v>
      </c>
      <c r="I12844">
        <f>VLOOKUP(Table1[[#This Row],[trait_name]],Trait[],2,FALSE)</f>
        <v>17</v>
      </c>
      <c r="J12844" s="23" t="s">
        <v>33</v>
      </c>
      <c r="L12844" s="3" t="s">
        <v>36</v>
      </c>
      <c r="N12844" s="23"/>
      <c r="O12844"/>
    </row>
    <row r="12845" spans="1:15">
      <c r="A12845" s="66">
        <f>VLOOKUP(C12845,Index[],8,FALSE)</f>
        <v>43249</v>
      </c>
      <c r="B12845" s="25">
        <v>43249</v>
      </c>
      <c r="C12845" s="4" t="s">
        <v>954</v>
      </c>
      <c r="D12845" s="3">
        <f>VLOOKUP(C12845,Index[],2,FALSE)</f>
        <v>108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I12845">
        <f>VLOOKUP(Table1[[#This Row],[trait_name]],Trait[],2,FALSE)</f>
        <v>18</v>
      </c>
      <c r="J12845" s="23" t="s">
        <v>37</v>
      </c>
      <c r="L12845" s="3"/>
      <c r="N12845" s="23"/>
      <c r="O12845"/>
    </row>
    <row r="12846" spans="1:15">
      <c r="A12846" s="66">
        <f>VLOOKUP(C12846,Index[],8,FALSE)</f>
        <v>43249</v>
      </c>
      <c r="B12846" s="5">
        <v>43249</v>
      </c>
      <c r="C12846" t="s">
        <v>954</v>
      </c>
      <c r="D12846" s="3">
        <f>VLOOKUP(C12846,Index[],2,FALSE)</f>
        <v>108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17</v>
      </c>
      <c r="I12846">
        <f>VLOOKUP(Table1[[#This Row],[trait_name]],Trait[],2,FALSE)</f>
        <v>19</v>
      </c>
      <c r="J12846" s="23" t="s">
        <v>38</v>
      </c>
      <c r="L12846" s="3" t="s">
        <v>155</v>
      </c>
      <c r="N12846" s="23"/>
      <c r="O12846"/>
    </row>
    <row r="12847" spans="1:15">
      <c r="A12847" s="66">
        <f>VLOOKUP(C12847,Index[],8,FALSE)</f>
        <v>43249</v>
      </c>
      <c r="B12847" s="5">
        <v>43249</v>
      </c>
      <c r="C12847" t="s">
        <v>954</v>
      </c>
      <c r="D12847" s="3">
        <f>VLOOKUP(C12847,Index[],2,FALSE)</f>
        <v>108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17</v>
      </c>
      <c r="I12847">
        <f>VLOOKUP(Table1[[#This Row],[trait_name]],Trait[],2,FALSE)</f>
        <v>19</v>
      </c>
      <c r="J12847" s="23" t="s">
        <v>38</v>
      </c>
      <c r="L12847" s="3" t="s">
        <v>157</v>
      </c>
      <c r="N12847" s="23"/>
      <c r="O12847"/>
    </row>
    <row r="12848" spans="1:15">
      <c r="A12848" s="66">
        <f>VLOOKUP(C12848,Index[],8,FALSE)</f>
        <v>43249</v>
      </c>
      <c r="B12848" s="5">
        <v>43311</v>
      </c>
      <c r="C12848" t="s">
        <v>954</v>
      </c>
      <c r="D12848" s="3">
        <f>VLOOKUP(C12848,Index[],2,FALSE)</f>
        <v>108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20</v>
      </c>
      <c r="J12848" s="23" t="s">
        <v>41</v>
      </c>
      <c r="L12848" s="3"/>
      <c r="M12848" s="3"/>
      <c r="N12848" s="23"/>
      <c r="O12848"/>
    </row>
    <row r="12849" spans="1:15">
      <c r="A12849" s="66">
        <f>VLOOKUP(C12849,Index[],8,FALSE)</f>
        <v>43249</v>
      </c>
      <c r="B12849" s="25">
        <v>43249</v>
      </c>
      <c r="C12849" s="4" t="s">
        <v>954</v>
      </c>
      <c r="D12849" s="3">
        <f>VLOOKUP(C12849,Index[],2,FALSE)</f>
        <v>108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I12849">
        <f>VLOOKUP(Table1[[#This Row],[trait_name]],Trait[],2,FALSE)</f>
        <v>21</v>
      </c>
      <c r="J12849" s="23" t="s">
        <v>43</v>
      </c>
      <c r="L12849" s="3"/>
      <c r="N12849" s="23"/>
      <c r="O12849"/>
    </row>
    <row r="12850" spans="1:15">
      <c r="A12850" s="66">
        <f>VLOOKUP(C12850,Index[],8,FALSE)</f>
        <v>43249</v>
      </c>
      <c r="B12850" s="5"/>
      <c r="C12850" t="s">
        <v>954</v>
      </c>
      <c r="D12850" s="3">
        <f>VLOOKUP(C12850,Index[],2,FALSE)</f>
        <v>108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I12850">
        <f>VLOOKUP(Table1[[#This Row],[trait_name]],Trait[],2,FALSE)</f>
        <v>23</v>
      </c>
      <c r="J12850" s="23" t="s">
        <v>49</v>
      </c>
      <c r="L12850" s="3"/>
      <c r="N12850" s="23"/>
      <c r="O12850"/>
    </row>
    <row r="12851" spans="1:15">
      <c r="A12851" s="66">
        <f>VLOOKUP(C12851,Index[],8,FALSE)</f>
        <v>43249</v>
      </c>
      <c r="B12851" s="25"/>
      <c r="C12851" s="4" t="s">
        <v>954</v>
      </c>
      <c r="D12851" s="3">
        <f>VLOOKUP(C12851,Index[],2,FALSE)</f>
        <v>108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24</v>
      </c>
      <c r="J12851" s="23" t="s">
        <v>52</v>
      </c>
      <c r="L12851" s="3"/>
      <c r="N12851" s="23"/>
      <c r="O12851"/>
    </row>
    <row r="12852" spans="1:15">
      <c r="A12852" s="66">
        <f>VLOOKUP(C12852,Index[],8,FALSE)</f>
        <v>43249</v>
      </c>
      <c r="B12852" s="25"/>
      <c r="C12852" s="4" t="s">
        <v>954</v>
      </c>
      <c r="D12852" s="3">
        <f>VLOOKUP(C12852,Index[],2,FALSE)</f>
        <v>108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25</v>
      </c>
      <c r="J12852" s="23" t="s">
        <v>57</v>
      </c>
      <c r="L12852" s="3"/>
      <c r="N12852" s="23"/>
      <c r="O12852"/>
    </row>
    <row r="12853" spans="1:15">
      <c r="A12853" s="66">
        <f>VLOOKUP(C12853,Index[],8,FALSE)</f>
        <v>43249</v>
      </c>
      <c r="B12853" s="5">
        <v>43249</v>
      </c>
      <c r="C12853" t="s">
        <v>954</v>
      </c>
      <c r="D12853" s="3">
        <f>VLOOKUP(C12853,Index[],2,FALSE)</f>
        <v>108</v>
      </c>
      <c r="E12853" s="3">
        <f>VLOOKUP(C12853,Index[],3,FALSE)</f>
        <v>0</v>
      </c>
      <c r="F12853" s="3">
        <f>VLOOKUP(C12853,Index[],4,FALSE)</f>
        <v>0</v>
      </c>
      <c r="G12853" s="3">
        <f>VLOOKUP(C12853,Index[],5,FALSE)</f>
        <v>0</v>
      </c>
      <c r="H12853" t="s">
        <v>17</v>
      </c>
      <c r="I12853">
        <f>VLOOKUP(Table1[[#This Row],[trait_name]],Trait[],2,FALSE)</f>
        <v>26</v>
      </c>
      <c r="J12853" s="23" t="s">
        <v>58</v>
      </c>
      <c r="L12853" s="3" t="s">
        <v>445</v>
      </c>
      <c r="N12853" s="23"/>
      <c r="O12853"/>
    </row>
    <row r="12854" spans="1:15">
      <c r="A12854" s="66">
        <f>VLOOKUP(C12854,Index[],8,FALSE)</f>
        <v>43249</v>
      </c>
      <c r="B12854" s="5">
        <v>43311</v>
      </c>
      <c r="C12854" t="s">
        <v>954</v>
      </c>
      <c r="D12854" s="3">
        <f>VLOOKUP(C12854,Index[],2,FALSE)</f>
        <v>108</v>
      </c>
      <c r="E12854" s="3">
        <f>VLOOKUP(C12854,Index[],3,FALSE)</f>
        <v>0</v>
      </c>
      <c r="F12854" s="3">
        <f>VLOOKUP(C12854,Index[],4,FALSE)</f>
        <v>0</v>
      </c>
      <c r="G12854" s="3">
        <f>VLOOKUP(C12854,Index[],5,FALSE)</f>
        <v>0</v>
      </c>
      <c r="I12854">
        <f>VLOOKUP(Table1[[#This Row],[trait_name]],Trait[],2,FALSE)</f>
        <v>27</v>
      </c>
      <c r="J12854" s="23" t="s">
        <v>61</v>
      </c>
      <c r="L12854" s="3"/>
      <c r="M12854" s="3"/>
      <c r="N12854" s="23"/>
      <c r="O12854"/>
    </row>
    <row r="12855" spans="1:15">
      <c r="A12855" s="66">
        <f>VLOOKUP(C12855,Index[],8,FALSE)</f>
        <v>43249</v>
      </c>
      <c r="B12855" s="5">
        <v>43311</v>
      </c>
      <c r="C12855" t="s">
        <v>954</v>
      </c>
      <c r="D12855" s="3">
        <f>VLOOKUP(C12855,Index[],2,FALSE)</f>
        <v>108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I12855">
        <f>VLOOKUP(Table1[[#This Row],[trait_name]],Trait[],2,FALSE)</f>
        <v>28</v>
      </c>
      <c r="J12855" s="23" t="s">
        <v>62</v>
      </c>
      <c r="L12855" s="3"/>
      <c r="M12855" s="3"/>
      <c r="N12855" s="23"/>
      <c r="O12855"/>
    </row>
    <row r="12856" spans="1:15">
      <c r="A12856" s="66">
        <f>VLOOKUP(C12856,Index[],8,FALSE)</f>
        <v>43249</v>
      </c>
      <c r="B12856" s="5">
        <v>43249</v>
      </c>
      <c r="C12856" t="s">
        <v>954</v>
      </c>
      <c r="D12856" s="3">
        <f>VLOOKUP(C12856,Index[],2,FALSE)</f>
        <v>108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H12856" t="s">
        <v>17</v>
      </c>
      <c r="I12856">
        <f>VLOOKUP(Table1[[#This Row],[trait_name]],Trait[],2,FALSE)</f>
        <v>29</v>
      </c>
      <c r="J12856" s="23" t="s">
        <v>63</v>
      </c>
      <c r="L12856" s="3">
        <v>1</v>
      </c>
      <c r="N12856" s="23"/>
      <c r="O12856"/>
    </row>
    <row r="12857" spans="1:15">
      <c r="A12857" s="66">
        <f>VLOOKUP(C12857,Index[],8,FALSE)</f>
        <v>43249</v>
      </c>
      <c r="B12857" s="5">
        <v>43249</v>
      </c>
      <c r="C12857" t="s">
        <v>954</v>
      </c>
      <c r="D12857" s="3">
        <f>VLOOKUP(C12857,Index[],2,FALSE)</f>
        <v>108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H12857" t="s">
        <v>25</v>
      </c>
      <c r="I12857">
        <f>VLOOKUP(Table1[[#This Row],[trait_name]],Trait[],2,FALSE)</f>
        <v>30</v>
      </c>
      <c r="J12857" s="23" t="s">
        <v>64</v>
      </c>
      <c r="L12857" s="3">
        <v>0.7</v>
      </c>
      <c r="N12857" s="23"/>
      <c r="O12857"/>
    </row>
    <row r="12858" spans="1:15">
      <c r="A12858" s="66">
        <f>VLOOKUP(C12858,Index[],8,FALSE)</f>
        <v>43249</v>
      </c>
      <c r="B12858" s="5">
        <v>43249</v>
      </c>
      <c r="C12858" t="s">
        <v>954</v>
      </c>
      <c r="D12858" s="3">
        <f>VLOOKUP(C12858,Index[],2,FALSE)</f>
        <v>108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H12858" t="s">
        <v>17</v>
      </c>
      <c r="I12858">
        <f>VLOOKUP(Table1[[#This Row],[trait_name]],Trait[],2,FALSE)</f>
        <v>31</v>
      </c>
      <c r="J12858" s="23" t="s">
        <v>65</v>
      </c>
      <c r="L12858" s="3">
        <v>0.5</v>
      </c>
      <c r="N12858" s="23"/>
      <c r="O12858"/>
    </row>
    <row r="12859" spans="1:15">
      <c r="A12859" s="66">
        <f>VLOOKUP(C12859,Index[],8,FALSE)</f>
        <v>43249</v>
      </c>
      <c r="B12859" s="5">
        <v>43249</v>
      </c>
      <c r="C12859" t="s">
        <v>954</v>
      </c>
      <c r="D12859" s="3">
        <f>VLOOKUP(C12859,Index[],2,FALSE)</f>
        <v>108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H12859" t="s">
        <v>17</v>
      </c>
      <c r="I12859">
        <f>VLOOKUP(Table1[[#This Row],[trait_name]],Trait[],2,FALSE)</f>
        <v>32</v>
      </c>
      <c r="J12859" s="23" t="s">
        <v>66</v>
      </c>
      <c r="L12859" s="3">
        <v>1</v>
      </c>
      <c r="N12859" s="23"/>
      <c r="O12859"/>
    </row>
    <row r="12860" spans="1:15">
      <c r="A12860" s="66">
        <f>VLOOKUP(C12860,Index[],8,FALSE)</f>
        <v>43249</v>
      </c>
      <c r="B12860" s="5">
        <v>43249</v>
      </c>
      <c r="C12860" t="s">
        <v>954</v>
      </c>
      <c r="D12860" s="3">
        <f>VLOOKUP(C12860,Index[],2,FALSE)</f>
        <v>108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H12860" t="s">
        <v>25</v>
      </c>
      <c r="I12860">
        <f>VLOOKUP(Table1[[#This Row],[trait_name]],Trait[],2,FALSE)</f>
        <v>33</v>
      </c>
      <c r="J12860" s="23" t="s">
        <v>67</v>
      </c>
      <c r="L12860" s="3">
        <v>1</v>
      </c>
      <c r="N12860" s="23"/>
      <c r="O12860"/>
    </row>
    <row r="12861" spans="1:15">
      <c r="A12861" s="66">
        <f>VLOOKUP(C12861,Index[],8,FALSE)</f>
        <v>43249</v>
      </c>
      <c r="B12861" s="5">
        <v>43249</v>
      </c>
      <c r="C12861" t="s">
        <v>954</v>
      </c>
      <c r="D12861" s="3">
        <f>VLOOKUP(C12861,Index[],2,FALSE)</f>
        <v>108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H12861" t="s">
        <v>17</v>
      </c>
      <c r="I12861">
        <f>VLOOKUP(Table1[[#This Row],[trait_name]],Trait[],2,FALSE)</f>
        <v>34</v>
      </c>
      <c r="J12861" s="23" t="s">
        <v>68</v>
      </c>
      <c r="L12861" s="3">
        <v>0.5</v>
      </c>
      <c r="N12861" s="23"/>
      <c r="O12861"/>
    </row>
    <row r="12862" spans="1:15">
      <c r="A12862" s="66">
        <f>VLOOKUP(C12862,Index[],8,FALSE)</f>
        <v>43249</v>
      </c>
      <c r="B12862" s="5"/>
      <c r="C12862" t="s">
        <v>954</v>
      </c>
      <c r="D12862" s="3">
        <f>VLOOKUP(C12862,Index[],2,FALSE)</f>
        <v>108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38</v>
      </c>
      <c r="J12862" s="23" t="s">
        <v>72</v>
      </c>
      <c r="L12862" s="3"/>
      <c r="N12862" s="23"/>
      <c r="O12862"/>
    </row>
    <row r="12863" spans="1:15">
      <c r="A12863" s="66">
        <f>VLOOKUP(C12863,Index[],8,FALSE)</f>
        <v>43249</v>
      </c>
      <c r="B12863" s="5">
        <v>43311</v>
      </c>
      <c r="C12863" t="s">
        <v>954</v>
      </c>
      <c r="D12863" s="3">
        <f>VLOOKUP(C12863,Index[],2,FALSE)</f>
        <v>108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39</v>
      </c>
      <c r="J12863" s="23" t="s">
        <v>74</v>
      </c>
      <c r="L12863" s="3"/>
      <c r="M12863" s="3"/>
      <c r="N12863" s="23"/>
      <c r="O12863"/>
    </row>
    <row r="12864" spans="1:15">
      <c r="A12864" s="66">
        <f>VLOOKUP(C12864,Index[],8,FALSE)</f>
        <v>43249</v>
      </c>
      <c r="B12864" s="5"/>
      <c r="C12864" t="s">
        <v>954</v>
      </c>
      <c r="D12864" s="3">
        <f>VLOOKUP(C12864,Index[],2,FALSE)</f>
        <v>108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40</v>
      </c>
      <c r="J12864" s="23" t="s">
        <v>76</v>
      </c>
      <c r="L12864" s="3"/>
      <c r="N12864" s="23"/>
      <c r="O12864"/>
    </row>
    <row r="12865" spans="1:15">
      <c r="A12865" s="66">
        <f>VLOOKUP(C12865,Index[],8,FALSE)</f>
        <v>43249</v>
      </c>
      <c r="B12865" s="5">
        <v>43249</v>
      </c>
      <c r="C12865" t="s">
        <v>954</v>
      </c>
      <c r="D12865" s="3">
        <f>VLOOKUP(C12865,Index[],2,FALSE)</f>
        <v>108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H12865" t="s">
        <v>17</v>
      </c>
      <c r="I12865">
        <f>VLOOKUP(Table1[[#This Row],[trait_name]],Trait[],2,FALSE)</f>
        <v>41</v>
      </c>
      <c r="J12865" s="23" t="s">
        <v>78</v>
      </c>
      <c r="L12865" s="3" t="s">
        <v>80</v>
      </c>
      <c r="N12865" s="23"/>
      <c r="O12865"/>
    </row>
    <row r="12866" spans="1:15">
      <c r="A12866" s="66">
        <f>VLOOKUP(C12866,Index[],8,FALSE)</f>
        <v>43249</v>
      </c>
      <c r="B12866" s="5"/>
      <c r="C12866" t="s">
        <v>954</v>
      </c>
      <c r="D12866" s="3">
        <f>VLOOKUP(C12866,Index[],2,FALSE)</f>
        <v>108</v>
      </c>
      <c r="E12866" s="3">
        <f>VLOOKUP(C12866,Index[],3,FALSE)</f>
        <v>0</v>
      </c>
      <c r="F12866" s="3">
        <f>VLOOKUP(C12866,Index[],4,FALSE)</f>
        <v>0</v>
      </c>
      <c r="G12866" s="3">
        <f>VLOOKUP(C12866,Index[],5,FALSE)</f>
        <v>0</v>
      </c>
      <c r="I12866">
        <f>VLOOKUP(Table1[[#This Row],[trait_name]],Trait[],2,FALSE)</f>
        <v>42</v>
      </c>
      <c r="J12866" s="23" t="s">
        <v>82</v>
      </c>
      <c r="L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954</v>
      </c>
      <c r="D12867" s="3">
        <f>VLOOKUP(C12867,Index[],2,FALSE)</f>
        <v>108</v>
      </c>
      <c r="E12867" s="3">
        <f>VLOOKUP(C12867,Index[],3,FALSE)</f>
        <v>0</v>
      </c>
      <c r="F12867" s="3">
        <f>VLOOKUP(C12867,Index[],4,FALSE)</f>
        <v>0</v>
      </c>
      <c r="G12867" s="3">
        <f>VLOOKUP(C12867,Index[],5,FALSE)</f>
        <v>0</v>
      </c>
      <c r="H12867" t="s">
        <v>25</v>
      </c>
      <c r="I12867">
        <f>VLOOKUP(Table1[[#This Row],[trait_name]],Trait[],2,FALSE)</f>
        <v>43</v>
      </c>
      <c r="J12867" s="23" t="s">
        <v>86</v>
      </c>
      <c r="L12867" s="3" t="s">
        <v>182</v>
      </c>
      <c r="N12867" s="23"/>
      <c r="O12867"/>
    </row>
    <row r="12868" spans="1:15">
      <c r="A12868" s="66">
        <f>VLOOKUP(C12868,Index[],8,FALSE)</f>
        <v>43249</v>
      </c>
      <c r="B12868" s="25"/>
      <c r="C12868" s="4" t="s">
        <v>954</v>
      </c>
      <c r="D12868" s="3">
        <f>VLOOKUP(C12868,Index[],2,FALSE)</f>
        <v>108</v>
      </c>
      <c r="E12868" s="3">
        <f>VLOOKUP(C12868,Index[],3,FALSE)</f>
        <v>0</v>
      </c>
      <c r="F12868" s="3">
        <f>VLOOKUP(C12868,Index[],4,FALSE)</f>
        <v>0</v>
      </c>
      <c r="G12868" s="3">
        <f>VLOOKUP(C12868,Index[],5,FALSE)</f>
        <v>0</v>
      </c>
      <c r="I12868">
        <f>VLOOKUP(Table1[[#This Row],[trait_name]],Trait[],2,FALSE)</f>
        <v>44</v>
      </c>
      <c r="J12868" s="23" t="s">
        <v>88</v>
      </c>
      <c r="L12868" s="3"/>
      <c r="N12868" s="23"/>
      <c r="O12868"/>
    </row>
    <row r="12869" spans="1:15">
      <c r="A12869" s="66">
        <f>VLOOKUP(C12869,Index[],8,FALSE)</f>
        <v>43249</v>
      </c>
      <c r="B12869" s="5">
        <v>43249</v>
      </c>
      <c r="C12869" t="s">
        <v>954</v>
      </c>
      <c r="D12869" s="3">
        <f>VLOOKUP(C12869,Index[],2,FALSE)</f>
        <v>108</v>
      </c>
      <c r="E12869" s="3">
        <f>VLOOKUP(C12869,Index[],3,FALSE)</f>
        <v>0</v>
      </c>
      <c r="F12869" s="3">
        <f>VLOOKUP(C12869,Index[],4,FALSE)</f>
        <v>0</v>
      </c>
      <c r="G12869" s="3">
        <f>VLOOKUP(C12869,Index[],5,FALSE)</f>
        <v>0</v>
      </c>
      <c r="H12869" t="s">
        <v>25</v>
      </c>
      <c r="I12869">
        <f>VLOOKUP(Table1[[#This Row],[trait_name]],Trait[],2,FALSE)</f>
        <v>45</v>
      </c>
      <c r="J12869" s="23" t="s">
        <v>92</v>
      </c>
      <c r="L12869" s="3" t="s">
        <v>94</v>
      </c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954</v>
      </c>
      <c r="D12870" s="3">
        <f>VLOOKUP(C12870,Index[],2,FALSE)</f>
        <v>108</v>
      </c>
      <c r="E12870" s="3">
        <f>VLOOKUP(C12870,Index[],3,FALSE)</f>
        <v>0</v>
      </c>
      <c r="F12870" s="3">
        <f>VLOOKUP(C12870,Index[],4,FALSE)</f>
        <v>0</v>
      </c>
      <c r="G12870" s="3">
        <f>VLOOKUP(C12870,Index[],5,FALSE)</f>
        <v>0</v>
      </c>
      <c r="H12870" t="s">
        <v>17</v>
      </c>
      <c r="I12870">
        <f>VLOOKUP(Table1[[#This Row],[trait_name]],Trait[],2,FALSE)</f>
        <v>45</v>
      </c>
      <c r="J12870" s="23" t="s">
        <v>92</v>
      </c>
      <c r="L12870" s="2" t="s">
        <v>334</v>
      </c>
      <c r="N12870" s="23"/>
      <c r="O12870"/>
    </row>
    <row r="12871" spans="1:15">
      <c r="A12871" s="66">
        <f>VLOOKUP(C12871,Index[],8,FALSE)</f>
        <v>43249</v>
      </c>
      <c r="B12871" s="5"/>
      <c r="C12871" t="s">
        <v>954</v>
      </c>
      <c r="D12871" s="3">
        <f>VLOOKUP(C12871,Index[],2,FALSE)</f>
        <v>108</v>
      </c>
      <c r="E12871" s="3">
        <f>VLOOKUP(C12871,Index[],3,FALSE)</f>
        <v>0</v>
      </c>
      <c r="F12871" s="3">
        <f>VLOOKUP(C12871,Index[],4,FALSE)</f>
        <v>0</v>
      </c>
      <c r="G12871" s="3">
        <f>VLOOKUP(C12871,Index[],5,FALSE)</f>
        <v>0</v>
      </c>
      <c r="I12871">
        <f>VLOOKUP(Table1[[#This Row],[trait_name]],Trait[],2,FALSE)</f>
        <v>46</v>
      </c>
      <c r="J12871" s="23" t="s">
        <v>97</v>
      </c>
      <c r="L12871" s="3"/>
      <c r="N12871" s="23"/>
      <c r="O12871"/>
    </row>
    <row r="12872" spans="1:15">
      <c r="A12872" s="66">
        <f>VLOOKUP(C12872,Index[],8,FALSE)</f>
        <v>43249</v>
      </c>
      <c r="B12872" s="5"/>
      <c r="C12872" t="s">
        <v>954</v>
      </c>
      <c r="D12872" s="3">
        <f>VLOOKUP(C12872,Index[],2,FALSE)</f>
        <v>108</v>
      </c>
      <c r="E12872" s="3">
        <f>VLOOKUP(C12872,Index[],3,FALSE)</f>
        <v>0</v>
      </c>
      <c r="F12872" s="3">
        <f>VLOOKUP(C12872,Index[],4,FALSE)</f>
        <v>0</v>
      </c>
      <c r="G12872" s="3">
        <f>VLOOKUP(C12872,Index[],5,FALSE)</f>
        <v>0</v>
      </c>
      <c r="I12872">
        <f>VLOOKUP(Table1[[#This Row],[trait_name]],Trait[],2,FALSE)</f>
        <v>47</v>
      </c>
      <c r="J12872" s="23" t="s">
        <v>99</v>
      </c>
      <c r="L12872" s="3"/>
      <c r="N12872" s="23"/>
      <c r="O12872"/>
    </row>
    <row r="12873" spans="1:15">
      <c r="A12873" s="66">
        <f>VLOOKUP(C12873,Index[],8,FALSE)</f>
        <v>43249</v>
      </c>
      <c r="B12873" s="5">
        <v>43311</v>
      </c>
      <c r="C12873" t="s">
        <v>954</v>
      </c>
      <c r="D12873" s="3">
        <f>VLOOKUP(C12873,Index[],2,FALSE)</f>
        <v>108</v>
      </c>
      <c r="E12873" s="3">
        <f>VLOOKUP(C12873,Index[],3,FALSE)</f>
        <v>0</v>
      </c>
      <c r="F12873" s="3">
        <f>VLOOKUP(C12873,Index[],4,FALSE)</f>
        <v>0</v>
      </c>
      <c r="G12873" s="3">
        <f>VLOOKUP(C12873,Index[],5,FALSE)</f>
        <v>0</v>
      </c>
      <c r="I12873">
        <f>VLOOKUP(Table1[[#This Row],[trait_name]],Trait[],2,FALSE)</f>
        <v>50</v>
      </c>
      <c r="J12873" s="23" t="s">
        <v>106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/>
      <c r="C12874" t="s">
        <v>954</v>
      </c>
      <c r="D12874" s="3">
        <f>VLOOKUP(C12874,Index[],2,FALSE)</f>
        <v>108</v>
      </c>
      <c r="E12874" s="3">
        <f>VLOOKUP(C12874,Index[],3,FALSE)</f>
        <v>0</v>
      </c>
      <c r="F12874" s="3">
        <f>VLOOKUP(C12874,Index[],4,FALSE)</f>
        <v>0</v>
      </c>
      <c r="G12874" s="3">
        <f>VLOOKUP(C12874,Index[],5,FALSE)</f>
        <v>0</v>
      </c>
      <c r="I12874">
        <f>VLOOKUP(Table1[[#This Row],[trait_name]],Trait[],2,FALSE)</f>
        <v>52</v>
      </c>
      <c r="J12874" s="23" t="s">
        <v>109</v>
      </c>
      <c r="L12874" s="3"/>
      <c r="N12874" s="23"/>
      <c r="O12874"/>
    </row>
    <row r="12875" spans="1:15">
      <c r="A12875" s="66">
        <f>VLOOKUP(C12875,Index[],8,FALSE)</f>
        <v>43249</v>
      </c>
      <c r="B12875" s="5">
        <v>43249</v>
      </c>
      <c r="C12875" t="s">
        <v>954</v>
      </c>
      <c r="D12875" s="3">
        <f>VLOOKUP(C12875,Index[],2,FALSE)</f>
        <v>108</v>
      </c>
      <c r="E12875" s="3">
        <f>VLOOKUP(C12875,Index[],3,FALSE)</f>
        <v>0</v>
      </c>
      <c r="F12875" s="3">
        <f>VLOOKUP(C12875,Index[],4,FALSE)</f>
        <v>0</v>
      </c>
      <c r="G12875" s="3">
        <f>VLOOKUP(C12875,Index[],5,FALSE)</f>
        <v>0</v>
      </c>
      <c r="H12875" t="s">
        <v>25</v>
      </c>
      <c r="I12875">
        <f>VLOOKUP(Table1[[#This Row],[trait_name]],Trait[],2,FALSE)</f>
        <v>53</v>
      </c>
      <c r="J12875" s="23" t="s">
        <v>112</v>
      </c>
      <c r="L12875" s="3" t="s">
        <v>113</v>
      </c>
      <c r="N12875" s="23"/>
      <c r="O12875"/>
    </row>
    <row r="12876" spans="1:15">
      <c r="A12876" s="66">
        <f>VLOOKUP(C12876,Index[],8,FALSE)</f>
        <v>43249</v>
      </c>
      <c r="B12876" s="5">
        <v>43249</v>
      </c>
      <c r="C12876" t="s">
        <v>954</v>
      </c>
      <c r="D12876" s="3">
        <f>VLOOKUP(C12876,Index[],2,FALSE)</f>
        <v>108</v>
      </c>
      <c r="E12876" s="3">
        <f>VLOOKUP(C12876,Index[],3,FALSE)</f>
        <v>0</v>
      </c>
      <c r="F12876" s="3">
        <f>VLOOKUP(C12876,Index[],4,FALSE)</f>
        <v>0</v>
      </c>
      <c r="G12876" s="3">
        <f>VLOOKUP(C12876,Index[],5,FALSE)</f>
        <v>0</v>
      </c>
      <c r="H12876" t="s">
        <v>25</v>
      </c>
      <c r="I12876">
        <f>VLOOKUP(Table1[[#This Row],[trait_name]],Trait[],2,FALSE)</f>
        <v>53</v>
      </c>
      <c r="J12876" s="23" t="s">
        <v>112</v>
      </c>
      <c r="L12876" s="3" t="s">
        <v>114</v>
      </c>
      <c r="N12876" s="23"/>
      <c r="O12876"/>
    </row>
    <row r="12877" spans="1:15">
      <c r="A12877" s="66">
        <f>VLOOKUP(C12877,Index[],8,FALSE)</f>
        <v>43249</v>
      </c>
      <c r="B12877" s="5">
        <v>43249</v>
      </c>
      <c r="C12877" t="s">
        <v>954</v>
      </c>
      <c r="D12877" s="3">
        <f>VLOOKUP(C12877,Index[],2,FALSE)</f>
        <v>108</v>
      </c>
      <c r="E12877" s="3">
        <f>VLOOKUP(C12877,Index[],3,FALSE)</f>
        <v>0</v>
      </c>
      <c r="F12877" s="3">
        <f>VLOOKUP(C12877,Index[],4,FALSE)</f>
        <v>0</v>
      </c>
      <c r="G12877" s="3">
        <f>VLOOKUP(C12877,Index[],5,FALSE)</f>
        <v>0</v>
      </c>
      <c r="H12877" t="s">
        <v>25</v>
      </c>
      <c r="I12877">
        <f>VLOOKUP(Table1[[#This Row],[trait_name]],Trait[],2,FALSE)</f>
        <v>53</v>
      </c>
      <c r="J12877" s="23" t="s">
        <v>112</v>
      </c>
      <c r="L12877" s="3" t="s">
        <v>185</v>
      </c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954</v>
      </c>
      <c r="D12878" s="3">
        <f>VLOOKUP(C12878,Index[],2,FALSE)</f>
        <v>108</v>
      </c>
      <c r="E12878" s="3">
        <f>VLOOKUP(C12878,Index[],3,FALSE)</f>
        <v>0</v>
      </c>
      <c r="F12878" s="3">
        <f>VLOOKUP(C12878,Index[],4,FALSE)</f>
        <v>0</v>
      </c>
      <c r="G12878" s="3">
        <f>VLOOKUP(C12878,Index[],5,FALSE)</f>
        <v>0</v>
      </c>
      <c r="H12878" t="s">
        <v>25</v>
      </c>
      <c r="I12878">
        <f>VLOOKUP(Table1[[#This Row],[trait_name]],Trait[],2,FALSE)</f>
        <v>53</v>
      </c>
      <c r="J12878" s="23" t="s">
        <v>112</v>
      </c>
      <c r="L12878" s="3" t="s">
        <v>184</v>
      </c>
      <c r="N12878" s="23"/>
      <c r="O12878"/>
    </row>
    <row r="12879" spans="1:15">
      <c r="A12879" s="66">
        <f>VLOOKUP(C12879,Index[],8,FALSE)</f>
        <v>43249</v>
      </c>
      <c r="B12879" s="5">
        <v>43249</v>
      </c>
      <c r="C12879" t="s">
        <v>954</v>
      </c>
      <c r="D12879" s="3">
        <f>VLOOKUP(C12879,Index[],2,FALSE)</f>
        <v>108</v>
      </c>
      <c r="E12879" s="3">
        <f>VLOOKUP(C12879,Index[],3,FALSE)</f>
        <v>0</v>
      </c>
      <c r="F12879" s="3">
        <f>VLOOKUP(C12879,Index[],4,FALSE)</f>
        <v>0</v>
      </c>
      <c r="G12879" s="3">
        <f>VLOOKUP(C12879,Index[],5,FALSE)</f>
        <v>0</v>
      </c>
      <c r="H12879" t="s">
        <v>25</v>
      </c>
      <c r="I12879">
        <f>VLOOKUP(Table1[[#This Row],[trait_name]],Trait[],2,FALSE)</f>
        <v>54</v>
      </c>
      <c r="J12879" s="23" t="s">
        <v>116</v>
      </c>
      <c r="L12879" s="3" t="s">
        <v>830</v>
      </c>
      <c r="N12879" s="23"/>
      <c r="O12879"/>
    </row>
    <row r="12880" spans="1:15">
      <c r="A12880" s="66">
        <f>VLOOKUP(C12880,Index[],8,FALSE)</f>
        <v>43249</v>
      </c>
      <c r="B12880" s="5">
        <v>43249</v>
      </c>
      <c r="C12880" t="s">
        <v>954</v>
      </c>
      <c r="D12880" s="3">
        <f>VLOOKUP(C12880,Index[],2,FALSE)</f>
        <v>108</v>
      </c>
      <c r="E12880" s="3">
        <f>VLOOKUP(C12880,Index[],3,FALSE)</f>
        <v>0</v>
      </c>
      <c r="F12880" s="3">
        <f>VLOOKUP(C12880,Index[],4,FALSE)</f>
        <v>0</v>
      </c>
      <c r="G12880" s="3">
        <f>VLOOKUP(C12880,Index[],5,FALSE)</f>
        <v>0</v>
      </c>
      <c r="H12880" t="s">
        <v>25</v>
      </c>
      <c r="I12880">
        <f>VLOOKUP(Table1[[#This Row],[trait_name]],Trait[],2,FALSE)</f>
        <v>54</v>
      </c>
      <c r="J12880" s="23" t="s">
        <v>116</v>
      </c>
      <c r="L12880" s="3" t="s">
        <v>260</v>
      </c>
      <c r="N12880" s="23"/>
      <c r="O12880"/>
    </row>
    <row r="12881" spans="1:15">
      <c r="A12881" s="66">
        <f>VLOOKUP(C12881,Index[],8,FALSE)</f>
        <v>43249</v>
      </c>
      <c r="B12881" s="5">
        <v>43249</v>
      </c>
      <c r="C12881" t="s">
        <v>954</v>
      </c>
      <c r="D12881" s="3">
        <f>VLOOKUP(C12881,Index[],2,FALSE)</f>
        <v>108</v>
      </c>
      <c r="E12881" s="3">
        <f>VLOOKUP(C12881,Index[],3,FALSE)</f>
        <v>0</v>
      </c>
      <c r="F12881" s="3">
        <f>VLOOKUP(C12881,Index[],4,FALSE)</f>
        <v>0</v>
      </c>
      <c r="G12881" s="3">
        <f>VLOOKUP(C12881,Index[],5,FALSE)</f>
        <v>0</v>
      </c>
      <c r="H12881" t="s">
        <v>25</v>
      </c>
      <c r="I12881">
        <f>VLOOKUP(Table1[[#This Row],[trait_name]],Trait[],2,FALSE)</f>
        <v>54</v>
      </c>
      <c r="J12881" s="23" t="s">
        <v>116</v>
      </c>
      <c r="L12881" s="3" t="s">
        <v>448</v>
      </c>
      <c r="N12881" s="23"/>
      <c r="O12881"/>
    </row>
    <row r="12882" spans="1:15">
      <c r="A12882" s="66">
        <f>VLOOKUP(C12882,Index[],8,FALSE)</f>
        <v>43249</v>
      </c>
      <c r="B12882" s="5">
        <v>43249</v>
      </c>
      <c r="C12882" t="s">
        <v>954</v>
      </c>
      <c r="D12882" s="3">
        <f>VLOOKUP(C12882,Index[],2,FALSE)</f>
        <v>108</v>
      </c>
      <c r="E12882" s="3">
        <f>VLOOKUP(C12882,Index[],3,FALSE)</f>
        <v>0</v>
      </c>
      <c r="F12882" s="3">
        <f>VLOOKUP(C12882,Index[],4,FALSE)</f>
        <v>0</v>
      </c>
      <c r="G12882" s="3">
        <f>VLOOKUP(C12882,Index[],5,FALSE)</f>
        <v>0</v>
      </c>
      <c r="H12882" t="s">
        <v>25</v>
      </c>
      <c r="I12882">
        <f>VLOOKUP(Table1[[#This Row],[trait_name]],Trait[],2,FALSE)</f>
        <v>54</v>
      </c>
      <c r="J12882" s="23" t="s">
        <v>116</v>
      </c>
      <c r="L12882" s="3" t="s">
        <v>738</v>
      </c>
      <c r="N12882" s="23"/>
      <c r="O12882"/>
    </row>
    <row r="12883" spans="1:15">
      <c r="A12883" s="66">
        <f>VLOOKUP(C12883,Index[],8,FALSE)</f>
        <v>43249</v>
      </c>
      <c r="B12883" s="5">
        <v>43249</v>
      </c>
      <c r="C12883" t="s">
        <v>954</v>
      </c>
      <c r="D12883" s="3">
        <f>VLOOKUP(C12883,Index[],2,FALSE)</f>
        <v>108</v>
      </c>
      <c r="E12883" s="3">
        <f>VLOOKUP(C12883,Index[],3,FALSE)</f>
        <v>0</v>
      </c>
      <c r="F12883" s="3">
        <f>VLOOKUP(C12883,Index[],4,FALSE)</f>
        <v>0</v>
      </c>
      <c r="G12883" s="3">
        <f>VLOOKUP(C12883,Index[],5,FALSE)</f>
        <v>0</v>
      </c>
      <c r="H12883" t="s">
        <v>25</v>
      </c>
      <c r="I12883">
        <f>VLOOKUP(Table1[[#This Row],[trait_name]],Trait[],2,FALSE)</f>
        <v>54</v>
      </c>
      <c r="J12883" s="23" t="s">
        <v>116</v>
      </c>
      <c r="L12883" s="3" t="s">
        <v>258</v>
      </c>
      <c r="N12883" s="23"/>
      <c r="O12883"/>
    </row>
    <row r="12884" spans="1:15">
      <c r="A12884" s="66">
        <f>VLOOKUP(C12884,Index[],8,FALSE)</f>
        <v>43249</v>
      </c>
      <c r="B12884" s="25"/>
      <c r="C12884" s="4" t="s">
        <v>954</v>
      </c>
      <c r="D12884" s="3">
        <f>VLOOKUP(C12884,Index[],2,FALSE)</f>
        <v>108</v>
      </c>
      <c r="E12884" s="3">
        <f>VLOOKUP(C12884,Index[],3,FALSE)</f>
        <v>0</v>
      </c>
      <c r="F12884" s="3">
        <f>VLOOKUP(C12884,Index[],4,FALSE)</f>
        <v>0</v>
      </c>
      <c r="G12884" s="3">
        <f>VLOOKUP(C12884,Index[],5,FALSE)</f>
        <v>0</v>
      </c>
      <c r="I12884">
        <f>VLOOKUP(Table1[[#This Row],[trait_name]],Trait[],2,FALSE)</f>
        <v>55</v>
      </c>
      <c r="J12884" s="23" t="s">
        <v>119</v>
      </c>
      <c r="L12884" s="3"/>
      <c r="N12884" s="23"/>
      <c r="O12884"/>
    </row>
    <row r="12885" spans="1:15">
      <c r="A12885" s="66">
        <f>VLOOKUP(C12885,Index[],8,FALSE)</f>
        <v>43249</v>
      </c>
      <c r="B12885" s="5">
        <v>43249</v>
      </c>
      <c r="C12885" t="s">
        <v>954</v>
      </c>
      <c r="D12885" s="3">
        <f>VLOOKUP(C12885,Index[],2,FALSE)</f>
        <v>108</v>
      </c>
      <c r="E12885" s="3">
        <f>VLOOKUP(C12885,Index[],3,FALSE)</f>
        <v>0</v>
      </c>
      <c r="F12885" s="3">
        <f>VLOOKUP(C12885,Index[],4,FALSE)</f>
        <v>0</v>
      </c>
      <c r="G12885" s="3">
        <f>VLOOKUP(C12885,Index[],5,FALSE)</f>
        <v>0</v>
      </c>
      <c r="H12885" t="s">
        <v>17</v>
      </c>
      <c r="I12885">
        <f>VLOOKUP(Table1[[#This Row],[trait_name]],Trait[],2,FALSE)</f>
        <v>56</v>
      </c>
      <c r="J12885" s="23" t="s">
        <v>121</v>
      </c>
      <c r="L12885" s="3" t="s">
        <v>189</v>
      </c>
      <c r="N12885" s="23"/>
      <c r="O12885"/>
    </row>
    <row r="12886" spans="1:15">
      <c r="A12886" s="66">
        <f>VLOOKUP(C12886,Index[],8,FALSE)</f>
        <v>43249</v>
      </c>
      <c r="B12886" s="5">
        <v>43249</v>
      </c>
      <c r="C12886" t="s">
        <v>954</v>
      </c>
      <c r="D12886" s="3">
        <f>VLOOKUP(C12886,Index[],2,FALSE)</f>
        <v>108</v>
      </c>
      <c r="E12886" s="3">
        <f>VLOOKUP(C12886,Index[],3,FALSE)</f>
        <v>0</v>
      </c>
      <c r="F12886" s="3">
        <f>VLOOKUP(C12886,Index[],4,FALSE)</f>
        <v>0</v>
      </c>
      <c r="G12886" s="3">
        <f>VLOOKUP(C12886,Index[],5,FALSE)</f>
        <v>0</v>
      </c>
      <c r="H12886" t="s">
        <v>17</v>
      </c>
      <c r="I12886">
        <f>VLOOKUP(Table1[[#This Row],[trait_name]],Trait[],2,FALSE)</f>
        <v>58</v>
      </c>
      <c r="J12886" s="23" t="s">
        <v>123</v>
      </c>
      <c r="L12886" s="3" t="s">
        <v>190</v>
      </c>
      <c r="N12886" s="23"/>
      <c r="O12886"/>
    </row>
    <row r="12887" spans="1:15">
      <c r="A12887" s="66">
        <f>VLOOKUP(C12887,Index[],8,FALSE)</f>
        <v>43249</v>
      </c>
      <c r="B12887" s="5">
        <v>43249</v>
      </c>
      <c r="C12887" t="s">
        <v>954</v>
      </c>
      <c r="D12887" s="3">
        <f>VLOOKUP(C12887,Index[],2,FALSE)</f>
        <v>108</v>
      </c>
      <c r="E12887" s="3">
        <f>VLOOKUP(C12887,Index[],3,FALSE)</f>
        <v>0</v>
      </c>
      <c r="F12887" s="3">
        <f>VLOOKUP(C12887,Index[],4,FALSE)</f>
        <v>0</v>
      </c>
      <c r="G12887" s="3">
        <f>VLOOKUP(C12887,Index[],5,FALSE)</f>
        <v>0</v>
      </c>
      <c r="H12887" t="s">
        <v>17</v>
      </c>
      <c r="I12887">
        <f>VLOOKUP(Table1[[#This Row],[trait_name]],Trait[],2,FALSE)</f>
        <v>58</v>
      </c>
      <c r="J12887" s="23" t="s">
        <v>123</v>
      </c>
      <c r="L12887" s="3" t="s">
        <v>124</v>
      </c>
      <c r="N12887" s="23"/>
      <c r="O12887"/>
    </row>
    <row r="12888" spans="1:15">
      <c r="A12888" s="66">
        <f>VLOOKUP(C12888,Index[],8,FALSE)</f>
        <v>43249</v>
      </c>
      <c r="B12888" s="5">
        <v>43249</v>
      </c>
      <c r="C12888" t="s">
        <v>954</v>
      </c>
      <c r="D12888" s="3">
        <f>VLOOKUP(C12888,Index[],2,FALSE)</f>
        <v>108</v>
      </c>
      <c r="E12888" s="3">
        <f>VLOOKUP(C12888,Index[],3,FALSE)</f>
        <v>0</v>
      </c>
      <c r="F12888" s="3">
        <f>VLOOKUP(C12888,Index[],4,FALSE)</f>
        <v>0</v>
      </c>
      <c r="G12888" s="3">
        <f>VLOOKUP(C12888,Index[],5,FALSE)</f>
        <v>0</v>
      </c>
      <c r="H12888" t="s">
        <v>17</v>
      </c>
      <c r="I12888">
        <f>VLOOKUP(Table1[[#This Row],[trait_name]],Trait[],2,FALSE)</f>
        <v>61</v>
      </c>
      <c r="J12888" s="23" t="s">
        <v>130</v>
      </c>
      <c r="L12888" s="3" t="s">
        <v>131</v>
      </c>
      <c r="N12888" s="23"/>
      <c r="O12888"/>
    </row>
    <row r="12889" spans="1:15">
      <c r="A12889" s="66">
        <f>VLOOKUP(C12889,Index[],8,FALSE)</f>
        <v>43249</v>
      </c>
      <c r="B12889" s="5"/>
      <c r="C12889" t="s">
        <v>954</v>
      </c>
      <c r="D12889" s="3">
        <f>VLOOKUP(C12889,Index[],2,FALSE)</f>
        <v>108</v>
      </c>
      <c r="E12889" s="3">
        <f>VLOOKUP(C12889,Index[],3,FALSE)</f>
        <v>0</v>
      </c>
      <c r="F12889" s="3">
        <f>VLOOKUP(C12889,Index[],4,FALSE)</f>
        <v>0</v>
      </c>
      <c r="G12889" s="3">
        <f>VLOOKUP(C12889,Index[],5,FALSE)</f>
        <v>0</v>
      </c>
      <c r="I12889">
        <f>VLOOKUP(Table1[[#This Row],[trait_name]],Trait[],2,FALSE)</f>
        <v>65</v>
      </c>
      <c r="J12889" s="23" t="s">
        <v>133</v>
      </c>
      <c r="L12889" s="3"/>
      <c r="N12889" s="23"/>
      <c r="O12889"/>
    </row>
    <row r="12890" spans="1:15">
      <c r="A12890" s="66">
        <f>VLOOKUP(C12890,Index[],8,FALSE)</f>
        <v>43249</v>
      </c>
      <c r="B12890" s="5">
        <v>43249</v>
      </c>
      <c r="C12890" t="s">
        <v>954</v>
      </c>
      <c r="D12890" s="3">
        <f>VLOOKUP(C12890,Index[],2,FALSE)</f>
        <v>108</v>
      </c>
      <c r="E12890" s="3">
        <f>VLOOKUP(C12890,Index[],3,FALSE)</f>
        <v>0</v>
      </c>
      <c r="F12890" s="3">
        <f>VLOOKUP(C12890,Index[],4,FALSE)</f>
        <v>0</v>
      </c>
      <c r="G12890" s="3">
        <f>VLOOKUP(C12890,Index[],5,FALSE)</f>
        <v>0</v>
      </c>
      <c r="H12890" t="s">
        <v>25</v>
      </c>
      <c r="I12890">
        <f>VLOOKUP(Table1[[#This Row],[trait_name]],Trait[],2,FALSE)</f>
        <v>66</v>
      </c>
      <c r="J12890" s="23" t="s">
        <v>194</v>
      </c>
      <c r="L12890" s="3" t="s">
        <v>279</v>
      </c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956</v>
      </c>
      <c r="D12891" s="3">
        <f>VLOOKUP(C12891,Index[],2,FALSE)</f>
        <v>109</v>
      </c>
      <c r="E12891" s="3">
        <f>VLOOKUP(C12891,Index[],3,FALSE)</f>
        <v>0</v>
      </c>
      <c r="F12891" s="3">
        <f>VLOOKUP(C12891,Index[],4,FALSE)</f>
        <v>0</v>
      </c>
      <c r="G12891" s="3">
        <f>VLOOKUP(C12891,Index[],5,FALSE)</f>
        <v>0</v>
      </c>
      <c r="H12891" t="s">
        <v>25</v>
      </c>
      <c r="I12891">
        <f>VLOOKUP(Table1[[#This Row],[trait_name]],Trait[],2,FALSE)</f>
        <v>2</v>
      </c>
      <c r="J12891" s="23" t="s">
        <v>15</v>
      </c>
      <c r="L12891" s="3" t="s">
        <v>957</v>
      </c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956</v>
      </c>
      <c r="D12892" s="3">
        <f>VLOOKUP(C12892,Index[],2,FALSE)</f>
        <v>109</v>
      </c>
      <c r="E12892" s="3">
        <f>VLOOKUP(C12892,Index[],3,FALSE)</f>
        <v>0</v>
      </c>
      <c r="F12892" s="3">
        <f>VLOOKUP(C12892,Index[],4,FALSE)</f>
        <v>0</v>
      </c>
      <c r="G12892" s="3">
        <f>VLOOKUP(C12892,Index[],5,FALSE)</f>
        <v>0</v>
      </c>
      <c r="H12892" t="s">
        <v>25</v>
      </c>
      <c r="I12892">
        <f>VLOOKUP(Table1[[#This Row],[trait_name]],Trait[],2,FALSE)</f>
        <v>3</v>
      </c>
      <c r="J12892" s="23" t="s">
        <v>18</v>
      </c>
      <c r="L12892" s="3" t="s">
        <v>19</v>
      </c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956</v>
      </c>
      <c r="D12893" s="3">
        <f>VLOOKUP(C12893,Index[],2,FALSE)</f>
        <v>109</v>
      </c>
      <c r="E12893" s="3">
        <f>VLOOKUP(C12893,Index[],3,FALSE)</f>
        <v>0</v>
      </c>
      <c r="F12893" s="3">
        <f>VLOOKUP(C12893,Index[],4,FALSE)</f>
        <v>0</v>
      </c>
      <c r="G12893" s="3">
        <f>VLOOKUP(C12893,Index[],5,FALSE)</f>
        <v>0</v>
      </c>
      <c r="H12893" t="s">
        <v>25</v>
      </c>
      <c r="I12893">
        <f>VLOOKUP(Table1[[#This Row],[trait_name]],Trait[],2,FALSE)</f>
        <v>3</v>
      </c>
      <c r="J12893" s="23" t="s">
        <v>18</v>
      </c>
      <c r="L12893" s="3" t="s">
        <v>21</v>
      </c>
      <c r="N12893" s="23"/>
      <c r="O12893"/>
    </row>
    <row r="12894" spans="1:15">
      <c r="A12894" s="66">
        <f>VLOOKUP(C12894,Index[],8,FALSE)</f>
        <v>43249</v>
      </c>
      <c r="B12894" s="5">
        <v>43249</v>
      </c>
      <c r="C12894" t="s">
        <v>956</v>
      </c>
      <c r="D12894" s="3">
        <f>VLOOKUP(C12894,Index[],2,FALSE)</f>
        <v>109</v>
      </c>
      <c r="E12894" s="3">
        <f>VLOOKUP(C12894,Index[],3,FALSE)</f>
        <v>0</v>
      </c>
      <c r="F12894" s="3">
        <f>VLOOKUP(C12894,Index[],4,FALSE)</f>
        <v>0</v>
      </c>
      <c r="G12894" s="3">
        <f>VLOOKUP(C12894,Index[],5,FALSE)</f>
        <v>0</v>
      </c>
      <c r="H12894" t="s">
        <v>25</v>
      </c>
      <c r="I12894">
        <f>VLOOKUP(Table1[[#This Row],[trait_name]],Trait[],2,FALSE)</f>
        <v>4</v>
      </c>
      <c r="J12894" s="23" t="s">
        <v>22</v>
      </c>
      <c r="L12894" s="3" t="s">
        <v>27</v>
      </c>
      <c r="N12894" s="23"/>
      <c r="O12894"/>
    </row>
    <row r="12895" spans="1:15">
      <c r="A12895" s="66">
        <f>VLOOKUP(C12895,Index[],8,FALSE)</f>
        <v>43249</v>
      </c>
      <c r="B12895" s="5">
        <v>43249</v>
      </c>
      <c r="C12895" t="s">
        <v>956</v>
      </c>
      <c r="D12895" s="3">
        <f>VLOOKUP(C12895,Index[],2,FALSE)</f>
        <v>109</v>
      </c>
      <c r="E12895" s="3">
        <f>VLOOKUP(C12895,Index[],3,FALSE)</f>
        <v>0</v>
      </c>
      <c r="F12895" s="3">
        <f>VLOOKUP(C12895,Index[],4,FALSE)</f>
        <v>0</v>
      </c>
      <c r="G12895" s="3">
        <f>VLOOKUP(C12895,Index[],5,FALSE)</f>
        <v>0</v>
      </c>
      <c r="H12895" t="s">
        <v>25</v>
      </c>
      <c r="I12895">
        <f>VLOOKUP(Table1[[#This Row],[trait_name]],Trait[],2,FALSE)</f>
        <v>7</v>
      </c>
      <c r="J12895" s="23" t="s">
        <v>26</v>
      </c>
      <c r="L12895" s="3" t="s">
        <v>27</v>
      </c>
      <c r="N12895" s="23"/>
      <c r="O12895"/>
    </row>
    <row r="12896" spans="1:15">
      <c r="A12896" s="66">
        <f>VLOOKUP(C12896,Index[],8,FALSE)</f>
        <v>43249</v>
      </c>
      <c r="B12896" s="5">
        <v>43249</v>
      </c>
      <c r="C12896" t="s">
        <v>956</v>
      </c>
      <c r="D12896" s="3">
        <f>VLOOKUP(C12896,Index[],2,FALSE)</f>
        <v>109</v>
      </c>
      <c r="E12896" s="3">
        <f>VLOOKUP(C12896,Index[],3,FALSE)</f>
        <v>0</v>
      </c>
      <c r="F12896" s="3">
        <f>VLOOKUP(C12896,Index[],4,FALSE)</f>
        <v>0</v>
      </c>
      <c r="G12896" s="3">
        <f>VLOOKUP(C12896,Index[],5,FALSE)</f>
        <v>0</v>
      </c>
      <c r="H12896" t="s">
        <v>25</v>
      </c>
      <c r="I12896">
        <f>VLOOKUP(Table1[[#This Row],[trait_name]],Trait[],2,FALSE)</f>
        <v>8</v>
      </c>
      <c r="J12896" s="23" t="s">
        <v>150</v>
      </c>
      <c r="L12896" s="3" t="s">
        <v>23</v>
      </c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956</v>
      </c>
      <c r="D12897" s="3">
        <f>VLOOKUP(C12897,Index[],2,FALSE)</f>
        <v>109</v>
      </c>
      <c r="E12897" s="3">
        <f>VLOOKUP(C12897,Index[],3,FALSE)</f>
        <v>0</v>
      </c>
      <c r="F12897" s="3">
        <f>VLOOKUP(C12897,Index[],4,FALSE)</f>
        <v>0</v>
      </c>
      <c r="G12897" s="3">
        <f>VLOOKUP(C12897,Index[],5,FALSE)</f>
        <v>0</v>
      </c>
      <c r="H12897" t="s">
        <v>25</v>
      </c>
      <c r="I12897">
        <f>VLOOKUP(Table1[[#This Row],[trait_name]],Trait[],2,FALSE)</f>
        <v>12</v>
      </c>
      <c r="J12897" s="23" t="s">
        <v>151</v>
      </c>
      <c r="L12897" s="3" t="s">
        <v>23</v>
      </c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956</v>
      </c>
      <c r="D12898" s="3">
        <f>VLOOKUP(C12898,Index[],2,FALSE)</f>
        <v>109</v>
      </c>
      <c r="E12898" s="3">
        <f>VLOOKUP(C12898,Index[],3,FALSE)</f>
        <v>0</v>
      </c>
      <c r="F12898" s="3">
        <f>VLOOKUP(C12898,Index[],4,FALSE)</f>
        <v>0</v>
      </c>
      <c r="G12898" s="3">
        <f>VLOOKUP(C12898,Index[],5,FALSE)</f>
        <v>0</v>
      </c>
      <c r="H12898" t="s">
        <v>25</v>
      </c>
      <c r="I12898">
        <f>VLOOKUP(Table1[[#This Row],[trait_name]],Trait[],2,FALSE)</f>
        <v>14</v>
      </c>
      <c r="J12898" s="23" t="s">
        <v>152</v>
      </c>
      <c r="L12898" s="3" t="s">
        <v>23</v>
      </c>
      <c r="N12898" s="23"/>
      <c r="O12898"/>
    </row>
    <row r="12899" spans="1:15">
      <c r="A12899" s="66">
        <f>VLOOKUP(C12899,Index[],8,FALSE)</f>
        <v>43249</v>
      </c>
      <c r="B12899" s="25"/>
      <c r="C12899" s="4" t="s">
        <v>956</v>
      </c>
      <c r="D12899" s="3">
        <f>VLOOKUP(C12899,Index[],2,FALSE)</f>
        <v>109</v>
      </c>
      <c r="E12899" s="3">
        <f>VLOOKUP(C12899,Index[],3,FALSE)</f>
        <v>0</v>
      </c>
      <c r="F12899" s="3">
        <f>VLOOKUP(C12899,Index[],4,FALSE)</f>
        <v>0</v>
      </c>
      <c r="G12899" s="3">
        <f>VLOOKUP(C12899,Index[],5,FALSE)</f>
        <v>0</v>
      </c>
      <c r="I12899">
        <f>VLOOKUP(Table1[[#This Row],[trait_name]],Trait[],2,FALSE)</f>
        <v>15</v>
      </c>
      <c r="J12899" s="23" t="s">
        <v>31</v>
      </c>
      <c r="L12899" s="3"/>
      <c r="N12899" s="23"/>
      <c r="O12899"/>
    </row>
    <row r="12900" spans="1:15">
      <c r="A12900" s="66">
        <f>VLOOKUP(C12900,Index[],8,FALSE)</f>
        <v>43249</v>
      </c>
      <c r="B12900" s="25">
        <v>43249</v>
      </c>
      <c r="C12900" s="4" t="s">
        <v>956</v>
      </c>
      <c r="D12900" s="3">
        <f>VLOOKUP(C12900,Index[],2,FALSE)</f>
        <v>109</v>
      </c>
      <c r="E12900" s="3">
        <f>VLOOKUP(C12900,Index[],3,FALSE)</f>
        <v>0</v>
      </c>
      <c r="F12900" s="3">
        <f>VLOOKUP(C12900,Index[],4,FALSE)</f>
        <v>0</v>
      </c>
      <c r="G12900" s="3">
        <f>VLOOKUP(C12900,Index[],5,FALSE)</f>
        <v>0</v>
      </c>
      <c r="I12900">
        <f>VLOOKUP(Table1[[#This Row],[trait_name]],Trait[],2,FALSE)</f>
        <v>16</v>
      </c>
      <c r="J12900" s="24" t="s">
        <v>32</v>
      </c>
      <c r="K12900" s="24"/>
      <c r="L12900" s="3"/>
      <c r="N12900" s="23"/>
      <c r="O12900"/>
    </row>
    <row r="12901" spans="1:15">
      <c r="A12901" s="66">
        <f>VLOOKUP(C12901,Index[],8,FALSE)</f>
        <v>43249</v>
      </c>
      <c r="B12901" s="5">
        <v>43249</v>
      </c>
      <c r="C12901" t="s">
        <v>956</v>
      </c>
      <c r="D12901" s="3">
        <f>VLOOKUP(C12901,Index[],2,FALSE)</f>
        <v>109</v>
      </c>
      <c r="E12901" s="3">
        <f>VLOOKUP(C12901,Index[],3,FALSE)</f>
        <v>0</v>
      </c>
      <c r="F12901" s="3">
        <f>VLOOKUP(C12901,Index[],4,FALSE)</f>
        <v>0</v>
      </c>
      <c r="G12901" s="3">
        <f>VLOOKUP(C12901,Index[],5,FALSE)</f>
        <v>0</v>
      </c>
      <c r="H12901" t="s">
        <v>25</v>
      </c>
      <c r="I12901">
        <f>VLOOKUP(Table1[[#This Row],[trait_name]],Trait[],2,FALSE)</f>
        <v>17</v>
      </c>
      <c r="J12901" s="23" t="s">
        <v>33</v>
      </c>
      <c r="L12901" s="3" t="s">
        <v>34</v>
      </c>
      <c r="N12901" s="23"/>
      <c r="O12901"/>
    </row>
    <row r="12902" spans="1:15">
      <c r="A12902" s="66">
        <f>VLOOKUP(C12902,Index[],8,FALSE)</f>
        <v>43249</v>
      </c>
      <c r="B12902" s="5">
        <v>43249</v>
      </c>
      <c r="C12902" t="s">
        <v>956</v>
      </c>
      <c r="D12902" s="3">
        <f>VLOOKUP(C12902,Index[],2,FALSE)</f>
        <v>109</v>
      </c>
      <c r="E12902" s="3">
        <f>VLOOKUP(C12902,Index[],3,FALSE)</f>
        <v>0</v>
      </c>
      <c r="F12902" s="3">
        <f>VLOOKUP(C12902,Index[],4,FALSE)</f>
        <v>0</v>
      </c>
      <c r="G12902" s="3">
        <f>VLOOKUP(C12902,Index[],5,FALSE)</f>
        <v>0</v>
      </c>
      <c r="H12902" t="s">
        <v>25</v>
      </c>
      <c r="I12902">
        <f>VLOOKUP(Table1[[#This Row],[trait_name]],Trait[],2,FALSE)</f>
        <v>17</v>
      </c>
      <c r="J12902" s="23" t="s">
        <v>33</v>
      </c>
      <c r="L12902" s="3" t="s">
        <v>35</v>
      </c>
      <c r="N12902" s="23"/>
      <c r="O12902"/>
    </row>
    <row r="12903" spans="1:15">
      <c r="A12903" s="66">
        <f>VLOOKUP(C12903,Index[],8,FALSE)</f>
        <v>43249</v>
      </c>
      <c r="B12903" s="25">
        <v>43249</v>
      </c>
      <c r="C12903" s="4" t="s">
        <v>956</v>
      </c>
      <c r="D12903" s="3">
        <f>VLOOKUP(C12903,Index[],2,FALSE)</f>
        <v>109</v>
      </c>
      <c r="E12903" s="3">
        <f>VLOOKUP(C12903,Index[],3,FALSE)</f>
        <v>0</v>
      </c>
      <c r="F12903" s="3">
        <f>VLOOKUP(C12903,Index[],4,FALSE)</f>
        <v>0</v>
      </c>
      <c r="G12903" s="3">
        <f>VLOOKUP(C12903,Index[],5,FALSE)</f>
        <v>0</v>
      </c>
      <c r="I12903">
        <f>VLOOKUP(Table1[[#This Row],[trait_name]],Trait[],2,FALSE)</f>
        <v>18</v>
      </c>
      <c r="J12903" s="23" t="s">
        <v>37</v>
      </c>
      <c r="L12903" s="3"/>
      <c r="N12903" s="23"/>
      <c r="O12903"/>
    </row>
    <row r="12904" spans="1:15">
      <c r="A12904" s="66">
        <f>VLOOKUP(C12904,Index[],8,FALSE)</f>
        <v>43249</v>
      </c>
      <c r="B12904" s="5">
        <v>43249</v>
      </c>
      <c r="C12904" t="s">
        <v>956</v>
      </c>
      <c r="D12904" s="3">
        <f>VLOOKUP(C12904,Index[],2,FALSE)</f>
        <v>109</v>
      </c>
      <c r="E12904" s="3">
        <f>VLOOKUP(C12904,Index[],3,FALSE)</f>
        <v>0</v>
      </c>
      <c r="F12904" s="3">
        <f>VLOOKUP(C12904,Index[],4,FALSE)</f>
        <v>0</v>
      </c>
      <c r="G12904" s="3">
        <f>VLOOKUP(C12904,Index[],5,FALSE)</f>
        <v>0</v>
      </c>
      <c r="H12904" t="s">
        <v>25</v>
      </c>
      <c r="I12904">
        <f>VLOOKUP(Table1[[#This Row],[trait_name]],Trait[],2,FALSE)</f>
        <v>19</v>
      </c>
      <c r="J12904" s="23" t="s">
        <v>38</v>
      </c>
      <c r="L12904" s="3" t="s">
        <v>155</v>
      </c>
      <c r="N12904" s="23"/>
      <c r="O12904"/>
    </row>
    <row r="12905" spans="1:15">
      <c r="A12905" s="66">
        <f>VLOOKUP(C12905,Index[],8,FALSE)</f>
        <v>43249</v>
      </c>
      <c r="B12905" s="5">
        <v>43249</v>
      </c>
      <c r="C12905" t="s">
        <v>956</v>
      </c>
      <c r="D12905" s="3">
        <f>VLOOKUP(C12905,Index[],2,FALSE)</f>
        <v>109</v>
      </c>
      <c r="E12905" s="3">
        <f>VLOOKUP(C12905,Index[],3,FALSE)</f>
        <v>0</v>
      </c>
      <c r="F12905" s="3">
        <f>VLOOKUP(C12905,Index[],4,FALSE)</f>
        <v>0</v>
      </c>
      <c r="G12905" s="3">
        <f>VLOOKUP(C12905,Index[],5,FALSE)</f>
        <v>0</v>
      </c>
      <c r="H12905" t="s">
        <v>25</v>
      </c>
      <c r="I12905">
        <f>VLOOKUP(Table1[[#This Row],[trait_name]],Trait[],2,FALSE)</f>
        <v>19</v>
      </c>
      <c r="J12905" s="23" t="s">
        <v>38</v>
      </c>
      <c r="L12905" s="3" t="s">
        <v>40</v>
      </c>
      <c r="N12905" s="23"/>
      <c r="O12905"/>
    </row>
    <row r="12906" spans="1:15">
      <c r="A12906" s="66">
        <f>VLOOKUP(C12906,Index[],8,FALSE)</f>
        <v>43249</v>
      </c>
      <c r="B12906" s="5">
        <v>43311</v>
      </c>
      <c r="C12906" t="s">
        <v>956</v>
      </c>
      <c r="D12906" s="3">
        <f>VLOOKUP(C12906,Index[],2,FALSE)</f>
        <v>109</v>
      </c>
      <c r="E12906" s="3">
        <f>VLOOKUP(C12906,Index[],3,FALSE)</f>
        <v>0</v>
      </c>
      <c r="F12906" s="3">
        <f>VLOOKUP(C12906,Index[],4,FALSE)</f>
        <v>0</v>
      </c>
      <c r="G12906" s="3">
        <f>VLOOKUP(C12906,Index[],5,FALSE)</f>
        <v>0</v>
      </c>
      <c r="I12906">
        <f>VLOOKUP(Table1[[#This Row],[trait_name]],Trait[],2,FALSE)</f>
        <v>20</v>
      </c>
      <c r="J12906" s="23" t="s">
        <v>41</v>
      </c>
      <c r="L12906" s="3"/>
      <c r="M12906" s="3"/>
      <c r="N12906" s="24"/>
      <c r="O12906"/>
    </row>
    <row r="12907" spans="1:15">
      <c r="A12907" s="66">
        <f>VLOOKUP(C12907,Index[],8,FALSE)</f>
        <v>43249</v>
      </c>
      <c r="B12907" s="25">
        <v>43249</v>
      </c>
      <c r="C12907" s="4" t="s">
        <v>956</v>
      </c>
      <c r="D12907" s="3">
        <f>VLOOKUP(C12907,Index[],2,FALSE)</f>
        <v>109</v>
      </c>
      <c r="E12907" s="3">
        <f>VLOOKUP(C12907,Index[],3,FALSE)</f>
        <v>0</v>
      </c>
      <c r="F12907" s="3">
        <f>VLOOKUP(C12907,Index[],4,FALSE)</f>
        <v>0</v>
      </c>
      <c r="G12907" s="3">
        <f>VLOOKUP(C12907,Index[],5,FALSE)</f>
        <v>0</v>
      </c>
      <c r="I12907">
        <f>VLOOKUP(Table1[[#This Row],[trait_name]],Trait[],2,FALSE)</f>
        <v>21</v>
      </c>
      <c r="J12907" s="23" t="s">
        <v>43</v>
      </c>
      <c r="L12907" s="3"/>
      <c r="N12907" s="24"/>
      <c r="O12907"/>
    </row>
    <row r="12908" spans="1:15">
      <c r="A12908" s="66">
        <f>VLOOKUP(C12908,Index[],8,FALSE)</f>
        <v>43249</v>
      </c>
      <c r="B12908" s="5">
        <v>43249</v>
      </c>
      <c r="C12908" t="s">
        <v>956</v>
      </c>
      <c r="D12908" s="3">
        <f>VLOOKUP(C12908,Index[],2,FALSE)</f>
        <v>109</v>
      </c>
      <c r="E12908" s="3">
        <f>VLOOKUP(C12908,Index[],3,FALSE)</f>
        <v>0</v>
      </c>
      <c r="F12908" s="3">
        <f>VLOOKUP(C12908,Index[],4,FALSE)</f>
        <v>0</v>
      </c>
      <c r="G12908" s="3">
        <f>VLOOKUP(C12908,Index[],5,FALSE)</f>
        <v>0</v>
      </c>
      <c r="H12908" t="s">
        <v>25</v>
      </c>
      <c r="I12908">
        <f>VLOOKUP(Table1[[#This Row],[trait_name]],Trait[],2,FALSE)</f>
        <v>22</v>
      </c>
      <c r="J12908" s="23" t="s">
        <v>47</v>
      </c>
      <c r="L12908" s="3" t="s">
        <v>160</v>
      </c>
      <c r="N12908" s="23"/>
      <c r="O12908"/>
    </row>
    <row r="12909" spans="1:15">
      <c r="A12909" s="66">
        <f>VLOOKUP(C12909,Index[],8,FALSE)</f>
        <v>43249</v>
      </c>
      <c r="B12909" s="5"/>
      <c r="C12909" t="s">
        <v>956</v>
      </c>
      <c r="D12909" s="3">
        <f>VLOOKUP(C12909,Index[],2,FALSE)</f>
        <v>109</v>
      </c>
      <c r="E12909" s="3">
        <f>VLOOKUP(C12909,Index[],3,FALSE)</f>
        <v>0</v>
      </c>
      <c r="F12909" s="3">
        <f>VLOOKUP(C12909,Index[],4,FALSE)</f>
        <v>0</v>
      </c>
      <c r="G12909" s="3">
        <f>VLOOKUP(C12909,Index[],5,FALSE)</f>
        <v>0</v>
      </c>
      <c r="I12909">
        <f>VLOOKUP(Table1[[#This Row],[trait_name]],Trait[],2,FALSE)</f>
        <v>23</v>
      </c>
      <c r="J12909" s="23" t="s">
        <v>49</v>
      </c>
      <c r="L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956</v>
      </c>
      <c r="D12910" s="3">
        <f>VLOOKUP(C12910,Index[],2,FALSE)</f>
        <v>109</v>
      </c>
      <c r="E12910" s="3">
        <f>VLOOKUP(C12910,Index[],3,FALSE)</f>
        <v>0</v>
      </c>
      <c r="F12910" s="3">
        <f>VLOOKUP(C12910,Index[],4,FALSE)</f>
        <v>0</v>
      </c>
      <c r="G12910" s="3">
        <f>VLOOKUP(C12910,Index[],5,FALSE)</f>
        <v>0</v>
      </c>
      <c r="I12910">
        <f>VLOOKUP(Table1[[#This Row],[trait_name]],Trait[],2,FALSE)</f>
        <v>24</v>
      </c>
      <c r="J12910" s="23" t="s">
        <v>52</v>
      </c>
      <c r="L12910" s="3"/>
      <c r="N12910" s="23"/>
      <c r="O12910"/>
    </row>
    <row r="12911" spans="1:15">
      <c r="A12911" s="66">
        <f>VLOOKUP(C12911,Index[],8,FALSE)</f>
        <v>43249</v>
      </c>
      <c r="B12911" s="25"/>
      <c r="C12911" s="4" t="s">
        <v>956</v>
      </c>
      <c r="D12911" s="3">
        <f>VLOOKUP(C12911,Index[],2,FALSE)</f>
        <v>109</v>
      </c>
      <c r="E12911" s="3">
        <f>VLOOKUP(C12911,Index[],3,FALSE)</f>
        <v>0</v>
      </c>
      <c r="F12911" s="3">
        <f>VLOOKUP(C12911,Index[],4,FALSE)</f>
        <v>0</v>
      </c>
      <c r="G12911" s="3">
        <f>VLOOKUP(C12911,Index[],5,FALSE)</f>
        <v>0</v>
      </c>
      <c r="I12911">
        <f>VLOOKUP(Table1[[#This Row],[trait_name]],Trait[],2,FALSE)</f>
        <v>25</v>
      </c>
      <c r="J12911" s="23" t="s">
        <v>57</v>
      </c>
      <c r="L12911" s="3"/>
      <c r="N12911" s="23"/>
      <c r="O12911"/>
    </row>
    <row r="12912" spans="1:15">
      <c r="A12912" s="66">
        <f>VLOOKUP(C12912,Index[],8,FALSE)</f>
        <v>43249</v>
      </c>
      <c r="B12912" s="5">
        <v>43249</v>
      </c>
      <c r="C12912" t="s">
        <v>956</v>
      </c>
      <c r="D12912" s="3">
        <f>VLOOKUP(C12912,Index[],2,FALSE)</f>
        <v>109</v>
      </c>
      <c r="E12912" s="3">
        <f>VLOOKUP(C12912,Index[],3,FALSE)</f>
        <v>0</v>
      </c>
      <c r="F12912" s="3">
        <f>VLOOKUP(C12912,Index[],4,FALSE)</f>
        <v>0</v>
      </c>
      <c r="G12912" s="3">
        <f>VLOOKUP(C12912,Index[],5,FALSE)</f>
        <v>0</v>
      </c>
      <c r="H12912" t="s">
        <v>25</v>
      </c>
      <c r="I12912">
        <f>VLOOKUP(Table1[[#This Row],[trait_name]],Trait[],2,FALSE)</f>
        <v>26</v>
      </c>
      <c r="J12912" s="23" t="s">
        <v>58</v>
      </c>
      <c r="L12912" s="3" t="s">
        <v>569</v>
      </c>
      <c r="N12912" s="23"/>
      <c r="O12912"/>
    </row>
    <row r="12913" spans="1:15">
      <c r="A12913" s="66">
        <f>VLOOKUP(C12913,Index[],8,FALSE)</f>
        <v>43249</v>
      </c>
      <c r="B12913" s="5">
        <v>43311</v>
      </c>
      <c r="C12913" t="s">
        <v>956</v>
      </c>
      <c r="D12913" s="3">
        <f>VLOOKUP(C12913,Index[],2,FALSE)</f>
        <v>109</v>
      </c>
      <c r="E12913" s="3">
        <f>VLOOKUP(C12913,Index[],3,FALSE)</f>
        <v>0</v>
      </c>
      <c r="F12913" s="3">
        <f>VLOOKUP(C12913,Index[],4,FALSE)</f>
        <v>0</v>
      </c>
      <c r="G12913" s="3">
        <f>VLOOKUP(C12913,Index[],5,FALSE)</f>
        <v>0</v>
      </c>
      <c r="I12913">
        <f>VLOOKUP(Table1[[#This Row],[trait_name]],Trait[],2,FALSE)</f>
        <v>27</v>
      </c>
      <c r="J12913" s="23" t="s">
        <v>61</v>
      </c>
      <c r="L12913" s="3"/>
      <c r="M12913" s="3"/>
      <c r="N12913" s="23"/>
      <c r="O12913"/>
    </row>
    <row r="12914" spans="1:15">
      <c r="A12914" s="66">
        <f>VLOOKUP(C12914,Index[],8,FALSE)</f>
        <v>43249</v>
      </c>
      <c r="B12914" s="5">
        <v>43311</v>
      </c>
      <c r="C12914" t="s">
        <v>956</v>
      </c>
      <c r="D12914" s="3">
        <f>VLOOKUP(C12914,Index[],2,FALSE)</f>
        <v>109</v>
      </c>
      <c r="E12914" s="3">
        <f>VLOOKUP(C12914,Index[],3,FALSE)</f>
        <v>0</v>
      </c>
      <c r="F12914" s="3">
        <f>VLOOKUP(C12914,Index[],4,FALSE)</f>
        <v>0</v>
      </c>
      <c r="G12914" s="3">
        <f>VLOOKUP(C12914,Index[],5,FALSE)</f>
        <v>0</v>
      </c>
      <c r="I12914">
        <f>VLOOKUP(Table1[[#This Row],[trait_name]],Trait[],2,FALSE)</f>
        <v>28</v>
      </c>
      <c r="J12914" s="23" t="s">
        <v>62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/>
      <c r="C12915" t="s">
        <v>956</v>
      </c>
      <c r="D12915" s="3">
        <f>VLOOKUP(C12915,Index[],2,FALSE)</f>
        <v>109</v>
      </c>
      <c r="E12915" s="3">
        <f>VLOOKUP(C12915,Index[],3,FALSE)</f>
        <v>0</v>
      </c>
      <c r="F12915" s="3">
        <f>VLOOKUP(C12915,Index[],4,FALSE)</f>
        <v>0</v>
      </c>
      <c r="G12915" s="3">
        <f>VLOOKUP(C12915,Index[],5,FALSE)</f>
        <v>0</v>
      </c>
      <c r="I12915">
        <f>VLOOKUP(Table1[[#This Row],[trait_name]],Trait[],2,FALSE)</f>
        <v>38</v>
      </c>
      <c r="J12915" s="23" t="s">
        <v>72</v>
      </c>
      <c r="L12915" s="3"/>
      <c r="N12915" s="23"/>
      <c r="O12915"/>
    </row>
    <row r="12916" spans="1:15">
      <c r="A12916" s="66">
        <f>VLOOKUP(C12916,Index[],8,FALSE)</f>
        <v>43249</v>
      </c>
      <c r="B12916" s="5">
        <v>43311</v>
      </c>
      <c r="C12916" t="s">
        <v>956</v>
      </c>
      <c r="D12916" s="3">
        <f>VLOOKUP(C12916,Index[],2,FALSE)</f>
        <v>109</v>
      </c>
      <c r="E12916" s="3">
        <f>VLOOKUP(C12916,Index[],3,FALSE)</f>
        <v>0</v>
      </c>
      <c r="F12916" s="3">
        <f>VLOOKUP(C12916,Index[],4,FALSE)</f>
        <v>0</v>
      </c>
      <c r="G12916" s="3">
        <f>VLOOKUP(C12916,Index[],5,FALSE)</f>
        <v>0</v>
      </c>
      <c r="I12916">
        <f>VLOOKUP(Table1[[#This Row],[trait_name]],Trait[],2,FALSE)</f>
        <v>39</v>
      </c>
      <c r="J12916" s="23" t="s">
        <v>74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/>
      <c r="C12917" t="s">
        <v>956</v>
      </c>
      <c r="D12917" s="3">
        <f>VLOOKUP(C12917,Index[],2,FALSE)</f>
        <v>109</v>
      </c>
      <c r="E12917" s="3">
        <f>VLOOKUP(C12917,Index[],3,FALSE)</f>
        <v>0</v>
      </c>
      <c r="F12917" s="3">
        <f>VLOOKUP(C12917,Index[],4,FALSE)</f>
        <v>0</v>
      </c>
      <c r="G12917" s="3">
        <f>VLOOKUP(C12917,Index[],5,FALSE)</f>
        <v>0</v>
      </c>
      <c r="I12917">
        <f>VLOOKUP(Table1[[#This Row],[trait_name]],Trait[],2,FALSE)</f>
        <v>40</v>
      </c>
      <c r="J12917" s="23" t="s">
        <v>76</v>
      </c>
      <c r="L12917" s="3"/>
      <c r="N12917" s="23"/>
      <c r="O12917"/>
    </row>
    <row r="12918" spans="1:15">
      <c r="A12918" s="66">
        <f>VLOOKUP(C12918,Index[],8,FALSE)</f>
        <v>43249</v>
      </c>
      <c r="B12918" s="5">
        <v>43249</v>
      </c>
      <c r="C12918" t="s">
        <v>956</v>
      </c>
      <c r="D12918" s="3">
        <f>VLOOKUP(C12918,Index[],2,FALSE)</f>
        <v>109</v>
      </c>
      <c r="E12918" s="3">
        <f>VLOOKUP(C12918,Index[],3,FALSE)</f>
        <v>0</v>
      </c>
      <c r="F12918" s="3">
        <f>VLOOKUP(C12918,Index[],4,FALSE)</f>
        <v>0</v>
      </c>
      <c r="G12918" s="3">
        <f>VLOOKUP(C12918,Index[],5,FALSE)</f>
        <v>0</v>
      </c>
      <c r="H12918" t="s">
        <v>25</v>
      </c>
      <c r="I12918">
        <f>VLOOKUP(Table1[[#This Row],[trait_name]],Trait[],2,FALSE)</f>
        <v>41</v>
      </c>
      <c r="J12918" s="23" t="s">
        <v>78</v>
      </c>
      <c r="L12918" s="3" t="s">
        <v>332</v>
      </c>
      <c r="N12918" s="23"/>
      <c r="O12918"/>
    </row>
    <row r="12919" spans="1:15">
      <c r="A12919" s="66">
        <f>VLOOKUP(C12919,Index[],8,FALSE)</f>
        <v>43249</v>
      </c>
      <c r="B12919" s="5"/>
      <c r="C12919" t="s">
        <v>956</v>
      </c>
      <c r="D12919" s="3">
        <f>VLOOKUP(C12919,Index[],2,FALSE)</f>
        <v>109</v>
      </c>
      <c r="E12919" s="3">
        <f>VLOOKUP(C12919,Index[],3,FALSE)</f>
        <v>0</v>
      </c>
      <c r="F12919" s="3">
        <f>VLOOKUP(C12919,Index[],4,FALSE)</f>
        <v>0</v>
      </c>
      <c r="G12919" s="3">
        <f>VLOOKUP(C12919,Index[],5,FALSE)</f>
        <v>0</v>
      </c>
      <c r="I12919">
        <f>VLOOKUP(Table1[[#This Row],[trait_name]],Trait[],2,FALSE)</f>
        <v>42</v>
      </c>
      <c r="J12919" s="23" t="s">
        <v>82</v>
      </c>
      <c r="L12919" s="3"/>
      <c r="N12919" s="23"/>
      <c r="O12919"/>
    </row>
    <row r="12920" spans="1:15">
      <c r="A12920" s="66">
        <f>VLOOKUP(C12920,Index[],8,FALSE)</f>
        <v>43249</v>
      </c>
      <c r="B12920" s="5">
        <v>43249</v>
      </c>
      <c r="C12920" t="s">
        <v>956</v>
      </c>
      <c r="D12920" s="3">
        <f>VLOOKUP(C12920,Index[],2,FALSE)</f>
        <v>109</v>
      </c>
      <c r="E12920" s="3">
        <f>VLOOKUP(C12920,Index[],3,FALSE)</f>
        <v>0</v>
      </c>
      <c r="F12920" s="3">
        <f>VLOOKUP(C12920,Index[],4,FALSE)</f>
        <v>0</v>
      </c>
      <c r="G12920" s="3">
        <f>VLOOKUP(C12920,Index[],5,FALSE)</f>
        <v>0</v>
      </c>
      <c r="H12920" t="s">
        <v>25</v>
      </c>
      <c r="I12920">
        <f>VLOOKUP(Table1[[#This Row],[trait_name]],Trait[],2,FALSE)</f>
        <v>43</v>
      </c>
      <c r="J12920" s="23" t="s">
        <v>86</v>
      </c>
      <c r="L12920" s="3" t="s">
        <v>175</v>
      </c>
      <c r="N12920" s="23"/>
      <c r="O12920"/>
    </row>
    <row r="12921" spans="1:15">
      <c r="A12921" s="66">
        <f>VLOOKUP(C12921,Index[],8,FALSE)</f>
        <v>43249</v>
      </c>
      <c r="B12921" s="25"/>
      <c r="C12921" s="4" t="s">
        <v>956</v>
      </c>
      <c r="D12921" s="3">
        <f>VLOOKUP(C12921,Index[],2,FALSE)</f>
        <v>109</v>
      </c>
      <c r="E12921" s="3">
        <f>VLOOKUP(C12921,Index[],3,FALSE)</f>
        <v>0</v>
      </c>
      <c r="F12921" s="3">
        <f>VLOOKUP(C12921,Index[],4,FALSE)</f>
        <v>0</v>
      </c>
      <c r="G12921" s="3">
        <f>VLOOKUP(C12921,Index[],5,FALSE)</f>
        <v>0</v>
      </c>
      <c r="I12921">
        <f>VLOOKUP(Table1[[#This Row],[trait_name]],Trait[],2,FALSE)</f>
        <v>44</v>
      </c>
      <c r="J12921" s="23" t="s">
        <v>88</v>
      </c>
      <c r="L12921" s="3"/>
      <c r="N12921" s="23"/>
      <c r="O12921"/>
    </row>
    <row r="12922" spans="1:15">
      <c r="A12922" s="66">
        <f>VLOOKUP(C12922,Index[],8,FALSE)</f>
        <v>43249</v>
      </c>
      <c r="B12922" s="5"/>
      <c r="C12922" t="s">
        <v>956</v>
      </c>
      <c r="D12922" s="3">
        <f>VLOOKUP(C12922,Index[],2,FALSE)</f>
        <v>109</v>
      </c>
      <c r="E12922" s="3">
        <f>VLOOKUP(C12922,Index[],3,FALSE)</f>
        <v>0</v>
      </c>
      <c r="F12922" s="3">
        <f>VLOOKUP(C12922,Index[],4,FALSE)</f>
        <v>0</v>
      </c>
      <c r="G12922" s="3">
        <f>VLOOKUP(C12922,Index[],5,FALSE)</f>
        <v>0</v>
      </c>
      <c r="I12922">
        <f>VLOOKUP(Table1[[#This Row],[trait_name]],Trait[],2,FALSE)</f>
        <v>46</v>
      </c>
      <c r="J12922" s="23" t="s">
        <v>97</v>
      </c>
      <c r="L12922" s="3"/>
      <c r="N12922" s="23"/>
      <c r="O12922"/>
    </row>
    <row r="12923" spans="1:15">
      <c r="A12923" s="66">
        <f>VLOOKUP(C12923,Index[],8,FALSE)</f>
        <v>43249</v>
      </c>
      <c r="B12923" s="5"/>
      <c r="C12923" t="s">
        <v>956</v>
      </c>
      <c r="D12923" s="3">
        <f>VLOOKUP(C12923,Index[],2,FALSE)</f>
        <v>109</v>
      </c>
      <c r="E12923" s="3">
        <f>VLOOKUP(C12923,Index[],3,FALSE)</f>
        <v>0</v>
      </c>
      <c r="F12923" s="3">
        <f>VLOOKUP(C12923,Index[],4,FALSE)</f>
        <v>0</v>
      </c>
      <c r="G12923" s="3">
        <f>VLOOKUP(C12923,Index[],5,FALSE)</f>
        <v>0</v>
      </c>
      <c r="I12923">
        <f>VLOOKUP(Table1[[#This Row],[trait_name]],Trait[],2,FALSE)</f>
        <v>47</v>
      </c>
      <c r="J12923" s="23" t="s">
        <v>99</v>
      </c>
      <c r="L12923" s="3"/>
      <c r="N12923" s="23"/>
      <c r="O12923"/>
    </row>
    <row r="12924" spans="1:15">
      <c r="A12924" s="66">
        <f>VLOOKUP(C12924,Index[],8,FALSE)</f>
        <v>43249</v>
      </c>
      <c r="B12924" s="5">
        <v>43311</v>
      </c>
      <c r="C12924" t="s">
        <v>956</v>
      </c>
      <c r="D12924" s="3">
        <f>VLOOKUP(C12924,Index[],2,FALSE)</f>
        <v>109</v>
      </c>
      <c r="E12924" s="3">
        <f>VLOOKUP(C12924,Index[],3,FALSE)</f>
        <v>0</v>
      </c>
      <c r="F12924" s="3">
        <f>VLOOKUP(C12924,Index[],4,FALSE)</f>
        <v>0</v>
      </c>
      <c r="G12924" s="3">
        <f>VLOOKUP(C12924,Index[],5,FALSE)</f>
        <v>0</v>
      </c>
      <c r="I12924">
        <f>VLOOKUP(Table1[[#This Row],[trait_name]],Trait[],2,FALSE)</f>
        <v>50</v>
      </c>
      <c r="J12924" s="23" t="s">
        <v>106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/>
      <c r="C12925" t="s">
        <v>956</v>
      </c>
      <c r="D12925" s="3">
        <f>VLOOKUP(C12925,Index[],2,FALSE)</f>
        <v>109</v>
      </c>
      <c r="E12925" s="3">
        <f>VLOOKUP(C12925,Index[],3,FALSE)</f>
        <v>0</v>
      </c>
      <c r="F12925" s="3">
        <f>VLOOKUP(C12925,Index[],4,FALSE)</f>
        <v>0</v>
      </c>
      <c r="G12925" s="3">
        <f>VLOOKUP(C12925,Index[],5,FALSE)</f>
        <v>0</v>
      </c>
      <c r="I12925">
        <f>VLOOKUP(Table1[[#This Row],[trait_name]],Trait[],2,FALSE)</f>
        <v>52</v>
      </c>
      <c r="J12925" s="23" t="s">
        <v>109</v>
      </c>
      <c r="L12925" s="3"/>
      <c r="N12925" s="23"/>
      <c r="O12925"/>
    </row>
    <row r="12926" spans="1:15">
      <c r="A12926" s="66">
        <f>VLOOKUP(C12926,Index[],8,FALSE)</f>
        <v>43249</v>
      </c>
      <c r="B12926" s="5">
        <v>43249</v>
      </c>
      <c r="C12926" t="s">
        <v>956</v>
      </c>
      <c r="D12926" s="3">
        <f>VLOOKUP(C12926,Index[],2,FALSE)</f>
        <v>109</v>
      </c>
      <c r="E12926" s="3">
        <f>VLOOKUP(C12926,Index[],3,FALSE)</f>
        <v>0</v>
      </c>
      <c r="F12926" s="3">
        <f>VLOOKUP(C12926,Index[],4,FALSE)</f>
        <v>0</v>
      </c>
      <c r="G12926" s="3">
        <f>VLOOKUP(C12926,Index[],5,FALSE)</f>
        <v>0</v>
      </c>
      <c r="H12926" t="s">
        <v>25</v>
      </c>
      <c r="I12926">
        <f>VLOOKUP(Table1[[#This Row],[trait_name]],Trait[],2,FALSE)</f>
        <v>53</v>
      </c>
      <c r="J12926" s="23" t="s">
        <v>112</v>
      </c>
      <c r="L12926" s="3" t="s">
        <v>185</v>
      </c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956</v>
      </c>
      <c r="D12927" s="3">
        <f>VLOOKUP(C12927,Index[],2,FALSE)</f>
        <v>109</v>
      </c>
      <c r="E12927" s="3">
        <f>VLOOKUP(C12927,Index[],3,FALSE)</f>
        <v>0</v>
      </c>
      <c r="F12927" s="3">
        <f>VLOOKUP(C12927,Index[],4,FALSE)</f>
        <v>0</v>
      </c>
      <c r="G12927" s="3">
        <f>VLOOKUP(C12927,Index[],5,FALSE)</f>
        <v>0</v>
      </c>
      <c r="H12927" t="s">
        <v>25</v>
      </c>
      <c r="I12927">
        <f>VLOOKUP(Table1[[#This Row],[trait_name]],Trait[],2,FALSE)</f>
        <v>53</v>
      </c>
      <c r="J12927" s="23" t="s">
        <v>112</v>
      </c>
      <c r="L12927" s="3" t="s">
        <v>114</v>
      </c>
      <c r="N12927" s="23"/>
      <c r="O12927"/>
    </row>
    <row r="12928" spans="1:15">
      <c r="A12928" s="66">
        <f>VLOOKUP(C12928,Index[],8,FALSE)</f>
        <v>43249</v>
      </c>
      <c r="B12928" s="5">
        <v>43249</v>
      </c>
      <c r="C12928" t="s">
        <v>956</v>
      </c>
      <c r="D12928" s="3">
        <f>VLOOKUP(C12928,Index[],2,FALSE)</f>
        <v>109</v>
      </c>
      <c r="E12928" s="3">
        <f>VLOOKUP(C12928,Index[],3,FALSE)</f>
        <v>0</v>
      </c>
      <c r="F12928" s="3">
        <f>VLOOKUP(C12928,Index[],4,FALSE)</f>
        <v>0</v>
      </c>
      <c r="G12928" s="3">
        <f>VLOOKUP(C12928,Index[],5,FALSE)</f>
        <v>0</v>
      </c>
      <c r="H12928" t="s">
        <v>25</v>
      </c>
      <c r="I12928">
        <f>VLOOKUP(Table1[[#This Row],[trait_name]],Trait[],2,FALSE)</f>
        <v>54</v>
      </c>
      <c r="J12928" s="23" t="s">
        <v>116</v>
      </c>
      <c r="L12928" s="3" t="s">
        <v>258</v>
      </c>
      <c r="N12928" s="23"/>
      <c r="O12928"/>
    </row>
    <row r="12929" spans="1:15">
      <c r="A12929" s="66">
        <f>VLOOKUP(C12929,Index[],8,FALSE)</f>
        <v>43249</v>
      </c>
      <c r="B12929" s="25"/>
      <c r="C12929" s="4" t="s">
        <v>956</v>
      </c>
      <c r="D12929" s="3">
        <f>VLOOKUP(C12929,Index[],2,FALSE)</f>
        <v>109</v>
      </c>
      <c r="E12929" s="3">
        <f>VLOOKUP(C12929,Index[],3,FALSE)</f>
        <v>0</v>
      </c>
      <c r="F12929" s="3">
        <f>VLOOKUP(C12929,Index[],4,FALSE)</f>
        <v>0</v>
      </c>
      <c r="G12929" s="3">
        <f>VLOOKUP(C12929,Index[],5,FALSE)</f>
        <v>0</v>
      </c>
      <c r="I12929">
        <f>VLOOKUP(Table1[[#This Row],[trait_name]],Trait[],2,FALSE)</f>
        <v>55</v>
      </c>
      <c r="J12929" s="23" t="s">
        <v>119</v>
      </c>
      <c r="L12929" s="3"/>
      <c r="N12929" s="23"/>
      <c r="O12929"/>
    </row>
    <row r="12930" spans="1:15">
      <c r="A12930" s="66">
        <f>VLOOKUP(C12930,Index[],8,FALSE)</f>
        <v>43249</v>
      </c>
      <c r="B12930" s="5">
        <v>43249</v>
      </c>
      <c r="C12930" t="s">
        <v>956</v>
      </c>
      <c r="D12930" s="3">
        <f>VLOOKUP(C12930,Index[],2,FALSE)</f>
        <v>109</v>
      </c>
      <c r="E12930" s="3">
        <f>VLOOKUP(C12930,Index[],3,FALSE)</f>
        <v>0</v>
      </c>
      <c r="F12930" s="3">
        <f>VLOOKUP(C12930,Index[],4,FALSE)</f>
        <v>0</v>
      </c>
      <c r="G12930" s="3">
        <f>VLOOKUP(C12930,Index[],5,FALSE)</f>
        <v>0</v>
      </c>
      <c r="H12930" t="s">
        <v>25</v>
      </c>
      <c r="I12930">
        <f>VLOOKUP(Table1[[#This Row],[trait_name]],Trait[],2,FALSE)</f>
        <v>57</v>
      </c>
      <c r="J12930" s="23" t="s">
        <v>233</v>
      </c>
      <c r="L12930" s="3" t="s">
        <v>234</v>
      </c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956</v>
      </c>
      <c r="D12931" s="3">
        <f>VLOOKUP(C12931,Index[],2,FALSE)</f>
        <v>109</v>
      </c>
      <c r="E12931" s="3">
        <f>VLOOKUP(C12931,Index[],3,FALSE)</f>
        <v>0</v>
      </c>
      <c r="F12931" s="3">
        <f>VLOOKUP(C12931,Index[],4,FALSE)</f>
        <v>0</v>
      </c>
      <c r="G12931" s="3">
        <f>VLOOKUP(C12931,Index[],5,FALSE)</f>
        <v>0</v>
      </c>
      <c r="H12931" t="s">
        <v>25</v>
      </c>
      <c r="I12931">
        <f>VLOOKUP(Table1[[#This Row],[trait_name]],Trait[],2,FALSE)</f>
        <v>60</v>
      </c>
      <c r="J12931" s="23" t="s">
        <v>127</v>
      </c>
      <c r="L12931" s="3" t="s">
        <v>129</v>
      </c>
      <c r="N12931" s="23"/>
      <c r="O12931"/>
    </row>
    <row r="12932" spans="1:15">
      <c r="A12932" s="66">
        <f>VLOOKUP(C12932,Index[],8,FALSE)</f>
        <v>43249</v>
      </c>
      <c r="B12932" s="5">
        <v>43249</v>
      </c>
      <c r="C12932" t="s">
        <v>956</v>
      </c>
      <c r="D12932" s="3">
        <f>VLOOKUP(C12932,Index[],2,FALSE)</f>
        <v>109</v>
      </c>
      <c r="E12932" s="3">
        <f>VLOOKUP(C12932,Index[],3,FALSE)</f>
        <v>0</v>
      </c>
      <c r="F12932" s="3">
        <f>VLOOKUP(C12932,Index[],4,FALSE)</f>
        <v>0</v>
      </c>
      <c r="G12932" s="3">
        <f>VLOOKUP(C12932,Index[],5,FALSE)</f>
        <v>0</v>
      </c>
      <c r="H12932" t="s">
        <v>25</v>
      </c>
      <c r="I12932">
        <f>VLOOKUP(Table1[[#This Row],[trait_name]],Trait[],2,FALSE)</f>
        <v>61</v>
      </c>
      <c r="J12932" s="23" t="s">
        <v>130</v>
      </c>
      <c r="L12932" s="3" t="s">
        <v>42</v>
      </c>
      <c r="N12932" s="23"/>
      <c r="O12932"/>
    </row>
    <row r="12933" spans="1:15">
      <c r="A12933" s="66">
        <f>VLOOKUP(C12933,Index[],8,FALSE)</f>
        <v>43249</v>
      </c>
      <c r="B12933" s="5">
        <v>43249</v>
      </c>
      <c r="C12933" t="s">
        <v>956</v>
      </c>
      <c r="D12933" s="3">
        <f>VLOOKUP(C12933,Index[],2,FALSE)</f>
        <v>109</v>
      </c>
      <c r="E12933" s="3">
        <f>VLOOKUP(C12933,Index[],3,FALSE)</f>
        <v>0</v>
      </c>
      <c r="F12933" s="3">
        <f>VLOOKUP(C12933,Index[],4,FALSE)</f>
        <v>0</v>
      </c>
      <c r="G12933" s="3">
        <f>VLOOKUP(C12933,Index[],5,FALSE)</f>
        <v>0</v>
      </c>
      <c r="H12933" t="s">
        <v>560</v>
      </c>
      <c r="I12933">
        <f>VLOOKUP(Table1[[#This Row],[trait_name]],Trait[],2,FALSE)</f>
        <v>62</v>
      </c>
      <c r="J12933" s="23" t="s">
        <v>235</v>
      </c>
      <c r="L12933" s="3" t="s">
        <v>579</v>
      </c>
      <c r="N12933" s="23"/>
      <c r="O12933"/>
    </row>
    <row r="12934" spans="1:15">
      <c r="A12934" s="66">
        <f>VLOOKUP(C12934,Index[],8,FALSE)</f>
        <v>43249</v>
      </c>
      <c r="B12934" s="5"/>
      <c r="C12934" t="s">
        <v>956</v>
      </c>
      <c r="D12934" s="3">
        <f>VLOOKUP(C12934,Index[],2,FALSE)</f>
        <v>109</v>
      </c>
      <c r="E12934" s="3">
        <f>VLOOKUP(C12934,Index[],3,FALSE)</f>
        <v>0</v>
      </c>
      <c r="F12934" s="3">
        <f>VLOOKUP(C12934,Index[],4,FALSE)</f>
        <v>0</v>
      </c>
      <c r="G12934" s="3">
        <f>VLOOKUP(C12934,Index[],5,FALSE)</f>
        <v>0</v>
      </c>
      <c r="I12934">
        <f>VLOOKUP(Table1[[#This Row],[trait_name]],Trait[],2,FALSE)</f>
        <v>65</v>
      </c>
      <c r="J12934" s="23" t="s">
        <v>133</v>
      </c>
      <c r="L12934" s="3"/>
      <c r="N12934" s="23"/>
      <c r="O12934"/>
    </row>
    <row r="12935" spans="1:15">
      <c r="A12935" s="66">
        <f>VLOOKUP(C12935,Index[],8,FALSE)</f>
        <v>43249</v>
      </c>
      <c r="B12935" s="5">
        <v>43249</v>
      </c>
      <c r="C12935" t="s">
        <v>956</v>
      </c>
      <c r="D12935" s="3">
        <f>VLOOKUP(C12935,Index[],2,FALSE)</f>
        <v>109</v>
      </c>
      <c r="E12935" s="3">
        <f>VLOOKUP(C12935,Index[],3,FALSE)</f>
        <v>0</v>
      </c>
      <c r="F12935" s="3">
        <f>VLOOKUP(C12935,Index[],4,FALSE)</f>
        <v>0</v>
      </c>
      <c r="G12935" s="3">
        <f>VLOOKUP(C12935,Index[],5,FALSE)</f>
        <v>0</v>
      </c>
      <c r="H12935" t="s">
        <v>25</v>
      </c>
      <c r="I12935">
        <f>VLOOKUP(Table1[[#This Row],[trait_name]],Trait[],2,FALSE)</f>
        <v>66</v>
      </c>
      <c r="J12935" s="23" t="s">
        <v>194</v>
      </c>
      <c r="L12935" s="3" t="s">
        <v>341</v>
      </c>
      <c r="N12935" s="23"/>
      <c r="O12935"/>
    </row>
    <row r="12936" spans="1:15">
      <c r="A12936" s="66">
        <f>VLOOKUP(C12936,Index[],8,FALSE)</f>
        <v>43249</v>
      </c>
      <c r="B12936" s="5">
        <v>43249</v>
      </c>
      <c r="C12936" t="s">
        <v>958</v>
      </c>
      <c r="D12936" s="3">
        <f>VLOOKUP(C12936,Index[],2,FALSE)</f>
        <v>110</v>
      </c>
      <c r="E12936" s="3">
        <f>VLOOKUP(C12936,Index[],3,FALSE)</f>
        <v>0</v>
      </c>
      <c r="F12936" s="3">
        <f>VLOOKUP(C12936,Index[],4,FALSE)</f>
        <v>0</v>
      </c>
      <c r="G12936" s="3">
        <f>VLOOKUP(C12936,Index[],5,FALSE)</f>
        <v>0</v>
      </c>
      <c r="H12936" t="s">
        <v>17</v>
      </c>
      <c r="I12936">
        <f>VLOOKUP(Table1[[#This Row],[trait_name]],Trait[],2,FALSE)</f>
        <v>2</v>
      </c>
      <c r="J12936" s="23" t="s">
        <v>15</v>
      </c>
      <c r="L12936" s="3" t="s">
        <v>959</v>
      </c>
      <c r="N12936" s="23"/>
      <c r="O12936"/>
    </row>
    <row r="12937" spans="1:15">
      <c r="A12937" s="66">
        <f>VLOOKUP(C12937,Index[],8,FALSE)</f>
        <v>43249</v>
      </c>
      <c r="B12937" s="5">
        <v>43249</v>
      </c>
      <c r="C12937" t="s">
        <v>958</v>
      </c>
      <c r="D12937" s="3">
        <f>VLOOKUP(C12937,Index[],2,FALSE)</f>
        <v>110</v>
      </c>
      <c r="E12937" s="3">
        <f>VLOOKUP(C12937,Index[],3,FALSE)</f>
        <v>0</v>
      </c>
      <c r="F12937" s="3">
        <f>VLOOKUP(C12937,Index[],4,FALSE)</f>
        <v>0</v>
      </c>
      <c r="G12937" s="3">
        <f>VLOOKUP(C12937,Index[],5,FALSE)</f>
        <v>0</v>
      </c>
      <c r="H12937" t="s">
        <v>17</v>
      </c>
      <c r="I12937">
        <f>VLOOKUP(Table1[[#This Row],[trait_name]],Trait[],2,FALSE)</f>
        <v>3</v>
      </c>
      <c r="J12937" s="23" t="s">
        <v>18</v>
      </c>
      <c r="L12937" s="3" t="s">
        <v>19</v>
      </c>
      <c r="N12937" s="23"/>
      <c r="O12937"/>
    </row>
    <row r="12938" spans="1:15">
      <c r="A12938" s="66">
        <f>VLOOKUP(C12938,Index[],8,FALSE)</f>
        <v>43249</v>
      </c>
      <c r="B12938" s="5">
        <v>43249</v>
      </c>
      <c r="C12938" t="s">
        <v>958</v>
      </c>
      <c r="D12938" s="3">
        <f>VLOOKUP(C12938,Index[],2,FALSE)</f>
        <v>110</v>
      </c>
      <c r="E12938" s="3">
        <f>VLOOKUP(C12938,Index[],3,FALSE)</f>
        <v>0</v>
      </c>
      <c r="F12938" s="3">
        <f>VLOOKUP(C12938,Index[],4,FALSE)</f>
        <v>0</v>
      </c>
      <c r="G12938" s="3">
        <f>VLOOKUP(C12938,Index[],5,FALSE)</f>
        <v>0</v>
      </c>
      <c r="H12938" t="s">
        <v>17</v>
      </c>
      <c r="I12938">
        <f>VLOOKUP(Table1[[#This Row],[trait_name]],Trait[],2,FALSE)</f>
        <v>4</v>
      </c>
      <c r="J12938" s="23" t="s">
        <v>22</v>
      </c>
      <c r="L12938" s="3" t="s">
        <v>23</v>
      </c>
      <c r="N12938" s="23"/>
      <c r="O12938"/>
    </row>
    <row r="12939" spans="1:15">
      <c r="A12939" s="66">
        <f>VLOOKUP(C12939,Index[],8,FALSE)</f>
        <v>43249</v>
      </c>
      <c r="B12939" s="5"/>
      <c r="C12939" t="s">
        <v>958</v>
      </c>
      <c r="D12939" s="3">
        <f>VLOOKUP(C12939,Index[],2,FALSE)</f>
        <v>110</v>
      </c>
      <c r="E12939" s="3">
        <f>VLOOKUP(C12939,Index[],3,FALSE)</f>
        <v>0</v>
      </c>
      <c r="F12939" s="3">
        <f>VLOOKUP(C12939,Index[],4,FALSE)</f>
        <v>0</v>
      </c>
      <c r="G12939" s="3">
        <f>VLOOKUP(C12939,Index[],5,FALSE)</f>
        <v>0</v>
      </c>
      <c r="H12939" t="s">
        <v>17</v>
      </c>
      <c r="I12939">
        <f>VLOOKUP(Table1[[#This Row],[trait_name]],Trait[],2,FALSE)</f>
        <v>6</v>
      </c>
      <c r="J12939" s="23" t="s">
        <v>148</v>
      </c>
      <c r="L12939" s="3"/>
      <c r="N12939" s="23"/>
      <c r="O12939"/>
    </row>
    <row r="12940" spans="1:15">
      <c r="A12940" s="66">
        <f>VLOOKUP(C12940,Index[],8,FALSE)</f>
        <v>43249</v>
      </c>
      <c r="B12940" s="5">
        <v>43249</v>
      </c>
      <c r="C12940" t="s">
        <v>958</v>
      </c>
      <c r="D12940" s="3">
        <f>VLOOKUP(C12940,Index[],2,FALSE)</f>
        <v>110</v>
      </c>
      <c r="E12940" s="3">
        <f>VLOOKUP(C12940,Index[],3,FALSE)</f>
        <v>0</v>
      </c>
      <c r="F12940" s="3">
        <f>VLOOKUP(C12940,Index[],4,FALSE)</f>
        <v>0</v>
      </c>
      <c r="G12940" s="3">
        <f>VLOOKUP(C12940,Index[],5,FALSE)</f>
        <v>0</v>
      </c>
      <c r="H12940" t="s">
        <v>17</v>
      </c>
      <c r="I12940">
        <f>VLOOKUP(Table1[[#This Row],[trait_name]],Trait[],2,FALSE)</f>
        <v>7</v>
      </c>
      <c r="J12940" s="23" t="s">
        <v>26</v>
      </c>
      <c r="L12940" s="3" t="s">
        <v>23</v>
      </c>
      <c r="N12940" s="23"/>
      <c r="O12940"/>
    </row>
    <row r="12941" spans="1:15">
      <c r="A12941" s="66">
        <f>VLOOKUP(C12941,Index[],8,FALSE)</f>
        <v>43249</v>
      </c>
      <c r="B12941" s="5">
        <v>43312</v>
      </c>
      <c r="C12941" t="s">
        <v>958</v>
      </c>
      <c r="D12941" s="3">
        <f>VLOOKUP(C12941,Index[],2,FALSE)</f>
        <v>110</v>
      </c>
      <c r="E12941" s="3">
        <f>VLOOKUP(C12941,Index[],3,FALSE)</f>
        <v>0</v>
      </c>
      <c r="F12941" s="3">
        <f>VLOOKUP(C12941,Index[],4,FALSE)</f>
        <v>0</v>
      </c>
      <c r="G12941" s="3">
        <f>VLOOKUP(C12941,Index[],5,FALSE)</f>
        <v>0</v>
      </c>
      <c r="H12941" t="s">
        <v>208</v>
      </c>
      <c r="I12941">
        <f>VLOOKUP(Table1[[#This Row],[trait_name]],Trait[],2,FALSE)</f>
        <v>7</v>
      </c>
      <c r="J12941" s="23" t="s">
        <v>26</v>
      </c>
      <c r="L12941" s="3" t="s">
        <v>23</v>
      </c>
      <c r="M12941" s="3" t="s">
        <v>198</v>
      </c>
      <c r="N12941" s="23"/>
      <c r="O12941"/>
    </row>
    <row r="12942" spans="1:15">
      <c r="A12942" s="66">
        <f>VLOOKUP(C12942,Index[],8,FALSE)</f>
        <v>43249</v>
      </c>
      <c r="B12942" s="5">
        <v>43249</v>
      </c>
      <c r="C12942" t="s">
        <v>958</v>
      </c>
      <c r="D12942" s="3">
        <f>VLOOKUP(C12942,Index[],2,FALSE)</f>
        <v>110</v>
      </c>
      <c r="E12942" s="3">
        <f>VLOOKUP(C12942,Index[],3,FALSE)</f>
        <v>0</v>
      </c>
      <c r="F12942" s="3">
        <f>VLOOKUP(C12942,Index[],4,FALSE)</f>
        <v>0</v>
      </c>
      <c r="G12942" s="3">
        <f>VLOOKUP(C12942,Index[],5,FALSE)</f>
        <v>0</v>
      </c>
      <c r="H12942" t="s">
        <v>20</v>
      </c>
      <c r="I12942">
        <f>VLOOKUP(Table1[[#This Row],[trait_name]],Trait[],2,FALSE)</f>
        <v>11</v>
      </c>
      <c r="J12942" s="23" t="s">
        <v>30</v>
      </c>
      <c r="L12942" s="3" t="s">
        <v>23</v>
      </c>
      <c r="N12942" s="23"/>
      <c r="O12942"/>
    </row>
    <row r="12943" spans="1:15">
      <c r="A12943" s="66">
        <f>VLOOKUP(C12943,Index[],8,FALSE)</f>
        <v>43249</v>
      </c>
      <c r="B12943" s="5">
        <v>43312</v>
      </c>
      <c r="C12943" t="s">
        <v>958</v>
      </c>
      <c r="D12943" s="3">
        <f>VLOOKUP(C12943,Index[],2,FALSE)</f>
        <v>110</v>
      </c>
      <c r="E12943" s="3">
        <f>VLOOKUP(C12943,Index[],3,FALSE)</f>
        <v>0</v>
      </c>
      <c r="F12943" s="3">
        <f>VLOOKUP(C12943,Index[],4,FALSE)</f>
        <v>0</v>
      </c>
      <c r="G12943" s="3">
        <f>VLOOKUP(C12943,Index[],5,FALSE)</f>
        <v>0</v>
      </c>
      <c r="H12943" t="s">
        <v>208</v>
      </c>
      <c r="I12943">
        <f>VLOOKUP(Table1[[#This Row],[trait_name]],Trait[],2,FALSE)</f>
        <v>13</v>
      </c>
      <c r="J12943" s="23" t="s">
        <v>369</v>
      </c>
      <c r="L12943" s="3" t="s">
        <v>23</v>
      </c>
      <c r="M12943" s="3"/>
      <c r="N12943" s="23"/>
      <c r="O12943"/>
    </row>
    <row r="12944" spans="1:15">
      <c r="A12944" s="66">
        <f>VLOOKUP(C12944,Index[],8,FALSE)</f>
        <v>43249</v>
      </c>
      <c r="B12944" s="5">
        <v>43312</v>
      </c>
      <c r="C12944" t="s">
        <v>958</v>
      </c>
      <c r="D12944" s="3">
        <f>VLOOKUP(C12944,Index[],2,FALSE)</f>
        <v>110</v>
      </c>
      <c r="E12944" s="3">
        <f>VLOOKUP(C12944,Index[],3,FALSE)</f>
        <v>0</v>
      </c>
      <c r="F12944" s="3">
        <f>VLOOKUP(C12944,Index[],4,FALSE)</f>
        <v>0</v>
      </c>
      <c r="G12944" s="3">
        <f>VLOOKUP(C12944,Index[],5,FALSE)</f>
        <v>0</v>
      </c>
      <c r="H12944" t="s">
        <v>208</v>
      </c>
      <c r="I12944">
        <f>VLOOKUP(Table1[[#This Row],[trait_name]],Trait[],2,FALSE)</f>
        <v>14</v>
      </c>
      <c r="J12944" s="23" t="s">
        <v>152</v>
      </c>
      <c r="L12944" s="3" t="s">
        <v>23</v>
      </c>
      <c r="M12944" s="3"/>
      <c r="N12944" s="23"/>
      <c r="O12944"/>
    </row>
    <row r="12945" spans="1:15">
      <c r="A12945" s="66">
        <f>VLOOKUP(C12945,Index[],8,FALSE)</f>
        <v>43249</v>
      </c>
      <c r="B12945" s="25"/>
      <c r="C12945" s="4" t="s">
        <v>958</v>
      </c>
      <c r="D12945" s="3">
        <f>VLOOKUP(C12945,Index[],2,FALSE)</f>
        <v>110</v>
      </c>
      <c r="E12945" s="3">
        <f>VLOOKUP(C12945,Index[],3,FALSE)</f>
        <v>0</v>
      </c>
      <c r="F12945" s="3">
        <f>VLOOKUP(C12945,Index[],4,FALSE)</f>
        <v>0</v>
      </c>
      <c r="G12945" s="3">
        <f>VLOOKUP(C12945,Index[],5,FALSE)</f>
        <v>0</v>
      </c>
      <c r="I12945">
        <f>VLOOKUP(Table1[[#This Row],[trait_name]],Trait[],2,FALSE)</f>
        <v>15</v>
      </c>
      <c r="J12945" s="23" t="s">
        <v>31</v>
      </c>
      <c r="L12945" s="3"/>
      <c r="N12945" s="23"/>
      <c r="O12945"/>
    </row>
    <row r="12946" spans="1:15">
      <c r="A12946" s="66">
        <f>VLOOKUP(C12946,Index[],8,FALSE)</f>
        <v>43249</v>
      </c>
      <c r="B12946" s="25">
        <v>43312</v>
      </c>
      <c r="C12946" s="4" t="s">
        <v>958</v>
      </c>
      <c r="D12946" s="3">
        <f>VLOOKUP(C12946,Index[],2,FALSE)</f>
        <v>110</v>
      </c>
      <c r="E12946" s="3">
        <f>VLOOKUP(C12946,Index[],3,FALSE)</f>
        <v>0</v>
      </c>
      <c r="F12946" s="3">
        <f>VLOOKUP(C12946,Index[],4,FALSE)</f>
        <v>0</v>
      </c>
      <c r="G12946" s="3">
        <f>VLOOKUP(C12946,Index[],5,FALSE)</f>
        <v>0</v>
      </c>
      <c r="H12946" t="s">
        <v>208</v>
      </c>
      <c r="I12946">
        <f>VLOOKUP(Table1[[#This Row],[trait_name]],Trait[],2,FALSE)</f>
        <v>16</v>
      </c>
      <c r="J12946" s="24" t="s">
        <v>32</v>
      </c>
      <c r="K12946" s="24"/>
      <c r="L12946" s="3" t="s">
        <v>27</v>
      </c>
      <c r="N12946" s="23"/>
      <c r="O12946"/>
    </row>
    <row r="12947" spans="1:15">
      <c r="A12947" s="66">
        <f>VLOOKUP(C12947,Index[],8,FALSE)</f>
        <v>43249</v>
      </c>
      <c r="B12947" s="5">
        <v>43249</v>
      </c>
      <c r="C12947" t="s">
        <v>958</v>
      </c>
      <c r="D12947" s="3">
        <f>VLOOKUP(C12947,Index[],2,FALSE)</f>
        <v>110</v>
      </c>
      <c r="E12947" s="3">
        <f>VLOOKUP(C12947,Index[],3,FALSE)</f>
        <v>0</v>
      </c>
      <c r="F12947" s="3">
        <f>VLOOKUP(C12947,Index[],4,FALSE)</f>
        <v>0</v>
      </c>
      <c r="G12947" s="3">
        <f>VLOOKUP(C12947,Index[],5,FALSE)</f>
        <v>0</v>
      </c>
      <c r="H12947" t="s">
        <v>17</v>
      </c>
      <c r="I12947">
        <f>VLOOKUP(Table1[[#This Row],[trait_name]],Trait[],2,FALSE)</f>
        <v>17</v>
      </c>
      <c r="J12947" s="23" t="s">
        <v>33</v>
      </c>
      <c r="L12947" s="3" t="s">
        <v>34</v>
      </c>
      <c r="N12947" s="23"/>
      <c r="O12947"/>
    </row>
    <row r="12948" spans="1:15">
      <c r="A12948" s="66">
        <f>VLOOKUP(C12948,Index[],8,FALSE)</f>
        <v>43249</v>
      </c>
      <c r="B12948" s="5">
        <v>43249</v>
      </c>
      <c r="C12948" t="s">
        <v>958</v>
      </c>
      <c r="D12948" s="3">
        <f>VLOOKUP(C12948,Index[],2,FALSE)</f>
        <v>110</v>
      </c>
      <c r="E12948" s="3">
        <f>VLOOKUP(C12948,Index[],3,FALSE)</f>
        <v>0</v>
      </c>
      <c r="F12948" s="3">
        <f>VLOOKUP(C12948,Index[],4,FALSE)</f>
        <v>0</v>
      </c>
      <c r="G12948" s="3">
        <f>VLOOKUP(C12948,Index[],5,FALSE)</f>
        <v>0</v>
      </c>
      <c r="H12948" t="s">
        <v>17</v>
      </c>
      <c r="I12948">
        <f>VLOOKUP(Table1[[#This Row],[trait_name]],Trait[],2,FALSE)</f>
        <v>17</v>
      </c>
      <c r="J12948" s="23" t="s">
        <v>33</v>
      </c>
      <c r="L12948" s="3" t="s">
        <v>35</v>
      </c>
      <c r="N12948" s="23"/>
      <c r="O12948"/>
    </row>
    <row r="12949" spans="1:15">
      <c r="A12949" s="66">
        <f>VLOOKUP(C12949,Index[],8,FALSE)</f>
        <v>43249</v>
      </c>
      <c r="B12949" s="5">
        <v>43249</v>
      </c>
      <c r="C12949" t="s">
        <v>958</v>
      </c>
      <c r="D12949" s="3">
        <f>VLOOKUP(C12949,Index[],2,FALSE)</f>
        <v>110</v>
      </c>
      <c r="E12949" s="3">
        <f>VLOOKUP(C12949,Index[],3,FALSE)</f>
        <v>0</v>
      </c>
      <c r="F12949" s="3">
        <f>VLOOKUP(C12949,Index[],4,FALSE)</f>
        <v>0</v>
      </c>
      <c r="G12949" s="3">
        <f>VLOOKUP(C12949,Index[],5,FALSE)</f>
        <v>0</v>
      </c>
      <c r="H12949" t="s">
        <v>17</v>
      </c>
      <c r="I12949">
        <f>VLOOKUP(Table1[[#This Row],[trait_name]],Trait[],2,FALSE)</f>
        <v>17</v>
      </c>
      <c r="J12949" s="23" t="s">
        <v>33</v>
      </c>
      <c r="L12949" s="3" t="s">
        <v>36</v>
      </c>
      <c r="N12949" s="23"/>
      <c r="O12949"/>
    </row>
    <row r="12950" spans="1:15">
      <c r="A12950" s="66">
        <f>VLOOKUP(C12950,Index[],8,FALSE)</f>
        <v>43249</v>
      </c>
      <c r="B12950" s="25">
        <v>43249</v>
      </c>
      <c r="C12950" s="4" t="s">
        <v>958</v>
      </c>
      <c r="D12950" s="3">
        <f>VLOOKUP(C12950,Index[],2,FALSE)</f>
        <v>110</v>
      </c>
      <c r="E12950" s="3">
        <f>VLOOKUP(C12950,Index[],3,FALSE)</f>
        <v>0</v>
      </c>
      <c r="F12950" s="3">
        <f>VLOOKUP(C12950,Index[],4,FALSE)</f>
        <v>0</v>
      </c>
      <c r="G12950" s="3">
        <f>VLOOKUP(C12950,Index[],5,FALSE)</f>
        <v>0</v>
      </c>
      <c r="I12950">
        <f>VLOOKUP(Table1[[#This Row],[trait_name]],Trait[],2,FALSE)</f>
        <v>18</v>
      </c>
      <c r="J12950" s="23" t="s">
        <v>37</v>
      </c>
      <c r="L12950" s="3"/>
      <c r="N12950" s="23"/>
      <c r="O12950"/>
    </row>
    <row r="12951" spans="1:15">
      <c r="A12951" s="66">
        <f>VLOOKUP(C12951,Index[],8,FALSE)</f>
        <v>43249</v>
      </c>
      <c r="B12951" s="5">
        <v>43249</v>
      </c>
      <c r="C12951" t="s">
        <v>958</v>
      </c>
      <c r="D12951" s="3">
        <f>VLOOKUP(C12951,Index[],2,FALSE)</f>
        <v>110</v>
      </c>
      <c r="E12951" s="3">
        <f>VLOOKUP(C12951,Index[],3,FALSE)</f>
        <v>0</v>
      </c>
      <c r="F12951" s="3">
        <f>VLOOKUP(C12951,Index[],4,FALSE)</f>
        <v>0</v>
      </c>
      <c r="G12951" s="3">
        <f>VLOOKUP(C12951,Index[],5,FALSE)</f>
        <v>0</v>
      </c>
      <c r="H12951" t="s">
        <v>17</v>
      </c>
      <c r="I12951">
        <f>VLOOKUP(Table1[[#This Row],[trait_name]],Trait[],2,FALSE)</f>
        <v>19</v>
      </c>
      <c r="J12951" s="23" t="s">
        <v>38</v>
      </c>
      <c r="L12951" s="3" t="s">
        <v>39</v>
      </c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958</v>
      </c>
      <c r="D12952" s="3">
        <f>VLOOKUP(C12952,Index[],2,FALSE)</f>
        <v>110</v>
      </c>
      <c r="E12952" s="3">
        <f>VLOOKUP(C12952,Index[],3,FALSE)</f>
        <v>0</v>
      </c>
      <c r="F12952" s="3">
        <f>VLOOKUP(C12952,Index[],4,FALSE)</f>
        <v>0</v>
      </c>
      <c r="G12952" s="3">
        <f>VLOOKUP(C12952,Index[],5,FALSE)</f>
        <v>0</v>
      </c>
      <c r="H12952" t="s">
        <v>17</v>
      </c>
      <c r="I12952">
        <f>VLOOKUP(Table1[[#This Row],[trait_name]],Trait[],2,FALSE)</f>
        <v>19</v>
      </c>
      <c r="J12952" s="23" t="s">
        <v>38</v>
      </c>
      <c r="L12952" s="3" t="s">
        <v>40</v>
      </c>
      <c r="N12952" s="23"/>
      <c r="O12952"/>
    </row>
    <row r="12953" spans="1:15">
      <c r="A12953" s="66">
        <f>VLOOKUP(C12953,Index[],8,FALSE)</f>
        <v>43249</v>
      </c>
      <c r="B12953" s="5">
        <v>43311</v>
      </c>
      <c r="C12953" t="s">
        <v>958</v>
      </c>
      <c r="D12953" s="3">
        <f>VLOOKUP(C12953,Index[],2,FALSE)</f>
        <v>110</v>
      </c>
      <c r="E12953" s="3">
        <f>VLOOKUP(C12953,Index[],3,FALSE)</f>
        <v>0</v>
      </c>
      <c r="F12953" s="3">
        <f>VLOOKUP(C12953,Index[],4,FALSE)</f>
        <v>0</v>
      </c>
      <c r="G12953" s="3">
        <f>VLOOKUP(C12953,Index[],5,FALSE)</f>
        <v>0</v>
      </c>
      <c r="I12953">
        <f>VLOOKUP(Table1[[#This Row],[trait_name]],Trait[],2,FALSE)</f>
        <v>20</v>
      </c>
      <c r="J12953" s="23" t="s">
        <v>41</v>
      </c>
      <c r="L12953" s="3"/>
      <c r="M12953" s="3"/>
      <c r="N12953" s="23"/>
      <c r="O12953"/>
    </row>
    <row r="12954" spans="1:15">
      <c r="A12954" s="66">
        <f>VLOOKUP(C12954,Index[],8,FALSE)</f>
        <v>43249</v>
      </c>
      <c r="B12954" s="25">
        <v>43312</v>
      </c>
      <c r="C12954" s="4" t="s">
        <v>958</v>
      </c>
      <c r="D12954" s="3">
        <f>VLOOKUP(C12954,Index[],2,FALSE)</f>
        <v>110</v>
      </c>
      <c r="E12954" s="3">
        <f>VLOOKUP(C12954,Index[],3,FALSE)</f>
        <v>0</v>
      </c>
      <c r="F12954" s="3">
        <f>VLOOKUP(C12954,Index[],4,FALSE)</f>
        <v>0</v>
      </c>
      <c r="G12954" s="3">
        <f>VLOOKUP(C12954,Index[],5,FALSE)</f>
        <v>0</v>
      </c>
      <c r="H12954" t="s">
        <v>208</v>
      </c>
      <c r="I12954">
        <f>VLOOKUP(Table1[[#This Row],[trait_name]],Trait[],2,FALSE)</f>
        <v>21</v>
      </c>
      <c r="J12954" s="23" t="s">
        <v>43</v>
      </c>
      <c r="L12954" s="3" t="s">
        <v>44</v>
      </c>
      <c r="N12954" s="23"/>
      <c r="O12954"/>
    </row>
    <row r="12955" spans="1:15">
      <c r="A12955" s="66">
        <f>VLOOKUP(C12955,Index[],8,FALSE)</f>
        <v>43249</v>
      </c>
      <c r="B12955" s="25">
        <v>43312</v>
      </c>
      <c r="C12955" s="4" t="s">
        <v>958</v>
      </c>
      <c r="D12955" s="3">
        <f>VLOOKUP(C12955,Index[],2,FALSE)</f>
        <v>110</v>
      </c>
      <c r="E12955" s="3">
        <f>VLOOKUP(C12955,Index[],3,FALSE)</f>
        <v>0</v>
      </c>
      <c r="F12955" s="3">
        <f>VLOOKUP(C12955,Index[],4,FALSE)</f>
        <v>0</v>
      </c>
      <c r="G12955" s="3">
        <f>VLOOKUP(C12955,Index[],5,FALSE)</f>
        <v>0</v>
      </c>
      <c r="H12955" t="s">
        <v>208</v>
      </c>
      <c r="I12955">
        <f>VLOOKUP(Table1[[#This Row],[trait_name]],Trait[],2,FALSE)</f>
        <v>21</v>
      </c>
      <c r="J12955" s="23" t="s">
        <v>43</v>
      </c>
      <c r="L12955" s="3" t="s">
        <v>46</v>
      </c>
      <c r="M12955" s="3"/>
      <c r="N12955" s="23"/>
      <c r="O12955"/>
    </row>
    <row r="12956" spans="1:15">
      <c r="A12956" s="66">
        <f>VLOOKUP(C12956,Index[],8,FALSE)</f>
        <v>43249</v>
      </c>
      <c r="B12956" s="25">
        <v>43312</v>
      </c>
      <c r="C12956" s="4" t="s">
        <v>958</v>
      </c>
      <c r="D12956" s="3">
        <f>VLOOKUP(C12956,Index[],2,FALSE)</f>
        <v>110</v>
      </c>
      <c r="E12956" s="3">
        <f>VLOOKUP(C12956,Index[],3,FALSE)</f>
        <v>0</v>
      </c>
      <c r="F12956" s="3">
        <f>VLOOKUP(C12956,Index[],4,FALSE)</f>
        <v>0</v>
      </c>
      <c r="G12956" s="3">
        <f>VLOOKUP(C12956,Index[],5,FALSE)</f>
        <v>0</v>
      </c>
      <c r="H12956" t="s">
        <v>208</v>
      </c>
      <c r="I12956">
        <f>VLOOKUP(Table1[[#This Row],[trait_name]],Trait[],2,FALSE)</f>
        <v>21</v>
      </c>
      <c r="J12956" s="23" t="s">
        <v>43</v>
      </c>
      <c r="L12956" s="3" t="s">
        <v>159</v>
      </c>
      <c r="M12956" s="3"/>
      <c r="N12956" s="23"/>
      <c r="O12956"/>
    </row>
    <row r="12957" spans="1:15">
      <c r="A12957" s="66">
        <f>VLOOKUP(C12957,Index[],8,FALSE)</f>
        <v>43249</v>
      </c>
      <c r="B12957" s="25">
        <v>43313</v>
      </c>
      <c r="C12957" s="4" t="s">
        <v>958</v>
      </c>
      <c r="D12957" s="3">
        <f>VLOOKUP(C12957,Index[],2,FALSE)</f>
        <v>110</v>
      </c>
      <c r="E12957" s="3">
        <f>VLOOKUP(C12957,Index[],3,FALSE)</f>
        <v>0</v>
      </c>
      <c r="F12957" s="3">
        <f>VLOOKUP(C12957,Index[],4,FALSE)</f>
        <v>0</v>
      </c>
      <c r="G12957" s="3">
        <f>VLOOKUP(C12957,Index[],5,FALSE)</f>
        <v>0</v>
      </c>
      <c r="I12957">
        <f>VLOOKUP(Table1[[#This Row],[trait_name]],Trait[],2,FALSE)</f>
        <v>22</v>
      </c>
      <c r="J12957" s="23" t="s">
        <v>47</v>
      </c>
      <c r="L12957" s="3" t="s">
        <v>160</v>
      </c>
      <c r="M12957" s="3"/>
      <c r="N12957" s="23"/>
      <c r="O12957"/>
    </row>
    <row r="12958" spans="1:15">
      <c r="A12958" s="66">
        <f>VLOOKUP(C12958,Index[],8,FALSE)</f>
        <v>43249</v>
      </c>
      <c r="B12958" s="25">
        <v>43313</v>
      </c>
      <c r="C12958" s="4" t="s">
        <v>958</v>
      </c>
      <c r="D12958" s="3">
        <f>VLOOKUP(C12958,Index[],2,FALSE)</f>
        <v>110</v>
      </c>
      <c r="E12958" s="3">
        <f>VLOOKUP(C12958,Index[],3,FALSE)</f>
        <v>0</v>
      </c>
      <c r="F12958" s="3">
        <f>VLOOKUP(C12958,Index[],4,FALSE)</f>
        <v>0</v>
      </c>
      <c r="G12958" s="3">
        <f>VLOOKUP(C12958,Index[],5,FALSE)</f>
        <v>0</v>
      </c>
      <c r="I12958">
        <f>VLOOKUP(Table1[[#This Row],[trait_name]],Trait[],2,FALSE)</f>
        <v>22</v>
      </c>
      <c r="J12958" s="23" t="s">
        <v>47</v>
      </c>
      <c r="L12958" s="3" t="s">
        <v>128</v>
      </c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958</v>
      </c>
      <c r="D12959" s="3">
        <f>VLOOKUP(C12959,Index[],2,FALSE)</f>
        <v>110</v>
      </c>
      <c r="E12959" s="3">
        <f>VLOOKUP(C12959,Index[],3,FALSE)</f>
        <v>0</v>
      </c>
      <c r="F12959" s="3">
        <f>VLOOKUP(C12959,Index[],4,FALSE)</f>
        <v>0</v>
      </c>
      <c r="G12959" s="3">
        <f>VLOOKUP(C12959,Index[],5,FALSE)</f>
        <v>0</v>
      </c>
      <c r="I12959">
        <f>VLOOKUP(Table1[[#This Row],[trait_name]],Trait[],2,FALSE)</f>
        <v>23</v>
      </c>
      <c r="J12959" s="23" t="s">
        <v>49</v>
      </c>
      <c r="L12959" s="3"/>
      <c r="N12959" s="23"/>
      <c r="O12959"/>
    </row>
    <row r="12960" spans="1:15">
      <c r="A12960" s="66">
        <f>VLOOKUP(C12960,Index[],8,FALSE)</f>
        <v>43249</v>
      </c>
      <c r="B12960" s="25">
        <v>43312</v>
      </c>
      <c r="C12960" s="4" t="s">
        <v>958</v>
      </c>
      <c r="D12960" s="3">
        <f>VLOOKUP(C12960,Index[],2,FALSE)</f>
        <v>110</v>
      </c>
      <c r="E12960" s="3">
        <f>VLOOKUP(C12960,Index[],3,FALSE)</f>
        <v>0</v>
      </c>
      <c r="F12960" s="3">
        <f>VLOOKUP(C12960,Index[],4,FALSE)</f>
        <v>0</v>
      </c>
      <c r="G12960" s="3">
        <f>VLOOKUP(C12960,Index[],5,FALSE)</f>
        <v>0</v>
      </c>
      <c r="H12960" t="s">
        <v>208</v>
      </c>
      <c r="I12960">
        <f>VLOOKUP(Table1[[#This Row],[trait_name]],Trait[],2,FALSE)</f>
        <v>24</v>
      </c>
      <c r="J12960" s="23" t="s">
        <v>52</v>
      </c>
      <c r="L12960" s="3" t="s">
        <v>398</v>
      </c>
      <c r="N12960" s="23"/>
      <c r="O12960"/>
    </row>
    <row r="12961" spans="1:15">
      <c r="A12961" s="66">
        <f>VLOOKUP(C12961,Index[],8,FALSE)</f>
        <v>43249</v>
      </c>
      <c r="B12961" s="25"/>
      <c r="C12961" s="4" t="s">
        <v>958</v>
      </c>
      <c r="D12961" s="3">
        <f>VLOOKUP(C12961,Index[],2,FALSE)</f>
        <v>110</v>
      </c>
      <c r="E12961" s="3">
        <f>VLOOKUP(C12961,Index[],3,FALSE)</f>
        <v>0</v>
      </c>
      <c r="F12961" s="3">
        <f>VLOOKUP(C12961,Index[],4,FALSE)</f>
        <v>0</v>
      </c>
      <c r="G12961" s="3">
        <f>VLOOKUP(C12961,Index[],5,FALSE)</f>
        <v>0</v>
      </c>
      <c r="I12961">
        <f>VLOOKUP(Table1[[#This Row],[trait_name]],Trait[],2,FALSE)</f>
        <v>25</v>
      </c>
      <c r="J12961" s="23" t="s">
        <v>57</v>
      </c>
      <c r="L12961" s="3"/>
      <c r="N12961" s="23"/>
      <c r="O12961"/>
    </row>
    <row r="12962" spans="1:15">
      <c r="A12962" s="66">
        <f>VLOOKUP(C12962,Index[],8,FALSE)</f>
        <v>43249</v>
      </c>
      <c r="B12962" s="5">
        <v>43249</v>
      </c>
      <c r="C12962" t="s">
        <v>958</v>
      </c>
      <c r="D12962" s="3">
        <f>VLOOKUP(C12962,Index[],2,FALSE)</f>
        <v>110</v>
      </c>
      <c r="E12962" s="3">
        <f>VLOOKUP(C12962,Index[],3,FALSE)</f>
        <v>0</v>
      </c>
      <c r="F12962" s="3">
        <f>VLOOKUP(C12962,Index[],4,FALSE)</f>
        <v>0</v>
      </c>
      <c r="G12962" s="3">
        <f>VLOOKUP(C12962,Index[],5,FALSE)</f>
        <v>0</v>
      </c>
      <c r="H12962" t="s">
        <v>17</v>
      </c>
      <c r="I12962">
        <f>VLOOKUP(Table1[[#This Row],[trait_name]],Trait[],2,FALSE)</f>
        <v>26</v>
      </c>
      <c r="J12962" s="23" t="s">
        <v>58</v>
      </c>
      <c r="L12962" s="3" t="s">
        <v>327</v>
      </c>
      <c r="N12962" s="23"/>
      <c r="O12962"/>
    </row>
    <row r="12963" spans="1:15">
      <c r="A12963" s="66">
        <f>VLOOKUP(C12963,Index[],8,FALSE)</f>
        <v>43249</v>
      </c>
      <c r="B12963" s="5">
        <v>43311</v>
      </c>
      <c r="C12963" t="s">
        <v>958</v>
      </c>
      <c r="D12963" s="3">
        <f>VLOOKUP(C12963,Index[],2,FALSE)</f>
        <v>110</v>
      </c>
      <c r="E12963" s="3">
        <f>VLOOKUP(C12963,Index[],3,FALSE)</f>
        <v>0</v>
      </c>
      <c r="F12963" s="3">
        <f>VLOOKUP(C12963,Index[],4,FALSE)</f>
        <v>0</v>
      </c>
      <c r="G12963" s="3">
        <f>VLOOKUP(C12963,Index[],5,FALSE)</f>
        <v>0</v>
      </c>
      <c r="I12963">
        <f>VLOOKUP(Table1[[#This Row],[trait_name]],Trait[],2,FALSE)</f>
        <v>27</v>
      </c>
      <c r="J12963" s="23" t="s">
        <v>61</v>
      </c>
      <c r="L12963" s="3"/>
      <c r="M12963" s="3"/>
      <c r="N12963" s="23"/>
      <c r="O12963"/>
    </row>
    <row r="12964" spans="1:15">
      <c r="A12964" s="66">
        <f>VLOOKUP(C12964,Index[],8,FALSE)</f>
        <v>43249</v>
      </c>
      <c r="B12964" s="5">
        <v>43311</v>
      </c>
      <c r="C12964" t="s">
        <v>958</v>
      </c>
      <c r="D12964" s="3">
        <f>VLOOKUP(C12964,Index[],2,FALSE)</f>
        <v>110</v>
      </c>
      <c r="E12964" s="3">
        <f>VLOOKUP(C12964,Index[],3,FALSE)</f>
        <v>0</v>
      </c>
      <c r="F12964" s="3">
        <f>VLOOKUP(C12964,Index[],4,FALSE)</f>
        <v>0</v>
      </c>
      <c r="G12964" s="3">
        <f>VLOOKUP(C12964,Index[],5,FALSE)</f>
        <v>0</v>
      </c>
      <c r="H12964" t="s">
        <v>17</v>
      </c>
      <c r="I12964">
        <f>VLOOKUP(Table1[[#This Row],[trait_name]],Trait[],2,FALSE)</f>
        <v>28</v>
      </c>
      <c r="J12964" s="23" t="s">
        <v>62</v>
      </c>
      <c r="L12964" s="3">
        <v>20</v>
      </c>
      <c r="M12964" s="3"/>
      <c r="N12964" s="23"/>
      <c r="O12964"/>
    </row>
    <row r="12965" spans="1:15">
      <c r="A12965" s="66">
        <f>VLOOKUP(C12965,Index[],8,FALSE)</f>
        <v>43249</v>
      </c>
      <c r="B12965" s="5">
        <v>43249</v>
      </c>
      <c r="C12965" t="s">
        <v>958</v>
      </c>
      <c r="D12965" s="3">
        <f>VLOOKUP(C12965,Index[],2,FALSE)</f>
        <v>110</v>
      </c>
      <c r="E12965" s="3">
        <f>VLOOKUP(C12965,Index[],3,FALSE)</f>
        <v>0</v>
      </c>
      <c r="F12965" s="3">
        <f>VLOOKUP(C12965,Index[],4,FALSE)</f>
        <v>0</v>
      </c>
      <c r="G12965" s="3">
        <f>VLOOKUP(C12965,Index[],5,FALSE)</f>
        <v>0</v>
      </c>
      <c r="I12965">
        <f>VLOOKUP(Table1[[#This Row],[trait_name]],Trait[],2,FALSE)</f>
        <v>29</v>
      </c>
      <c r="J12965" s="23" t="s">
        <v>63</v>
      </c>
      <c r="L12965" s="3"/>
      <c r="N12965" s="23"/>
      <c r="O12965"/>
    </row>
    <row r="12966" spans="1:15">
      <c r="A12966" s="66">
        <f>VLOOKUP(C12966,Index[],8,FALSE)</f>
        <v>43249</v>
      </c>
      <c r="B12966" s="5">
        <v>43249</v>
      </c>
      <c r="C12966" t="s">
        <v>958</v>
      </c>
      <c r="D12966" s="3">
        <f>VLOOKUP(C12966,Index[],2,FALSE)</f>
        <v>110</v>
      </c>
      <c r="E12966" s="3">
        <f>VLOOKUP(C12966,Index[],3,FALSE)</f>
        <v>0</v>
      </c>
      <c r="F12966" s="3">
        <f>VLOOKUP(C12966,Index[],4,FALSE)</f>
        <v>0</v>
      </c>
      <c r="G12966" s="3">
        <f>VLOOKUP(C12966,Index[],5,FALSE)</f>
        <v>0</v>
      </c>
      <c r="H12966" t="s">
        <v>17</v>
      </c>
      <c r="I12966">
        <f>VLOOKUP(Table1[[#This Row],[trait_name]],Trait[],2,FALSE)</f>
        <v>31</v>
      </c>
      <c r="J12966" s="23" t="s">
        <v>65</v>
      </c>
      <c r="L12966" s="3">
        <v>18</v>
      </c>
      <c r="N12966" s="23"/>
      <c r="O12966"/>
    </row>
    <row r="12967" spans="1:15">
      <c r="A12967" s="66">
        <f>VLOOKUP(C12967,Index[],8,FALSE)</f>
        <v>43249</v>
      </c>
      <c r="B12967" s="5">
        <v>43249</v>
      </c>
      <c r="C12967" t="s">
        <v>958</v>
      </c>
      <c r="D12967" s="3">
        <f>VLOOKUP(C12967,Index[],2,FALSE)</f>
        <v>110</v>
      </c>
      <c r="E12967" s="3">
        <f>VLOOKUP(C12967,Index[],3,FALSE)</f>
        <v>0</v>
      </c>
      <c r="F12967" s="3">
        <f>VLOOKUP(C12967,Index[],4,FALSE)</f>
        <v>0</v>
      </c>
      <c r="G12967" s="3">
        <f>VLOOKUP(C12967,Index[],5,FALSE)</f>
        <v>0</v>
      </c>
      <c r="H12967" t="s">
        <v>17</v>
      </c>
      <c r="I12967">
        <f>VLOOKUP(Table1[[#This Row],[trait_name]],Trait[],2,FALSE)</f>
        <v>32</v>
      </c>
      <c r="J12967" s="23" t="s">
        <v>66</v>
      </c>
      <c r="L12967" s="3">
        <v>6</v>
      </c>
      <c r="N12967" s="23"/>
      <c r="O12967"/>
    </row>
    <row r="12968" spans="1:15">
      <c r="A12968" s="66">
        <f>VLOOKUP(C12968,Index[],8,FALSE)</f>
        <v>43249</v>
      </c>
      <c r="B12968" s="5">
        <v>43249</v>
      </c>
      <c r="C12968" t="s">
        <v>958</v>
      </c>
      <c r="D12968" s="3">
        <f>VLOOKUP(C12968,Index[],2,FALSE)</f>
        <v>110</v>
      </c>
      <c r="E12968" s="3">
        <f>VLOOKUP(C12968,Index[],3,FALSE)</f>
        <v>0</v>
      </c>
      <c r="F12968" s="3">
        <f>VLOOKUP(C12968,Index[],4,FALSE)</f>
        <v>0</v>
      </c>
      <c r="G12968" s="3">
        <f>VLOOKUP(C12968,Index[],5,FALSE)</f>
        <v>0</v>
      </c>
      <c r="H12968" t="s">
        <v>17</v>
      </c>
      <c r="I12968">
        <f>VLOOKUP(Table1[[#This Row],[trait_name]],Trait[],2,FALSE)</f>
        <v>34</v>
      </c>
      <c r="J12968" s="23" t="s">
        <v>68</v>
      </c>
      <c r="L12968" s="3">
        <v>5</v>
      </c>
      <c r="N12968" s="23"/>
      <c r="O12968"/>
    </row>
    <row r="12969" spans="1:15">
      <c r="A12969" s="66">
        <f>VLOOKUP(C12969,Index[],8,FALSE)</f>
        <v>43249</v>
      </c>
      <c r="B12969" s="5">
        <v>43249</v>
      </c>
      <c r="C12969" t="s">
        <v>958</v>
      </c>
      <c r="D12969" s="3">
        <f>VLOOKUP(C12969,Index[],2,FALSE)</f>
        <v>110</v>
      </c>
      <c r="E12969" s="3">
        <f>VLOOKUP(C12969,Index[],3,FALSE)</f>
        <v>0</v>
      </c>
      <c r="F12969" s="3">
        <f>VLOOKUP(C12969,Index[],4,FALSE)</f>
        <v>0</v>
      </c>
      <c r="G12969" s="3">
        <f>VLOOKUP(C12969,Index[],5,FALSE)</f>
        <v>0</v>
      </c>
      <c r="H12969" t="s">
        <v>17</v>
      </c>
      <c r="I12969">
        <f>VLOOKUP(Table1[[#This Row],[trait_name]],Trait[],2,FALSE)</f>
        <v>35</v>
      </c>
      <c r="J12969" s="23" t="s">
        <v>166</v>
      </c>
      <c r="L12969" s="3" t="s">
        <v>167</v>
      </c>
      <c r="N12969" s="23"/>
      <c r="O12969"/>
    </row>
    <row r="12970" spans="1:15">
      <c r="A12970" s="66">
        <f>VLOOKUP(C12970,Index[],8,FALSE)</f>
        <v>43249</v>
      </c>
      <c r="B12970" s="5">
        <v>43249</v>
      </c>
      <c r="C12970" t="s">
        <v>958</v>
      </c>
      <c r="D12970" s="3">
        <f>VLOOKUP(C12970,Index[],2,FALSE)</f>
        <v>110</v>
      </c>
      <c r="E12970" s="3">
        <f>VLOOKUP(C12970,Index[],3,FALSE)</f>
        <v>0</v>
      </c>
      <c r="F12970" s="3">
        <f>VLOOKUP(C12970,Index[],4,FALSE)</f>
        <v>0</v>
      </c>
      <c r="G12970" s="3">
        <f>VLOOKUP(C12970,Index[],5,FALSE)</f>
        <v>0</v>
      </c>
      <c r="H12970" t="s">
        <v>20</v>
      </c>
      <c r="I12970">
        <f>VLOOKUP(Table1[[#This Row],[trait_name]],Trait[],2,FALSE)</f>
        <v>35</v>
      </c>
      <c r="J12970" s="23" t="s">
        <v>166</v>
      </c>
      <c r="L12970" s="3" t="s">
        <v>126</v>
      </c>
      <c r="N12970" s="23"/>
      <c r="O12970"/>
    </row>
    <row r="12971" spans="1:15">
      <c r="A12971" s="66">
        <f>VLOOKUP(C12971,Index[],8,FALSE)</f>
        <v>43249</v>
      </c>
      <c r="B12971" s="5">
        <v>43312</v>
      </c>
      <c r="C12971" t="s">
        <v>958</v>
      </c>
      <c r="D12971" s="3">
        <f>VLOOKUP(C12971,Index[],2,FALSE)</f>
        <v>110</v>
      </c>
      <c r="E12971" s="3">
        <f>VLOOKUP(C12971,Index[],3,FALSE)</f>
        <v>0</v>
      </c>
      <c r="F12971" s="3">
        <f>VLOOKUP(C12971,Index[],4,FALSE)</f>
        <v>0</v>
      </c>
      <c r="G12971" s="3">
        <f>VLOOKUP(C12971,Index[],5,FALSE)</f>
        <v>0</v>
      </c>
      <c r="H12971" t="s">
        <v>208</v>
      </c>
      <c r="I12971">
        <f>VLOOKUP(Table1[[#This Row],[trait_name]],Trait[],2,FALSE)</f>
        <v>35</v>
      </c>
      <c r="J12971" s="23" t="s">
        <v>166</v>
      </c>
      <c r="L12971" s="3" t="s">
        <v>126</v>
      </c>
      <c r="M12971" s="3"/>
      <c r="N12971" s="23"/>
      <c r="O12971"/>
    </row>
    <row r="12972" spans="1:15">
      <c r="A12972" s="66">
        <f>VLOOKUP(C12972,Index[],8,FALSE)</f>
        <v>43249</v>
      </c>
      <c r="B12972" s="5">
        <v>43249</v>
      </c>
      <c r="C12972" t="s">
        <v>958</v>
      </c>
      <c r="D12972" s="3">
        <f>VLOOKUP(C12972,Index[],2,FALSE)</f>
        <v>110</v>
      </c>
      <c r="E12972" s="3">
        <f>VLOOKUP(C12972,Index[],3,FALSE)</f>
        <v>0</v>
      </c>
      <c r="F12972" s="3">
        <f>VLOOKUP(C12972,Index[],4,FALSE)</f>
        <v>0</v>
      </c>
      <c r="G12972" s="3">
        <f>VLOOKUP(C12972,Index[],5,FALSE)</f>
        <v>0</v>
      </c>
      <c r="H12972" t="s">
        <v>17</v>
      </c>
      <c r="I12972">
        <f>VLOOKUP(Table1[[#This Row],[trait_name]],Trait[],2,FALSE)</f>
        <v>36</v>
      </c>
      <c r="J12972" s="23" t="s">
        <v>69</v>
      </c>
      <c r="L12972" s="3" t="s">
        <v>168</v>
      </c>
      <c r="N12972" s="24"/>
      <c r="O12972"/>
    </row>
    <row r="12973" spans="1:15">
      <c r="A12973" s="66">
        <f>VLOOKUP(C12973,Index[],8,FALSE)</f>
        <v>43249</v>
      </c>
      <c r="B12973" s="5">
        <v>43249</v>
      </c>
      <c r="C12973" t="s">
        <v>958</v>
      </c>
      <c r="D12973" s="3">
        <f>VLOOKUP(C12973,Index[],2,FALSE)</f>
        <v>110</v>
      </c>
      <c r="E12973" s="3">
        <f>VLOOKUP(C12973,Index[],3,FALSE)</f>
        <v>0</v>
      </c>
      <c r="F12973" s="3">
        <f>VLOOKUP(C12973,Index[],4,FALSE)</f>
        <v>0</v>
      </c>
      <c r="G12973" s="3">
        <f>VLOOKUP(C12973,Index[],5,FALSE)</f>
        <v>0</v>
      </c>
      <c r="H12973" t="s">
        <v>20</v>
      </c>
      <c r="I12973">
        <f>VLOOKUP(Table1[[#This Row],[trait_name]],Trait[],2,FALSE)</f>
        <v>36</v>
      </c>
      <c r="J12973" s="23" t="s">
        <v>69</v>
      </c>
      <c r="L12973" s="3" t="s">
        <v>163</v>
      </c>
      <c r="N12973" s="23"/>
      <c r="O12973"/>
    </row>
    <row r="12974" spans="1:15">
      <c r="A12974" s="66">
        <f>VLOOKUP(C12974,Index[],8,FALSE)</f>
        <v>43249</v>
      </c>
      <c r="B12974" s="5">
        <v>43312</v>
      </c>
      <c r="C12974" t="s">
        <v>958</v>
      </c>
      <c r="D12974" s="3">
        <f>VLOOKUP(C12974,Index[],2,FALSE)</f>
        <v>110</v>
      </c>
      <c r="E12974" s="3">
        <f>VLOOKUP(C12974,Index[],3,FALSE)</f>
        <v>0</v>
      </c>
      <c r="F12974" s="3">
        <f>VLOOKUP(C12974,Index[],4,FALSE)</f>
        <v>0</v>
      </c>
      <c r="G12974" s="3">
        <f>VLOOKUP(C12974,Index[],5,FALSE)</f>
        <v>0</v>
      </c>
      <c r="H12974" t="s">
        <v>208</v>
      </c>
      <c r="I12974">
        <f>VLOOKUP(Table1[[#This Row],[trait_name]],Trait[],2,FALSE)</f>
        <v>36</v>
      </c>
      <c r="J12974" s="23" t="s">
        <v>69</v>
      </c>
      <c r="L12974" s="3" t="s">
        <v>217</v>
      </c>
      <c r="M12974" s="3"/>
      <c r="N12974" s="23"/>
      <c r="O12974"/>
    </row>
    <row r="12975" spans="1:15">
      <c r="A12975" s="66">
        <f>VLOOKUP(C12975,Index[],8,FALSE)</f>
        <v>43249</v>
      </c>
      <c r="B12975" s="5"/>
      <c r="C12975" t="s">
        <v>958</v>
      </c>
      <c r="D12975" s="3">
        <f>VLOOKUP(C12975,Index[],2,FALSE)</f>
        <v>110</v>
      </c>
      <c r="E12975" s="3">
        <f>VLOOKUP(C12975,Index[],3,FALSE)</f>
        <v>0</v>
      </c>
      <c r="F12975" s="3">
        <f>VLOOKUP(C12975,Index[],4,FALSE)</f>
        <v>0</v>
      </c>
      <c r="G12975" s="3">
        <f>VLOOKUP(C12975,Index[],5,FALSE)</f>
        <v>0</v>
      </c>
      <c r="I12975">
        <f>VLOOKUP(Table1[[#This Row],[trait_name]],Trait[],2,FALSE)</f>
        <v>38</v>
      </c>
      <c r="J12975" s="23" t="s">
        <v>72</v>
      </c>
      <c r="L12975" s="3"/>
      <c r="N12975" s="23"/>
      <c r="O12975"/>
    </row>
    <row r="12976" spans="1:15">
      <c r="A12976" s="66">
        <f>VLOOKUP(C12976,Index[],8,FALSE)</f>
        <v>43249</v>
      </c>
      <c r="B12976" s="5">
        <v>43311</v>
      </c>
      <c r="C12976" t="s">
        <v>958</v>
      </c>
      <c r="D12976" s="3">
        <f>VLOOKUP(C12976,Index[],2,FALSE)</f>
        <v>110</v>
      </c>
      <c r="E12976" s="3">
        <f>VLOOKUP(C12976,Index[],3,FALSE)</f>
        <v>0</v>
      </c>
      <c r="F12976" s="3">
        <f>VLOOKUP(C12976,Index[],4,FALSE)</f>
        <v>0</v>
      </c>
      <c r="G12976" s="3">
        <f>VLOOKUP(C12976,Index[],5,FALSE)</f>
        <v>0</v>
      </c>
      <c r="I12976">
        <f>VLOOKUP(Table1[[#This Row],[trait_name]],Trait[],2,FALSE)</f>
        <v>39</v>
      </c>
      <c r="J12976" s="23" t="s">
        <v>74</v>
      </c>
      <c r="L12976" s="3"/>
      <c r="M12976" s="3"/>
      <c r="N12976" s="23"/>
      <c r="O12976"/>
    </row>
    <row r="12977" spans="1:15">
      <c r="A12977" s="66">
        <f>VLOOKUP(C12977,Index[],8,FALSE)</f>
        <v>43249</v>
      </c>
      <c r="B12977" s="5">
        <v>43312</v>
      </c>
      <c r="C12977" t="s">
        <v>958</v>
      </c>
      <c r="D12977" s="3">
        <f>VLOOKUP(C12977,Index[],2,FALSE)</f>
        <v>110</v>
      </c>
      <c r="E12977" s="3">
        <f>VLOOKUP(C12977,Index[],3,FALSE)</f>
        <v>0</v>
      </c>
      <c r="F12977" s="3">
        <f>VLOOKUP(C12977,Index[],4,FALSE)</f>
        <v>0</v>
      </c>
      <c r="G12977" s="3">
        <f>VLOOKUP(C12977,Index[],5,FALSE)</f>
        <v>0</v>
      </c>
      <c r="H12977" t="s">
        <v>208</v>
      </c>
      <c r="I12977">
        <f>VLOOKUP(Table1[[#This Row],[trait_name]],Trait[],2,FALSE)</f>
        <v>40</v>
      </c>
      <c r="J12977" s="23" t="s">
        <v>76</v>
      </c>
      <c r="L12977" s="3" t="s">
        <v>171</v>
      </c>
      <c r="N12977" s="23"/>
      <c r="O12977"/>
    </row>
    <row r="12978" spans="1:15">
      <c r="A12978" s="66">
        <f>VLOOKUP(C12978,Index[],8,FALSE)</f>
        <v>43249</v>
      </c>
      <c r="B12978" s="5">
        <v>43312</v>
      </c>
      <c r="C12978" t="s">
        <v>958</v>
      </c>
      <c r="D12978" s="3">
        <f>VLOOKUP(C12978,Index[],2,FALSE)</f>
        <v>110</v>
      </c>
      <c r="E12978" s="3">
        <f>VLOOKUP(C12978,Index[],3,FALSE)</f>
        <v>0</v>
      </c>
      <c r="F12978" s="3">
        <f>VLOOKUP(C12978,Index[],4,FALSE)</f>
        <v>0</v>
      </c>
      <c r="G12978" s="3">
        <f>VLOOKUP(C12978,Index[],5,FALSE)</f>
        <v>0</v>
      </c>
      <c r="H12978" t="s">
        <v>208</v>
      </c>
      <c r="I12978">
        <f>VLOOKUP(Table1[[#This Row],[trait_name]],Trait[],2,FALSE)</f>
        <v>40</v>
      </c>
      <c r="J12978" s="23" t="s">
        <v>76</v>
      </c>
      <c r="L12978" s="3" t="s">
        <v>312</v>
      </c>
      <c r="M12978" s="3"/>
      <c r="N12978" s="23"/>
      <c r="O12978"/>
    </row>
    <row r="12979" spans="1:15">
      <c r="A12979" s="66">
        <f>VLOOKUP(C12979,Index[],8,FALSE)</f>
        <v>43249</v>
      </c>
      <c r="B12979" s="5">
        <v>43312</v>
      </c>
      <c r="C12979" t="s">
        <v>958</v>
      </c>
      <c r="D12979" s="3">
        <f>VLOOKUP(C12979,Index[],2,FALSE)</f>
        <v>110</v>
      </c>
      <c r="E12979" s="3">
        <f>VLOOKUP(C12979,Index[],3,FALSE)</f>
        <v>0</v>
      </c>
      <c r="F12979" s="3">
        <f>VLOOKUP(C12979,Index[],4,FALSE)</f>
        <v>0</v>
      </c>
      <c r="G12979" s="3">
        <f>VLOOKUP(C12979,Index[],5,FALSE)</f>
        <v>0</v>
      </c>
      <c r="H12979" t="s">
        <v>208</v>
      </c>
      <c r="I12979">
        <f>VLOOKUP(Table1[[#This Row],[trait_name]],Trait[],2,FALSE)</f>
        <v>40</v>
      </c>
      <c r="J12979" s="23" t="s">
        <v>76</v>
      </c>
      <c r="L12979" s="3" t="s">
        <v>331</v>
      </c>
      <c r="M12979" s="3"/>
      <c r="N12979" s="23"/>
      <c r="O12979"/>
    </row>
    <row r="12980" spans="1:15">
      <c r="A12980" s="66">
        <f>VLOOKUP(C12980,Index[],8,FALSE)</f>
        <v>43249</v>
      </c>
      <c r="B12980" s="5">
        <v>43312</v>
      </c>
      <c r="C12980" t="s">
        <v>958</v>
      </c>
      <c r="D12980" s="3">
        <f>VLOOKUP(C12980,Index[],2,FALSE)</f>
        <v>110</v>
      </c>
      <c r="E12980" s="3">
        <f>VLOOKUP(C12980,Index[],3,FALSE)</f>
        <v>0</v>
      </c>
      <c r="F12980" s="3">
        <f>VLOOKUP(C12980,Index[],4,FALSE)</f>
        <v>0</v>
      </c>
      <c r="G12980" s="3">
        <f>VLOOKUP(C12980,Index[],5,FALSE)</f>
        <v>0</v>
      </c>
      <c r="H12980" t="s">
        <v>208</v>
      </c>
      <c r="I12980">
        <f>VLOOKUP(Table1[[#This Row],[trait_name]],Trait[],2,FALSE)</f>
        <v>41</v>
      </c>
      <c r="J12980" s="23" t="s">
        <v>78</v>
      </c>
      <c r="L12980" s="3" t="s">
        <v>80</v>
      </c>
      <c r="N12980" s="23"/>
      <c r="O12980"/>
    </row>
    <row r="12981" spans="1:15">
      <c r="A12981" s="66">
        <f>VLOOKUP(C12981,Index[],8,FALSE)</f>
        <v>43249</v>
      </c>
      <c r="B12981" s="5">
        <v>43312</v>
      </c>
      <c r="C12981" t="s">
        <v>958</v>
      </c>
      <c r="D12981" s="3">
        <f>VLOOKUP(C12981,Index[],2,FALSE)</f>
        <v>110</v>
      </c>
      <c r="E12981" s="3">
        <f>VLOOKUP(C12981,Index[],3,FALSE)</f>
        <v>0</v>
      </c>
      <c r="F12981" s="3">
        <f>VLOOKUP(C12981,Index[],4,FALSE)</f>
        <v>0</v>
      </c>
      <c r="G12981" s="3">
        <f>VLOOKUP(C12981,Index[],5,FALSE)</f>
        <v>0</v>
      </c>
      <c r="H12981" t="s">
        <v>208</v>
      </c>
      <c r="I12981">
        <f>VLOOKUP(Table1[[#This Row],[trait_name]],Trait[],2,FALSE)</f>
        <v>41</v>
      </c>
      <c r="J12981" s="23" t="s">
        <v>78</v>
      </c>
      <c r="L12981" s="3" t="s">
        <v>272</v>
      </c>
      <c r="M12981" s="3"/>
      <c r="N12981" s="23"/>
      <c r="O12981"/>
    </row>
    <row r="12982" spans="1:15">
      <c r="A12982" s="66">
        <f>VLOOKUP(C12982,Index[],8,FALSE)</f>
        <v>43249</v>
      </c>
      <c r="B12982" s="5"/>
      <c r="C12982" t="s">
        <v>958</v>
      </c>
      <c r="D12982" s="3">
        <f>VLOOKUP(C12982,Index[],2,FALSE)</f>
        <v>110</v>
      </c>
      <c r="E12982" s="3">
        <f>VLOOKUP(C12982,Index[],3,FALSE)</f>
        <v>0</v>
      </c>
      <c r="F12982" s="3">
        <f>VLOOKUP(C12982,Index[],4,FALSE)</f>
        <v>0</v>
      </c>
      <c r="G12982" s="3">
        <f>VLOOKUP(C12982,Index[],5,FALSE)</f>
        <v>0</v>
      </c>
      <c r="I12982">
        <f>VLOOKUP(Table1[[#This Row],[trait_name]],Trait[],2,FALSE)</f>
        <v>42</v>
      </c>
      <c r="J12982" s="23" t="s">
        <v>82</v>
      </c>
      <c r="L12982" s="3"/>
      <c r="N12982" s="23"/>
      <c r="O12982"/>
    </row>
    <row r="12983" spans="1:15">
      <c r="A12983" s="66">
        <f>VLOOKUP(C12983,Index[],8,FALSE)</f>
        <v>43249</v>
      </c>
      <c r="B12983" s="5">
        <v>43249</v>
      </c>
      <c r="C12983" t="s">
        <v>958</v>
      </c>
      <c r="D12983" s="3">
        <f>VLOOKUP(C12983,Index[],2,FALSE)</f>
        <v>110</v>
      </c>
      <c r="E12983" s="3">
        <f>VLOOKUP(C12983,Index[],3,FALSE)</f>
        <v>0</v>
      </c>
      <c r="F12983" s="3">
        <f>VLOOKUP(C12983,Index[],4,FALSE)</f>
        <v>0</v>
      </c>
      <c r="G12983" s="3">
        <f>VLOOKUP(C12983,Index[],5,FALSE)</f>
        <v>0</v>
      </c>
      <c r="H12983" t="s">
        <v>17</v>
      </c>
      <c r="I12983">
        <f>VLOOKUP(Table1[[#This Row],[trait_name]],Trait[],2,FALSE)</f>
        <v>43</v>
      </c>
      <c r="J12983" s="23" t="s">
        <v>86</v>
      </c>
      <c r="L12983" s="3" t="s">
        <v>182</v>
      </c>
      <c r="N12983" s="23"/>
      <c r="O12983"/>
    </row>
    <row r="12984" spans="1:15">
      <c r="A12984" s="66">
        <f>VLOOKUP(C12984,Index[],8,FALSE)</f>
        <v>43249</v>
      </c>
      <c r="B12984" s="5">
        <v>43249</v>
      </c>
      <c r="C12984" t="s">
        <v>958</v>
      </c>
      <c r="D12984" s="3">
        <f>VLOOKUP(C12984,Index[],2,FALSE)</f>
        <v>110</v>
      </c>
      <c r="E12984" s="3">
        <f>VLOOKUP(C12984,Index[],3,FALSE)</f>
        <v>0</v>
      </c>
      <c r="F12984" s="3">
        <f>VLOOKUP(C12984,Index[],4,FALSE)</f>
        <v>0</v>
      </c>
      <c r="G12984" s="3">
        <f>VLOOKUP(C12984,Index[],5,FALSE)</f>
        <v>0</v>
      </c>
      <c r="H12984" t="s">
        <v>20</v>
      </c>
      <c r="I12984">
        <f>VLOOKUP(Table1[[#This Row],[trait_name]],Trait[],2,FALSE)</f>
        <v>43</v>
      </c>
      <c r="J12984" s="23" t="s">
        <v>86</v>
      </c>
      <c r="L12984" s="3" t="s">
        <v>175</v>
      </c>
      <c r="N12984" s="23"/>
      <c r="O12984"/>
    </row>
    <row r="12985" spans="1:15">
      <c r="A12985" s="66">
        <f>VLOOKUP(C12985,Index[],8,FALSE)</f>
        <v>43249</v>
      </c>
      <c r="B12985" s="25"/>
      <c r="C12985" s="4" t="s">
        <v>958</v>
      </c>
      <c r="D12985" s="3">
        <f>VLOOKUP(C12985,Index[],2,FALSE)</f>
        <v>110</v>
      </c>
      <c r="E12985" s="3">
        <f>VLOOKUP(C12985,Index[],3,FALSE)</f>
        <v>0</v>
      </c>
      <c r="F12985" s="3">
        <f>VLOOKUP(C12985,Index[],4,FALSE)</f>
        <v>0</v>
      </c>
      <c r="G12985" s="3">
        <f>VLOOKUP(C12985,Index[],5,FALSE)</f>
        <v>0</v>
      </c>
      <c r="H12985" t="s">
        <v>208</v>
      </c>
      <c r="I12985">
        <f>VLOOKUP(Table1[[#This Row],[trait_name]],Trait[],2,FALSE)</f>
        <v>44</v>
      </c>
      <c r="J12985" s="23" t="s">
        <v>88</v>
      </c>
      <c r="L12985" s="3" t="s">
        <v>89</v>
      </c>
      <c r="N12985" s="23"/>
      <c r="O12985"/>
    </row>
    <row r="12986" spans="1:15">
      <c r="A12986" s="66">
        <f>VLOOKUP(C12986,Index[],8,FALSE)</f>
        <v>43249</v>
      </c>
      <c r="B12986" s="5">
        <v>43312</v>
      </c>
      <c r="C12986" t="s">
        <v>958</v>
      </c>
      <c r="D12986" s="3">
        <f>VLOOKUP(C12986,Index[],2,FALSE)</f>
        <v>110</v>
      </c>
      <c r="E12986" s="3">
        <f>VLOOKUP(C12986,Index[],3,FALSE)</f>
        <v>0</v>
      </c>
      <c r="F12986" s="3">
        <f>VLOOKUP(C12986,Index[],4,FALSE)</f>
        <v>0</v>
      </c>
      <c r="G12986" s="3">
        <f>VLOOKUP(C12986,Index[],5,FALSE)</f>
        <v>0</v>
      </c>
      <c r="H12986" t="s">
        <v>17</v>
      </c>
      <c r="I12986">
        <f>VLOOKUP(Table1[[#This Row],[trait_name]],Trait[],2,FALSE)</f>
        <v>45</v>
      </c>
      <c r="J12986" s="23" t="s">
        <v>92</v>
      </c>
      <c r="L12986" s="2" t="s">
        <v>334</v>
      </c>
      <c r="N12986" s="23"/>
      <c r="O12986"/>
    </row>
    <row r="12987" spans="1:15">
      <c r="A12987" s="66">
        <f>VLOOKUP(C12987,Index[],8,FALSE)</f>
        <v>43249</v>
      </c>
      <c r="B12987" s="5">
        <v>43312</v>
      </c>
      <c r="C12987" t="s">
        <v>958</v>
      </c>
      <c r="D12987" s="3">
        <f>VLOOKUP(C12987,Index[],2,FALSE)</f>
        <v>110</v>
      </c>
      <c r="E12987" s="3">
        <f>VLOOKUP(C12987,Index[],3,FALSE)</f>
        <v>0</v>
      </c>
      <c r="F12987" s="3">
        <f>VLOOKUP(C12987,Index[],4,FALSE)</f>
        <v>0</v>
      </c>
      <c r="G12987" s="3">
        <f>VLOOKUP(C12987,Index[],5,FALSE)</f>
        <v>0</v>
      </c>
      <c r="H12987" t="s">
        <v>208</v>
      </c>
      <c r="I12987">
        <f>VLOOKUP(Table1[[#This Row],[trait_name]],Trait[],2,FALSE)</f>
        <v>46</v>
      </c>
      <c r="J12987" s="23" t="s">
        <v>97</v>
      </c>
      <c r="L12987" s="3" t="s">
        <v>98</v>
      </c>
      <c r="N12987" s="23"/>
      <c r="O12987"/>
    </row>
    <row r="12988" spans="1:15">
      <c r="A12988" s="66">
        <f>VLOOKUP(C12988,Index[],8,FALSE)</f>
        <v>43249</v>
      </c>
      <c r="B12988" s="5">
        <v>43312</v>
      </c>
      <c r="C12988" t="s">
        <v>958</v>
      </c>
      <c r="D12988" s="3">
        <f>VLOOKUP(C12988,Index[],2,FALSE)</f>
        <v>110</v>
      </c>
      <c r="E12988" s="3">
        <f>VLOOKUP(C12988,Index[],3,FALSE)</f>
        <v>0</v>
      </c>
      <c r="F12988" s="3">
        <f>VLOOKUP(C12988,Index[],4,FALSE)</f>
        <v>0</v>
      </c>
      <c r="G12988" s="3">
        <f>VLOOKUP(C12988,Index[],5,FALSE)</f>
        <v>0</v>
      </c>
      <c r="H12988" t="s">
        <v>208</v>
      </c>
      <c r="I12988">
        <f>VLOOKUP(Table1[[#This Row],[trait_name]],Trait[],2,FALSE)</f>
        <v>46</v>
      </c>
      <c r="J12988" s="23" t="s">
        <v>97</v>
      </c>
      <c r="L12988" s="3" t="s">
        <v>108</v>
      </c>
      <c r="M12988" s="3"/>
      <c r="N12988" s="23"/>
      <c r="O12988"/>
    </row>
    <row r="12989" spans="1:15">
      <c r="A12989" s="66">
        <f>VLOOKUP(C12989,Index[],8,FALSE)</f>
        <v>43249</v>
      </c>
      <c r="B12989" s="5">
        <v>43312</v>
      </c>
      <c r="C12989" t="s">
        <v>958</v>
      </c>
      <c r="D12989" s="3">
        <f>VLOOKUP(C12989,Index[],2,FALSE)</f>
        <v>110</v>
      </c>
      <c r="E12989" s="3">
        <f>VLOOKUP(C12989,Index[],3,FALSE)</f>
        <v>0</v>
      </c>
      <c r="F12989" s="3">
        <f>VLOOKUP(C12989,Index[],4,FALSE)</f>
        <v>0</v>
      </c>
      <c r="G12989" s="3">
        <f>VLOOKUP(C12989,Index[],5,FALSE)</f>
        <v>0</v>
      </c>
      <c r="H12989" t="s">
        <v>208</v>
      </c>
      <c r="I12989">
        <f>VLOOKUP(Table1[[#This Row],[trait_name]],Trait[],2,FALSE)</f>
        <v>47</v>
      </c>
      <c r="J12989" s="23" t="s">
        <v>99</v>
      </c>
      <c r="L12989" s="3" t="s">
        <v>100</v>
      </c>
      <c r="N12989" s="23"/>
      <c r="O12989"/>
    </row>
    <row r="12990" spans="1:15">
      <c r="A12990" s="66">
        <f>VLOOKUP(C12990,Index[],8,FALSE)</f>
        <v>43249</v>
      </c>
      <c r="B12990" s="5">
        <v>43312</v>
      </c>
      <c r="C12990" t="s">
        <v>958</v>
      </c>
      <c r="D12990" s="3">
        <f>VLOOKUP(C12990,Index[],2,FALSE)</f>
        <v>110</v>
      </c>
      <c r="E12990" s="3">
        <f>VLOOKUP(C12990,Index[],3,FALSE)</f>
        <v>0</v>
      </c>
      <c r="F12990" s="3">
        <f>VLOOKUP(C12990,Index[],4,FALSE)</f>
        <v>0</v>
      </c>
      <c r="G12990" s="3">
        <f>VLOOKUP(C12990,Index[],5,FALSE)</f>
        <v>0</v>
      </c>
      <c r="H12990" t="s">
        <v>208</v>
      </c>
      <c r="I12990">
        <f>VLOOKUP(Table1[[#This Row],[trait_name]],Trait[],2,FALSE)</f>
        <v>47</v>
      </c>
      <c r="J12990" s="23" t="s">
        <v>99</v>
      </c>
      <c r="L12990" s="3" t="s">
        <v>335</v>
      </c>
      <c r="M12990" s="3"/>
      <c r="N12990" s="23"/>
      <c r="O12990"/>
    </row>
    <row r="12991" spans="1:15">
      <c r="A12991" s="66">
        <f>VLOOKUP(C12991,Index[],8,FALSE)</f>
        <v>43249</v>
      </c>
      <c r="B12991" s="5">
        <v>43312</v>
      </c>
      <c r="C12991" t="s">
        <v>958</v>
      </c>
      <c r="D12991" s="3">
        <f>VLOOKUP(C12991,Index[],2,FALSE)</f>
        <v>110</v>
      </c>
      <c r="E12991" s="3">
        <f>VLOOKUP(C12991,Index[],3,FALSE)</f>
        <v>0</v>
      </c>
      <c r="F12991" s="3">
        <f>VLOOKUP(C12991,Index[],4,FALSE)</f>
        <v>0</v>
      </c>
      <c r="G12991" s="3">
        <f>VLOOKUP(C12991,Index[],5,FALSE)</f>
        <v>0</v>
      </c>
      <c r="I12991">
        <f>VLOOKUP(Table1[[#This Row],[trait_name]],Trait[],2,FALSE)</f>
        <v>48</v>
      </c>
      <c r="J12991" s="23" t="s">
        <v>101</v>
      </c>
      <c r="L12991" s="3" t="s">
        <v>550</v>
      </c>
      <c r="M12991" s="3"/>
      <c r="N12991" s="23"/>
      <c r="O12991"/>
    </row>
    <row r="12992" spans="1:15">
      <c r="A12992" s="66">
        <f>VLOOKUP(C12992,Index[],8,FALSE)</f>
        <v>43249</v>
      </c>
      <c r="B12992" s="5">
        <v>43312</v>
      </c>
      <c r="C12992" t="s">
        <v>958</v>
      </c>
      <c r="D12992" s="3">
        <f>VLOOKUP(C12992,Index[],2,FALSE)</f>
        <v>110</v>
      </c>
      <c r="E12992" s="3">
        <f>VLOOKUP(C12992,Index[],3,FALSE)</f>
        <v>0</v>
      </c>
      <c r="F12992" s="3">
        <f>VLOOKUP(C12992,Index[],4,FALSE)</f>
        <v>0</v>
      </c>
      <c r="G12992" s="3">
        <f>VLOOKUP(C12992,Index[],5,FALSE)</f>
        <v>0</v>
      </c>
      <c r="I12992">
        <f>VLOOKUP(Table1[[#This Row],[trait_name]],Trait[],2,FALSE)</f>
        <v>48</v>
      </c>
      <c r="J12992" s="23" t="s">
        <v>101</v>
      </c>
      <c r="L12992" s="3" t="s">
        <v>179</v>
      </c>
      <c r="M12992" s="3"/>
      <c r="N12992" s="23"/>
      <c r="O12992"/>
    </row>
    <row r="12993" spans="1:15">
      <c r="A12993" s="66">
        <f>VLOOKUP(C12993,Index[],8,FALSE)</f>
        <v>43249</v>
      </c>
      <c r="B12993" s="5">
        <v>43311</v>
      </c>
      <c r="C12993" t="s">
        <v>958</v>
      </c>
      <c r="D12993" s="3">
        <f>VLOOKUP(C12993,Index[],2,FALSE)</f>
        <v>110</v>
      </c>
      <c r="E12993" s="3">
        <f>VLOOKUP(C12993,Index[],3,FALSE)</f>
        <v>0</v>
      </c>
      <c r="F12993" s="3">
        <f>VLOOKUP(C12993,Index[],4,FALSE)</f>
        <v>0</v>
      </c>
      <c r="G12993" s="3">
        <f>VLOOKUP(C12993,Index[],5,FALSE)</f>
        <v>0</v>
      </c>
      <c r="I12993">
        <f>VLOOKUP(Table1[[#This Row],[trait_name]],Trait[],2,FALSE)</f>
        <v>50</v>
      </c>
      <c r="J12993" s="23" t="s">
        <v>106</v>
      </c>
      <c r="L12993" s="3"/>
      <c r="M12993" s="3"/>
      <c r="N12993" s="23"/>
      <c r="O12993"/>
    </row>
    <row r="12994" spans="1:15">
      <c r="A12994" s="66">
        <f>VLOOKUP(C12994,Index[],8,FALSE)</f>
        <v>43249</v>
      </c>
      <c r="B12994" s="5">
        <v>43312</v>
      </c>
      <c r="C12994" t="s">
        <v>958</v>
      </c>
      <c r="D12994" s="3">
        <f>VLOOKUP(C12994,Index[],2,FALSE)</f>
        <v>110</v>
      </c>
      <c r="E12994" s="3">
        <f>VLOOKUP(C12994,Index[],3,FALSE)</f>
        <v>0</v>
      </c>
      <c r="F12994" s="3">
        <f>VLOOKUP(C12994,Index[],4,FALSE)</f>
        <v>0</v>
      </c>
      <c r="G12994" s="3">
        <f>VLOOKUP(C12994,Index[],5,FALSE)</f>
        <v>0</v>
      </c>
      <c r="H12994" t="s">
        <v>208</v>
      </c>
      <c r="I12994">
        <f>VLOOKUP(Table1[[#This Row],[trait_name]],Trait[],2,FALSE)</f>
        <v>52</v>
      </c>
      <c r="J12994" s="23" t="s">
        <v>109</v>
      </c>
      <c r="L12994" s="3" t="s">
        <v>680</v>
      </c>
      <c r="N12994" s="23"/>
      <c r="O12994"/>
    </row>
    <row r="12995" spans="1:15">
      <c r="A12995" s="66">
        <f>VLOOKUP(C12995,Index[],8,FALSE)</f>
        <v>43249</v>
      </c>
      <c r="B12995" s="5">
        <v>43249</v>
      </c>
      <c r="C12995" t="s">
        <v>958</v>
      </c>
      <c r="D12995" s="3">
        <f>VLOOKUP(C12995,Index[],2,FALSE)</f>
        <v>110</v>
      </c>
      <c r="E12995" s="3">
        <f>VLOOKUP(C12995,Index[],3,FALSE)</f>
        <v>0</v>
      </c>
      <c r="F12995" s="3">
        <f>VLOOKUP(C12995,Index[],4,FALSE)</f>
        <v>0</v>
      </c>
      <c r="G12995" s="3">
        <f>VLOOKUP(C12995,Index[],5,FALSE)</f>
        <v>0</v>
      </c>
      <c r="H12995" t="s">
        <v>17</v>
      </c>
      <c r="I12995">
        <f>VLOOKUP(Table1[[#This Row],[trait_name]],Trait[],2,FALSE)</f>
        <v>53</v>
      </c>
      <c r="J12995" s="23" t="s">
        <v>112</v>
      </c>
      <c r="L12995" s="3" t="s">
        <v>275</v>
      </c>
      <c r="N12995" s="23"/>
      <c r="O12995"/>
    </row>
    <row r="12996" spans="1:15">
      <c r="A12996" s="66">
        <f>VLOOKUP(C12996,Index[],8,FALSE)</f>
        <v>43249</v>
      </c>
      <c r="B12996" s="5">
        <v>43249</v>
      </c>
      <c r="C12996" t="s">
        <v>958</v>
      </c>
      <c r="D12996" s="3">
        <f>VLOOKUP(C12996,Index[],2,FALSE)</f>
        <v>110</v>
      </c>
      <c r="E12996" s="3">
        <f>VLOOKUP(C12996,Index[],3,FALSE)</f>
        <v>0</v>
      </c>
      <c r="F12996" s="3">
        <f>VLOOKUP(C12996,Index[],4,FALSE)</f>
        <v>0</v>
      </c>
      <c r="G12996" s="3">
        <f>VLOOKUP(C12996,Index[],5,FALSE)</f>
        <v>0</v>
      </c>
      <c r="H12996" t="s">
        <v>17</v>
      </c>
      <c r="I12996">
        <f>VLOOKUP(Table1[[#This Row],[trait_name]],Trait[],2,FALSE)</f>
        <v>53</v>
      </c>
      <c r="J12996" s="23" t="s">
        <v>112</v>
      </c>
      <c r="L12996" s="3" t="s">
        <v>184</v>
      </c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958</v>
      </c>
      <c r="D12997" s="3">
        <f>VLOOKUP(C12997,Index[],2,FALSE)</f>
        <v>110</v>
      </c>
      <c r="E12997" s="3">
        <f>VLOOKUP(C12997,Index[],3,FALSE)</f>
        <v>0</v>
      </c>
      <c r="F12997" s="3">
        <f>VLOOKUP(C12997,Index[],4,FALSE)</f>
        <v>0</v>
      </c>
      <c r="G12997" s="3">
        <f>VLOOKUP(C12997,Index[],5,FALSE)</f>
        <v>0</v>
      </c>
      <c r="H12997" t="s">
        <v>17</v>
      </c>
      <c r="I12997">
        <f>VLOOKUP(Table1[[#This Row],[trait_name]],Trait[],2,FALSE)</f>
        <v>54</v>
      </c>
      <c r="J12997" s="23" t="s">
        <v>116</v>
      </c>
      <c r="L12997" s="3" t="s">
        <v>170</v>
      </c>
      <c r="N12997" s="23"/>
      <c r="O12997"/>
    </row>
    <row r="12998" spans="1:15">
      <c r="A12998" s="66">
        <f>VLOOKUP(C12998,Index[],8,FALSE)</f>
        <v>43249</v>
      </c>
      <c r="B12998" s="5">
        <v>43249</v>
      </c>
      <c r="C12998" t="s">
        <v>958</v>
      </c>
      <c r="D12998" s="3">
        <f>VLOOKUP(C12998,Index[],2,FALSE)</f>
        <v>110</v>
      </c>
      <c r="E12998" s="3">
        <f>VLOOKUP(C12998,Index[],3,FALSE)</f>
        <v>0</v>
      </c>
      <c r="F12998" s="3">
        <f>VLOOKUP(C12998,Index[],4,FALSE)</f>
        <v>0</v>
      </c>
      <c r="G12998" s="3">
        <f>VLOOKUP(C12998,Index[],5,FALSE)</f>
        <v>0</v>
      </c>
      <c r="H12998" t="s">
        <v>17</v>
      </c>
      <c r="I12998">
        <f>VLOOKUP(Table1[[#This Row],[trait_name]],Trait[],2,FALSE)</f>
        <v>54</v>
      </c>
      <c r="J12998" s="23" t="s">
        <v>116</v>
      </c>
      <c r="L12998" s="3" t="s">
        <v>830</v>
      </c>
      <c r="N12998" s="23"/>
      <c r="O12998"/>
    </row>
    <row r="12999" spans="1:15">
      <c r="A12999" s="66">
        <f>VLOOKUP(C12999,Index[],8,FALSE)</f>
        <v>43249</v>
      </c>
      <c r="B12999" s="25">
        <v>43312</v>
      </c>
      <c r="C12999" s="4" t="s">
        <v>958</v>
      </c>
      <c r="D12999" s="3">
        <f>VLOOKUP(C12999,Index[],2,FALSE)</f>
        <v>110</v>
      </c>
      <c r="E12999" s="3">
        <f>VLOOKUP(C12999,Index[],3,FALSE)</f>
        <v>0</v>
      </c>
      <c r="F12999" s="3">
        <f>VLOOKUP(C12999,Index[],4,FALSE)</f>
        <v>0</v>
      </c>
      <c r="G12999" s="3">
        <f>VLOOKUP(C12999,Index[],5,FALSE)</f>
        <v>0</v>
      </c>
      <c r="H12999" t="s">
        <v>20</v>
      </c>
      <c r="I12999">
        <f>VLOOKUP(Table1[[#This Row],[trait_name]],Trait[],2,FALSE)</f>
        <v>55</v>
      </c>
      <c r="J12999" s="23" t="s">
        <v>119</v>
      </c>
      <c r="L12999" s="3" t="s">
        <v>120</v>
      </c>
      <c r="N12999" s="23"/>
      <c r="O12999"/>
    </row>
    <row r="13000" spans="1:15">
      <c r="A13000" s="66">
        <f>VLOOKUP(C13000,Index[],8,FALSE)</f>
        <v>43249</v>
      </c>
      <c r="B13000" s="5">
        <v>43249</v>
      </c>
      <c r="C13000" t="s">
        <v>958</v>
      </c>
      <c r="D13000" s="3">
        <f>VLOOKUP(C13000,Index[],2,FALSE)</f>
        <v>110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H13000" t="s">
        <v>17</v>
      </c>
      <c r="I13000">
        <f>VLOOKUP(Table1[[#This Row],[trait_name]],Trait[],2,FALSE)</f>
        <v>56</v>
      </c>
      <c r="J13000" s="23" t="s">
        <v>121</v>
      </c>
      <c r="L13000" s="3" t="s">
        <v>960</v>
      </c>
      <c r="N13000" s="23"/>
      <c r="O13000"/>
    </row>
    <row r="13001" spans="1:15">
      <c r="A13001" s="66">
        <f>VLOOKUP(C13001,Index[],8,FALSE)</f>
        <v>43249</v>
      </c>
      <c r="B13001" s="5">
        <v>43312</v>
      </c>
      <c r="C13001" t="s">
        <v>958</v>
      </c>
      <c r="D13001" s="3">
        <f>VLOOKUP(C13001,Index[],2,FALSE)</f>
        <v>110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208</v>
      </c>
      <c r="I13001">
        <f>VLOOKUP(Table1[[#This Row],[trait_name]],Trait[],2,FALSE)</f>
        <v>57</v>
      </c>
      <c r="J13001" s="23" t="s">
        <v>233</v>
      </c>
      <c r="L13001" s="3" t="s">
        <v>732</v>
      </c>
      <c r="M13001" s="3"/>
      <c r="N13001" s="23"/>
      <c r="O13001"/>
    </row>
    <row r="13002" spans="1:15">
      <c r="A13002" s="66">
        <f>VLOOKUP(C13002,Index[],8,FALSE)</f>
        <v>43249</v>
      </c>
      <c r="B13002" s="5">
        <v>43249</v>
      </c>
      <c r="C13002" t="s">
        <v>958</v>
      </c>
      <c r="D13002" s="3">
        <f>VLOOKUP(C13002,Index[],2,FALSE)</f>
        <v>110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H13002" t="s">
        <v>17</v>
      </c>
      <c r="I13002">
        <f>VLOOKUP(Table1[[#This Row],[trait_name]],Trait[],2,FALSE)</f>
        <v>61</v>
      </c>
      <c r="J13002" s="23" t="s">
        <v>130</v>
      </c>
      <c r="L13002" s="3" t="s">
        <v>131</v>
      </c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958</v>
      </c>
      <c r="D13003" s="3">
        <f>VLOOKUP(C13003,Index[],2,FALSE)</f>
        <v>110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560</v>
      </c>
      <c r="I13003">
        <f>VLOOKUP(Table1[[#This Row],[trait_name]],Trait[],2,FALSE)</f>
        <v>62</v>
      </c>
      <c r="J13003" s="23" t="s">
        <v>235</v>
      </c>
      <c r="L13003" s="3" t="s">
        <v>961</v>
      </c>
      <c r="N13003" s="23"/>
      <c r="O13003"/>
    </row>
    <row r="13004" spans="1:15">
      <c r="A13004" s="66">
        <f>VLOOKUP(C13004,Index[],8,FALSE)</f>
        <v>43249</v>
      </c>
      <c r="B13004" s="5">
        <v>43312</v>
      </c>
      <c r="C13004" t="s">
        <v>958</v>
      </c>
      <c r="D13004" s="3">
        <f>VLOOKUP(C13004,Index[],2,FALSE)</f>
        <v>110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208</v>
      </c>
      <c r="I13004">
        <f>VLOOKUP(Table1[[#This Row],[trait_name]],Trait[],2,FALSE)</f>
        <v>63</v>
      </c>
      <c r="J13004" s="23" t="s">
        <v>237</v>
      </c>
      <c r="L13004" s="3" t="s">
        <v>23</v>
      </c>
      <c r="M13004" s="3" t="s">
        <v>962</v>
      </c>
      <c r="N13004" s="23"/>
      <c r="O13004"/>
    </row>
    <row r="13005" spans="1:15">
      <c r="A13005" s="66">
        <f>VLOOKUP(C13005,Index[],8,FALSE)</f>
        <v>43249</v>
      </c>
      <c r="B13005" s="5">
        <v>43312</v>
      </c>
      <c r="C13005" t="s">
        <v>958</v>
      </c>
      <c r="D13005" s="3">
        <f>VLOOKUP(C13005,Index[],2,FALSE)</f>
        <v>110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H13005" t="s">
        <v>208</v>
      </c>
      <c r="I13005">
        <f>VLOOKUP(Table1[[#This Row],[trait_name]],Trait[],2,FALSE)</f>
        <v>64</v>
      </c>
      <c r="J13005" s="23" t="s">
        <v>132</v>
      </c>
      <c r="L13005" s="3" t="s">
        <v>131</v>
      </c>
      <c r="M13005" s="3"/>
      <c r="N13005" s="23"/>
      <c r="O13005"/>
    </row>
    <row r="13006" spans="1:15">
      <c r="A13006" s="66">
        <f>VLOOKUP(C13006,Index[],8,FALSE)</f>
        <v>43249</v>
      </c>
      <c r="B13006" s="5">
        <v>43312</v>
      </c>
      <c r="C13006" t="s">
        <v>958</v>
      </c>
      <c r="D13006" s="3">
        <f>VLOOKUP(C13006,Index[],2,FALSE)</f>
        <v>110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208</v>
      </c>
      <c r="I13006">
        <f>VLOOKUP(Table1[[#This Row],[trait_name]],Trait[],2,FALSE)</f>
        <v>65</v>
      </c>
      <c r="J13006" s="23" t="s">
        <v>133</v>
      </c>
      <c r="L13006" s="3" t="s">
        <v>552</v>
      </c>
      <c r="N13006" s="23"/>
      <c r="O13006"/>
    </row>
    <row r="13007" spans="1:15">
      <c r="A13007" s="66">
        <f>VLOOKUP(C13007,Index[],8,FALSE)</f>
        <v>43249</v>
      </c>
      <c r="B13007" s="5">
        <v>43312</v>
      </c>
      <c r="C13007" t="s">
        <v>958</v>
      </c>
      <c r="D13007" s="3">
        <f>VLOOKUP(C13007,Index[],2,FALSE)</f>
        <v>110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H13007" t="s">
        <v>208</v>
      </c>
      <c r="I13007">
        <f>VLOOKUP(Table1[[#This Row],[trait_name]],Trait[],2,FALSE)</f>
        <v>65</v>
      </c>
      <c r="J13007" s="23" t="s">
        <v>133</v>
      </c>
      <c r="L13007" s="3" t="s">
        <v>918</v>
      </c>
      <c r="M13007" s="3"/>
      <c r="N13007" s="23"/>
      <c r="O13007"/>
    </row>
    <row r="13008" spans="1:15">
      <c r="A13008" s="66">
        <f>VLOOKUP(C13008,Index[],8,FALSE)</f>
        <v>43249</v>
      </c>
      <c r="B13008" s="5">
        <v>43249</v>
      </c>
      <c r="C13008" t="s">
        <v>958</v>
      </c>
      <c r="D13008" s="3">
        <f>VLOOKUP(C13008,Index[],2,FALSE)</f>
        <v>110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H13008" t="s">
        <v>17</v>
      </c>
      <c r="I13008">
        <f>VLOOKUP(Table1[[#This Row],[trait_name]],Trait[],2,FALSE)</f>
        <v>66</v>
      </c>
      <c r="J13008" s="23" t="s">
        <v>194</v>
      </c>
      <c r="L13008" s="3" t="s">
        <v>340</v>
      </c>
      <c r="N13008" s="23"/>
      <c r="O13008"/>
    </row>
    <row r="13009" spans="1:15">
      <c r="A13009" s="66">
        <f>VLOOKUP(C13009,Index[],8,FALSE)</f>
        <v>43249</v>
      </c>
      <c r="B13009" s="5">
        <v>43249</v>
      </c>
      <c r="C13009" t="s">
        <v>958</v>
      </c>
      <c r="D13009" s="3">
        <f>VLOOKUP(C13009,Index[],2,FALSE)</f>
        <v>110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20</v>
      </c>
      <c r="I13009">
        <f>VLOOKUP(Table1[[#This Row],[trait_name]],Trait[],2,FALSE)</f>
        <v>66</v>
      </c>
      <c r="J13009" s="23" t="s">
        <v>194</v>
      </c>
      <c r="L13009" s="3" t="s">
        <v>196</v>
      </c>
      <c r="N13009" s="23"/>
      <c r="O13009"/>
    </row>
    <row r="13010" spans="1:15">
      <c r="A13010" s="66">
        <f>VLOOKUP(C13010,Index[],8,FALSE)</f>
        <v>43249</v>
      </c>
      <c r="B13010" s="5">
        <v>43249</v>
      </c>
      <c r="C13010" t="s">
        <v>958</v>
      </c>
      <c r="D13010" s="3">
        <f>VLOOKUP(C13010,Index[],2,FALSE)</f>
        <v>110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H13010" t="s">
        <v>20</v>
      </c>
      <c r="I13010">
        <f>VLOOKUP(Table1[[#This Row],[trait_name]],Trait[],2,FALSE)</f>
        <v>66</v>
      </c>
      <c r="J13010" s="23" t="s">
        <v>194</v>
      </c>
      <c r="L13010" s="3" t="s">
        <v>195</v>
      </c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963</v>
      </c>
      <c r="D13011" s="3">
        <f>VLOOKUP(C13011,Index[],2,FALSE)</f>
        <v>111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17</v>
      </c>
      <c r="I13011">
        <f>VLOOKUP(Table1[[#This Row],[trait_name]],Trait[],2,FALSE)</f>
        <v>2</v>
      </c>
      <c r="J13011" s="23" t="s">
        <v>15</v>
      </c>
      <c r="L13011" s="3" t="s">
        <v>964</v>
      </c>
      <c r="N13011" s="23"/>
      <c r="O13011"/>
    </row>
    <row r="13012" spans="1:15">
      <c r="A13012" s="66">
        <f>VLOOKUP(C13012,Index[],8,FALSE)</f>
        <v>43249</v>
      </c>
      <c r="B13012" s="5">
        <v>43249</v>
      </c>
      <c r="C13012" t="s">
        <v>963</v>
      </c>
      <c r="D13012" s="3">
        <f>VLOOKUP(C13012,Index[],2,FALSE)</f>
        <v>111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H13012" t="s">
        <v>25</v>
      </c>
      <c r="I13012">
        <f>VLOOKUP(Table1[[#This Row],[trait_name]],Trait[],2,FALSE)</f>
        <v>2</v>
      </c>
      <c r="J13012" s="23" t="s">
        <v>15</v>
      </c>
      <c r="L13012" s="3" t="s">
        <v>965</v>
      </c>
      <c r="N13012" s="23"/>
      <c r="O13012"/>
    </row>
    <row r="13013" spans="1:15">
      <c r="A13013" s="66">
        <f>VLOOKUP(C13013,Index[],8,FALSE)</f>
        <v>43249</v>
      </c>
      <c r="B13013" s="5">
        <v>43249</v>
      </c>
      <c r="C13013" t="s">
        <v>963</v>
      </c>
      <c r="D13013" s="3">
        <f>VLOOKUP(C13013,Index[],2,FALSE)</f>
        <v>111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H13013" t="s">
        <v>25</v>
      </c>
      <c r="I13013">
        <f>VLOOKUP(Table1[[#This Row],[trait_name]],Trait[],2,FALSE)</f>
        <v>3</v>
      </c>
      <c r="J13013" s="23" t="s">
        <v>18</v>
      </c>
      <c r="L13013" s="3" t="s">
        <v>19</v>
      </c>
      <c r="N13013" s="23"/>
      <c r="O13013"/>
    </row>
    <row r="13014" spans="1:15">
      <c r="A13014" s="66">
        <f>VLOOKUP(C13014,Index[],8,FALSE)</f>
        <v>43249</v>
      </c>
      <c r="B13014" s="5">
        <v>43249</v>
      </c>
      <c r="C13014" t="s">
        <v>963</v>
      </c>
      <c r="D13014" s="3">
        <f>VLOOKUP(C13014,Index[],2,FALSE)</f>
        <v>111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25</v>
      </c>
      <c r="I13014">
        <f>VLOOKUP(Table1[[#This Row],[trait_name]],Trait[],2,FALSE)</f>
        <v>3</v>
      </c>
      <c r="J13014" s="23" t="s">
        <v>18</v>
      </c>
      <c r="L13014" s="3" t="s">
        <v>21</v>
      </c>
      <c r="N13014" s="23"/>
      <c r="O13014"/>
    </row>
    <row r="13015" spans="1:15">
      <c r="A13015" s="66">
        <f>VLOOKUP(C13015,Index[],8,FALSE)</f>
        <v>43249</v>
      </c>
      <c r="B13015" s="5">
        <v>43249</v>
      </c>
      <c r="C13015" t="s">
        <v>963</v>
      </c>
      <c r="D13015" s="3">
        <f>VLOOKUP(C13015,Index[],2,FALSE)</f>
        <v>111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25</v>
      </c>
      <c r="I13015">
        <f>VLOOKUP(Table1[[#This Row],[trait_name]],Trait[],2,FALSE)</f>
        <v>4</v>
      </c>
      <c r="J13015" s="23" t="s">
        <v>22</v>
      </c>
      <c r="L13015" s="3" t="s">
        <v>27</v>
      </c>
      <c r="N13015" s="23"/>
      <c r="O13015"/>
    </row>
    <row r="13016" spans="1:15">
      <c r="A13016" s="66">
        <f>VLOOKUP(C13016,Index[],8,FALSE)</f>
        <v>43249</v>
      </c>
      <c r="B13016" s="5">
        <v>43249</v>
      </c>
      <c r="C13016" t="s">
        <v>963</v>
      </c>
      <c r="D13016" s="3">
        <f>VLOOKUP(C13016,Index[],2,FALSE)</f>
        <v>111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H13016" t="s">
        <v>17</v>
      </c>
      <c r="I13016">
        <f>VLOOKUP(Table1[[#This Row],[trait_name]],Trait[],2,FALSE)</f>
        <v>5</v>
      </c>
      <c r="J13016" s="23" t="s">
        <v>24</v>
      </c>
      <c r="L13016" s="3" t="s">
        <v>23</v>
      </c>
      <c r="N13016" s="23"/>
      <c r="O13016"/>
    </row>
    <row r="13017" spans="1:15">
      <c r="A13017" s="66">
        <f>VLOOKUP(C13017,Index[],8,FALSE)</f>
        <v>43249</v>
      </c>
      <c r="B13017" s="5"/>
      <c r="C13017" t="s">
        <v>963</v>
      </c>
      <c r="D13017" s="3">
        <f>VLOOKUP(C13017,Index[],2,FALSE)</f>
        <v>111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H13017" t="s">
        <v>25</v>
      </c>
      <c r="I13017">
        <f>VLOOKUP(Table1[[#This Row],[trait_name]],Trait[],2,FALSE)</f>
        <v>6</v>
      </c>
      <c r="J13017" s="23" t="s">
        <v>148</v>
      </c>
      <c r="L13017" s="3"/>
      <c r="N13017" s="23"/>
      <c r="O13017"/>
    </row>
    <row r="13018" spans="1:15">
      <c r="A13018" s="66">
        <f>VLOOKUP(C13018,Index[],8,FALSE)</f>
        <v>43249</v>
      </c>
      <c r="B13018" s="5">
        <v>43249</v>
      </c>
      <c r="C13018" t="s">
        <v>963</v>
      </c>
      <c r="D13018" s="3">
        <f>VLOOKUP(C13018,Index[],2,FALSE)</f>
        <v>111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H13018" t="s">
        <v>25</v>
      </c>
      <c r="I13018">
        <f>VLOOKUP(Table1[[#This Row],[trait_name]],Trait[],2,FALSE)</f>
        <v>7</v>
      </c>
      <c r="J13018" s="23" t="s">
        <v>26</v>
      </c>
      <c r="L13018" s="3" t="s">
        <v>23</v>
      </c>
      <c r="N13018" s="23"/>
      <c r="O13018"/>
    </row>
    <row r="13019" spans="1:15">
      <c r="A13019" s="66">
        <f>VLOOKUP(C13019,Index[],8,FALSE)</f>
        <v>43249</v>
      </c>
      <c r="B13019" s="25"/>
      <c r="C13019" s="4" t="s">
        <v>963</v>
      </c>
      <c r="D13019" s="3">
        <f>VLOOKUP(C13019,Index[],2,FALSE)</f>
        <v>111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I13019">
        <f>VLOOKUP(Table1[[#This Row],[trait_name]],Trait[],2,FALSE)</f>
        <v>15</v>
      </c>
      <c r="J13019" s="23" t="s">
        <v>31</v>
      </c>
      <c r="L13019" s="3"/>
      <c r="N13019" s="23"/>
      <c r="O13019"/>
    </row>
    <row r="13020" spans="1:15">
      <c r="A13020" s="66">
        <f>VLOOKUP(C13020,Index[],8,FALSE)</f>
        <v>43249</v>
      </c>
      <c r="B13020" s="25">
        <v>43249</v>
      </c>
      <c r="C13020" s="4" t="s">
        <v>963</v>
      </c>
      <c r="D13020" s="3">
        <f>VLOOKUP(C13020,Index[],2,FALSE)</f>
        <v>111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I13020">
        <f>VLOOKUP(Table1[[#This Row],[trait_name]],Trait[],2,FALSE)</f>
        <v>16</v>
      </c>
      <c r="J13020" s="24" t="s">
        <v>32</v>
      </c>
      <c r="K13020" s="24"/>
      <c r="L13020" s="3"/>
      <c r="N13020" s="23"/>
      <c r="O13020"/>
    </row>
    <row r="13021" spans="1:15">
      <c r="A13021" s="66">
        <f>VLOOKUP(C13021,Index[],8,FALSE)</f>
        <v>43249</v>
      </c>
      <c r="B13021" s="5">
        <v>43249</v>
      </c>
      <c r="C13021" t="s">
        <v>963</v>
      </c>
      <c r="D13021" s="3">
        <f>VLOOKUP(C13021,Index[],2,FALSE)</f>
        <v>111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H13021" t="s">
        <v>25</v>
      </c>
      <c r="I13021">
        <f>VLOOKUP(Table1[[#This Row],[trait_name]],Trait[],2,FALSE)</f>
        <v>17</v>
      </c>
      <c r="J13021" s="23" t="s">
        <v>33</v>
      </c>
      <c r="L13021" s="3" t="s">
        <v>34</v>
      </c>
      <c r="N13021" s="23"/>
      <c r="O13021"/>
    </row>
    <row r="13022" spans="1:15">
      <c r="A13022" s="66">
        <f>VLOOKUP(C13022,Index[],8,FALSE)</f>
        <v>43249</v>
      </c>
      <c r="B13022" s="5">
        <v>43249</v>
      </c>
      <c r="C13022" t="s">
        <v>963</v>
      </c>
      <c r="D13022" s="3">
        <f>VLOOKUP(C13022,Index[],2,FALSE)</f>
        <v>111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H13022" t="s">
        <v>25</v>
      </c>
      <c r="I13022">
        <f>VLOOKUP(Table1[[#This Row],[trait_name]],Trait[],2,FALSE)</f>
        <v>17</v>
      </c>
      <c r="J13022" s="23" t="s">
        <v>33</v>
      </c>
      <c r="L13022" s="3" t="s">
        <v>35</v>
      </c>
      <c r="N13022" s="23"/>
      <c r="O13022"/>
    </row>
    <row r="13023" spans="1:15">
      <c r="A13023" s="66">
        <f>VLOOKUP(C13023,Index[],8,FALSE)</f>
        <v>43249</v>
      </c>
      <c r="B13023" s="5">
        <v>43249</v>
      </c>
      <c r="C13023" t="s">
        <v>963</v>
      </c>
      <c r="D13023" s="3">
        <f>VLOOKUP(C13023,Index[],2,FALSE)</f>
        <v>111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H13023" t="s">
        <v>25</v>
      </c>
      <c r="I13023">
        <f>VLOOKUP(Table1[[#This Row],[trait_name]],Trait[],2,FALSE)</f>
        <v>17</v>
      </c>
      <c r="J13023" s="23" t="s">
        <v>33</v>
      </c>
      <c r="L13023" s="3" t="s">
        <v>36</v>
      </c>
      <c r="N13023" s="23"/>
      <c r="O13023"/>
    </row>
    <row r="13024" spans="1:15">
      <c r="A13024" s="66">
        <f>VLOOKUP(C13024,Index[],8,FALSE)</f>
        <v>43249</v>
      </c>
      <c r="B13024" s="25">
        <v>43249</v>
      </c>
      <c r="C13024" s="4" t="s">
        <v>963</v>
      </c>
      <c r="D13024" s="3">
        <f>VLOOKUP(C13024,Index[],2,FALSE)</f>
        <v>111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I13024">
        <f>VLOOKUP(Table1[[#This Row],[trait_name]],Trait[],2,FALSE)</f>
        <v>18</v>
      </c>
      <c r="J13024" s="23" t="s">
        <v>37</v>
      </c>
      <c r="L13024" s="3"/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963</v>
      </c>
      <c r="D13025" s="3">
        <f>VLOOKUP(C13025,Index[],2,FALSE)</f>
        <v>111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19</v>
      </c>
      <c r="J13025" s="23" t="s">
        <v>38</v>
      </c>
      <c r="L13025" s="3" t="s">
        <v>155</v>
      </c>
      <c r="N13025" s="23"/>
      <c r="O13025"/>
    </row>
    <row r="13026" spans="1:15">
      <c r="A13026" s="66">
        <f>VLOOKUP(C13026,Index[],8,FALSE)</f>
        <v>43249</v>
      </c>
      <c r="B13026" s="5">
        <v>43249</v>
      </c>
      <c r="C13026" t="s">
        <v>963</v>
      </c>
      <c r="D13026" s="3">
        <f>VLOOKUP(C13026,Index[],2,FALSE)</f>
        <v>111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H13026" t="s">
        <v>25</v>
      </c>
      <c r="I13026">
        <f>VLOOKUP(Table1[[#This Row],[trait_name]],Trait[],2,FALSE)</f>
        <v>19</v>
      </c>
      <c r="J13026" s="23" t="s">
        <v>38</v>
      </c>
      <c r="L13026" s="3" t="s">
        <v>157</v>
      </c>
      <c r="N13026" s="23"/>
      <c r="O13026"/>
    </row>
    <row r="13027" spans="1:15">
      <c r="A13027" s="66">
        <f>VLOOKUP(C13027,Index[],8,FALSE)</f>
        <v>43249</v>
      </c>
      <c r="B13027" s="5">
        <v>43311</v>
      </c>
      <c r="C13027" t="s">
        <v>963</v>
      </c>
      <c r="D13027" s="3">
        <f>VLOOKUP(C13027,Index[],2,FALSE)</f>
        <v>111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20</v>
      </c>
      <c r="J13027" s="23" t="s">
        <v>41</v>
      </c>
      <c r="L13027" s="3"/>
      <c r="M13027" s="3"/>
      <c r="N13027" s="23"/>
      <c r="O13027"/>
    </row>
    <row r="13028" spans="1:15">
      <c r="A13028" s="66">
        <f>VLOOKUP(C13028,Index[],8,FALSE)</f>
        <v>43249</v>
      </c>
      <c r="B13028" s="25">
        <v>43249</v>
      </c>
      <c r="C13028" s="4" t="s">
        <v>963</v>
      </c>
      <c r="D13028" s="3">
        <f>VLOOKUP(C13028,Index[],2,FALSE)</f>
        <v>111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21</v>
      </c>
      <c r="J13028" s="23" t="s">
        <v>43</v>
      </c>
      <c r="L13028" s="3"/>
      <c r="N13028" s="23"/>
      <c r="O13028"/>
    </row>
    <row r="13029" spans="1:15">
      <c r="A13029" s="66">
        <f>VLOOKUP(C13029,Index[],8,FALSE)</f>
        <v>43249</v>
      </c>
      <c r="B13029" s="5"/>
      <c r="C13029" t="s">
        <v>963</v>
      </c>
      <c r="D13029" s="3">
        <f>VLOOKUP(C13029,Index[],2,FALSE)</f>
        <v>111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I13029">
        <f>VLOOKUP(Table1[[#This Row],[trait_name]],Trait[],2,FALSE)</f>
        <v>23</v>
      </c>
      <c r="J13029" s="23" t="s">
        <v>49</v>
      </c>
      <c r="L13029" s="3"/>
      <c r="N13029" s="23"/>
      <c r="O13029"/>
    </row>
    <row r="13030" spans="1:15">
      <c r="A13030" s="66">
        <f>VLOOKUP(C13030,Index[],8,FALSE)</f>
        <v>43249</v>
      </c>
      <c r="B13030" s="25"/>
      <c r="C13030" s="4" t="s">
        <v>963</v>
      </c>
      <c r="D13030" s="3">
        <f>VLOOKUP(C13030,Index[],2,FALSE)</f>
        <v>111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24</v>
      </c>
      <c r="J13030" s="23" t="s">
        <v>52</v>
      </c>
      <c r="L13030" s="3"/>
      <c r="N13030" s="23"/>
      <c r="O13030"/>
    </row>
    <row r="13031" spans="1:15">
      <c r="A13031" s="66">
        <f>VLOOKUP(C13031,Index[],8,FALSE)</f>
        <v>43249</v>
      </c>
      <c r="B13031" s="25"/>
      <c r="C13031" s="4" t="s">
        <v>963</v>
      </c>
      <c r="D13031" s="3">
        <f>VLOOKUP(C13031,Index[],2,FALSE)</f>
        <v>111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I13031">
        <f>VLOOKUP(Table1[[#This Row],[trait_name]],Trait[],2,FALSE)</f>
        <v>25</v>
      </c>
      <c r="J13031" s="23" t="s">
        <v>57</v>
      </c>
      <c r="L13031" s="3"/>
      <c r="N13031" s="23"/>
      <c r="O13031"/>
    </row>
    <row r="13032" spans="1:15">
      <c r="A13032" s="66">
        <f>VLOOKUP(C13032,Index[],8,FALSE)</f>
        <v>43249</v>
      </c>
      <c r="B13032" s="5">
        <v>43249</v>
      </c>
      <c r="C13032" t="s">
        <v>963</v>
      </c>
      <c r="D13032" s="3">
        <f>VLOOKUP(C13032,Index[],2,FALSE)</f>
        <v>111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H13032" t="s">
        <v>25</v>
      </c>
      <c r="I13032">
        <f>VLOOKUP(Table1[[#This Row],[trait_name]],Trait[],2,FALSE)</f>
        <v>26</v>
      </c>
      <c r="J13032" s="23" t="s">
        <v>58</v>
      </c>
      <c r="L13032" s="3" t="s">
        <v>251</v>
      </c>
      <c r="N13032" s="24"/>
      <c r="O13032"/>
    </row>
    <row r="13033" spans="1:15">
      <c r="A13033" s="66">
        <f>VLOOKUP(C13033,Index[],8,FALSE)</f>
        <v>43249</v>
      </c>
      <c r="B13033" s="5">
        <v>43249</v>
      </c>
      <c r="C13033" t="s">
        <v>963</v>
      </c>
      <c r="D13033" s="3">
        <f>VLOOKUP(C13033,Index[],2,FALSE)</f>
        <v>111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17</v>
      </c>
      <c r="I13033">
        <f>VLOOKUP(Table1[[#This Row],[trait_name]],Trait[],2,FALSE)</f>
        <v>26</v>
      </c>
      <c r="J13033" s="23" t="s">
        <v>58</v>
      </c>
      <c r="L13033" s="3" t="s">
        <v>269</v>
      </c>
      <c r="N13033" s="23"/>
      <c r="O13033"/>
    </row>
    <row r="13034" spans="1:15">
      <c r="A13034" s="66">
        <f>VLOOKUP(C13034,Index[],8,FALSE)</f>
        <v>43249</v>
      </c>
      <c r="B13034" s="5">
        <v>43311</v>
      </c>
      <c r="C13034" t="s">
        <v>963</v>
      </c>
      <c r="D13034" s="3">
        <f>VLOOKUP(C13034,Index[],2,FALSE)</f>
        <v>111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I13034">
        <f>VLOOKUP(Table1[[#This Row],[trait_name]],Trait[],2,FALSE)</f>
        <v>27</v>
      </c>
      <c r="J13034" s="23" t="s">
        <v>61</v>
      </c>
      <c r="L13034" s="3"/>
      <c r="M13034" s="3"/>
      <c r="N13034" s="23"/>
      <c r="O13034"/>
    </row>
    <row r="13035" spans="1:15">
      <c r="A13035" s="66">
        <f>VLOOKUP(C13035,Index[],8,FALSE)</f>
        <v>43249</v>
      </c>
      <c r="B13035" s="5">
        <v>43311</v>
      </c>
      <c r="C13035" t="s">
        <v>963</v>
      </c>
      <c r="D13035" s="3">
        <f>VLOOKUP(C13035,Index[],2,FALSE)</f>
        <v>111</v>
      </c>
      <c r="E13035" s="3">
        <f>VLOOKUP(C13035,Index[],3,FALSE)</f>
        <v>0</v>
      </c>
      <c r="F13035" s="3">
        <f>VLOOKUP(C13035,Index[],4,FALSE)</f>
        <v>0</v>
      </c>
      <c r="G13035" s="3">
        <f>VLOOKUP(C13035,Index[],5,FALSE)</f>
        <v>0</v>
      </c>
      <c r="I13035">
        <f>VLOOKUP(Table1[[#This Row],[trait_name]],Trait[],2,FALSE)</f>
        <v>28</v>
      </c>
      <c r="J13035" s="23" t="s">
        <v>62</v>
      </c>
      <c r="L13035" s="3"/>
      <c r="M13035" s="3"/>
      <c r="N13035" s="23"/>
      <c r="O13035"/>
    </row>
    <row r="13036" spans="1:15">
      <c r="A13036" s="66">
        <f>VLOOKUP(C13036,Index[],8,FALSE)</f>
        <v>43249</v>
      </c>
      <c r="B13036" s="5">
        <v>43249</v>
      </c>
      <c r="C13036" t="s">
        <v>963</v>
      </c>
      <c r="D13036" s="3">
        <f>VLOOKUP(C13036,Index[],2,FALSE)</f>
        <v>111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H13036" t="s">
        <v>17</v>
      </c>
      <c r="I13036">
        <f>VLOOKUP(Table1[[#This Row],[trait_name]],Trait[],2,FALSE)</f>
        <v>29</v>
      </c>
      <c r="J13036" s="23" t="s">
        <v>63</v>
      </c>
      <c r="L13036" s="3">
        <v>2</v>
      </c>
      <c r="N13036" s="23"/>
      <c r="O13036"/>
    </row>
    <row r="13037" spans="1:15">
      <c r="A13037" s="66">
        <f>VLOOKUP(C13037,Index[],8,FALSE)</f>
        <v>43249</v>
      </c>
      <c r="B13037" s="5">
        <v>43249</v>
      </c>
      <c r="C13037" t="s">
        <v>963</v>
      </c>
      <c r="D13037" s="3">
        <f>VLOOKUP(C13037,Index[],2,FALSE)</f>
        <v>111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25</v>
      </c>
      <c r="I13037">
        <f>VLOOKUP(Table1[[#This Row],[trait_name]],Trait[],2,FALSE)</f>
        <v>30</v>
      </c>
      <c r="J13037" s="23" t="s">
        <v>64</v>
      </c>
      <c r="L13037" s="3">
        <v>3</v>
      </c>
      <c r="N13037" s="23"/>
      <c r="O13037"/>
    </row>
    <row r="13038" spans="1:15">
      <c r="A13038" s="66">
        <f>VLOOKUP(C13038,Index[],8,FALSE)</f>
        <v>43249</v>
      </c>
      <c r="B13038" s="5">
        <v>43249</v>
      </c>
      <c r="C13038" t="s">
        <v>963</v>
      </c>
      <c r="D13038" s="3">
        <f>VLOOKUP(C13038,Index[],2,FALSE)</f>
        <v>111</v>
      </c>
      <c r="E13038" s="3">
        <f>VLOOKUP(C13038,Index[],3,FALSE)</f>
        <v>0</v>
      </c>
      <c r="F13038" s="3">
        <f>VLOOKUP(C13038,Index[],4,FALSE)</f>
        <v>0</v>
      </c>
      <c r="G13038" s="3">
        <f>VLOOKUP(C13038,Index[],5,FALSE)</f>
        <v>0</v>
      </c>
      <c r="H13038" t="s">
        <v>17</v>
      </c>
      <c r="I13038">
        <f>VLOOKUP(Table1[[#This Row],[trait_name]],Trait[],2,FALSE)</f>
        <v>31</v>
      </c>
      <c r="J13038" s="23" t="s">
        <v>65</v>
      </c>
      <c r="L13038" s="3">
        <v>1</v>
      </c>
      <c r="N13038" s="23"/>
      <c r="O13038"/>
    </row>
    <row r="13039" spans="1:15">
      <c r="A13039" s="66">
        <f>VLOOKUP(C13039,Index[],8,FALSE)</f>
        <v>43249</v>
      </c>
      <c r="B13039" s="5">
        <v>43249</v>
      </c>
      <c r="C13039" t="s">
        <v>963</v>
      </c>
      <c r="D13039" s="3">
        <f>VLOOKUP(C13039,Index[],2,FALSE)</f>
        <v>111</v>
      </c>
      <c r="E13039" s="3">
        <f>VLOOKUP(C13039,Index[],3,FALSE)</f>
        <v>0</v>
      </c>
      <c r="F13039" s="3">
        <f>VLOOKUP(C13039,Index[],4,FALSE)</f>
        <v>0</v>
      </c>
      <c r="G13039" s="3">
        <f>VLOOKUP(C13039,Index[],5,FALSE)</f>
        <v>0</v>
      </c>
      <c r="H13039" t="s">
        <v>17</v>
      </c>
      <c r="I13039">
        <f>VLOOKUP(Table1[[#This Row],[trait_name]],Trait[],2,FALSE)</f>
        <v>32</v>
      </c>
      <c r="J13039" s="23" t="s">
        <v>66</v>
      </c>
      <c r="L13039" s="3">
        <v>2</v>
      </c>
      <c r="N13039" s="23"/>
      <c r="O13039"/>
    </row>
    <row r="13040" spans="1:15">
      <c r="A13040" s="66">
        <f>VLOOKUP(C13040,Index[],8,FALSE)</f>
        <v>43249</v>
      </c>
      <c r="B13040" s="5">
        <v>43249</v>
      </c>
      <c r="C13040" t="s">
        <v>963</v>
      </c>
      <c r="D13040" s="3">
        <f>VLOOKUP(C13040,Index[],2,FALSE)</f>
        <v>111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 t="s">
        <v>25</v>
      </c>
      <c r="I13040">
        <f>VLOOKUP(Table1[[#This Row],[trait_name]],Trait[],2,FALSE)</f>
        <v>33</v>
      </c>
      <c r="J13040" s="23" t="s">
        <v>67</v>
      </c>
      <c r="L13040" s="3">
        <v>3</v>
      </c>
      <c r="N13040" s="23"/>
      <c r="O13040"/>
    </row>
    <row r="13041" spans="1:15">
      <c r="A13041" s="66">
        <f>VLOOKUP(C13041,Index[],8,FALSE)</f>
        <v>43249</v>
      </c>
      <c r="B13041" s="5">
        <v>43249</v>
      </c>
      <c r="C13041" t="s">
        <v>963</v>
      </c>
      <c r="D13041" s="3">
        <f>VLOOKUP(C13041,Index[],2,FALSE)</f>
        <v>111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17</v>
      </c>
      <c r="I13041">
        <f>VLOOKUP(Table1[[#This Row],[trait_name]],Trait[],2,FALSE)</f>
        <v>34</v>
      </c>
      <c r="J13041" s="23" t="s">
        <v>68</v>
      </c>
      <c r="L13041" s="3">
        <v>1</v>
      </c>
      <c r="N13041" s="23"/>
      <c r="O13041"/>
    </row>
    <row r="13042" spans="1:15">
      <c r="A13042" s="66">
        <f>VLOOKUP(C13042,Index[],8,FALSE)</f>
        <v>43249</v>
      </c>
      <c r="B13042" s="5">
        <v>43249</v>
      </c>
      <c r="C13042" t="s">
        <v>963</v>
      </c>
      <c r="D13042" s="3">
        <f>VLOOKUP(C13042,Index[],2,FALSE)</f>
        <v>111</v>
      </c>
      <c r="E13042" s="3">
        <f>VLOOKUP(C13042,Index[],3,FALSE)</f>
        <v>0</v>
      </c>
      <c r="F13042" s="3">
        <f>VLOOKUP(C13042,Index[],4,FALSE)</f>
        <v>0</v>
      </c>
      <c r="G13042" s="3">
        <f>VLOOKUP(C13042,Index[],5,FALSE)</f>
        <v>0</v>
      </c>
      <c r="H13042" t="s">
        <v>17</v>
      </c>
      <c r="I13042">
        <f>VLOOKUP(Table1[[#This Row],[trait_name]],Trait[],2,FALSE)</f>
        <v>35</v>
      </c>
      <c r="J13042" s="23" t="s">
        <v>166</v>
      </c>
      <c r="L13042" s="3" t="s">
        <v>167</v>
      </c>
      <c r="N13042" s="23"/>
      <c r="O13042"/>
    </row>
    <row r="13043" spans="1:15">
      <c r="A13043" s="66">
        <f>VLOOKUP(C13043,Index[],8,FALSE)</f>
        <v>43249</v>
      </c>
      <c r="B13043" s="5"/>
      <c r="C13043" t="s">
        <v>963</v>
      </c>
      <c r="D13043" s="3">
        <f>VLOOKUP(C13043,Index[],2,FALSE)</f>
        <v>111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38</v>
      </c>
      <c r="J13043" s="23" t="s">
        <v>72</v>
      </c>
      <c r="L13043" s="3"/>
      <c r="N13043" s="23"/>
      <c r="O13043"/>
    </row>
    <row r="13044" spans="1:15">
      <c r="A13044" s="66">
        <f>VLOOKUP(C13044,Index[],8,FALSE)</f>
        <v>43249</v>
      </c>
      <c r="B13044" s="5">
        <v>43311</v>
      </c>
      <c r="C13044" t="s">
        <v>963</v>
      </c>
      <c r="D13044" s="3">
        <f>VLOOKUP(C13044,Index[],2,FALSE)</f>
        <v>111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39</v>
      </c>
      <c r="J13044" s="23" t="s">
        <v>74</v>
      </c>
      <c r="L13044" s="3"/>
      <c r="M13044" s="3"/>
      <c r="N13044" s="23"/>
      <c r="O13044"/>
    </row>
    <row r="13045" spans="1:15">
      <c r="A13045" s="66">
        <f>VLOOKUP(C13045,Index[],8,FALSE)</f>
        <v>43249</v>
      </c>
      <c r="B13045" s="5"/>
      <c r="C13045" t="s">
        <v>963</v>
      </c>
      <c r="D13045" s="3">
        <f>VLOOKUP(C13045,Index[],2,FALSE)</f>
        <v>111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I13045">
        <f>VLOOKUP(Table1[[#This Row],[trait_name]],Trait[],2,FALSE)</f>
        <v>40</v>
      </c>
      <c r="J13045" s="23" t="s">
        <v>76</v>
      </c>
      <c r="L13045" s="3"/>
      <c r="N13045" s="23"/>
      <c r="O13045"/>
    </row>
    <row r="13046" spans="1:15">
      <c r="A13046" s="66">
        <f>VLOOKUP(C13046,Index[],8,FALSE)</f>
        <v>43249</v>
      </c>
      <c r="B13046" s="5">
        <v>43249</v>
      </c>
      <c r="C13046" t="s">
        <v>963</v>
      </c>
      <c r="D13046" s="3">
        <f>VLOOKUP(C13046,Index[],2,FALSE)</f>
        <v>111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H13046" t="s">
        <v>17</v>
      </c>
      <c r="I13046">
        <f>VLOOKUP(Table1[[#This Row],[trait_name]],Trait[],2,FALSE)</f>
        <v>41</v>
      </c>
      <c r="J13046" s="23" t="s">
        <v>78</v>
      </c>
      <c r="L13046" s="3" t="s">
        <v>80</v>
      </c>
      <c r="N13046" s="23"/>
      <c r="O13046"/>
    </row>
    <row r="13047" spans="1:15">
      <c r="A13047" s="66">
        <f>VLOOKUP(C13047,Index[],8,FALSE)</f>
        <v>43249</v>
      </c>
      <c r="B13047" s="5"/>
      <c r="C13047" t="s">
        <v>963</v>
      </c>
      <c r="D13047" s="3">
        <f>VLOOKUP(C13047,Index[],2,FALSE)</f>
        <v>111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42</v>
      </c>
      <c r="J13047" s="23" t="s">
        <v>82</v>
      </c>
      <c r="L13047" s="3"/>
      <c r="N13047" s="23"/>
      <c r="O13047"/>
    </row>
    <row r="13048" spans="1:15">
      <c r="A13048" s="66">
        <f>VLOOKUP(C13048,Index[],8,FALSE)</f>
        <v>43249</v>
      </c>
      <c r="B13048" s="5">
        <v>43249</v>
      </c>
      <c r="C13048" t="s">
        <v>963</v>
      </c>
      <c r="D13048" s="3">
        <f>VLOOKUP(C13048,Index[],2,FALSE)</f>
        <v>111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H13048" t="s">
        <v>25</v>
      </c>
      <c r="I13048">
        <f>VLOOKUP(Table1[[#This Row],[trait_name]],Trait[],2,FALSE)</f>
        <v>43</v>
      </c>
      <c r="J13048" s="23" t="s">
        <v>86</v>
      </c>
      <c r="L13048" s="3" t="s">
        <v>226</v>
      </c>
      <c r="N13048" s="23"/>
      <c r="O13048"/>
    </row>
    <row r="13049" spans="1:15">
      <c r="A13049" s="66">
        <f>VLOOKUP(C13049,Index[],8,FALSE)</f>
        <v>43249</v>
      </c>
      <c r="B13049" s="5">
        <v>43249</v>
      </c>
      <c r="C13049" t="s">
        <v>963</v>
      </c>
      <c r="D13049" s="3">
        <f>VLOOKUP(C13049,Index[],2,FALSE)</f>
        <v>111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17</v>
      </c>
      <c r="I13049">
        <f>VLOOKUP(Table1[[#This Row],[trait_name]],Trait[],2,FALSE)</f>
        <v>43</v>
      </c>
      <c r="J13049" s="23" t="s">
        <v>86</v>
      </c>
      <c r="L13049" s="3" t="s">
        <v>105</v>
      </c>
      <c r="N13049" s="23"/>
      <c r="O13049"/>
    </row>
    <row r="13050" spans="1:15">
      <c r="A13050" s="66">
        <f>VLOOKUP(C13050,Index[],8,FALSE)</f>
        <v>43249</v>
      </c>
      <c r="B13050" s="5">
        <v>43249</v>
      </c>
      <c r="C13050" t="s">
        <v>963</v>
      </c>
      <c r="D13050" s="3">
        <f>VLOOKUP(C13050,Index[],2,FALSE)</f>
        <v>111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H13050" t="s">
        <v>17</v>
      </c>
      <c r="I13050">
        <f>VLOOKUP(Table1[[#This Row],[trait_name]],Trait[],2,FALSE)</f>
        <v>43</v>
      </c>
      <c r="J13050" s="23" t="s">
        <v>86</v>
      </c>
      <c r="L13050" s="3" t="s">
        <v>87</v>
      </c>
      <c r="N13050" s="23"/>
      <c r="O13050"/>
    </row>
    <row r="13051" spans="1:15">
      <c r="A13051" s="66">
        <f>VLOOKUP(C13051,Index[],8,FALSE)</f>
        <v>43249</v>
      </c>
      <c r="B13051" s="25"/>
      <c r="C13051" s="4" t="s">
        <v>963</v>
      </c>
      <c r="D13051" s="3">
        <f>VLOOKUP(C13051,Index[],2,FALSE)</f>
        <v>111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44</v>
      </c>
      <c r="J13051" s="23" t="s">
        <v>88</v>
      </c>
      <c r="L13051" s="3"/>
      <c r="N13051" s="23"/>
      <c r="O13051"/>
    </row>
    <row r="13052" spans="1:15">
      <c r="A13052" s="66">
        <f>VLOOKUP(C13052,Index[],8,FALSE)</f>
        <v>43249</v>
      </c>
      <c r="B13052" s="5">
        <v>43249</v>
      </c>
      <c r="C13052" t="s">
        <v>963</v>
      </c>
      <c r="D13052" s="3">
        <f>VLOOKUP(C13052,Index[],2,FALSE)</f>
        <v>111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 t="s">
        <v>17</v>
      </c>
      <c r="I13052">
        <f>VLOOKUP(Table1[[#This Row],[trait_name]],Trait[],2,FALSE)</f>
        <v>45</v>
      </c>
      <c r="J13052" s="23" t="s">
        <v>92</v>
      </c>
      <c r="L13052" s="3" t="s">
        <v>93</v>
      </c>
      <c r="N13052" s="23"/>
      <c r="O13052"/>
    </row>
    <row r="13053" spans="1:15">
      <c r="A13053" s="66">
        <f>VLOOKUP(C13053,Index[],8,FALSE)</f>
        <v>43249</v>
      </c>
      <c r="B13053" s="5"/>
      <c r="C13053" t="s">
        <v>963</v>
      </c>
      <c r="D13053" s="3">
        <f>VLOOKUP(C13053,Index[],2,FALSE)</f>
        <v>111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46</v>
      </c>
      <c r="J13053" s="23" t="s">
        <v>97</v>
      </c>
      <c r="L13053" s="3"/>
      <c r="N13053" s="23"/>
      <c r="O13053"/>
    </row>
    <row r="13054" spans="1:15">
      <c r="A13054" s="66">
        <f>VLOOKUP(C13054,Index[],8,FALSE)</f>
        <v>43249</v>
      </c>
      <c r="B13054" s="5"/>
      <c r="C13054" t="s">
        <v>963</v>
      </c>
      <c r="D13054" s="3">
        <f>VLOOKUP(C13054,Index[],2,FALSE)</f>
        <v>111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47</v>
      </c>
      <c r="J13054" s="23" t="s">
        <v>99</v>
      </c>
      <c r="L13054" s="3"/>
      <c r="N13054" s="23"/>
      <c r="O13054"/>
    </row>
    <row r="13055" spans="1:15">
      <c r="A13055" s="66">
        <f>VLOOKUP(C13055,Index[],8,FALSE)</f>
        <v>43249</v>
      </c>
      <c r="B13055" s="5">
        <v>43311</v>
      </c>
      <c r="C13055" t="s">
        <v>963</v>
      </c>
      <c r="D13055" s="3">
        <f>VLOOKUP(C13055,Index[],2,FALSE)</f>
        <v>111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50</v>
      </c>
      <c r="J13055" s="23" t="s">
        <v>106</v>
      </c>
      <c r="L13055" s="3"/>
      <c r="M13055" s="3"/>
      <c r="N13055" s="23"/>
      <c r="O13055"/>
    </row>
    <row r="13056" spans="1:15">
      <c r="A13056" s="66">
        <f>VLOOKUP(C13056,Index[],8,FALSE)</f>
        <v>43249</v>
      </c>
      <c r="B13056" s="5"/>
      <c r="C13056" t="s">
        <v>963</v>
      </c>
      <c r="D13056" s="3">
        <f>VLOOKUP(C13056,Index[],2,FALSE)</f>
        <v>111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I13056">
        <f>VLOOKUP(Table1[[#This Row],[trait_name]],Trait[],2,FALSE)</f>
        <v>52</v>
      </c>
      <c r="J13056" s="23" t="s">
        <v>109</v>
      </c>
      <c r="L13056" s="3"/>
      <c r="N13056" s="23"/>
      <c r="O13056"/>
    </row>
    <row r="13057" spans="1:15">
      <c r="A13057" s="66">
        <f>VLOOKUP(C13057,Index[],8,FALSE)</f>
        <v>43249</v>
      </c>
      <c r="B13057" s="5">
        <v>43249</v>
      </c>
      <c r="C13057" t="s">
        <v>963</v>
      </c>
      <c r="D13057" s="3">
        <f>VLOOKUP(C13057,Index[],2,FALSE)</f>
        <v>111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H13057" t="s">
        <v>17</v>
      </c>
      <c r="I13057">
        <f>VLOOKUP(Table1[[#This Row],[trait_name]],Trait[],2,FALSE)</f>
        <v>53</v>
      </c>
      <c r="J13057" s="23" t="s">
        <v>112</v>
      </c>
      <c r="L13057" s="3" t="s">
        <v>113</v>
      </c>
      <c r="N13057" s="23"/>
      <c r="O13057"/>
    </row>
    <row r="13058" spans="1:15">
      <c r="A13058" s="66">
        <f>VLOOKUP(C13058,Index[],8,FALSE)</f>
        <v>43249</v>
      </c>
      <c r="B13058" s="5">
        <v>43249</v>
      </c>
      <c r="C13058" t="s">
        <v>963</v>
      </c>
      <c r="D13058" s="3">
        <f>VLOOKUP(C13058,Index[],2,FALSE)</f>
        <v>111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H13058" t="s">
        <v>25</v>
      </c>
      <c r="I13058">
        <f>VLOOKUP(Table1[[#This Row],[trait_name]],Trait[],2,FALSE)</f>
        <v>53</v>
      </c>
      <c r="J13058" s="23" t="s">
        <v>112</v>
      </c>
      <c r="L13058" s="3" t="s">
        <v>114</v>
      </c>
      <c r="N13058" s="23"/>
      <c r="O13058"/>
    </row>
    <row r="13059" spans="1:15">
      <c r="A13059" s="66">
        <f>VLOOKUP(C13059,Index[],8,FALSE)</f>
        <v>43249</v>
      </c>
      <c r="B13059" s="5">
        <v>43249</v>
      </c>
      <c r="C13059" t="s">
        <v>963</v>
      </c>
      <c r="D13059" s="3">
        <f>VLOOKUP(C13059,Index[],2,FALSE)</f>
        <v>111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H13059" t="s">
        <v>25</v>
      </c>
      <c r="I13059">
        <f>VLOOKUP(Table1[[#This Row],[trait_name]],Trait[],2,FALSE)</f>
        <v>53</v>
      </c>
      <c r="J13059" s="23" t="s">
        <v>112</v>
      </c>
      <c r="L13059" s="3" t="s">
        <v>185</v>
      </c>
      <c r="N13059" s="23"/>
      <c r="O13059"/>
    </row>
    <row r="13060" spans="1:15">
      <c r="A13060" s="66">
        <f>VLOOKUP(C13060,Index[],8,FALSE)</f>
        <v>43249</v>
      </c>
      <c r="B13060" s="5">
        <v>43249</v>
      </c>
      <c r="C13060" t="s">
        <v>963</v>
      </c>
      <c r="D13060" s="3">
        <f>VLOOKUP(C13060,Index[],2,FALSE)</f>
        <v>111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25</v>
      </c>
      <c r="I13060">
        <f>VLOOKUP(Table1[[#This Row],[trait_name]],Trait[],2,FALSE)</f>
        <v>54</v>
      </c>
      <c r="J13060" s="23" t="s">
        <v>116</v>
      </c>
      <c r="L13060" s="3" t="s">
        <v>258</v>
      </c>
      <c r="N13060" s="23"/>
      <c r="O13060"/>
    </row>
    <row r="13061" spans="1:15">
      <c r="A13061" s="66">
        <f>VLOOKUP(C13061,Index[],8,FALSE)</f>
        <v>43249</v>
      </c>
      <c r="B13061" s="5">
        <v>43249</v>
      </c>
      <c r="C13061" t="s">
        <v>963</v>
      </c>
      <c r="D13061" s="3">
        <f>VLOOKUP(C13061,Index[],2,FALSE)</f>
        <v>111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H13061" t="s">
        <v>25</v>
      </c>
      <c r="I13061">
        <f>VLOOKUP(Table1[[#This Row],[trait_name]],Trait[],2,FALSE)</f>
        <v>54</v>
      </c>
      <c r="J13061" s="23" t="s">
        <v>116</v>
      </c>
      <c r="L13061" s="3" t="s">
        <v>117</v>
      </c>
      <c r="N13061" s="23"/>
      <c r="O13061"/>
    </row>
    <row r="13062" spans="1:15">
      <c r="A13062" s="66">
        <f>VLOOKUP(C13062,Index[],8,FALSE)</f>
        <v>43249</v>
      </c>
      <c r="B13062" s="5">
        <v>43249</v>
      </c>
      <c r="C13062" t="s">
        <v>963</v>
      </c>
      <c r="D13062" s="3">
        <f>VLOOKUP(C13062,Index[],2,FALSE)</f>
        <v>111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H13062" t="s">
        <v>17</v>
      </c>
      <c r="I13062">
        <f>VLOOKUP(Table1[[#This Row],[trait_name]],Trait[],2,FALSE)</f>
        <v>54</v>
      </c>
      <c r="J13062" s="23" t="s">
        <v>116</v>
      </c>
      <c r="L13062" s="3" t="s">
        <v>260</v>
      </c>
      <c r="N13062" s="23"/>
      <c r="O13062"/>
    </row>
    <row r="13063" spans="1:15">
      <c r="A13063" s="66">
        <f>VLOOKUP(C13063,Index[],8,FALSE)</f>
        <v>43249</v>
      </c>
      <c r="B13063" s="5">
        <v>43249</v>
      </c>
      <c r="C13063" t="s">
        <v>963</v>
      </c>
      <c r="D13063" s="3">
        <f>VLOOKUP(C13063,Index[],2,FALSE)</f>
        <v>111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H13063" t="s">
        <v>17</v>
      </c>
      <c r="I13063">
        <f>VLOOKUP(Table1[[#This Row],[trait_name]],Trait[],2,FALSE)</f>
        <v>54</v>
      </c>
      <c r="J13063" s="23" t="s">
        <v>116</v>
      </c>
      <c r="L13063" s="3" t="s">
        <v>448</v>
      </c>
      <c r="N13063" s="23"/>
      <c r="O13063"/>
    </row>
    <row r="13064" spans="1:15">
      <c r="A13064" s="66">
        <f>VLOOKUP(C13064,Index[],8,FALSE)</f>
        <v>43249</v>
      </c>
      <c r="B13064" s="25"/>
      <c r="C13064" s="4" t="s">
        <v>963</v>
      </c>
      <c r="D13064" s="3">
        <f>VLOOKUP(C13064,Index[],2,FALSE)</f>
        <v>111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I13064">
        <f>VLOOKUP(Table1[[#This Row],[trait_name]],Trait[],2,FALSE)</f>
        <v>55</v>
      </c>
      <c r="J13064" s="23" t="s">
        <v>119</v>
      </c>
      <c r="L13064" s="3"/>
      <c r="N13064" s="23"/>
      <c r="O13064"/>
    </row>
    <row r="13065" spans="1:15">
      <c r="A13065" s="66">
        <f>VLOOKUP(C13065,Index[],8,FALSE)</f>
        <v>43249</v>
      </c>
      <c r="B13065" s="5">
        <v>43249</v>
      </c>
      <c r="C13065" t="s">
        <v>963</v>
      </c>
      <c r="D13065" s="3">
        <f>VLOOKUP(C13065,Index[],2,FALSE)</f>
        <v>111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H13065" t="s">
        <v>25</v>
      </c>
      <c r="I13065">
        <f>VLOOKUP(Table1[[#This Row],[trait_name]],Trait[],2,FALSE)</f>
        <v>56</v>
      </c>
      <c r="J13065" s="23" t="s">
        <v>121</v>
      </c>
      <c r="L13065" s="3" t="s">
        <v>189</v>
      </c>
      <c r="N13065" s="23"/>
      <c r="O13065"/>
    </row>
    <row r="13066" spans="1:15">
      <c r="A13066" s="66">
        <f>VLOOKUP(C13066,Index[],8,FALSE)</f>
        <v>43249</v>
      </c>
      <c r="B13066" s="5">
        <v>43249</v>
      </c>
      <c r="C13066" t="s">
        <v>963</v>
      </c>
      <c r="D13066" s="3">
        <f>VLOOKUP(C13066,Index[],2,FALSE)</f>
        <v>111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17</v>
      </c>
      <c r="I13066">
        <f>VLOOKUP(Table1[[#This Row],[trait_name]],Trait[],2,FALSE)</f>
        <v>58</v>
      </c>
      <c r="J13066" s="23" t="s">
        <v>123</v>
      </c>
      <c r="L13066" s="3" t="s">
        <v>124</v>
      </c>
      <c r="N13066" s="23"/>
      <c r="O13066"/>
    </row>
    <row r="13067" spans="1:15">
      <c r="A13067" s="66">
        <f>VLOOKUP(C13067,Index[],8,FALSE)</f>
        <v>43249</v>
      </c>
      <c r="B13067" s="5">
        <v>43249</v>
      </c>
      <c r="C13067" t="s">
        <v>963</v>
      </c>
      <c r="D13067" s="3">
        <f>VLOOKUP(C13067,Index[],2,FALSE)</f>
        <v>111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60</v>
      </c>
      <c r="J13067" s="23" t="s">
        <v>127</v>
      </c>
      <c r="L13067" s="3" t="s">
        <v>128</v>
      </c>
      <c r="N13067" s="23"/>
      <c r="O13067"/>
    </row>
    <row r="13068" spans="1:15">
      <c r="A13068" s="66">
        <f>VLOOKUP(C13068,Index[],8,FALSE)</f>
        <v>43249</v>
      </c>
      <c r="B13068" s="5">
        <v>43249</v>
      </c>
      <c r="C13068" t="s">
        <v>963</v>
      </c>
      <c r="D13068" s="3">
        <f>VLOOKUP(C13068,Index[],2,FALSE)</f>
        <v>111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25</v>
      </c>
      <c r="I13068">
        <f>VLOOKUP(Table1[[#This Row],[trait_name]],Trait[],2,FALSE)</f>
        <v>61</v>
      </c>
      <c r="J13068" s="23" t="s">
        <v>130</v>
      </c>
      <c r="L13068" s="3" t="s">
        <v>131</v>
      </c>
      <c r="N13068" s="23"/>
      <c r="O13068"/>
    </row>
    <row r="13069" spans="1:15">
      <c r="A13069" s="66">
        <f>VLOOKUP(C13069,Index[],8,FALSE)</f>
        <v>43249</v>
      </c>
      <c r="B13069" s="5"/>
      <c r="C13069" t="s">
        <v>963</v>
      </c>
      <c r="D13069" s="3">
        <f>VLOOKUP(C13069,Index[],2,FALSE)</f>
        <v>111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I13069">
        <f>VLOOKUP(Table1[[#This Row],[trait_name]],Trait[],2,FALSE)</f>
        <v>65</v>
      </c>
      <c r="J13069" s="23" t="s">
        <v>133</v>
      </c>
      <c r="L13069" s="3"/>
      <c r="N13069" s="23"/>
      <c r="O13069"/>
    </row>
    <row r="13070" spans="1:15">
      <c r="A13070" s="66">
        <f>VLOOKUP(C13070,Index[],8,FALSE)</f>
        <v>43249</v>
      </c>
      <c r="B13070" s="5">
        <v>43249</v>
      </c>
      <c r="C13070" t="s">
        <v>966</v>
      </c>
      <c r="D13070" s="3">
        <f>VLOOKUP(C13070,Index[],2,FALSE)</f>
        <v>112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207</v>
      </c>
      <c r="I13070">
        <f>VLOOKUP(Table1[[#This Row],[trait_name]],Trait[],2,FALSE)</f>
        <v>2</v>
      </c>
      <c r="J13070" s="23" t="s">
        <v>15</v>
      </c>
      <c r="L13070" s="3" t="s">
        <v>967</v>
      </c>
      <c r="N13070" s="23"/>
      <c r="O13070"/>
    </row>
    <row r="13071" spans="1:15">
      <c r="A13071" s="66">
        <f>VLOOKUP(C13071,Index[],8,FALSE)</f>
        <v>43249</v>
      </c>
      <c r="B13071" s="5">
        <v>43249</v>
      </c>
      <c r="C13071" t="s">
        <v>966</v>
      </c>
      <c r="D13071" s="3">
        <f>VLOOKUP(C13071,Index[],2,FALSE)</f>
        <v>112</v>
      </c>
      <c r="E13071" s="3">
        <f>VLOOKUP(C13071,Index[],3,FALSE)</f>
        <v>0</v>
      </c>
      <c r="F13071" s="3">
        <f>VLOOKUP(C13071,Index[],4,FALSE)</f>
        <v>0</v>
      </c>
      <c r="G13071" s="3">
        <f>VLOOKUP(C13071,Index[],5,FALSE)</f>
        <v>0</v>
      </c>
      <c r="H13071" t="s">
        <v>165</v>
      </c>
      <c r="I13071">
        <f>VLOOKUP(Table1[[#This Row],[trait_name]],Trait[],2,FALSE)</f>
        <v>3</v>
      </c>
      <c r="J13071" s="23" t="s">
        <v>18</v>
      </c>
      <c r="L13071" s="3" t="s">
        <v>19</v>
      </c>
      <c r="N13071" s="23"/>
      <c r="O13071"/>
    </row>
    <row r="13072" spans="1:15">
      <c r="A13072" s="66">
        <f>VLOOKUP(C13072,Index[],8,FALSE)</f>
        <v>43249</v>
      </c>
      <c r="B13072" s="5">
        <v>43249</v>
      </c>
      <c r="C13072" t="s">
        <v>966</v>
      </c>
      <c r="D13072" s="3">
        <f>VLOOKUP(C13072,Index[],2,FALSE)</f>
        <v>112</v>
      </c>
      <c r="E13072" s="3">
        <f>VLOOKUP(C13072,Index[],3,FALSE)</f>
        <v>0</v>
      </c>
      <c r="F13072" s="3">
        <f>VLOOKUP(C13072,Index[],4,FALSE)</f>
        <v>0</v>
      </c>
      <c r="G13072" s="3">
        <f>VLOOKUP(C13072,Index[],5,FALSE)</f>
        <v>0</v>
      </c>
      <c r="H13072" t="s">
        <v>165</v>
      </c>
      <c r="I13072">
        <f>VLOOKUP(Table1[[#This Row],[trait_name]],Trait[],2,FALSE)</f>
        <v>3</v>
      </c>
      <c r="J13072" s="23" t="s">
        <v>18</v>
      </c>
      <c r="L13072" s="3" t="s">
        <v>21</v>
      </c>
      <c r="N13072" s="23"/>
      <c r="O13072"/>
    </row>
    <row r="13073" spans="1:15">
      <c r="A13073" s="66">
        <f>VLOOKUP(C13073,Index[],8,FALSE)</f>
        <v>43249</v>
      </c>
      <c r="B13073" s="5">
        <v>43249</v>
      </c>
      <c r="C13073" t="s">
        <v>966</v>
      </c>
      <c r="D13073" s="3">
        <f>VLOOKUP(C13073,Index[],2,FALSE)</f>
        <v>112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165</v>
      </c>
      <c r="I13073">
        <f>VLOOKUP(Table1[[#This Row],[trait_name]],Trait[],2,FALSE)</f>
        <v>5</v>
      </c>
      <c r="J13073" s="23" t="s">
        <v>24</v>
      </c>
      <c r="L13073" s="3" t="s">
        <v>23</v>
      </c>
      <c r="N13073" s="23"/>
      <c r="O13073"/>
    </row>
    <row r="13074" spans="1:15">
      <c r="A13074" s="66">
        <f>VLOOKUP(C13074,Index[],8,FALSE)</f>
        <v>43249</v>
      </c>
      <c r="B13074" s="5"/>
      <c r="C13074" t="s">
        <v>966</v>
      </c>
      <c r="D13074" s="3">
        <f>VLOOKUP(C13074,Index[],2,FALSE)</f>
        <v>112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165</v>
      </c>
      <c r="I13074">
        <f>VLOOKUP(Table1[[#This Row],[trait_name]],Trait[],2,FALSE)</f>
        <v>6</v>
      </c>
      <c r="J13074" s="23" t="s">
        <v>148</v>
      </c>
      <c r="L13074" s="3"/>
      <c r="N13074" s="23"/>
      <c r="O13074"/>
    </row>
    <row r="13075" spans="1:15">
      <c r="A13075" s="66">
        <f>VLOOKUP(C13075,Index[],8,FALSE)</f>
        <v>43249</v>
      </c>
      <c r="B13075" s="5">
        <v>43249</v>
      </c>
      <c r="C13075" t="s">
        <v>966</v>
      </c>
      <c r="D13075" s="3">
        <f>VLOOKUP(C13075,Index[],2,FALSE)</f>
        <v>112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H13075" t="s">
        <v>165</v>
      </c>
      <c r="I13075">
        <f>VLOOKUP(Table1[[#This Row],[trait_name]],Trait[],2,FALSE)</f>
        <v>7</v>
      </c>
      <c r="J13075" s="23" t="s">
        <v>26</v>
      </c>
      <c r="L13075" s="3" t="s">
        <v>23</v>
      </c>
      <c r="N13075" s="23"/>
      <c r="O13075"/>
    </row>
    <row r="13076" spans="1:15">
      <c r="A13076" s="66">
        <f>VLOOKUP(C13076,Index[],8,FALSE)</f>
        <v>43249</v>
      </c>
      <c r="B13076" s="25"/>
      <c r="C13076" s="4" t="s">
        <v>966</v>
      </c>
      <c r="D13076" s="3">
        <f>VLOOKUP(C13076,Index[],2,FALSE)</f>
        <v>112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I13076">
        <f>VLOOKUP(Table1[[#This Row],[trait_name]],Trait[],2,FALSE)</f>
        <v>15</v>
      </c>
      <c r="J13076" s="23" t="s">
        <v>31</v>
      </c>
      <c r="L13076" s="3"/>
      <c r="N13076" s="23"/>
      <c r="O13076"/>
    </row>
    <row r="13077" spans="1:15">
      <c r="A13077" s="66">
        <f>VLOOKUP(C13077,Index[],8,FALSE)</f>
        <v>43249</v>
      </c>
      <c r="B13077" s="25">
        <v>43249</v>
      </c>
      <c r="C13077" s="4" t="s">
        <v>966</v>
      </c>
      <c r="D13077" s="3">
        <f>VLOOKUP(C13077,Index[],2,FALSE)</f>
        <v>112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16</v>
      </c>
      <c r="J13077" s="24" t="s">
        <v>32</v>
      </c>
      <c r="K13077" s="24"/>
      <c r="L13077" s="3"/>
      <c r="N13077" s="23"/>
      <c r="O13077"/>
    </row>
    <row r="13078" spans="1:15">
      <c r="A13078" s="66">
        <f>VLOOKUP(C13078,Index[],8,FALSE)</f>
        <v>43249</v>
      </c>
      <c r="B13078" s="5">
        <v>43249</v>
      </c>
      <c r="C13078" t="s">
        <v>966</v>
      </c>
      <c r="D13078" s="3">
        <f>VLOOKUP(C13078,Index[],2,FALSE)</f>
        <v>112</v>
      </c>
      <c r="E13078" s="3">
        <f>VLOOKUP(C13078,Index[],3,FALSE)</f>
        <v>0</v>
      </c>
      <c r="F13078" s="3">
        <f>VLOOKUP(C13078,Index[],4,FALSE)</f>
        <v>0</v>
      </c>
      <c r="G13078" s="3">
        <f>VLOOKUP(C13078,Index[],5,FALSE)</f>
        <v>0</v>
      </c>
      <c r="H13078" t="s">
        <v>207</v>
      </c>
      <c r="I13078">
        <f>VLOOKUP(Table1[[#This Row],[trait_name]],Trait[],2,FALSE)</f>
        <v>17</v>
      </c>
      <c r="J13078" s="23" t="s">
        <v>33</v>
      </c>
      <c r="L13078" s="3" t="s">
        <v>34</v>
      </c>
      <c r="N13078" s="23"/>
      <c r="O13078"/>
    </row>
    <row r="13079" spans="1:15">
      <c r="A13079" s="66">
        <f>VLOOKUP(C13079,Index[],8,FALSE)</f>
        <v>43249</v>
      </c>
      <c r="B13079" s="5">
        <v>43249</v>
      </c>
      <c r="C13079" t="s">
        <v>966</v>
      </c>
      <c r="D13079" s="3">
        <f>VLOOKUP(C13079,Index[],2,FALSE)</f>
        <v>112</v>
      </c>
      <c r="E13079" s="3">
        <f>VLOOKUP(C13079,Index[],3,FALSE)</f>
        <v>0</v>
      </c>
      <c r="F13079" s="3">
        <f>VLOOKUP(C13079,Index[],4,FALSE)</f>
        <v>0</v>
      </c>
      <c r="G13079" s="3">
        <f>VLOOKUP(C13079,Index[],5,FALSE)</f>
        <v>0</v>
      </c>
      <c r="H13079" t="s">
        <v>207</v>
      </c>
      <c r="I13079">
        <f>VLOOKUP(Table1[[#This Row],[trait_name]],Trait[],2,FALSE)</f>
        <v>17</v>
      </c>
      <c r="J13079" s="23" t="s">
        <v>33</v>
      </c>
      <c r="L13079" s="3" t="s">
        <v>35</v>
      </c>
      <c r="N13079" s="23"/>
      <c r="O13079"/>
    </row>
    <row r="13080" spans="1:15">
      <c r="A13080" s="66">
        <f>VLOOKUP(C13080,Index[],8,FALSE)</f>
        <v>43249</v>
      </c>
      <c r="B13080" s="25">
        <v>43249</v>
      </c>
      <c r="C13080" s="4" t="s">
        <v>966</v>
      </c>
      <c r="D13080" s="3">
        <f>VLOOKUP(C13080,Index[],2,FALSE)</f>
        <v>112</v>
      </c>
      <c r="E13080" s="3">
        <f>VLOOKUP(C13080,Index[],3,FALSE)</f>
        <v>0</v>
      </c>
      <c r="F13080" s="3">
        <f>VLOOKUP(C13080,Index[],4,FALSE)</f>
        <v>0</v>
      </c>
      <c r="G13080" s="3">
        <f>VLOOKUP(C13080,Index[],5,FALSE)</f>
        <v>0</v>
      </c>
      <c r="I13080">
        <f>VLOOKUP(Table1[[#This Row],[trait_name]],Trait[],2,FALSE)</f>
        <v>18</v>
      </c>
      <c r="J13080" s="23" t="s">
        <v>37</v>
      </c>
      <c r="L13080" s="3"/>
      <c r="N13080" s="23"/>
      <c r="O13080"/>
    </row>
    <row r="13081" spans="1:15">
      <c r="A13081" s="66">
        <f>VLOOKUP(C13081,Index[],8,FALSE)</f>
        <v>43249</v>
      </c>
      <c r="B13081" s="5">
        <v>43249</v>
      </c>
      <c r="C13081" t="s">
        <v>966</v>
      </c>
      <c r="D13081" s="3">
        <f>VLOOKUP(C13081,Index[],2,FALSE)</f>
        <v>112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H13081" t="s">
        <v>207</v>
      </c>
      <c r="I13081">
        <f>VLOOKUP(Table1[[#This Row],[trait_name]],Trait[],2,FALSE)</f>
        <v>19</v>
      </c>
      <c r="J13081" s="23" t="s">
        <v>38</v>
      </c>
      <c r="L13081" s="3" t="s">
        <v>155</v>
      </c>
      <c r="N13081" s="23"/>
      <c r="O13081"/>
    </row>
    <row r="13082" spans="1:15">
      <c r="A13082" s="66">
        <f>VLOOKUP(C13082,Index[],8,FALSE)</f>
        <v>43249</v>
      </c>
      <c r="B13082" s="5">
        <v>43311</v>
      </c>
      <c r="C13082" t="s">
        <v>966</v>
      </c>
      <c r="D13082" s="3">
        <f>VLOOKUP(C13082,Index[],2,FALSE)</f>
        <v>112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20</v>
      </c>
      <c r="J13082" s="23" t="s">
        <v>41</v>
      </c>
      <c r="L13082" s="3"/>
      <c r="M13082" s="3"/>
      <c r="N13082" s="23"/>
      <c r="O13082"/>
    </row>
    <row r="13083" spans="1:15">
      <c r="A13083" s="66">
        <f>VLOOKUP(C13083,Index[],8,FALSE)</f>
        <v>43249</v>
      </c>
      <c r="B13083" s="25">
        <v>43249</v>
      </c>
      <c r="C13083" s="4" t="s">
        <v>966</v>
      </c>
      <c r="D13083" s="3">
        <f>VLOOKUP(C13083,Index[],2,FALSE)</f>
        <v>112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I13083">
        <f>VLOOKUP(Table1[[#This Row],[trait_name]],Trait[],2,FALSE)</f>
        <v>21</v>
      </c>
      <c r="J13083" s="23" t="s">
        <v>43</v>
      </c>
      <c r="L13083" s="3"/>
      <c r="N13083" s="23"/>
      <c r="O13083"/>
    </row>
    <row r="13084" spans="1:15">
      <c r="A13084" s="66">
        <f>VLOOKUP(C13084,Index[],8,FALSE)</f>
        <v>43249</v>
      </c>
      <c r="B13084" s="5"/>
      <c r="C13084" t="s">
        <v>966</v>
      </c>
      <c r="D13084" s="3">
        <f>VLOOKUP(C13084,Index[],2,FALSE)</f>
        <v>112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23</v>
      </c>
      <c r="J13084" s="23" t="s">
        <v>49</v>
      </c>
      <c r="L13084" s="3"/>
      <c r="N13084" s="23"/>
      <c r="O13084"/>
    </row>
    <row r="13085" spans="1:15">
      <c r="A13085" s="66">
        <f>VLOOKUP(C13085,Index[],8,FALSE)</f>
        <v>43249</v>
      </c>
      <c r="B13085" s="25"/>
      <c r="C13085" s="4" t="s">
        <v>966</v>
      </c>
      <c r="D13085" s="3">
        <f>VLOOKUP(C13085,Index[],2,FALSE)</f>
        <v>112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24</v>
      </c>
      <c r="J13085" s="23" t="s">
        <v>52</v>
      </c>
      <c r="L13085" s="3"/>
      <c r="N13085" s="23"/>
      <c r="O13085"/>
    </row>
    <row r="13086" spans="1:15">
      <c r="A13086" s="66">
        <f>VLOOKUP(C13086,Index[],8,FALSE)</f>
        <v>43249</v>
      </c>
      <c r="B13086" s="25"/>
      <c r="C13086" s="4" t="s">
        <v>966</v>
      </c>
      <c r="D13086" s="3">
        <f>VLOOKUP(C13086,Index[],2,FALSE)</f>
        <v>112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25</v>
      </c>
      <c r="J13086" s="23" t="s">
        <v>57</v>
      </c>
      <c r="L13086" s="3"/>
      <c r="N13086" s="23"/>
      <c r="O13086"/>
    </row>
    <row r="13087" spans="1:15">
      <c r="A13087" s="66">
        <f>VLOOKUP(C13087,Index[],8,FALSE)</f>
        <v>43249</v>
      </c>
      <c r="B13087" s="5">
        <v>43249</v>
      </c>
      <c r="C13087" t="s">
        <v>966</v>
      </c>
      <c r="D13087" s="3">
        <f>VLOOKUP(C13087,Index[],2,FALSE)</f>
        <v>112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H13087" t="s">
        <v>207</v>
      </c>
      <c r="I13087">
        <f>VLOOKUP(Table1[[#This Row],[trait_name]],Trait[],2,FALSE)</f>
        <v>26</v>
      </c>
      <c r="J13087" s="23" t="s">
        <v>58</v>
      </c>
      <c r="L13087" s="3" t="s">
        <v>60</v>
      </c>
      <c r="N13087" s="23"/>
      <c r="O13087"/>
    </row>
    <row r="13088" spans="1:15">
      <c r="A13088" s="66">
        <f>VLOOKUP(C13088,Index[],8,FALSE)</f>
        <v>43249</v>
      </c>
      <c r="B13088" s="5">
        <v>43249</v>
      </c>
      <c r="C13088" t="s">
        <v>966</v>
      </c>
      <c r="D13088" s="3">
        <f>VLOOKUP(C13088,Index[],2,FALSE)</f>
        <v>112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H13088" t="s">
        <v>207</v>
      </c>
      <c r="I13088">
        <f>VLOOKUP(Table1[[#This Row],[trait_name]],Trait[],2,FALSE)</f>
        <v>26</v>
      </c>
      <c r="J13088" s="23" t="s">
        <v>58</v>
      </c>
      <c r="L13088" s="3" t="s">
        <v>433</v>
      </c>
      <c r="N13088" s="23"/>
      <c r="O13088"/>
    </row>
    <row r="13089" spans="1:15">
      <c r="A13089" s="66">
        <f>VLOOKUP(C13089,Index[],8,FALSE)</f>
        <v>43249</v>
      </c>
      <c r="B13089" s="5">
        <v>43311</v>
      </c>
      <c r="C13089" t="s">
        <v>966</v>
      </c>
      <c r="D13089" s="3">
        <f>VLOOKUP(C13089,Index[],2,FALSE)</f>
        <v>112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I13089">
        <f>VLOOKUP(Table1[[#This Row],[trait_name]],Trait[],2,FALSE)</f>
        <v>27</v>
      </c>
      <c r="J13089" s="23" t="s">
        <v>61</v>
      </c>
      <c r="L13089" s="3"/>
      <c r="M13089" s="3"/>
      <c r="N13089" s="23"/>
      <c r="O13089"/>
    </row>
    <row r="13090" spans="1:15">
      <c r="A13090" s="66">
        <f>VLOOKUP(C13090,Index[],8,FALSE)</f>
        <v>43249</v>
      </c>
      <c r="B13090" s="5">
        <v>43311</v>
      </c>
      <c r="C13090" t="s">
        <v>966</v>
      </c>
      <c r="D13090" s="3">
        <f>VLOOKUP(C13090,Index[],2,FALSE)</f>
        <v>112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I13090">
        <f>VLOOKUP(Table1[[#This Row],[trait_name]],Trait[],2,FALSE)</f>
        <v>28</v>
      </c>
      <c r="J13090" s="23" t="s">
        <v>62</v>
      </c>
      <c r="L13090" s="3"/>
      <c r="M13090" s="3"/>
      <c r="N13090" s="23"/>
      <c r="O13090"/>
    </row>
    <row r="13091" spans="1:15">
      <c r="A13091" s="66">
        <f>VLOOKUP(C13091,Index[],8,FALSE)</f>
        <v>43249</v>
      </c>
      <c r="B13091" s="5">
        <v>43249</v>
      </c>
      <c r="C13091" t="s">
        <v>966</v>
      </c>
      <c r="D13091" s="3">
        <f>VLOOKUP(C13091,Index[],2,FALSE)</f>
        <v>112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H13091" t="s">
        <v>165</v>
      </c>
      <c r="I13091">
        <f>VLOOKUP(Table1[[#This Row],[trait_name]],Trait[],2,FALSE)</f>
        <v>29</v>
      </c>
      <c r="J13091" s="23" t="s">
        <v>63</v>
      </c>
      <c r="L13091" s="3">
        <v>8</v>
      </c>
      <c r="N13091" s="23"/>
      <c r="O13091"/>
    </row>
    <row r="13092" spans="1:15">
      <c r="A13092" s="66">
        <f>VLOOKUP(C13092,Index[],8,FALSE)</f>
        <v>43249</v>
      </c>
      <c r="B13092" s="5">
        <v>43249</v>
      </c>
      <c r="C13092" t="s">
        <v>966</v>
      </c>
      <c r="D13092" s="3">
        <f>VLOOKUP(C13092,Index[],2,FALSE)</f>
        <v>112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207</v>
      </c>
      <c r="I13092">
        <f>VLOOKUP(Table1[[#This Row],[trait_name]],Trait[],2,FALSE)</f>
        <v>29</v>
      </c>
      <c r="J13092" s="23" t="s">
        <v>63</v>
      </c>
      <c r="L13092" s="3">
        <v>9</v>
      </c>
      <c r="N13092" s="23"/>
      <c r="O13092"/>
    </row>
    <row r="13093" spans="1:15">
      <c r="A13093" s="66">
        <f>VLOOKUP(C13093,Index[],8,FALSE)</f>
        <v>43249</v>
      </c>
      <c r="B13093" s="5">
        <v>43249</v>
      </c>
      <c r="C13093" t="s">
        <v>966</v>
      </c>
      <c r="D13093" s="3">
        <f>VLOOKUP(C13093,Index[],2,FALSE)</f>
        <v>112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165</v>
      </c>
      <c r="I13093">
        <f>VLOOKUP(Table1[[#This Row],[trait_name]],Trait[],2,FALSE)</f>
        <v>31</v>
      </c>
      <c r="J13093" s="23" t="s">
        <v>65</v>
      </c>
      <c r="L13093" s="3">
        <v>1</v>
      </c>
      <c r="N13093" s="23"/>
      <c r="O13093"/>
    </row>
    <row r="13094" spans="1:15">
      <c r="A13094" s="66">
        <f>VLOOKUP(C13094,Index[],8,FALSE)</f>
        <v>43249</v>
      </c>
      <c r="B13094" s="5">
        <v>43249</v>
      </c>
      <c r="C13094" t="s">
        <v>966</v>
      </c>
      <c r="D13094" s="3">
        <f>VLOOKUP(C13094,Index[],2,FALSE)</f>
        <v>112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165</v>
      </c>
      <c r="I13094">
        <f>VLOOKUP(Table1[[#This Row],[trait_name]],Trait[],2,FALSE)</f>
        <v>32</v>
      </c>
      <c r="J13094" s="23" t="s">
        <v>66</v>
      </c>
      <c r="L13094" s="3">
        <v>5</v>
      </c>
      <c r="N13094" s="23"/>
      <c r="O13094"/>
    </row>
    <row r="13095" spans="1:15">
      <c r="A13095" s="66">
        <f>VLOOKUP(C13095,Index[],8,FALSE)</f>
        <v>43249</v>
      </c>
      <c r="B13095" s="5">
        <v>43249</v>
      </c>
      <c r="C13095" t="s">
        <v>966</v>
      </c>
      <c r="D13095" s="3">
        <f>VLOOKUP(C13095,Index[],2,FALSE)</f>
        <v>112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165</v>
      </c>
      <c r="I13095">
        <f>VLOOKUP(Table1[[#This Row],[trait_name]],Trait[],2,FALSE)</f>
        <v>34</v>
      </c>
      <c r="J13095" s="23" t="s">
        <v>68</v>
      </c>
      <c r="L13095" s="3">
        <v>1</v>
      </c>
      <c r="N13095" s="23"/>
      <c r="O13095"/>
    </row>
    <row r="13096" spans="1:15">
      <c r="A13096" s="66">
        <f>VLOOKUP(C13096,Index[],8,FALSE)</f>
        <v>43249</v>
      </c>
      <c r="B13096" s="5">
        <v>43249</v>
      </c>
      <c r="C13096" t="s">
        <v>966</v>
      </c>
      <c r="D13096" s="3">
        <f>VLOOKUP(C13096,Index[],2,FALSE)</f>
        <v>112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207</v>
      </c>
      <c r="I13096">
        <f>VLOOKUP(Table1[[#This Row],[trait_name]],Trait[],2,FALSE)</f>
        <v>36</v>
      </c>
      <c r="J13096" s="23" t="s">
        <v>69</v>
      </c>
      <c r="L13096" s="3" t="s">
        <v>163</v>
      </c>
      <c r="N13096" s="24"/>
      <c r="O13096"/>
    </row>
    <row r="13097" spans="1:15">
      <c r="A13097" s="66">
        <f>VLOOKUP(C13097,Index[],8,FALSE)</f>
        <v>43249</v>
      </c>
      <c r="B13097" s="5"/>
      <c r="C13097" t="s">
        <v>966</v>
      </c>
      <c r="D13097" s="3">
        <f>VLOOKUP(C13097,Index[],2,FALSE)</f>
        <v>112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I13097">
        <f>VLOOKUP(Table1[[#This Row],[trait_name]],Trait[],2,FALSE)</f>
        <v>38</v>
      </c>
      <c r="J13097" s="23" t="s">
        <v>72</v>
      </c>
      <c r="L13097" s="3"/>
      <c r="N13097" s="23"/>
      <c r="O13097"/>
    </row>
    <row r="13098" spans="1:15">
      <c r="A13098" s="66">
        <f>VLOOKUP(C13098,Index[],8,FALSE)</f>
        <v>43249</v>
      </c>
      <c r="B13098" s="5">
        <v>43311</v>
      </c>
      <c r="C13098" t="s">
        <v>966</v>
      </c>
      <c r="D13098" s="3">
        <f>VLOOKUP(C13098,Index[],2,FALSE)</f>
        <v>112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I13098">
        <f>VLOOKUP(Table1[[#This Row],[trait_name]],Trait[],2,FALSE)</f>
        <v>39</v>
      </c>
      <c r="J13098" s="23" t="s">
        <v>74</v>
      </c>
      <c r="L13098" s="3"/>
      <c r="M13098" s="3"/>
      <c r="N13098" s="23"/>
      <c r="O13098"/>
    </row>
    <row r="13099" spans="1:15">
      <c r="A13099" s="66">
        <f>VLOOKUP(C13099,Index[],8,FALSE)</f>
        <v>43249</v>
      </c>
      <c r="B13099" s="5"/>
      <c r="C13099" t="s">
        <v>966</v>
      </c>
      <c r="D13099" s="3">
        <f>VLOOKUP(C13099,Index[],2,FALSE)</f>
        <v>112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40</v>
      </c>
      <c r="J13099" s="23" t="s">
        <v>76</v>
      </c>
      <c r="L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966</v>
      </c>
      <c r="D13100" s="3">
        <f>VLOOKUP(C13100,Index[],2,FALSE)</f>
        <v>112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165</v>
      </c>
      <c r="I13100">
        <f>VLOOKUP(Table1[[#This Row],[trait_name]],Trait[],2,FALSE)</f>
        <v>41</v>
      </c>
      <c r="J13100" s="23" t="s">
        <v>78</v>
      </c>
      <c r="L13100" s="3" t="s">
        <v>80</v>
      </c>
      <c r="N13100" s="23"/>
      <c r="O13100"/>
    </row>
    <row r="13101" spans="1:15">
      <c r="A13101" s="66">
        <f>VLOOKUP(C13101,Index[],8,FALSE)</f>
        <v>43249</v>
      </c>
      <c r="B13101" s="5"/>
      <c r="C13101" t="s">
        <v>966</v>
      </c>
      <c r="D13101" s="3">
        <f>VLOOKUP(C13101,Index[],2,FALSE)</f>
        <v>112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42</v>
      </c>
      <c r="J13101" s="23" t="s">
        <v>82</v>
      </c>
      <c r="L13101" s="3"/>
      <c r="N13101" s="23"/>
      <c r="O13101"/>
    </row>
    <row r="13102" spans="1:15">
      <c r="A13102" s="66">
        <f>VLOOKUP(C13102,Index[],8,FALSE)</f>
        <v>43249</v>
      </c>
      <c r="B13102" s="5">
        <v>43249</v>
      </c>
      <c r="C13102" t="s">
        <v>966</v>
      </c>
      <c r="D13102" s="3">
        <f>VLOOKUP(C13102,Index[],2,FALSE)</f>
        <v>112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H13102" t="s">
        <v>207</v>
      </c>
      <c r="I13102">
        <f>VLOOKUP(Table1[[#This Row],[trait_name]],Trait[],2,FALSE)</f>
        <v>43</v>
      </c>
      <c r="J13102" s="23" t="s">
        <v>86</v>
      </c>
      <c r="L13102" s="3" t="s">
        <v>175</v>
      </c>
      <c r="N13102" s="23"/>
      <c r="O13102"/>
    </row>
    <row r="13103" spans="1:15">
      <c r="A13103" s="66">
        <f>VLOOKUP(C13103,Index[],8,FALSE)</f>
        <v>43249</v>
      </c>
      <c r="B13103" s="25"/>
      <c r="C13103" s="4" t="s">
        <v>966</v>
      </c>
      <c r="D13103" s="3">
        <f>VLOOKUP(C13103,Index[],2,FALSE)</f>
        <v>112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I13103">
        <f>VLOOKUP(Table1[[#This Row],[trait_name]],Trait[],2,FALSE)</f>
        <v>44</v>
      </c>
      <c r="J13103" s="23" t="s">
        <v>88</v>
      </c>
      <c r="L13103" s="3"/>
      <c r="N13103" s="23"/>
      <c r="O13103"/>
    </row>
    <row r="13104" spans="1:15">
      <c r="A13104" s="66">
        <f>VLOOKUP(C13104,Index[],8,FALSE)</f>
        <v>43249</v>
      </c>
      <c r="B13104" s="5">
        <v>43249</v>
      </c>
      <c r="C13104" t="s">
        <v>966</v>
      </c>
      <c r="D13104" s="3">
        <f>VLOOKUP(C13104,Index[],2,FALSE)</f>
        <v>112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207</v>
      </c>
      <c r="I13104">
        <f>VLOOKUP(Table1[[#This Row],[trait_name]],Trait[],2,FALSE)</f>
        <v>45</v>
      </c>
      <c r="J13104" s="23" t="s">
        <v>92</v>
      </c>
      <c r="L13104" s="3" t="s">
        <v>401</v>
      </c>
      <c r="N13104" s="23"/>
      <c r="O13104"/>
    </row>
    <row r="13105" spans="1:15">
      <c r="A13105" s="66">
        <f>VLOOKUP(C13105,Index[],8,FALSE)</f>
        <v>43249</v>
      </c>
      <c r="B13105" s="5"/>
      <c r="C13105" t="s">
        <v>966</v>
      </c>
      <c r="D13105" s="3">
        <f>VLOOKUP(C13105,Index[],2,FALSE)</f>
        <v>112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46</v>
      </c>
      <c r="J13105" s="23" t="s">
        <v>97</v>
      </c>
      <c r="L13105" s="3"/>
      <c r="N13105" s="23"/>
      <c r="O13105"/>
    </row>
    <row r="13106" spans="1:15">
      <c r="A13106" s="66">
        <f>VLOOKUP(C13106,Index[],8,FALSE)</f>
        <v>43249</v>
      </c>
      <c r="B13106" s="5"/>
      <c r="C13106" t="s">
        <v>966</v>
      </c>
      <c r="D13106" s="3">
        <f>VLOOKUP(C13106,Index[],2,FALSE)</f>
        <v>112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I13106">
        <f>VLOOKUP(Table1[[#This Row],[trait_name]],Trait[],2,FALSE)</f>
        <v>47</v>
      </c>
      <c r="J13106" s="23" t="s">
        <v>99</v>
      </c>
      <c r="L13106" s="3"/>
      <c r="N13106" s="23"/>
      <c r="O13106"/>
    </row>
    <row r="13107" spans="1:15">
      <c r="A13107" s="66">
        <f>VLOOKUP(C13107,Index[],8,FALSE)</f>
        <v>43249</v>
      </c>
      <c r="B13107" s="5"/>
      <c r="C13107" t="s">
        <v>966</v>
      </c>
      <c r="D13107" s="3">
        <f>VLOOKUP(C13107,Index[],2,FALSE)</f>
        <v>112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H13107" t="s">
        <v>207</v>
      </c>
      <c r="I13107">
        <f>VLOOKUP(Table1[[#This Row],[trait_name]],Trait[],2,FALSE)</f>
        <v>48</v>
      </c>
      <c r="J13107" s="24" t="s">
        <v>101</v>
      </c>
      <c r="K13107" s="24"/>
      <c r="L13107" s="3" t="s">
        <v>298</v>
      </c>
      <c r="N13107" s="23"/>
      <c r="O13107"/>
    </row>
    <row r="13108" spans="1:15">
      <c r="A13108" s="66">
        <f>VLOOKUP(C13108,Index[],8,FALSE)</f>
        <v>43249</v>
      </c>
      <c r="B13108" s="5"/>
      <c r="C13108" t="s">
        <v>966</v>
      </c>
      <c r="D13108" s="3">
        <f>VLOOKUP(C13108,Index[],2,FALSE)</f>
        <v>112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H13108" t="s">
        <v>207</v>
      </c>
      <c r="I13108">
        <f>VLOOKUP(Table1[[#This Row],[trait_name]],Trait[],2,FALSE)</f>
        <v>49</v>
      </c>
      <c r="J13108" s="24" t="s">
        <v>104</v>
      </c>
      <c r="K13108" s="24"/>
      <c r="L13108" s="3"/>
      <c r="N13108" s="23"/>
      <c r="O13108"/>
    </row>
    <row r="13109" spans="1:15">
      <c r="A13109" s="66">
        <f>VLOOKUP(C13109,Index[],8,FALSE)</f>
        <v>43249</v>
      </c>
      <c r="B13109" s="5">
        <v>43311</v>
      </c>
      <c r="C13109" t="s">
        <v>966</v>
      </c>
      <c r="D13109" s="3">
        <f>VLOOKUP(C13109,Index[],2,FALSE)</f>
        <v>112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50</v>
      </c>
      <c r="J13109" s="23" t="s">
        <v>106</v>
      </c>
      <c r="L13109" s="3"/>
      <c r="M13109" s="3"/>
      <c r="N13109" s="23"/>
      <c r="O13109"/>
    </row>
    <row r="13110" spans="1:15">
      <c r="A13110" s="66">
        <f>VLOOKUP(C13110,Index[],8,FALSE)</f>
        <v>43249</v>
      </c>
      <c r="B13110" s="5"/>
      <c r="C13110" t="s">
        <v>966</v>
      </c>
      <c r="D13110" s="3">
        <f>VLOOKUP(C13110,Index[],2,FALSE)</f>
        <v>112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I13110">
        <f>VLOOKUP(Table1[[#This Row],[trait_name]],Trait[],2,FALSE)</f>
        <v>52</v>
      </c>
      <c r="J13110" s="23" t="s">
        <v>109</v>
      </c>
      <c r="L13110" s="3"/>
      <c r="N13110" s="23"/>
      <c r="O13110"/>
    </row>
    <row r="13111" spans="1:15">
      <c r="A13111" s="66">
        <f>VLOOKUP(C13111,Index[],8,FALSE)</f>
        <v>43249</v>
      </c>
      <c r="B13111" s="5">
        <v>43249</v>
      </c>
      <c r="C13111" t="s">
        <v>966</v>
      </c>
      <c r="D13111" s="3">
        <f>VLOOKUP(C13111,Index[],2,FALSE)</f>
        <v>112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 t="s">
        <v>165</v>
      </c>
      <c r="I13111">
        <f>VLOOKUP(Table1[[#This Row],[trait_name]],Trait[],2,FALSE)</f>
        <v>53</v>
      </c>
      <c r="J13111" s="23" t="s">
        <v>112</v>
      </c>
      <c r="L13111" s="3" t="s">
        <v>113</v>
      </c>
      <c r="N13111" s="23"/>
      <c r="O13111"/>
    </row>
    <row r="13112" spans="1:15">
      <c r="A13112" s="66">
        <f>VLOOKUP(C13112,Index[],8,FALSE)</f>
        <v>43249</v>
      </c>
      <c r="B13112" s="5">
        <v>43249</v>
      </c>
      <c r="C13112" t="s">
        <v>966</v>
      </c>
      <c r="D13112" s="3">
        <f>VLOOKUP(C13112,Index[],2,FALSE)</f>
        <v>112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H13112" t="s">
        <v>165</v>
      </c>
      <c r="I13112">
        <f>VLOOKUP(Table1[[#This Row],[trait_name]],Trait[],2,FALSE)</f>
        <v>53</v>
      </c>
      <c r="J13112" s="23" t="s">
        <v>112</v>
      </c>
      <c r="L13112" s="3" t="s">
        <v>185</v>
      </c>
      <c r="N13112" s="23"/>
      <c r="O13112"/>
    </row>
    <row r="13113" spans="1:15">
      <c r="A13113" s="66">
        <f>VLOOKUP(C13113,Index[],8,FALSE)</f>
        <v>43249</v>
      </c>
      <c r="B13113" s="5">
        <v>43249</v>
      </c>
      <c r="C13113" t="s">
        <v>966</v>
      </c>
      <c r="D13113" s="3">
        <f>VLOOKUP(C13113,Index[],2,FALSE)</f>
        <v>112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H13113" t="s">
        <v>165</v>
      </c>
      <c r="I13113">
        <f>VLOOKUP(Table1[[#This Row],[trait_name]],Trait[],2,FALSE)</f>
        <v>53</v>
      </c>
      <c r="J13113" s="23" t="s">
        <v>112</v>
      </c>
      <c r="L13113" s="3" t="s">
        <v>184</v>
      </c>
      <c r="N13113" s="23"/>
      <c r="O13113"/>
    </row>
    <row r="13114" spans="1:15">
      <c r="A13114" s="66">
        <f>VLOOKUP(C13114,Index[],8,FALSE)</f>
        <v>43249</v>
      </c>
      <c r="B13114" s="5">
        <v>43249</v>
      </c>
      <c r="C13114" t="s">
        <v>966</v>
      </c>
      <c r="D13114" s="3">
        <f>VLOOKUP(C13114,Index[],2,FALSE)</f>
        <v>112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H13114" t="s">
        <v>165</v>
      </c>
      <c r="I13114">
        <f>VLOOKUP(Table1[[#This Row],[trait_name]],Trait[],2,FALSE)</f>
        <v>54</v>
      </c>
      <c r="J13114" s="23" t="s">
        <v>116</v>
      </c>
      <c r="L13114" s="3" t="s">
        <v>830</v>
      </c>
      <c r="N13114" s="23"/>
      <c r="O13114"/>
    </row>
    <row r="13115" spans="1:15">
      <c r="A13115" s="66">
        <f>VLOOKUP(C13115,Index[],8,FALSE)</f>
        <v>43249</v>
      </c>
      <c r="B13115" s="25"/>
      <c r="C13115" s="4" t="s">
        <v>966</v>
      </c>
      <c r="D13115" s="3">
        <f>VLOOKUP(C13115,Index[],2,FALSE)</f>
        <v>112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55</v>
      </c>
      <c r="J13115" s="23" t="s">
        <v>119</v>
      </c>
      <c r="L13115" s="3"/>
      <c r="N13115" s="23"/>
      <c r="O13115"/>
    </row>
    <row r="13116" spans="1:15">
      <c r="A13116" s="66">
        <f>VLOOKUP(C13116,Index[],8,FALSE)</f>
        <v>43249</v>
      </c>
      <c r="B13116" s="5">
        <v>43249</v>
      </c>
      <c r="C13116" t="s">
        <v>966</v>
      </c>
      <c r="D13116" s="3">
        <f>VLOOKUP(C13116,Index[],2,FALSE)</f>
        <v>112</v>
      </c>
      <c r="E13116" s="3">
        <f>VLOOKUP(C13116,Index[],3,FALSE)</f>
        <v>0</v>
      </c>
      <c r="F13116" s="3">
        <f>VLOOKUP(C13116,Index[],4,FALSE)</f>
        <v>0</v>
      </c>
      <c r="G13116" s="3">
        <f>VLOOKUP(C13116,Index[],5,FALSE)</f>
        <v>0</v>
      </c>
      <c r="H13116" t="s">
        <v>207</v>
      </c>
      <c r="I13116">
        <f>VLOOKUP(Table1[[#This Row],[trait_name]],Trait[],2,FALSE)</f>
        <v>56</v>
      </c>
      <c r="J13116" s="23" t="s">
        <v>121</v>
      </c>
      <c r="L13116" s="3" t="s">
        <v>189</v>
      </c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966</v>
      </c>
      <c r="D13117" s="3">
        <f>VLOOKUP(C13117,Index[],2,FALSE)</f>
        <v>112</v>
      </c>
      <c r="E13117" s="3">
        <f>VLOOKUP(C13117,Index[],3,FALSE)</f>
        <v>0</v>
      </c>
      <c r="F13117" s="3">
        <f>VLOOKUP(C13117,Index[],4,FALSE)</f>
        <v>0</v>
      </c>
      <c r="G13117" s="3">
        <f>VLOOKUP(C13117,Index[],5,FALSE)</f>
        <v>0</v>
      </c>
      <c r="H13117" t="s">
        <v>165</v>
      </c>
      <c r="I13117">
        <f>VLOOKUP(Table1[[#This Row],[trait_name]],Trait[],2,FALSE)</f>
        <v>58</v>
      </c>
      <c r="J13117" s="23" t="s">
        <v>123</v>
      </c>
      <c r="L13117" s="3" t="s">
        <v>190</v>
      </c>
      <c r="N13117" s="23"/>
      <c r="O13117"/>
    </row>
    <row r="13118" spans="1:15">
      <c r="A13118" s="66">
        <f>VLOOKUP(C13118,Index[],8,FALSE)</f>
        <v>43249</v>
      </c>
      <c r="B13118" s="5">
        <v>43249</v>
      </c>
      <c r="C13118" t="s">
        <v>966</v>
      </c>
      <c r="D13118" s="3">
        <f>VLOOKUP(C13118,Index[],2,FALSE)</f>
        <v>112</v>
      </c>
      <c r="E13118" s="3">
        <f>VLOOKUP(C13118,Index[],3,FALSE)</f>
        <v>0</v>
      </c>
      <c r="F13118" s="3">
        <f>VLOOKUP(C13118,Index[],4,FALSE)</f>
        <v>0</v>
      </c>
      <c r="G13118" s="3">
        <f>VLOOKUP(C13118,Index[],5,FALSE)</f>
        <v>0</v>
      </c>
      <c r="H13118" t="s">
        <v>165</v>
      </c>
      <c r="I13118">
        <f>VLOOKUP(Table1[[#This Row],[trait_name]],Trait[],2,FALSE)</f>
        <v>58</v>
      </c>
      <c r="J13118" s="23" t="s">
        <v>123</v>
      </c>
      <c r="L13118" s="3" t="s">
        <v>124</v>
      </c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966</v>
      </c>
      <c r="D13119" s="3">
        <f>VLOOKUP(C13119,Index[],2,FALSE)</f>
        <v>112</v>
      </c>
      <c r="E13119" s="3">
        <f>VLOOKUP(C13119,Index[],3,FALSE)</f>
        <v>0</v>
      </c>
      <c r="F13119" s="3">
        <f>VLOOKUP(C13119,Index[],4,FALSE)</f>
        <v>0</v>
      </c>
      <c r="G13119" s="3">
        <f>VLOOKUP(C13119,Index[],5,FALSE)</f>
        <v>0</v>
      </c>
      <c r="H13119" t="s">
        <v>165</v>
      </c>
      <c r="I13119">
        <f>VLOOKUP(Table1[[#This Row],[trait_name]],Trait[],2,FALSE)</f>
        <v>61</v>
      </c>
      <c r="J13119" s="23" t="s">
        <v>130</v>
      </c>
      <c r="L13119" s="3" t="s">
        <v>131</v>
      </c>
      <c r="N13119" s="23"/>
      <c r="O13119"/>
    </row>
    <row r="13120" spans="1:15">
      <c r="A13120" s="66">
        <f>VLOOKUP(C13120,Index[],8,FALSE)</f>
        <v>43249</v>
      </c>
      <c r="B13120" s="5"/>
      <c r="C13120" t="s">
        <v>966</v>
      </c>
      <c r="D13120" s="3">
        <f>VLOOKUP(C13120,Index[],2,FALSE)</f>
        <v>112</v>
      </c>
      <c r="E13120" s="3">
        <f>VLOOKUP(C13120,Index[],3,FALSE)</f>
        <v>0</v>
      </c>
      <c r="F13120" s="3">
        <f>VLOOKUP(C13120,Index[],4,FALSE)</f>
        <v>0</v>
      </c>
      <c r="G13120" s="3">
        <f>VLOOKUP(C13120,Index[],5,FALSE)</f>
        <v>0</v>
      </c>
      <c r="I13120">
        <f>VLOOKUP(Table1[[#This Row],[trait_name]],Trait[],2,FALSE)</f>
        <v>65</v>
      </c>
      <c r="J13120" s="23" t="s">
        <v>133</v>
      </c>
      <c r="L13120" s="3"/>
      <c r="N13120" s="23"/>
      <c r="O13120"/>
    </row>
    <row r="13121" spans="1:15">
      <c r="A13121" s="66">
        <f>VLOOKUP(C13121,Index[],8,FALSE)</f>
        <v>43249</v>
      </c>
      <c r="B13121" s="5">
        <v>43249</v>
      </c>
      <c r="C13121" t="s">
        <v>966</v>
      </c>
      <c r="D13121" s="3">
        <f>VLOOKUP(C13121,Index[],2,FALSE)</f>
        <v>112</v>
      </c>
      <c r="E13121" s="3">
        <f>VLOOKUP(C13121,Index[],3,FALSE)</f>
        <v>0</v>
      </c>
      <c r="F13121" s="3">
        <f>VLOOKUP(C13121,Index[],4,FALSE)</f>
        <v>0</v>
      </c>
      <c r="G13121" s="3">
        <f>VLOOKUP(C13121,Index[],5,FALSE)</f>
        <v>0</v>
      </c>
      <c r="H13121" t="s">
        <v>207</v>
      </c>
      <c r="I13121">
        <f>VLOOKUP(Table1[[#This Row],[trait_name]],Trait[],2,FALSE)</f>
        <v>66</v>
      </c>
      <c r="J13121" s="23" t="s">
        <v>194</v>
      </c>
      <c r="L13121" s="3" t="s">
        <v>195</v>
      </c>
      <c r="N13121" s="23"/>
      <c r="O13121"/>
    </row>
    <row r="13122" spans="1:15">
      <c r="A13122" s="66">
        <f>VLOOKUP(C13122,Index[],8,FALSE)</f>
        <v>43249</v>
      </c>
      <c r="B13122" s="5">
        <v>43249</v>
      </c>
      <c r="C13122" t="s">
        <v>966</v>
      </c>
      <c r="D13122" s="3">
        <f>VLOOKUP(C13122,Index[],2,FALSE)</f>
        <v>112</v>
      </c>
      <c r="E13122" s="3">
        <f>VLOOKUP(C13122,Index[],3,FALSE)</f>
        <v>0</v>
      </c>
      <c r="F13122" s="3">
        <f>VLOOKUP(C13122,Index[],4,FALSE)</f>
        <v>0</v>
      </c>
      <c r="G13122" s="3">
        <f>VLOOKUP(C13122,Index[],5,FALSE)</f>
        <v>0</v>
      </c>
      <c r="H13122" t="s">
        <v>165</v>
      </c>
      <c r="I13122">
        <f>VLOOKUP(Table1[[#This Row],[trait_name]],Trait[],2,FALSE)</f>
        <v>67</v>
      </c>
      <c r="J13122" s="23" t="s">
        <v>136</v>
      </c>
      <c r="L13122" s="3" t="s">
        <v>241</v>
      </c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968</v>
      </c>
      <c r="D13123" s="3">
        <f>VLOOKUP(C13123,Index[],2,FALSE)</f>
        <v>113</v>
      </c>
      <c r="E13123" s="3">
        <f>VLOOKUP(C13123,Index[],3,FALSE)</f>
        <v>0</v>
      </c>
      <c r="F13123" s="3">
        <f>VLOOKUP(C13123,Index[],4,FALSE)</f>
        <v>0</v>
      </c>
      <c r="G13123" s="3">
        <f>VLOOKUP(C13123,Index[],5,FALSE)</f>
        <v>0</v>
      </c>
      <c r="H13123" t="s">
        <v>17</v>
      </c>
      <c r="I13123">
        <f>VLOOKUP(Table1[[#This Row],[trait_name]],Trait[],2,FALSE)</f>
        <v>2</v>
      </c>
      <c r="J13123" s="23" t="s">
        <v>15</v>
      </c>
      <c r="L13123" s="3" t="s">
        <v>920</v>
      </c>
      <c r="N13123" s="23"/>
      <c r="O13123"/>
    </row>
    <row r="13124" spans="1:15">
      <c r="A13124" s="66">
        <f>VLOOKUP(C13124,Index[],8,FALSE)</f>
        <v>43249</v>
      </c>
      <c r="B13124" s="5">
        <v>43249</v>
      </c>
      <c r="C13124" t="s">
        <v>968</v>
      </c>
      <c r="D13124" s="3">
        <f>VLOOKUP(C13124,Index[],2,FALSE)</f>
        <v>113</v>
      </c>
      <c r="E13124" s="3">
        <f>VLOOKUP(C13124,Index[],3,FALSE)</f>
        <v>0</v>
      </c>
      <c r="F13124" s="3">
        <f>VLOOKUP(C13124,Index[],4,FALSE)</f>
        <v>0</v>
      </c>
      <c r="G13124" s="3">
        <f>VLOOKUP(C13124,Index[],5,FALSE)</f>
        <v>0</v>
      </c>
      <c r="H13124" t="s">
        <v>17</v>
      </c>
      <c r="I13124">
        <f>VLOOKUP(Table1[[#This Row],[trait_name]],Trait[],2,FALSE)</f>
        <v>2</v>
      </c>
      <c r="J13124" s="23" t="s">
        <v>15</v>
      </c>
      <c r="L13124" s="3" t="s">
        <v>969</v>
      </c>
      <c r="N13124" s="23"/>
      <c r="O13124"/>
    </row>
    <row r="13125" spans="1:15">
      <c r="A13125" s="66">
        <f>VLOOKUP(C13125,Index[],8,FALSE)</f>
        <v>43249</v>
      </c>
      <c r="B13125" s="5">
        <v>43249</v>
      </c>
      <c r="C13125" t="s">
        <v>968</v>
      </c>
      <c r="D13125" s="3">
        <f>VLOOKUP(C13125,Index[],2,FALSE)</f>
        <v>113</v>
      </c>
      <c r="E13125" s="3">
        <f>VLOOKUP(C13125,Index[],3,FALSE)</f>
        <v>0</v>
      </c>
      <c r="F13125" s="3">
        <f>VLOOKUP(C13125,Index[],4,FALSE)</f>
        <v>0</v>
      </c>
      <c r="G13125" s="3">
        <f>VLOOKUP(C13125,Index[],5,FALSE)</f>
        <v>0</v>
      </c>
      <c r="H13125" t="s">
        <v>17</v>
      </c>
      <c r="I13125">
        <f>VLOOKUP(Table1[[#This Row],[trait_name]],Trait[],2,FALSE)</f>
        <v>2</v>
      </c>
      <c r="J13125" s="23" t="s">
        <v>15</v>
      </c>
      <c r="L13125" s="3" t="s">
        <v>970</v>
      </c>
      <c r="N13125" s="23"/>
      <c r="O13125"/>
    </row>
    <row r="13126" spans="1:15">
      <c r="A13126" s="66">
        <f>VLOOKUP(C13126,Index[],8,FALSE)</f>
        <v>43249</v>
      </c>
      <c r="B13126" s="5">
        <v>43249</v>
      </c>
      <c r="C13126" t="s">
        <v>968</v>
      </c>
      <c r="D13126" s="3">
        <f>VLOOKUP(C13126,Index[],2,FALSE)</f>
        <v>113</v>
      </c>
      <c r="E13126" s="3">
        <f>VLOOKUP(C13126,Index[],3,FALSE)</f>
        <v>0</v>
      </c>
      <c r="F13126" s="3">
        <f>VLOOKUP(C13126,Index[],4,FALSE)</f>
        <v>0</v>
      </c>
      <c r="G13126" s="3">
        <f>VLOOKUP(C13126,Index[],5,FALSE)</f>
        <v>0</v>
      </c>
      <c r="H13126" t="s">
        <v>17</v>
      </c>
      <c r="I13126">
        <f>VLOOKUP(Table1[[#This Row],[trait_name]],Trait[],2,FALSE)</f>
        <v>3</v>
      </c>
      <c r="J13126" s="23" t="s">
        <v>18</v>
      </c>
      <c r="L13126" s="3" t="s">
        <v>19</v>
      </c>
      <c r="N13126" s="23"/>
      <c r="O13126"/>
    </row>
    <row r="13127" spans="1:15">
      <c r="A13127" s="66">
        <f>VLOOKUP(C13127,Index[],8,FALSE)</f>
        <v>43249</v>
      </c>
      <c r="B13127" s="5">
        <v>43249</v>
      </c>
      <c r="C13127" t="s">
        <v>968</v>
      </c>
      <c r="D13127" s="3">
        <f>VLOOKUP(C13127,Index[],2,FALSE)</f>
        <v>113</v>
      </c>
      <c r="E13127" s="3">
        <f>VLOOKUP(C13127,Index[],3,FALSE)</f>
        <v>0</v>
      </c>
      <c r="F13127" s="3">
        <f>VLOOKUP(C13127,Index[],4,FALSE)</f>
        <v>0</v>
      </c>
      <c r="G13127" s="3">
        <f>VLOOKUP(C13127,Index[],5,FALSE)</f>
        <v>0</v>
      </c>
      <c r="H13127" t="s">
        <v>17</v>
      </c>
      <c r="I13127">
        <f>VLOOKUP(Table1[[#This Row],[trait_name]],Trait[],2,FALSE)</f>
        <v>4</v>
      </c>
      <c r="J13127" s="23" t="s">
        <v>22</v>
      </c>
      <c r="L13127" s="3" t="s">
        <v>23</v>
      </c>
      <c r="N13127" s="23"/>
      <c r="O13127"/>
    </row>
    <row r="13128" spans="1:15">
      <c r="A13128" s="66">
        <f>VLOOKUP(C13128,Index[],8,FALSE)</f>
        <v>43249</v>
      </c>
      <c r="B13128" s="5"/>
      <c r="C13128" t="s">
        <v>968</v>
      </c>
      <c r="D13128" s="3">
        <f>VLOOKUP(C13128,Index[],2,FALSE)</f>
        <v>113</v>
      </c>
      <c r="E13128" s="3">
        <f>VLOOKUP(C13128,Index[],3,FALSE)</f>
        <v>0</v>
      </c>
      <c r="F13128" s="3">
        <f>VLOOKUP(C13128,Index[],4,FALSE)</f>
        <v>0</v>
      </c>
      <c r="G13128" s="3">
        <f>VLOOKUP(C13128,Index[],5,FALSE)</f>
        <v>0</v>
      </c>
      <c r="H13128" t="s">
        <v>17</v>
      </c>
      <c r="I13128">
        <f>VLOOKUP(Table1[[#This Row],[trait_name]],Trait[],2,FALSE)</f>
        <v>6</v>
      </c>
      <c r="J13128" s="23" t="s">
        <v>148</v>
      </c>
      <c r="L13128" s="3"/>
      <c r="N13128" s="23"/>
      <c r="O13128"/>
    </row>
    <row r="13129" spans="1:15">
      <c r="A13129" s="66">
        <f>VLOOKUP(C13129,Index[],8,FALSE)</f>
        <v>43249</v>
      </c>
      <c r="B13129" s="5">
        <v>43249</v>
      </c>
      <c r="C13129" t="s">
        <v>968</v>
      </c>
      <c r="D13129" s="3">
        <f>VLOOKUP(C13129,Index[],2,FALSE)</f>
        <v>113</v>
      </c>
      <c r="E13129" s="3">
        <f>VLOOKUP(C13129,Index[],3,FALSE)</f>
        <v>0</v>
      </c>
      <c r="F13129" s="3">
        <f>VLOOKUP(C13129,Index[],4,FALSE)</f>
        <v>0</v>
      </c>
      <c r="G13129" s="3">
        <f>VLOOKUP(C13129,Index[],5,FALSE)</f>
        <v>0</v>
      </c>
      <c r="H13129" t="s">
        <v>17</v>
      </c>
      <c r="I13129">
        <f>VLOOKUP(Table1[[#This Row],[trait_name]],Trait[],2,FALSE)</f>
        <v>7</v>
      </c>
      <c r="J13129" s="23" t="s">
        <v>26</v>
      </c>
      <c r="L13129" s="3" t="s">
        <v>23</v>
      </c>
      <c r="N13129" s="23"/>
      <c r="O13129"/>
    </row>
    <row r="13130" spans="1:15">
      <c r="A13130" s="66">
        <f>VLOOKUP(C13130,Index[],8,FALSE)</f>
        <v>43249</v>
      </c>
      <c r="B13130" s="25"/>
      <c r="C13130" s="4" t="s">
        <v>968</v>
      </c>
      <c r="D13130" s="3">
        <f>VLOOKUP(C13130,Index[],2,FALSE)</f>
        <v>113</v>
      </c>
      <c r="E13130" s="3">
        <f>VLOOKUP(C13130,Index[],3,FALSE)</f>
        <v>0</v>
      </c>
      <c r="F13130" s="3">
        <f>VLOOKUP(C13130,Index[],4,FALSE)</f>
        <v>0</v>
      </c>
      <c r="G13130" s="3">
        <f>VLOOKUP(C13130,Index[],5,FALSE)</f>
        <v>0</v>
      </c>
      <c r="I13130">
        <f>VLOOKUP(Table1[[#This Row],[trait_name]],Trait[],2,FALSE)</f>
        <v>15</v>
      </c>
      <c r="J13130" s="23" t="s">
        <v>31</v>
      </c>
      <c r="L13130" s="3"/>
      <c r="N13130" s="23"/>
      <c r="O13130"/>
    </row>
    <row r="13131" spans="1:15">
      <c r="A13131" s="66">
        <f>VLOOKUP(C13131,Index[],8,FALSE)</f>
        <v>43249</v>
      </c>
      <c r="B13131" s="25">
        <v>43249</v>
      </c>
      <c r="C13131" s="4" t="s">
        <v>968</v>
      </c>
      <c r="D13131" s="3">
        <f>VLOOKUP(C13131,Index[],2,FALSE)</f>
        <v>113</v>
      </c>
      <c r="E13131" s="3">
        <f>VLOOKUP(C13131,Index[],3,FALSE)</f>
        <v>0</v>
      </c>
      <c r="F13131" s="3">
        <f>VLOOKUP(C13131,Index[],4,FALSE)</f>
        <v>0</v>
      </c>
      <c r="G13131" s="3">
        <f>VLOOKUP(C13131,Index[],5,FALSE)</f>
        <v>0</v>
      </c>
      <c r="I13131">
        <f>VLOOKUP(Table1[[#This Row],[trait_name]],Trait[],2,FALSE)</f>
        <v>16</v>
      </c>
      <c r="J13131" s="24" t="s">
        <v>32</v>
      </c>
      <c r="K13131" s="24"/>
      <c r="L13131" s="3"/>
      <c r="N13131" s="23"/>
      <c r="O13131"/>
    </row>
    <row r="13132" spans="1:15">
      <c r="A13132" s="66">
        <f>VLOOKUP(C13132,Index[],8,FALSE)</f>
        <v>43249</v>
      </c>
      <c r="B13132" s="5">
        <v>43249</v>
      </c>
      <c r="C13132" t="s">
        <v>968</v>
      </c>
      <c r="D13132" s="3">
        <f>VLOOKUP(C13132,Index[],2,FALSE)</f>
        <v>113</v>
      </c>
      <c r="E13132" s="3">
        <f>VLOOKUP(C13132,Index[],3,FALSE)</f>
        <v>0</v>
      </c>
      <c r="F13132" s="3">
        <f>VLOOKUP(C13132,Index[],4,FALSE)</f>
        <v>0</v>
      </c>
      <c r="G13132" s="3">
        <f>VLOOKUP(C13132,Index[],5,FALSE)</f>
        <v>0</v>
      </c>
      <c r="H13132" t="s">
        <v>17</v>
      </c>
      <c r="I13132">
        <f>VLOOKUP(Table1[[#This Row],[trait_name]],Trait[],2,FALSE)</f>
        <v>17</v>
      </c>
      <c r="J13132" s="23" t="s">
        <v>33</v>
      </c>
      <c r="L13132" s="3" t="s">
        <v>34</v>
      </c>
      <c r="N13132" s="23"/>
      <c r="O13132"/>
    </row>
    <row r="13133" spans="1:15">
      <c r="A13133" s="66">
        <f>VLOOKUP(C13133,Index[],8,FALSE)</f>
        <v>43249</v>
      </c>
      <c r="B13133" s="5">
        <v>43249</v>
      </c>
      <c r="C13133" t="s">
        <v>968</v>
      </c>
      <c r="D13133" s="3">
        <f>VLOOKUP(C13133,Index[],2,FALSE)</f>
        <v>113</v>
      </c>
      <c r="E13133" s="3">
        <f>VLOOKUP(C13133,Index[],3,FALSE)</f>
        <v>0</v>
      </c>
      <c r="F13133" s="3">
        <f>VLOOKUP(C13133,Index[],4,FALSE)</f>
        <v>0</v>
      </c>
      <c r="G13133" s="3">
        <f>VLOOKUP(C13133,Index[],5,FALSE)</f>
        <v>0</v>
      </c>
      <c r="H13133" t="s">
        <v>17</v>
      </c>
      <c r="I13133">
        <f>VLOOKUP(Table1[[#This Row],[trait_name]],Trait[],2,FALSE)</f>
        <v>17</v>
      </c>
      <c r="J13133" s="23" t="s">
        <v>33</v>
      </c>
      <c r="L13133" s="3" t="s">
        <v>35</v>
      </c>
      <c r="N13133" s="23"/>
      <c r="O13133"/>
    </row>
    <row r="13134" spans="1:15">
      <c r="A13134" s="66">
        <f>VLOOKUP(C13134,Index[],8,FALSE)</f>
        <v>43249</v>
      </c>
      <c r="B13134" s="5">
        <v>43249</v>
      </c>
      <c r="C13134" t="s">
        <v>968</v>
      </c>
      <c r="D13134" s="3">
        <f>VLOOKUP(C13134,Index[],2,FALSE)</f>
        <v>113</v>
      </c>
      <c r="E13134" s="3">
        <f>VLOOKUP(C13134,Index[],3,FALSE)</f>
        <v>0</v>
      </c>
      <c r="F13134" s="3">
        <f>VLOOKUP(C13134,Index[],4,FALSE)</f>
        <v>0</v>
      </c>
      <c r="G13134" s="3">
        <f>VLOOKUP(C13134,Index[],5,FALSE)</f>
        <v>0</v>
      </c>
      <c r="H13134" t="s">
        <v>17</v>
      </c>
      <c r="I13134">
        <f>VLOOKUP(Table1[[#This Row],[trait_name]],Trait[],2,FALSE)</f>
        <v>17</v>
      </c>
      <c r="J13134" s="23" t="s">
        <v>33</v>
      </c>
      <c r="L13134" s="3" t="s">
        <v>36</v>
      </c>
      <c r="N13134" s="23"/>
      <c r="O13134"/>
    </row>
    <row r="13135" spans="1:15">
      <c r="A13135" s="66">
        <f>VLOOKUP(C13135,Index[],8,FALSE)</f>
        <v>43249</v>
      </c>
      <c r="B13135" s="25">
        <v>43249</v>
      </c>
      <c r="C13135" s="4" t="s">
        <v>968</v>
      </c>
      <c r="D13135" s="3">
        <f>VLOOKUP(C13135,Index[],2,FALSE)</f>
        <v>113</v>
      </c>
      <c r="E13135" s="3">
        <f>VLOOKUP(C13135,Index[],3,FALSE)</f>
        <v>0</v>
      </c>
      <c r="F13135" s="3">
        <f>VLOOKUP(C13135,Index[],4,FALSE)</f>
        <v>0</v>
      </c>
      <c r="G13135" s="3">
        <f>VLOOKUP(C13135,Index[],5,FALSE)</f>
        <v>0</v>
      </c>
      <c r="I13135">
        <f>VLOOKUP(Table1[[#This Row],[trait_name]],Trait[],2,FALSE)</f>
        <v>18</v>
      </c>
      <c r="J13135" s="23" t="s">
        <v>37</v>
      </c>
      <c r="L13135" s="3"/>
      <c r="N13135" s="23"/>
      <c r="O13135"/>
    </row>
    <row r="13136" spans="1:15">
      <c r="A13136" s="66">
        <f>VLOOKUP(C13136,Index[],8,FALSE)</f>
        <v>43249</v>
      </c>
      <c r="B13136" s="5">
        <v>43249</v>
      </c>
      <c r="C13136" t="s">
        <v>968</v>
      </c>
      <c r="D13136" s="3">
        <f>VLOOKUP(C13136,Index[],2,FALSE)</f>
        <v>113</v>
      </c>
      <c r="E13136" s="3">
        <f>VLOOKUP(C13136,Index[],3,FALSE)</f>
        <v>0</v>
      </c>
      <c r="F13136" s="3">
        <f>VLOOKUP(C13136,Index[],4,FALSE)</f>
        <v>0</v>
      </c>
      <c r="G13136" s="3">
        <f>VLOOKUP(C13136,Index[],5,FALSE)</f>
        <v>0</v>
      </c>
      <c r="H13136" t="s">
        <v>17</v>
      </c>
      <c r="I13136">
        <f>VLOOKUP(Table1[[#This Row],[trait_name]],Trait[],2,FALSE)</f>
        <v>19</v>
      </c>
      <c r="J13136" s="23" t="s">
        <v>38</v>
      </c>
      <c r="L13136" s="3" t="s">
        <v>155</v>
      </c>
      <c r="N13136" s="23"/>
      <c r="O13136"/>
    </row>
    <row r="13137" spans="1:15">
      <c r="A13137" s="66">
        <f>VLOOKUP(C13137,Index[],8,FALSE)</f>
        <v>43249</v>
      </c>
      <c r="B13137" s="5">
        <v>43311</v>
      </c>
      <c r="C13137" t="s">
        <v>968</v>
      </c>
      <c r="D13137" s="3">
        <f>VLOOKUP(C13137,Index[],2,FALSE)</f>
        <v>113</v>
      </c>
      <c r="E13137" s="3">
        <f>VLOOKUP(C13137,Index[],3,FALSE)</f>
        <v>0</v>
      </c>
      <c r="F13137" s="3">
        <f>VLOOKUP(C13137,Index[],4,FALSE)</f>
        <v>0</v>
      </c>
      <c r="G13137" s="3">
        <f>VLOOKUP(C13137,Index[],5,FALSE)</f>
        <v>0</v>
      </c>
      <c r="I13137">
        <f>VLOOKUP(Table1[[#This Row],[trait_name]],Trait[],2,FALSE)</f>
        <v>20</v>
      </c>
      <c r="J13137" s="23" t="s">
        <v>41</v>
      </c>
      <c r="L13137" s="3"/>
      <c r="M13137" s="3"/>
      <c r="N13137" s="23"/>
      <c r="O13137"/>
    </row>
    <row r="13138" spans="1:15">
      <c r="A13138" s="66">
        <f>VLOOKUP(C13138,Index[],8,FALSE)</f>
        <v>43249</v>
      </c>
      <c r="B13138" s="25">
        <v>43249</v>
      </c>
      <c r="C13138" s="4" t="s">
        <v>968</v>
      </c>
      <c r="D13138" s="3">
        <f>VLOOKUP(C13138,Index[],2,FALSE)</f>
        <v>113</v>
      </c>
      <c r="E13138" s="3">
        <f>VLOOKUP(C13138,Index[],3,FALSE)</f>
        <v>0</v>
      </c>
      <c r="F13138" s="3">
        <f>VLOOKUP(C13138,Index[],4,FALSE)</f>
        <v>0</v>
      </c>
      <c r="G13138" s="3">
        <f>VLOOKUP(C13138,Index[],5,FALSE)</f>
        <v>0</v>
      </c>
      <c r="I13138">
        <f>VLOOKUP(Table1[[#This Row],[trait_name]],Trait[],2,FALSE)</f>
        <v>21</v>
      </c>
      <c r="J13138" s="23" t="s">
        <v>43</v>
      </c>
      <c r="L13138" s="3"/>
      <c r="N13138" s="23"/>
      <c r="O13138"/>
    </row>
    <row r="13139" spans="1:15">
      <c r="A13139" s="66">
        <f>VLOOKUP(C13139,Index[],8,FALSE)</f>
        <v>43249</v>
      </c>
      <c r="B13139" s="5"/>
      <c r="C13139" t="s">
        <v>968</v>
      </c>
      <c r="D13139" s="3">
        <f>VLOOKUP(C13139,Index[],2,FALSE)</f>
        <v>113</v>
      </c>
      <c r="E13139" s="3">
        <f>VLOOKUP(C13139,Index[],3,FALSE)</f>
        <v>0</v>
      </c>
      <c r="F13139" s="3">
        <f>VLOOKUP(C13139,Index[],4,FALSE)</f>
        <v>0</v>
      </c>
      <c r="G13139" s="3">
        <f>VLOOKUP(C13139,Index[],5,FALSE)</f>
        <v>0</v>
      </c>
      <c r="I13139">
        <f>VLOOKUP(Table1[[#This Row],[trait_name]],Trait[],2,FALSE)</f>
        <v>23</v>
      </c>
      <c r="J13139" s="23" t="s">
        <v>49</v>
      </c>
      <c r="L13139" s="3"/>
      <c r="N13139" s="23"/>
      <c r="O13139"/>
    </row>
    <row r="13140" spans="1:15">
      <c r="A13140" s="66">
        <f>VLOOKUP(C13140,Index[],8,FALSE)</f>
        <v>43249</v>
      </c>
      <c r="B13140" s="25"/>
      <c r="C13140" s="4" t="s">
        <v>968</v>
      </c>
      <c r="D13140" s="3">
        <f>VLOOKUP(C13140,Index[],2,FALSE)</f>
        <v>113</v>
      </c>
      <c r="E13140" s="3">
        <f>VLOOKUP(C13140,Index[],3,FALSE)</f>
        <v>0</v>
      </c>
      <c r="F13140" s="3">
        <f>VLOOKUP(C13140,Index[],4,FALSE)</f>
        <v>0</v>
      </c>
      <c r="G13140" s="3">
        <f>VLOOKUP(C13140,Index[],5,FALSE)</f>
        <v>0</v>
      </c>
      <c r="I13140">
        <f>VLOOKUP(Table1[[#This Row],[trait_name]],Trait[],2,FALSE)</f>
        <v>24</v>
      </c>
      <c r="J13140" s="23" t="s">
        <v>52</v>
      </c>
      <c r="L13140" s="3"/>
      <c r="N13140" s="23"/>
      <c r="O13140"/>
    </row>
    <row r="13141" spans="1:15">
      <c r="A13141" s="66">
        <f>VLOOKUP(C13141,Index[],8,FALSE)</f>
        <v>43249</v>
      </c>
      <c r="B13141" s="25"/>
      <c r="C13141" s="4" t="s">
        <v>968</v>
      </c>
      <c r="D13141" s="3">
        <f>VLOOKUP(C13141,Index[],2,FALSE)</f>
        <v>113</v>
      </c>
      <c r="E13141" s="3">
        <f>VLOOKUP(C13141,Index[],3,FALSE)</f>
        <v>0</v>
      </c>
      <c r="F13141" s="3">
        <f>VLOOKUP(C13141,Index[],4,FALSE)</f>
        <v>0</v>
      </c>
      <c r="G13141" s="3">
        <f>VLOOKUP(C13141,Index[],5,FALSE)</f>
        <v>0</v>
      </c>
      <c r="I13141">
        <f>VLOOKUP(Table1[[#This Row],[trait_name]],Trait[],2,FALSE)</f>
        <v>25</v>
      </c>
      <c r="J13141" s="23" t="s">
        <v>57</v>
      </c>
      <c r="L13141" s="3"/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968</v>
      </c>
      <c r="D13142" s="3">
        <f>VLOOKUP(C13142,Index[],2,FALSE)</f>
        <v>113</v>
      </c>
      <c r="E13142" s="3">
        <f>VLOOKUP(C13142,Index[],3,FALSE)</f>
        <v>0</v>
      </c>
      <c r="F13142" s="3">
        <f>VLOOKUP(C13142,Index[],4,FALSE)</f>
        <v>0</v>
      </c>
      <c r="G13142" s="3">
        <f>VLOOKUP(C13142,Index[],5,FALSE)</f>
        <v>0</v>
      </c>
      <c r="H13142" t="s">
        <v>17</v>
      </c>
      <c r="I13142">
        <f>VLOOKUP(Table1[[#This Row],[trait_name]],Trait[],2,FALSE)</f>
        <v>26</v>
      </c>
      <c r="J13142" s="23" t="s">
        <v>58</v>
      </c>
      <c r="L13142" s="3" t="s">
        <v>60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968</v>
      </c>
      <c r="D13143" s="3">
        <f>VLOOKUP(C13143,Index[],2,FALSE)</f>
        <v>113</v>
      </c>
      <c r="E13143" s="3">
        <f>VLOOKUP(C13143,Index[],3,FALSE)</f>
        <v>0</v>
      </c>
      <c r="F13143" s="3">
        <f>VLOOKUP(C13143,Index[],4,FALSE)</f>
        <v>0</v>
      </c>
      <c r="G13143" s="3">
        <f>VLOOKUP(C13143,Index[],5,FALSE)</f>
        <v>0</v>
      </c>
      <c r="H13143" t="s">
        <v>17</v>
      </c>
      <c r="I13143">
        <f>VLOOKUP(Table1[[#This Row],[trait_name]],Trait[],2,FALSE)</f>
        <v>26</v>
      </c>
      <c r="J13143" s="23" t="s">
        <v>58</v>
      </c>
      <c r="L13143" s="3" t="s">
        <v>433</v>
      </c>
      <c r="N13143" s="23"/>
      <c r="O13143"/>
    </row>
    <row r="13144" spans="1:15">
      <c r="A13144" s="66">
        <f>VLOOKUP(C13144,Index[],8,FALSE)</f>
        <v>43249</v>
      </c>
      <c r="B13144" s="5">
        <v>43311</v>
      </c>
      <c r="C13144" t="s">
        <v>968</v>
      </c>
      <c r="D13144" s="3">
        <f>VLOOKUP(C13144,Index[],2,FALSE)</f>
        <v>113</v>
      </c>
      <c r="E13144" s="3">
        <f>VLOOKUP(C13144,Index[],3,FALSE)</f>
        <v>0</v>
      </c>
      <c r="F13144" s="3">
        <f>VLOOKUP(C13144,Index[],4,FALSE)</f>
        <v>0</v>
      </c>
      <c r="G13144" s="3">
        <f>VLOOKUP(C13144,Index[],5,FALSE)</f>
        <v>0</v>
      </c>
      <c r="I13144">
        <f>VLOOKUP(Table1[[#This Row],[trait_name]],Trait[],2,FALSE)</f>
        <v>27</v>
      </c>
      <c r="J13144" s="23" t="s">
        <v>61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5">
        <v>43311</v>
      </c>
      <c r="C13145" t="s">
        <v>968</v>
      </c>
      <c r="D13145" s="3">
        <f>VLOOKUP(C13145,Index[],2,FALSE)</f>
        <v>113</v>
      </c>
      <c r="E13145" s="3">
        <f>VLOOKUP(C13145,Index[],3,FALSE)</f>
        <v>0</v>
      </c>
      <c r="F13145" s="3">
        <f>VLOOKUP(C13145,Index[],4,FALSE)</f>
        <v>0</v>
      </c>
      <c r="G13145" s="3">
        <f>VLOOKUP(C13145,Index[],5,FALSE)</f>
        <v>0</v>
      </c>
      <c r="I13145">
        <f>VLOOKUP(Table1[[#This Row],[trait_name]],Trait[],2,FALSE)</f>
        <v>28</v>
      </c>
      <c r="J13145" s="23" t="s">
        <v>62</v>
      </c>
      <c r="L13145" s="3"/>
      <c r="M13145" s="3"/>
      <c r="N13145" s="23"/>
      <c r="O13145"/>
    </row>
    <row r="13146" spans="1:15">
      <c r="A13146" s="66">
        <f>VLOOKUP(C13146,Index[],8,FALSE)</f>
        <v>43249</v>
      </c>
      <c r="B13146" s="5">
        <v>43249</v>
      </c>
      <c r="C13146" t="s">
        <v>968</v>
      </c>
      <c r="D13146" s="3">
        <f>VLOOKUP(C13146,Index[],2,FALSE)</f>
        <v>113</v>
      </c>
      <c r="E13146" s="3">
        <f>VLOOKUP(C13146,Index[],3,FALSE)</f>
        <v>0</v>
      </c>
      <c r="F13146" s="3">
        <f>VLOOKUP(C13146,Index[],4,FALSE)</f>
        <v>0</v>
      </c>
      <c r="G13146" s="3">
        <f>VLOOKUP(C13146,Index[],5,FALSE)</f>
        <v>0</v>
      </c>
      <c r="H13146" t="s">
        <v>17</v>
      </c>
      <c r="I13146">
        <f>VLOOKUP(Table1[[#This Row],[trait_name]],Trait[],2,FALSE)</f>
        <v>29</v>
      </c>
      <c r="J13146" s="23" t="s">
        <v>63</v>
      </c>
      <c r="L13146" s="3">
        <v>7</v>
      </c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968</v>
      </c>
      <c r="D13147" s="3">
        <f>VLOOKUP(C13147,Index[],2,FALSE)</f>
        <v>113</v>
      </c>
      <c r="E13147" s="3">
        <f>VLOOKUP(C13147,Index[],3,FALSE)</f>
        <v>0</v>
      </c>
      <c r="F13147" s="3">
        <f>VLOOKUP(C13147,Index[],4,FALSE)</f>
        <v>0</v>
      </c>
      <c r="G13147" s="3">
        <f>VLOOKUP(C13147,Index[],5,FALSE)</f>
        <v>0</v>
      </c>
      <c r="H13147" t="s">
        <v>17</v>
      </c>
      <c r="I13147">
        <f>VLOOKUP(Table1[[#This Row],[trait_name]],Trait[],2,FALSE)</f>
        <v>31</v>
      </c>
      <c r="J13147" s="23" t="s">
        <v>65</v>
      </c>
      <c r="L13147" s="3">
        <v>5</v>
      </c>
      <c r="N13147" s="23"/>
      <c r="O13147"/>
    </row>
    <row r="13148" spans="1:15">
      <c r="A13148" s="66">
        <f>VLOOKUP(C13148,Index[],8,FALSE)</f>
        <v>43249</v>
      </c>
      <c r="B13148" s="5">
        <v>43249</v>
      </c>
      <c r="C13148" t="s">
        <v>968</v>
      </c>
      <c r="D13148" s="3">
        <f>VLOOKUP(C13148,Index[],2,FALSE)</f>
        <v>113</v>
      </c>
      <c r="E13148" s="3">
        <f>VLOOKUP(C13148,Index[],3,FALSE)</f>
        <v>0</v>
      </c>
      <c r="F13148" s="3">
        <f>VLOOKUP(C13148,Index[],4,FALSE)</f>
        <v>0</v>
      </c>
      <c r="G13148" s="3">
        <f>VLOOKUP(C13148,Index[],5,FALSE)</f>
        <v>0</v>
      </c>
      <c r="H13148" t="s">
        <v>17</v>
      </c>
      <c r="I13148">
        <f>VLOOKUP(Table1[[#This Row],[trait_name]],Trait[],2,FALSE)</f>
        <v>32</v>
      </c>
      <c r="J13148" s="23" t="s">
        <v>66</v>
      </c>
      <c r="L13148" s="3">
        <v>5</v>
      </c>
      <c r="N13148" s="23"/>
      <c r="O13148"/>
    </row>
    <row r="13149" spans="1:15">
      <c r="A13149" s="66">
        <f>VLOOKUP(C13149,Index[],8,FALSE)</f>
        <v>43249</v>
      </c>
      <c r="B13149" s="5">
        <v>43249</v>
      </c>
      <c r="C13149" t="s">
        <v>968</v>
      </c>
      <c r="D13149" s="3">
        <f>VLOOKUP(C13149,Index[],2,FALSE)</f>
        <v>113</v>
      </c>
      <c r="E13149" s="3">
        <f>VLOOKUP(C13149,Index[],3,FALSE)</f>
        <v>0</v>
      </c>
      <c r="F13149" s="3">
        <f>VLOOKUP(C13149,Index[],4,FALSE)</f>
        <v>0</v>
      </c>
      <c r="G13149" s="3">
        <f>VLOOKUP(C13149,Index[],5,FALSE)</f>
        <v>0</v>
      </c>
      <c r="H13149" t="s">
        <v>17</v>
      </c>
      <c r="I13149">
        <f>VLOOKUP(Table1[[#This Row],[trait_name]],Trait[],2,FALSE)</f>
        <v>34</v>
      </c>
      <c r="J13149" s="23" t="s">
        <v>68</v>
      </c>
      <c r="L13149" s="3">
        <v>4</v>
      </c>
      <c r="N13149" s="23"/>
      <c r="O13149"/>
    </row>
    <row r="13150" spans="1:15">
      <c r="A13150" s="66">
        <f>VLOOKUP(C13150,Index[],8,FALSE)</f>
        <v>43249</v>
      </c>
      <c r="B13150" s="5">
        <v>43249</v>
      </c>
      <c r="C13150" t="s">
        <v>968</v>
      </c>
      <c r="D13150" s="3">
        <f>VLOOKUP(C13150,Index[],2,FALSE)</f>
        <v>113</v>
      </c>
      <c r="E13150" s="3">
        <f>VLOOKUP(C13150,Index[],3,FALSE)</f>
        <v>0</v>
      </c>
      <c r="F13150" s="3">
        <f>VLOOKUP(C13150,Index[],4,FALSE)</f>
        <v>0</v>
      </c>
      <c r="G13150" s="3">
        <f>VLOOKUP(C13150,Index[],5,FALSE)</f>
        <v>0</v>
      </c>
      <c r="H13150" t="s">
        <v>17</v>
      </c>
      <c r="I13150">
        <f>VLOOKUP(Table1[[#This Row],[trait_name]],Trait[],2,FALSE)</f>
        <v>36</v>
      </c>
      <c r="J13150" s="23" t="s">
        <v>69</v>
      </c>
      <c r="L13150" s="3" t="s">
        <v>163</v>
      </c>
      <c r="N13150" s="23"/>
      <c r="O13150"/>
    </row>
    <row r="13151" spans="1:15">
      <c r="A13151" s="66">
        <f>VLOOKUP(C13151,Index[],8,FALSE)</f>
        <v>43249</v>
      </c>
      <c r="B13151" s="5"/>
      <c r="C13151" t="s">
        <v>968</v>
      </c>
      <c r="D13151" s="3">
        <f>VLOOKUP(C13151,Index[],2,FALSE)</f>
        <v>113</v>
      </c>
      <c r="E13151" s="3">
        <f>VLOOKUP(C13151,Index[],3,FALSE)</f>
        <v>0</v>
      </c>
      <c r="F13151" s="3">
        <f>VLOOKUP(C13151,Index[],4,FALSE)</f>
        <v>0</v>
      </c>
      <c r="G13151" s="3">
        <f>VLOOKUP(C13151,Index[],5,FALSE)</f>
        <v>0</v>
      </c>
      <c r="I13151">
        <f>VLOOKUP(Table1[[#This Row],[trait_name]],Trait[],2,FALSE)</f>
        <v>38</v>
      </c>
      <c r="J13151" s="23" t="s">
        <v>72</v>
      </c>
      <c r="L13151" s="3"/>
      <c r="N13151" s="23"/>
      <c r="O13151"/>
    </row>
    <row r="13152" spans="1:15">
      <c r="A13152" s="66">
        <f>VLOOKUP(C13152,Index[],8,FALSE)</f>
        <v>43249</v>
      </c>
      <c r="B13152" s="5">
        <v>43311</v>
      </c>
      <c r="C13152" t="s">
        <v>968</v>
      </c>
      <c r="D13152" s="3">
        <f>VLOOKUP(C13152,Index[],2,FALSE)</f>
        <v>113</v>
      </c>
      <c r="E13152" s="3">
        <f>VLOOKUP(C13152,Index[],3,FALSE)</f>
        <v>0</v>
      </c>
      <c r="F13152" s="3">
        <f>VLOOKUP(C13152,Index[],4,FALSE)</f>
        <v>0</v>
      </c>
      <c r="G13152" s="3">
        <f>VLOOKUP(C13152,Index[],5,FALSE)</f>
        <v>0</v>
      </c>
      <c r="I13152">
        <f>VLOOKUP(Table1[[#This Row],[trait_name]],Trait[],2,FALSE)</f>
        <v>39</v>
      </c>
      <c r="J13152" s="23" t="s">
        <v>74</v>
      </c>
      <c r="L13152" s="3"/>
      <c r="M13152" s="3"/>
      <c r="N13152" s="23"/>
      <c r="O13152"/>
    </row>
    <row r="13153" spans="1:15">
      <c r="A13153" s="66">
        <f>VLOOKUP(C13153,Index[],8,FALSE)</f>
        <v>43249</v>
      </c>
      <c r="B13153" s="5"/>
      <c r="C13153" t="s">
        <v>968</v>
      </c>
      <c r="D13153" s="3">
        <f>VLOOKUP(C13153,Index[],2,FALSE)</f>
        <v>113</v>
      </c>
      <c r="E13153" s="3">
        <f>VLOOKUP(C13153,Index[],3,FALSE)</f>
        <v>0</v>
      </c>
      <c r="F13153" s="3">
        <f>VLOOKUP(C13153,Index[],4,FALSE)</f>
        <v>0</v>
      </c>
      <c r="G13153" s="3">
        <f>VLOOKUP(C13153,Index[],5,FALSE)</f>
        <v>0</v>
      </c>
      <c r="I13153">
        <f>VLOOKUP(Table1[[#This Row],[trait_name]],Trait[],2,FALSE)</f>
        <v>40</v>
      </c>
      <c r="J13153" s="23" t="s">
        <v>76</v>
      </c>
      <c r="L13153" s="3"/>
      <c r="N13153" s="23"/>
      <c r="O13153"/>
    </row>
    <row r="13154" spans="1:15">
      <c r="A13154" s="66">
        <f>VLOOKUP(C13154,Index[],8,FALSE)</f>
        <v>43249</v>
      </c>
      <c r="B13154" s="5">
        <v>43249</v>
      </c>
      <c r="C13154" t="s">
        <v>968</v>
      </c>
      <c r="D13154" s="3">
        <f>VLOOKUP(C13154,Index[],2,FALSE)</f>
        <v>113</v>
      </c>
      <c r="E13154" s="3">
        <f>VLOOKUP(C13154,Index[],3,FALSE)</f>
        <v>0</v>
      </c>
      <c r="F13154" s="3">
        <f>VLOOKUP(C13154,Index[],4,FALSE)</f>
        <v>0</v>
      </c>
      <c r="G13154" s="3">
        <f>VLOOKUP(C13154,Index[],5,FALSE)</f>
        <v>0</v>
      </c>
      <c r="H13154" t="s">
        <v>17</v>
      </c>
      <c r="I13154">
        <f>VLOOKUP(Table1[[#This Row],[trait_name]],Trait[],2,FALSE)</f>
        <v>41</v>
      </c>
      <c r="J13154" s="23" t="s">
        <v>78</v>
      </c>
      <c r="L13154" s="3" t="s">
        <v>356</v>
      </c>
      <c r="N13154" s="23"/>
      <c r="O13154"/>
    </row>
    <row r="13155" spans="1:15">
      <c r="A13155" s="66">
        <f>VLOOKUP(C13155,Index[],8,FALSE)</f>
        <v>43249</v>
      </c>
      <c r="B13155" s="5"/>
      <c r="C13155" t="s">
        <v>968</v>
      </c>
      <c r="D13155" s="3">
        <f>VLOOKUP(C13155,Index[],2,FALSE)</f>
        <v>113</v>
      </c>
      <c r="E13155" s="3">
        <f>VLOOKUP(C13155,Index[],3,FALSE)</f>
        <v>0</v>
      </c>
      <c r="F13155" s="3">
        <f>VLOOKUP(C13155,Index[],4,FALSE)</f>
        <v>0</v>
      </c>
      <c r="G13155" s="3">
        <f>VLOOKUP(C13155,Index[],5,FALSE)</f>
        <v>0</v>
      </c>
      <c r="I13155">
        <f>VLOOKUP(Table1[[#This Row],[trait_name]],Trait[],2,FALSE)</f>
        <v>42</v>
      </c>
      <c r="J13155" s="23" t="s">
        <v>82</v>
      </c>
      <c r="L13155" s="3"/>
      <c r="N13155" s="23"/>
      <c r="O13155"/>
    </row>
    <row r="13156" spans="1:15">
      <c r="A13156" s="66">
        <f>VLOOKUP(C13156,Index[],8,FALSE)</f>
        <v>43249</v>
      </c>
      <c r="B13156" s="5">
        <v>43249</v>
      </c>
      <c r="C13156" t="s">
        <v>968</v>
      </c>
      <c r="D13156" s="3">
        <f>VLOOKUP(C13156,Index[],2,FALSE)</f>
        <v>113</v>
      </c>
      <c r="E13156" s="3">
        <f>VLOOKUP(C13156,Index[],3,FALSE)</f>
        <v>0</v>
      </c>
      <c r="F13156" s="3">
        <f>VLOOKUP(C13156,Index[],4,FALSE)</f>
        <v>0</v>
      </c>
      <c r="G13156" s="3">
        <f>VLOOKUP(C13156,Index[],5,FALSE)</f>
        <v>0</v>
      </c>
      <c r="H13156" t="s">
        <v>17</v>
      </c>
      <c r="I13156">
        <f>VLOOKUP(Table1[[#This Row],[trait_name]],Trait[],2,FALSE)</f>
        <v>43</v>
      </c>
      <c r="J13156" s="23" t="s">
        <v>86</v>
      </c>
      <c r="L13156" s="3" t="s">
        <v>87</v>
      </c>
      <c r="N13156" s="23"/>
      <c r="O13156"/>
    </row>
    <row r="13157" spans="1:15">
      <c r="A13157" s="66">
        <f>VLOOKUP(C13157,Index[],8,FALSE)</f>
        <v>43249</v>
      </c>
      <c r="B13157" s="25"/>
      <c r="C13157" s="4" t="s">
        <v>968</v>
      </c>
      <c r="D13157" s="3">
        <f>VLOOKUP(C13157,Index[],2,FALSE)</f>
        <v>113</v>
      </c>
      <c r="E13157" s="3">
        <f>VLOOKUP(C13157,Index[],3,FALSE)</f>
        <v>0</v>
      </c>
      <c r="F13157" s="3">
        <f>VLOOKUP(C13157,Index[],4,FALSE)</f>
        <v>0</v>
      </c>
      <c r="G13157" s="3">
        <f>VLOOKUP(C13157,Index[],5,FALSE)</f>
        <v>0</v>
      </c>
      <c r="I13157">
        <f>VLOOKUP(Table1[[#This Row],[trait_name]],Trait[],2,FALSE)</f>
        <v>44</v>
      </c>
      <c r="J13157" s="23" t="s">
        <v>88</v>
      </c>
      <c r="L13157" s="3"/>
      <c r="N13157" s="23"/>
      <c r="O13157"/>
    </row>
    <row r="13158" spans="1:15">
      <c r="A13158" s="66">
        <f>VLOOKUP(C13158,Index[],8,FALSE)</f>
        <v>43249</v>
      </c>
      <c r="B13158" s="5"/>
      <c r="C13158" t="s">
        <v>968</v>
      </c>
      <c r="D13158" s="3">
        <f>VLOOKUP(C13158,Index[],2,FALSE)</f>
        <v>113</v>
      </c>
      <c r="E13158" s="3">
        <f>VLOOKUP(C13158,Index[],3,FALSE)</f>
        <v>0</v>
      </c>
      <c r="F13158" s="3">
        <f>VLOOKUP(C13158,Index[],4,FALSE)</f>
        <v>0</v>
      </c>
      <c r="G13158" s="3">
        <f>VLOOKUP(C13158,Index[],5,FALSE)</f>
        <v>0</v>
      </c>
      <c r="I13158">
        <f>VLOOKUP(Table1[[#This Row],[trait_name]],Trait[],2,FALSE)</f>
        <v>46</v>
      </c>
      <c r="J13158" s="23" t="s">
        <v>97</v>
      </c>
      <c r="L13158" s="3"/>
      <c r="N13158" s="23"/>
      <c r="O13158"/>
    </row>
    <row r="13159" spans="1:15">
      <c r="A13159" s="66">
        <f>VLOOKUP(C13159,Index[],8,FALSE)</f>
        <v>43249</v>
      </c>
      <c r="B13159" s="5"/>
      <c r="C13159" t="s">
        <v>968</v>
      </c>
      <c r="D13159" s="3">
        <f>VLOOKUP(C13159,Index[],2,FALSE)</f>
        <v>113</v>
      </c>
      <c r="E13159" s="3">
        <f>VLOOKUP(C13159,Index[],3,FALSE)</f>
        <v>0</v>
      </c>
      <c r="F13159" s="3">
        <f>VLOOKUP(C13159,Index[],4,FALSE)</f>
        <v>0</v>
      </c>
      <c r="G13159" s="3">
        <f>VLOOKUP(C13159,Index[],5,FALSE)</f>
        <v>0</v>
      </c>
      <c r="I13159">
        <f>VLOOKUP(Table1[[#This Row],[trait_name]],Trait[],2,FALSE)</f>
        <v>47</v>
      </c>
      <c r="J13159" s="23" t="s">
        <v>99</v>
      </c>
      <c r="L13159" s="3"/>
      <c r="N13159" s="23"/>
      <c r="O13159"/>
    </row>
    <row r="13160" spans="1:15">
      <c r="A13160" s="66">
        <f>VLOOKUP(C13160,Index[],8,FALSE)</f>
        <v>43249</v>
      </c>
      <c r="B13160" s="5"/>
      <c r="C13160" t="s">
        <v>968</v>
      </c>
      <c r="D13160" s="3">
        <f>VLOOKUP(C13160,Index[],2,FALSE)</f>
        <v>113</v>
      </c>
      <c r="E13160" s="3">
        <f>VLOOKUP(C13160,Index[],3,FALSE)</f>
        <v>0</v>
      </c>
      <c r="F13160" s="3">
        <f>VLOOKUP(C13160,Index[],4,FALSE)</f>
        <v>0</v>
      </c>
      <c r="G13160" s="3">
        <f>VLOOKUP(C13160,Index[],5,FALSE)</f>
        <v>0</v>
      </c>
      <c r="H13160" t="s">
        <v>17</v>
      </c>
      <c r="I13160">
        <f>VLOOKUP(Table1[[#This Row],[trait_name]],Trait[],2,FALSE)</f>
        <v>48</v>
      </c>
      <c r="J13160" s="24" t="s">
        <v>101</v>
      </c>
      <c r="K13160" s="24"/>
      <c r="L13160" s="3" t="s">
        <v>298</v>
      </c>
      <c r="N13160" s="23"/>
      <c r="O13160"/>
    </row>
    <row r="13161" spans="1:15">
      <c r="A13161" s="66">
        <f>VLOOKUP(C13161,Index[],8,FALSE)</f>
        <v>43249</v>
      </c>
      <c r="B13161" s="5"/>
      <c r="C13161" t="s">
        <v>968</v>
      </c>
      <c r="D13161" s="3">
        <f>VLOOKUP(C13161,Index[],2,FALSE)</f>
        <v>113</v>
      </c>
      <c r="E13161" s="3">
        <f>VLOOKUP(C13161,Index[],3,FALSE)</f>
        <v>0</v>
      </c>
      <c r="F13161" s="3">
        <f>VLOOKUP(C13161,Index[],4,FALSE)</f>
        <v>0</v>
      </c>
      <c r="G13161" s="3">
        <f>VLOOKUP(C13161,Index[],5,FALSE)</f>
        <v>0</v>
      </c>
      <c r="H13161" t="s">
        <v>17</v>
      </c>
      <c r="I13161">
        <f>VLOOKUP(Table1[[#This Row],[trait_name]],Trait[],2,FALSE)</f>
        <v>49</v>
      </c>
      <c r="J13161" s="24" t="s">
        <v>104</v>
      </c>
      <c r="K13161" s="24"/>
      <c r="L13161" s="3"/>
      <c r="N13161" s="23"/>
      <c r="O13161"/>
    </row>
    <row r="13162" spans="1:15">
      <c r="A13162" s="66">
        <f>VLOOKUP(C13162,Index[],8,FALSE)</f>
        <v>43249</v>
      </c>
      <c r="B13162" s="5">
        <v>43311</v>
      </c>
      <c r="C13162" t="s">
        <v>968</v>
      </c>
      <c r="D13162" s="3">
        <f>VLOOKUP(C13162,Index[],2,FALSE)</f>
        <v>113</v>
      </c>
      <c r="E13162" s="3">
        <f>VLOOKUP(C13162,Index[],3,FALSE)</f>
        <v>0</v>
      </c>
      <c r="F13162" s="3">
        <f>VLOOKUP(C13162,Index[],4,FALSE)</f>
        <v>0</v>
      </c>
      <c r="G13162" s="3">
        <f>VLOOKUP(C13162,Index[],5,FALSE)</f>
        <v>0</v>
      </c>
      <c r="I13162">
        <f>VLOOKUP(Table1[[#This Row],[trait_name]],Trait[],2,FALSE)</f>
        <v>50</v>
      </c>
      <c r="J13162" s="23" t="s">
        <v>106</v>
      </c>
      <c r="L13162" s="3"/>
      <c r="M13162" s="3"/>
      <c r="N13162" s="24"/>
      <c r="O13162"/>
    </row>
    <row r="13163" spans="1:15">
      <c r="A13163" s="66">
        <f>VLOOKUP(C13163,Index[],8,FALSE)</f>
        <v>43249</v>
      </c>
      <c r="B13163" s="5"/>
      <c r="C13163" t="s">
        <v>968</v>
      </c>
      <c r="D13163" s="3">
        <f>VLOOKUP(C13163,Index[],2,FALSE)</f>
        <v>113</v>
      </c>
      <c r="E13163" s="3">
        <f>VLOOKUP(C13163,Index[],3,FALSE)</f>
        <v>0</v>
      </c>
      <c r="F13163" s="3">
        <f>VLOOKUP(C13163,Index[],4,FALSE)</f>
        <v>0</v>
      </c>
      <c r="G13163" s="3">
        <f>VLOOKUP(C13163,Index[],5,FALSE)</f>
        <v>0</v>
      </c>
      <c r="I13163">
        <f>VLOOKUP(Table1[[#This Row],[trait_name]],Trait[],2,FALSE)</f>
        <v>52</v>
      </c>
      <c r="J13163" s="23" t="s">
        <v>109</v>
      </c>
      <c r="L13163" s="3"/>
      <c r="N13163" s="23"/>
      <c r="O13163"/>
    </row>
    <row r="13164" spans="1:15">
      <c r="A13164" s="66">
        <f>VLOOKUP(C13164,Index[],8,FALSE)</f>
        <v>43249</v>
      </c>
      <c r="B13164" s="5">
        <v>43249</v>
      </c>
      <c r="C13164" t="s">
        <v>968</v>
      </c>
      <c r="D13164" s="3">
        <f>VLOOKUP(C13164,Index[],2,FALSE)</f>
        <v>113</v>
      </c>
      <c r="E13164" s="3">
        <f>VLOOKUP(C13164,Index[],3,FALSE)</f>
        <v>0</v>
      </c>
      <c r="F13164" s="3">
        <f>VLOOKUP(C13164,Index[],4,FALSE)</f>
        <v>0</v>
      </c>
      <c r="G13164" s="3">
        <f>VLOOKUP(C13164,Index[],5,FALSE)</f>
        <v>0</v>
      </c>
      <c r="H13164" t="s">
        <v>17</v>
      </c>
      <c r="I13164">
        <f>VLOOKUP(Table1[[#This Row],[trait_name]],Trait[],2,FALSE)</f>
        <v>53</v>
      </c>
      <c r="J13164" s="23" t="s">
        <v>112</v>
      </c>
      <c r="L13164" s="3" t="s">
        <v>185</v>
      </c>
      <c r="N13164" s="23"/>
      <c r="O13164"/>
    </row>
    <row r="13165" spans="1:15">
      <c r="A13165" s="66">
        <f>VLOOKUP(C13165,Index[],8,FALSE)</f>
        <v>43249</v>
      </c>
      <c r="B13165" s="5">
        <v>43249</v>
      </c>
      <c r="C13165" t="s">
        <v>968</v>
      </c>
      <c r="D13165" s="3">
        <f>VLOOKUP(C13165,Index[],2,FALSE)</f>
        <v>113</v>
      </c>
      <c r="E13165" s="3">
        <f>VLOOKUP(C13165,Index[],3,FALSE)</f>
        <v>0</v>
      </c>
      <c r="F13165" s="3">
        <f>VLOOKUP(C13165,Index[],4,FALSE)</f>
        <v>0</v>
      </c>
      <c r="G13165" s="3">
        <f>VLOOKUP(C13165,Index[],5,FALSE)</f>
        <v>0</v>
      </c>
      <c r="H13165" t="s">
        <v>17</v>
      </c>
      <c r="I13165">
        <f>VLOOKUP(Table1[[#This Row],[trait_name]],Trait[],2,FALSE)</f>
        <v>53</v>
      </c>
      <c r="J13165" s="23" t="s">
        <v>112</v>
      </c>
      <c r="L13165" s="3" t="s">
        <v>184</v>
      </c>
      <c r="N13165" s="23"/>
      <c r="O13165"/>
    </row>
    <row r="13166" spans="1:15">
      <c r="A13166" s="66">
        <f>VLOOKUP(C13166,Index[],8,FALSE)</f>
        <v>43249</v>
      </c>
      <c r="B13166" s="5">
        <v>43249</v>
      </c>
      <c r="C13166" t="s">
        <v>968</v>
      </c>
      <c r="D13166" s="3">
        <f>VLOOKUP(C13166,Index[],2,FALSE)</f>
        <v>113</v>
      </c>
      <c r="E13166" s="3">
        <f>VLOOKUP(C13166,Index[],3,FALSE)</f>
        <v>0</v>
      </c>
      <c r="F13166" s="3">
        <f>VLOOKUP(C13166,Index[],4,FALSE)</f>
        <v>0</v>
      </c>
      <c r="G13166" s="3">
        <f>VLOOKUP(C13166,Index[],5,FALSE)</f>
        <v>0</v>
      </c>
      <c r="H13166" t="s">
        <v>17</v>
      </c>
      <c r="I13166">
        <f>VLOOKUP(Table1[[#This Row],[trait_name]],Trait[],2,FALSE)</f>
        <v>54</v>
      </c>
      <c r="J13166" s="23" t="s">
        <v>116</v>
      </c>
      <c r="L13166" s="3" t="s">
        <v>830</v>
      </c>
      <c r="N13166" s="23"/>
      <c r="O13166"/>
    </row>
    <row r="13167" spans="1:15">
      <c r="A13167" s="66">
        <f>VLOOKUP(C13167,Index[],8,FALSE)</f>
        <v>43249</v>
      </c>
      <c r="B13167" s="5">
        <v>43249</v>
      </c>
      <c r="C13167" t="s">
        <v>968</v>
      </c>
      <c r="D13167" s="3">
        <f>VLOOKUP(C13167,Index[],2,FALSE)</f>
        <v>113</v>
      </c>
      <c r="E13167" s="3">
        <f>VLOOKUP(C13167,Index[],3,FALSE)</f>
        <v>0</v>
      </c>
      <c r="F13167" s="3">
        <f>VLOOKUP(C13167,Index[],4,FALSE)</f>
        <v>0</v>
      </c>
      <c r="G13167" s="3">
        <f>VLOOKUP(C13167,Index[],5,FALSE)</f>
        <v>0</v>
      </c>
      <c r="H13167" t="s">
        <v>17</v>
      </c>
      <c r="I13167">
        <f>VLOOKUP(Table1[[#This Row],[trait_name]],Trait[],2,FALSE)</f>
        <v>54</v>
      </c>
      <c r="J13167" s="23" t="s">
        <v>116</v>
      </c>
      <c r="L13167" s="3" t="s">
        <v>170</v>
      </c>
      <c r="N13167" s="23"/>
      <c r="O13167"/>
    </row>
    <row r="13168" spans="1:15">
      <c r="A13168" s="66">
        <f>VLOOKUP(C13168,Index[],8,FALSE)</f>
        <v>43249</v>
      </c>
      <c r="B13168" s="25"/>
      <c r="C13168" s="4" t="s">
        <v>968</v>
      </c>
      <c r="D13168" s="3">
        <f>VLOOKUP(C13168,Index[],2,FALSE)</f>
        <v>113</v>
      </c>
      <c r="E13168" s="3">
        <f>VLOOKUP(C13168,Index[],3,FALSE)</f>
        <v>0</v>
      </c>
      <c r="F13168" s="3">
        <f>VLOOKUP(C13168,Index[],4,FALSE)</f>
        <v>0</v>
      </c>
      <c r="G13168" s="3">
        <f>VLOOKUP(C13168,Index[],5,FALSE)</f>
        <v>0</v>
      </c>
      <c r="I13168">
        <f>VLOOKUP(Table1[[#This Row],[trait_name]],Trait[],2,FALSE)</f>
        <v>55</v>
      </c>
      <c r="J13168" s="23" t="s">
        <v>119</v>
      </c>
      <c r="L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968</v>
      </c>
      <c r="D13169" s="3">
        <f>VLOOKUP(C13169,Index[],2,FALSE)</f>
        <v>113</v>
      </c>
      <c r="E13169" s="3">
        <f>VLOOKUP(C13169,Index[],3,FALSE)</f>
        <v>0</v>
      </c>
      <c r="F13169" s="3">
        <f>VLOOKUP(C13169,Index[],4,FALSE)</f>
        <v>0</v>
      </c>
      <c r="G13169" s="3">
        <f>VLOOKUP(C13169,Index[],5,FALSE)</f>
        <v>0</v>
      </c>
      <c r="H13169" t="s">
        <v>17</v>
      </c>
      <c r="I13169">
        <f>VLOOKUP(Table1[[#This Row],[trait_name]],Trait[],2,FALSE)</f>
        <v>56</v>
      </c>
      <c r="J13169" s="23" t="s">
        <v>121</v>
      </c>
      <c r="L13169" s="3" t="s">
        <v>189</v>
      </c>
      <c r="N13169" s="23"/>
      <c r="O13169"/>
    </row>
    <row r="13170" spans="1:15">
      <c r="A13170" s="66">
        <f>VLOOKUP(C13170,Index[],8,FALSE)</f>
        <v>43249</v>
      </c>
      <c r="B13170" s="5"/>
      <c r="C13170" t="s">
        <v>968</v>
      </c>
      <c r="D13170" s="3">
        <f>VLOOKUP(C13170,Index[],2,FALSE)</f>
        <v>113</v>
      </c>
      <c r="E13170" s="3">
        <f>VLOOKUP(C13170,Index[],3,FALSE)</f>
        <v>0</v>
      </c>
      <c r="F13170" s="3">
        <f>VLOOKUP(C13170,Index[],4,FALSE)</f>
        <v>0</v>
      </c>
      <c r="G13170" s="3">
        <f>VLOOKUP(C13170,Index[],5,FALSE)</f>
        <v>0</v>
      </c>
      <c r="I13170">
        <f>VLOOKUP(Table1[[#This Row],[trait_name]],Trait[],2,FALSE)</f>
        <v>65</v>
      </c>
      <c r="J13170" s="23" t="s">
        <v>133</v>
      </c>
      <c r="L13170" s="3"/>
      <c r="N13170" s="23"/>
      <c r="O13170"/>
    </row>
    <row r="13171" spans="1:15">
      <c r="A13171" s="66">
        <f>VLOOKUP(C13171,Index[],8,FALSE)</f>
        <v>43249</v>
      </c>
      <c r="B13171" s="5">
        <v>43249</v>
      </c>
      <c r="C13171" t="s">
        <v>968</v>
      </c>
      <c r="D13171" s="3">
        <f>VLOOKUP(C13171,Index[],2,FALSE)</f>
        <v>113</v>
      </c>
      <c r="E13171" s="3">
        <f>VLOOKUP(C13171,Index[],3,FALSE)</f>
        <v>0</v>
      </c>
      <c r="F13171" s="3">
        <f>VLOOKUP(C13171,Index[],4,FALSE)</f>
        <v>0</v>
      </c>
      <c r="G13171" s="3">
        <f>VLOOKUP(C13171,Index[],5,FALSE)</f>
        <v>0</v>
      </c>
      <c r="H13171" t="s">
        <v>971</v>
      </c>
      <c r="I13171">
        <f>VLOOKUP(Table1[[#This Row],[trait_name]],Trait[],2,FALSE)</f>
        <v>66</v>
      </c>
      <c r="J13171" s="23" t="s">
        <v>194</v>
      </c>
      <c r="L13171" s="3" t="s">
        <v>631</v>
      </c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972</v>
      </c>
      <c r="D13172" s="3">
        <f>VLOOKUP(C13172,Index[],2,FALSE)</f>
        <v>114</v>
      </c>
      <c r="E13172" s="3">
        <f>VLOOKUP(C13172,Index[],3,FALSE)</f>
        <v>0</v>
      </c>
      <c r="F13172" s="3">
        <f>VLOOKUP(C13172,Index[],4,FALSE)</f>
        <v>0</v>
      </c>
      <c r="G13172" s="3">
        <f>VLOOKUP(C13172,Index[],5,FALSE)</f>
        <v>0</v>
      </c>
      <c r="H13172" t="s">
        <v>973</v>
      </c>
      <c r="I13172">
        <f>VLOOKUP(Table1[[#This Row],[trait_name]],Trait[],2,FALSE)</f>
        <v>2</v>
      </c>
      <c r="J13172" s="23" t="s">
        <v>15</v>
      </c>
      <c r="L13172" s="3" t="s">
        <v>974</v>
      </c>
      <c r="N13172" s="23"/>
      <c r="O13172"/>
    </row>
    <row r="13173" spans="1:15">
      <c r="A13173" s="66">
        <f>VLOOKUP(C13173,Index[],8,FALSE)</f>
        <v>43249</v>
      </c>
      <c r="B13173" s="5">
        <v>43249</v>
      </c>
      <c r="C13173" t="s">
        <v>972</v>
      </c>
      <c r="D13173" s="3">
        <f>VLOOKUP(C13173,Index[],2,FALSE)</f>
        <v>114</v>
      </c>
      <c r="E13173" s="3">
        <f>VLOOKUP(C13173,Index[],3,FALSE)</f>
        <v>0</v>
      </c>
      <c r="F13173" s="3">
        <f>VLOOKUP(C13173,Index[],4,FALSE)</f>
        <v>0</v>
      </c>
      <c r="G13173" s="3">
        <f>VLOOKUP(C13173,Index[],5,FALSE)</f>
        <v>0</v>
      </c>
      <c r="H13173" t="s">
        <v>973</v>
      </c>
      <c r="I13173">
        <f>VLOOKUP(Table1[[#This Row],[trait_name]],Trait[],2,FALSE)</f>
        <v>2</v>
      </c>
      <c r="J13173" s="23" t="s">
        <v>15</v>
      </c>
      <c r="L13173" s="3" t="s">
        <v>975</v>
      </c>
      <c r="N13173" s="23"/>
      <c r="O13173"/>
    </row>
    <row r="13174" spans="1:15">
      <c r="A13174" s="66">
        <f>VLOOKUP(C13174,Index[],8,FALSE)</f>
        <v>43249</v>
      </c>
      <c r="B13174" s="5"/>
      <c r="C13174" t="s">
        <v>972</v>
      </c>
      <c r="D13174" s="3">
        <f>VLOOKUP(C13174,Index[],2,FALSE)</f>
        <v>114</v>
      </c>
      <c r="E13174" s="3">
        <f>VLOOKUP(C13174,Index[],3,FALSE)</f>
        <v>0</v>
      </c>
      <c r="F13174" s="3">
        <f>VLOOKUP(C13174,Index[],4,FALSE)</f>
        <v>0</v>
      </c>
      <c r="G13174" s="3">
        <f>VLOOKUP(C13174,Index[],5,FALSE)</f>
        <v>0</v>
      </c>
      <c r="H13174" t="s">
        <v>973</v>
      </c>
      <c r="I13174">
        <f>VLOOKUP(Table1[[#This Row],[trait_name]],Trait[],2,FALSE)</f>
        <v>6</v>
      </c>
      <c r="J13174" s="23" t="s">
        <v>148</v>
      </c>
      <c r="L13174" s="3"/>
      <c r="N13174" s="23"/>
      <c r="O13174"/>
    </row>
    <row r="13175" spans="1:15">
      <c r="A13175" s="66">
        <f>VLOOKUP(C13175,Index[],8,FALSE)</f>
        <v>43249</v>
      </c>
      <c r="B13175" s="5">
        <v>43249</v>
      </c>
      <c r="C13175" t="s">
        <v>972</v>
      </c>
      <c r="D13175" s="3">
        <f>VLOOKUP(C13175,Index[],2,FALSE)</f>
        <v>114</v>
      </c>
      <c r="E13175" s="3">
        <f>VLOOKUP(C13175,Index[],3,FALSE)</f>
        <v>0</v>
      </c>
      <c r="F13175" s="3">
        <f>VLOOKUP(C13175,Index[],4,FALSE)</f>
        <v>0</v>
      </c>
      <c r="G13175" s="3">
        <f>VLOOKUP(C13175,Index[],5,FALSE)</f>
        <v>0</v>
      </c>
      <c r="H13175" t="s">
        <v>973</v>
      </c>
      <c r="I13175">
        <f>VLOOKUP(Table1[[#This Row],[trait_name]],Trait[],2,FALSE)</f>
        <v>7</v>
      </c>
      <c r="J13175" s="23" t="s">
        <v>26</v>
      </c>
      <c r="L13175" s="3" t="s">
        <v>23</v>
      </c>
      <c r="N13175" s="23"/>
      <c r="O13175"/>
    </row>
    <row r="13176" spans="1:15">
      <c r="A13176" s="66">
        <f>VLOOKUP(C13176,Index[],8,FALSE)</f>
        <v>43249</v>
      </c>
      <c r="B13176" s="25"/>
      <c r="C13176" s="4" t="s">
        <v>972</v>
      </c>
      <c r="D13176" s="3">
        <f>VLOOKUP(C13176,Index[],2,FALSE)</f>
        <v>114</v>
      </c>
      <c r="E13176" s="3">
        <f>VLOOKUP(C13176,Index[],3,FALSE)</f>
        <v>0</v>
      </c>
      <c r="F13176" s="3">
        <f>VLOOKUP(C13176,Index[],4,FALSE)</f>
        <v>0</v>
      </c>
      <c r="G13176" s="3">
        <f>VLOOKUP(C13176,Index[],5,FALSE)</f>
        <v>0</v>
      </c>
      <c r="I13176">
        <f>VLOOKUP(Table1[[#This Row],[trait_name]],Trait[],2,FALSE)</f>
        <v>15</v>
      </c>
      <c r="J13176" s="23" t="s">
        <v>31</v>
      </c>
      <c r="L13176" s="3"/>
      <c r="N13176" s="23"/>
      <c r="O13176"/>
    </row>
    <row r="13177" spans="1:15">
      <c r="A13177" s="66">
        <f>VLOOKUP(C13177,Index[],8,FALSE)</f>
        <v>43249</v>
      </c>
      <c r="B13177" s="25">
        <v>43249</v>
      </c>
      <c r="C13177" s="4" t="s">
        <v>972</v>
      </c>
      <c r="D13177" s="3">
        <f>VLOOKUP(C13177,Index[],2,FALSE)</f>
        <v>114</v>
      </c>
      <c r="E13177" s="3">
        <f>VLOOKUP(C13177,Index[],3,FALSE)</f>
        <v>0</v>
      </c>
      <c r="F13177" s="3">
        <f>VLOOKUP(C13177,Index[],4,FALSE)</f>
        <v>0</v>
      </c>
      <c r="G13177" s="3">
        <f>VLOOKUP(C13177,Index[],5,FALSE)</f>
        <v>0</v>
      </c>
      <c r="I13177">
        <f>VLOOKUP(Table1[[#This Row],[trait_name]],Trait[],2,FALSE)</f>
        <v>16</v>
      </c>
      <c r="J13177" s="24" t="s">
        <v>32</v>
      </c>
      <c r="K13177" s="24"/>
      <c r="L13177" s="3"/>
      <c r="N13177" s="23"/>
      <c r="O13177"/>
    </row>
    <row r="13178" spans="1:15">
      <c r="A13178" s="66">
        <f>VLOOKUP(C13178,Index[],8,FALSE)</f>
        <v>43249</v>
      </c>
      <c r="B13178" s="25">
        <v>43249</v>
      </c>
      <c r="C13178" s="4" t="s">
        <v>972</v>
      </c>
      <c r="D13178" s="3">
        <f>VLOOKUP(C13178,Index[],2,FALSE)</f>
        <v>114</v>
      </c>
      <c r="E13178" s="3">
        <f>VLOOKUP(C13178,Index[],3,FALSE)</f>
        <v>0</v>
      </c>
      <c r="F13178" s="3">
        <f>VLOOKUP(C13178,Index[],4,FALSE)</f>
        <v>0</v>
      </c>
      <c r="G13178" s="3">
        <f>VLOOKUP(C13178,Index[],5,FALSE)</f>
        <v>0</v>
      </c>
      <c r="I13178">
        <f>VLOOKUP(Table1[[#This Row],[trait_name]],Trait[],2,FALSE)</f>
        <v>18</v>
      </c>
      <c r="J13178" s="23" t="s">
        <v>37</v>
      </c>
      <c r="L13178" s="3"/>
      <c r="N13178" s="23"/>
      <c r="O13178"/>
    </row>
    <row r="13179" spans="1:15">
      <c r="A13179" s="66">
        <f>VLOOKUP(C13179,Index[],8,FALSE)</f>
        <v>43249</v>
      </c>
      <c r="B13179" s="5">
        <v>43311</v>
      </c>
      <c r="C13179" t="s">
        <v>972</v>
      </c>
      <c r="D13179" s="3">
        <f>VLOOKUP(C13179,Index[],2,FALSE)</f>
        <v>114</v>
      </c>
      <c r="E13179" s="3">
        <f>VLOOKUP(C13179,Index[],3,FALSE)</f>
        <v>0</v>
      </c>
      <c r="F13179" s="3">
        <f>VLOOKUP(C13179,Index[],4,FALSE)</f>
        <v>0</v>
      </c>
      <c r="G13179" s="3">
        <f>VLOOKUP(C13179,Index[],5,FALSE)</f>
        <v>0</v>
      </c>
      <c r="I13179">
        <f>VLOOKUP(Table1[[#This Row],[trait_name]],Trait[],2,FALSE)</f>
        <v>20</v>
      </c>
      <c r="J13179" s="23" t="s">
        <v>41</v>
      </c>
      <c r="L13179" s="3"/>
      <c r="M13179" s="3"/>
      <c r="N13179" s="23"/>
      <c r="O13179"/>
    </row>
    <row r="13180" spans="1:15">
      <c r="A13180" s="66">
        <f>VLOOKUP(C13180,Index[],8,FALSE)</f>
        <v>43249</v>
      </c>
      <c r="B13180" s="25">
        <v>43249</v>
      </c>
      <c r="C13180" s="4" t="s">
        <v>972</v>
      </c>
      <c r="D13180" s="3">
        <f>VLOOKUP(C13180,Index[],2,FALSE)</f>
        <v>114</v>
      </c>
      <c r="E13180" s="3">
        <f>VLOOKUP(C13180,Index[],3,FALSE)</f>
        <v>0</v>
      </c>
      <c r="F13180" s="3">
        <f>VLOOKUP(C13180,Index[],4,FALSE)</f>
        <v>0</v>
      </c>
      <c r="G13180" s="3">
        <f>VLOOKUP(C13180,Index[],5,FALSE)</f>
        <v>0</v>
      </c>
      <c r="I13180">
        <f>VLOOKUP(Table1[[#This Row],[trait_name]],Trait[],2,FALSE)</f>
        <v>21</v>
      </c>
      <c r="J13180" s="23" t="s">
        <v>43</v>
      </c>
      <c r="L13180" s="3"/>
      <c r="N13180" s="23"/>
      <c r="O13180"/>
    </row>
    <row r="13181" spans="1:15">
      <c r="A13181" s="66">
        <f>VLOOKUP(C13181,Index[],8,FALSE)</f>
        <v>43249</v>
      </c>
      <c r="B13181" s="5"/>
      <c r="C13181" t="s">
        <v>972</v>
      </c>
      <c r="D13181" s="3">
        <f>VLOOKUP(C13181,Index[],2,FALSE)</f>
        <v>114</v>
      </c>
      <c r="E13181" s="3">
        <f>VLOOKUP(C13181,Index[],3,FALSE)</f>
        <v>0</v>
      </c>
      <c r="F13181" s="3">
        <f>VLOOKUP(C13181,Index[],4,FALSE)</f>
        <v>0</v>
      </c>
      <c r="G13181" s="3">
        <f>VLOOKUP(C13181,Index[],5,FALSE)</f>
        <v>0</v>
      </c>
      <c r="I13181">
        <f>VLOOKUP(Table1[[#This Row],[trait_name]],Trait[],2,FALSE)</f>
        <v>23</v>
      </c>
      <c r="J13181" s="23" t="s">
        <v>49</v>
      </c>
      <c r="L13181" s="3"/>
      <c r="N13181" s="23"/>
      <c r="O13181"/>
    </row>
    <row r="13182" spans="1:15">
      <c r="A13182" s="66">
        <f>VLOOKUP(C13182,Index[],8,FALSE)</f>
        <v>43249</v>
      </c>
      <c r="B13182" s="25"/>
      <c r="C13182" s="4" t="s">
        <v>972</v>
      </c>
      <c r="D13182" s="3">
        <f>VLOOKUP(C13182,Index[],2,FALSE)</f>
        <v>114</v>
      </c>
      <c r="E13182" s="3">
        <f>VLOOKUP(C13182,Index[],3,FALSE)</f>
        <v>0</v>
      </c>
      <c r="F13182" s="3">
        <f>VLOOKUP(C13182,Index[],4,FALSE)</f>
        <v>0</v>
      </c>
      <c r="G13182" s="3">
        <f>VLOOKUP(C13182,Index[],5,FALSE)</f>
        <v>0</v>
      </c>
      <c r="I13182">
        <f>VLOOKUP(Table1[[#This Row],[trait_name]],Trait[],2,FALSE)</f>
        <v>24</v>
      </c>
      <c r="J13182" s="23" t="s">
        <v>52</v>
      </c>
      <c r="L13182" s="3"/>
      <c r="N13182" s="23"/>
      <c r="O13182"/>
    </row>
    <row r="13183" spans="1:15">
      <c r="A13183" s="66">
        <f>VLOOKUP(C13183,Index[],8,FALSE)</f>
        <v>43249</v>
      </c>
      <c r="B13183" s="25"/>
      <c r="C13183" s="4" t="s">
        <v>972</v>
      </c>
      <c r="D13183" s="3">
        <f>VLOOKUP(C13183,Index[],2,FALSE)</f>
        <v>114</v>
      </c>
      <c r="E13183" s="3">
        <f>VLOOKUP(C13183,Index[],3,FALSE)</f>
        <v>0</v>
      </c>
      <c r="F13183" s="3">
        <f>VLOOKUP(C13183,Index[],4,FALSE)</f>
        <v>0</v>
      </c>
      <c r="G13183" s="3">
        <f>VLOOKUP(C13183,Index[],5,FALSE)</f>
        <v>0</v>
      </c>
      <c r="I13183">
        <f>VLOOKUP(Table1[[#This Row],[trait_name]],Trait[],2,FALSE)</f>
        <v>25</v>
      </c>
      <c r="J13183" s="23" t="s">
        <v>57</v>
      </c>
      <c r="L13183" s="3"/>
      <c r="N13183" s="23"/>
      <c r="O13183"/>
    </row>
    <row r="13184" spans="1:15">
      <c r="A13184" s="66">
        <f>VLOOKUP(C13184,Index[],8,FALSE)</f>
        <v>43249</v>
      </c>
      <c r="B13184" s="5">
        <v>43249</v>
      </c>
      <c r="C13184" t="s">
        <v>972</v>
      </c>
      <c r="D13184" s="3">
        <f>VLOOKUP(C13184,Index[],2,FALSE)</f>
        <v>114</v>
      </c>
      <c r="E13184" s="3">
        <f>VLOOKUP(C13184,Index[],3,FALSE)</f>
        <v>0</v>
      </c>
      <c r="F13184" s="3">
        <f>VLOOKUP(C13184,Index[],4,FALSE)</f>
        <v>0</v>
      </c>
      <c r="G13184" s="3">
        <f>VLOOKUP(C13184,Index[],5,FALSE)</f>
        <v>0</v>
      </c>
      <c r="H13184" t="s">
        <v>973</v>
      </c>
      <c r="I13184">
        <f>VLOOKUP(Table1[[#This Row],[trait_name]],Trait[],2,FALSE)</f>
        <v>26</v>
      </c>
      <c r="J13184" s="23" t="s">
        <v>58</v>
      </c>
      <c r="L13184" s="3" t="s">
        <v>60</v>
      </c>
      <c r="N13184" s="23"/>
      <c r="O13184"/>
    </row>
    <row r="13185" spans="1:15">
      <c r="A13185" s="66">
        <f>VLOOKUP(C13185,Index[],8,FALSE)</f>
        <v>43249</v>
      </c>
      <c r="B13185" s="5">
        <v>43249</v>
      </c>
      <c r="C13185" t="s">
        <v>972</v>
      </c>
      <c r="D13185" s="3">
        <f>VLOOKUP(C13185,Index[],2,FALSE)</f>
        <v>114</v>
      </c>
      <c r="E13185" s="3">
        <f>VLOOKUP(C13185,Index[],3,FALSE)</f>
        <v>0</v>
      </c>
      <c r="F13185" s="3">
        <f>VLOOKUP(C13185,Index[],4,FALSE)</f>
        <v>0</v>
      </c>
      <c r="G13185" s="3">
        <f>VLOOKUP(C13185,Index[],5,FALSE)</f>
        <v>0</v>
      </c>
      <c r="H13185" t="s">
        <v>973</v>
      </c>
      <c r="I13185">
        <f>VLOOKUP(Table1[[#This Row],[trait_name]],Trait[],2,FALSE)</f>
        <v>26</v>
      </c>
      <c r="J13185" s="23" t="s">
        <v>58</v>
      </c>
      <c r="L13185" s="3" t="s">
        <v>433</v>
      </c>
      <c r="N13185" s="23"/>
      <c r="O13185"/>
    </row>
    <row r="13186" spans="1:15">
      <c r="A13186" s="66">
        <f>VLOOKUP(C13186,Index[],8,FALSE)</f>
        <v>43249</v>
      </c>
      <c r="B13186" s="5">
        <v>43311</v>
      </c>
      <c r="C13186" t="s">
        <v>972</v>
      </c>
      <c r="D13186" s="3">
        <f>VLOOKUP(C13186,Index[],2,FALSE)</f>
        <v>114</v>
      </c>
      <c r="E13186" s="3">
        <f>VLOOKUP(C13186,Index[],3,FALSE)</f>
        <v>0</v>
      </c>
      <c r="F13186" s="3">
        <f>VLOOKUP(C13186,Index[],4,FALSE)</f>
        <v>0</v>
      </c>
      <c r="G13186" s="3">
        <f>VLOOKUP(C13186,Index[],5,FALSE)</f>
        <v>0</v>
      </c>
      <c r="I13186">
        <f>VLOOKUP(Table1[[#This Row],[trait_name]],Trait[],2,FALSE)</f>
        <v>27</v>
      </c>
      <c r="J13186" s="23" t="s">
        <v>61</v>
      </c>
      <c r="L13186" s="3"/>
      <c r="M13186" s="3"/>
      <c r="N13186" s="23"/>
      <c r="O13186"/>
    </row>
    <row r="13187" spans="1:15">
      <c r="A13187" s="66">
        <f>VLOOKUP(C13187,Index[],8,FALSE)</f>
        <v>43249</v>
      </c>
      <c r="B13187" s="5">
        <v>43311</v>
      </c>
      <c r="C13187" t="s">
        <v>972</v>
      </c>
      <c r="D13187" s="3">
        <f>VLOOKUP(C13187,Index[],2,FALSE)</f>
        <v>114</v>
      </c>
      <c r="E13187" s="3">
        <f>VLOOKUP(C13187,Index[],3,FALSE)</f>
        <v>0</v>
      </c>
      <c r="F13187" s="3">
        <f>VLOOKUP(C13187,Index[],4,FALSE)</f>
        <v>0</v>
      </c>
      <c r="G13187" s="3">
        <f>VLOOKUP(C13187,Index[],5,FALSE)</f>
        <v>0</v>
      </c>
      <c r="I13187">
        <f>VLOOKUP(Table1[[#This Row],[trait_name]],Trait[],2,FALSE)</f>
        <v>28</v>
      </c>
      <c r="J13187" s="23" t="s">
        <v>62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972</v>
      </c>
      <c r="D13188" s="3">
        <f>VLOOKUP(C13188,Index[],2,FALSE)</f>
        <v>114</v>
      </c>
      <c r="E13188" s="3">
        <f>VLOOKUP(C13188,Index[],3,FALSE)</f>
        <v>0</v>
      </c>
      <c r="F13188" s="3">
        <f>VLOOKUP(C13188,Index[],4,FALSE)</f>
        <v>0</v>
      </c>
      <c r="G13188" s="3">
        <f>VLOOKUP(C13188,Index[],5,FALSE)</f>
        <v>0</v>
      </c>
      <c r="H13188" t="s">
        <v>973</v>
      </c>
      <c r="I13188">
        <f>VLOOKUP(Table1[[#This Row],[trait_name]],Trait[],2,FALSE)</f>
        <v>29</v>
      </c>
      <c r="J13188" s="23" t="s">
        <v>63</v>
      </c>
      <c r="L13188" s="3">
        <v>12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972</v>
      </c>
      <c r="D13189" s="3">
        <f>VLOOKUP(C13189,Index[],2,FALSE)</f>
        <v>114</v>
      </c>
      <c r="E13189" s="3">
        <f>VLOOKUP(C13189,Index[],3,FALSE)</f>
        <v>0</v>
      </c>
      <c r="F13189" s="3">
        <f>VLOOKUP(C13189,Index[],4,FALSE)</f>
        <v>0</v>
      </c>
      <c r="G13189" s="3">
        <f>VLOOKUP(C13189,Index[],5,FALSE)</f>
        <v>0</v>
      </c>
      <c r="H13189" t="s">
        <v>973</v>
      </c>
      <c r="I13189">
        <f>VLOOKUP(Table1[[#This Row],[trait_name]],Trait[],2,FALSE)</f>
        <v>31</v>
      </c>
      <c r="J13189" s="23" t="s">
        <v>65</v>
      </c>
      <c r="L13189" s="3">
        <v>3</v>
      </c>
      <c r="N13189" s="23"/>
      <c r="O13189"/>
    </row>
    <row r="13190" spans="1:15">
      <c r="A13190" s="66">
        <f>VLOOKUP(C13190,Index[],8,FALSE)</f>
        <v>43249</v>
      </c>
      <c r="B13190" s="5"/>
      <c r="C13190" t="s">
        <v>972</v>
      </c>
      <c r="D13190" s="3">
        <f>VLOOKUP(C13190,Index[],2,FALSE)</f>
        <v>114</v>
      </c>
      <c r="E13190" s="3">
        <f>VLOOKUP(C13190,Index[],3,FALSE)</f>
        <v>0</v>
      </c>
      <c r="F13190" s="3">
        <f>VLOOKUP(C13190,Index[],4,FALSE)</f>
        <v>0</v>
      </c>
      <c r="G13190" s="3">
        <f>VLOOKUP(C13190,Index[],5,FALSE)</f>
        <v>0</v>
      </c>
      <c r="I13190">
        <f>VLOOKUP(Table1[[#This Row],[trait_name]],Trait[],2,FALSE)</f>
        <v>38</v>
      </c>
      <c r="J13190" s="23" t="s">
        <v>72</v>
      </c>
      <c r="L13190" s="3"/>
      <c r="N13190" s="23"/>
      <c r="O13190"/>
    </row>
    <row r="13191" spans="1:15">
      <c r="A13191" s="66">
        <f>VLOOKUP(C13191,Index[],8,FALSE)</f>
        <v>43249</v>
      </c>
      <c r="B13191" s="5">
        <v>43311</v>
      </c>
      <c r="C13191" t="s">
        <v>972</v>
      </c>
      <c r="D13191" s="3">
        <f>VLOOKUP(C13191,Index[],2,FALSE)</f>
        <v>114</v>
      </c>
      <c r="E13191" s="3">
        <f>VLOOKUP(C13191,Index[],3,FALSE)</f>
        <v>0</v>
      </c>
      <c r="F13191" s="3">
        <f>VLOOKUP(C13191,Index[],4,FALSE)</f>
        <v>0</v>
      </c>
      <c r="G13191" s="3">
        <f>VLOOKUP(C13191,Index[],5,FALSE)</f>
        <v>0</v>
      </c>
      <c r="I13191">
        <f>VLOOKUP(Table1[[#This Row],[trait_name]],Trait[],2,FALSE)</f>
        <v>39</v>
      </c>
      <c r="J13191" s="23" t="s">
        <v>74</v>
      </c>
      <c r="L13191" s="3"/>
      <c r="M13191" s="3"/>
      <c r="N13191" s="23"/>
      <c r="O13191"/>
    </row>
    <row r="13192" spans="1:15">
      <c r="A13192" s="66">
        <f>VLOOKUP(C13192,Index[],8,FALSE)</f>
        <v>43249</v>
      </c>
      <c r="B13192" s="5"/>
      <c r="C13192" t="s">
        <v>972</v>
      </c>
      <c r="D13192" s="3">
        <f>VLOOKUP(C13192,Index[],2,FALSE)</f>
        <v>114</v>
      </c>
      <c r="E13192" s="3">
        <f>VLOOKUP(C13192,Index[],3,FALSE)</f>
        <v>0</v>
      </c>
      <c r="F13192" s="3">
        <f>VLOOKUP(C13192,Index[],4,FALSE)</f>
        <v>0</v>
      </c>
      <c r="G13192" s="3">
        <f>VLOOKUP(C13192,Index[],5,FALSE)</f>
        <v>0</v>
      </c>
      <c r="I13192">
        <f>VLOOKUP(Table1[[#This Row],[trait_name]],Trait[],2,FALSE)</f>
        <v>40</v>
      </c>
      <c r="J13192" s="23" t="s">
        <v>76</v>
      </c>
      <c r="L13192" s="3"/>
      <c r="N13192" s="23"/>
      <c r="O13192"/>
    </row>
    <row r="13193" spans="1:15">
      <c r="A13193" s="66">
        <f>VLOOKUP(C13193,Index[],8,FALSE)</f>
        <v>43249</v>
      </c>
      <c r="B13193" s="5">
        <v>43249</v>
      </c>
      <c r="C13193" t="s">
        <v>972</v>
      </c>
      <c r="D13193" s="3">
        <f>VLOOKUP(C13193,Index[],2,FALSE)</f>
        <v>114</v>
      </c>
      <c r="E13193" s="3">
        <f>VLOOKUP(C13193,Index[],3,FALSE)</f>
        <v>0</v>
      </c>
      <c r="F13193" s="3">
        <f>VLOOKUP(C13193,Index[],4,FALSE)</f>
        <v>0</v>
      </c>
      <c r="G13193" s="3">
        <f>VLOOKUP(C13193,Index[],5,FALSE)</f>
        <v>0</v>
      </c>
      <c r="H13193" t="s">
        <v>973</v>
      </c>
      <c r="I13193">
        <f>VLOOKUP(Table1[[#This Row],[trait_name]],Trait[],2,FALSE)</f>
        <v>41</v>
      </c>
      <c r="J13193" s="23" t="s">
        <v>78</v>
      </c>
      <c r="L13193" s="3" t="s">
        <v>173</v>
      </c>
      <c r="N13193" s="23"/>
      <c r="O13193"/>
    </row>
    <row r="13194" spans="1:15">
      <c r="A13194" s="66">
        <f>VLOOKUP(C13194,Index[],8,FALSE)</f>
        <v>43249</v>
      </c>
      <c r="B13194" s="5"/>
      <c r="C13194" t="s">
        <v>972</v>
      </c>
      <c r="D13194" s="3">
        <f>VLOOKUP(C13194,Index[],2,FALSE)</f>
        <v>114</v>
      </c>
      <c r="E13194" s="3">
        <f>VLOOKUP(C13194,Index[],3,FALSE)</f>
        <v>0</v>
      </c>
      <c r="F13194" s="3">
        <f>VLOOKUP(C13194,Index[],4,FALSE)</f>
        <v>0</v>
      </c>
      <c r="G13194" s="3">
        <f>VLOOKUP(C13194,Index[],5,FALSE)</f>
        <v>0</v>
      </c>
      <c r="I13194">
        <f>VLOOKUP(Table1[[#This Row],[trait_name]],Trait[],2,FALSE)</f>
        <v>42</v>
      </c>
      <c r="J13194" s="23" t="s">
        <v>82</v>
      </c>
      <c r="L13194" s="3"/>
      <c r="N13194" s="23"/>
      <c r="O13194"/>
    </row>
    <row r="13195" spans="1:15">
      <c r="A13195" s="66">
        <f>VLOOKUP(C13195,Index[],8,FALSE)</f>
        <v>43249</v>
      </c>
      <c r="B13195" s="5">
        <v>43249</v>
      </c>
      <c r="C13195" t="s">
        <v>972</v>
      </c>
      <c r="D13195" s="3">
        <f>VLOOKUP(C13195,Index[],2,FALSE)</f>
        <v>114</v>
      </c>
      <c r="E13195" s="3">
        <f>VLOOKUP(C13195,Index[],3,FALSE)</f>
        <v>0</v>
      </c>
      <c r="F13195" s="3">
        <f>VLOOKUP(C13195,Index[],4,FALSE)</f>
        <v>0</v>
      </c>
      <c r="G13195" s="3">
        <f>VLOOKUP(C13195,Index[],5,FALSE)</f>
        <v>0</v>
      </c>
      <c r="H13195" t="s">
        <v>143</v>
      </c>
      <c r="I13195">
        <f>VLOOKUP(Table1[[#This Row],[trait_name]],Trait[],2,FALSE)</f>
        <v>43</v>
      </c>
      <c r="J13195" s="23" t="s">
        <v>86</v>
      </c>
      <c r="L13195" s="3" t="s">
        <v>182</v>
      </c>
      <c r="N13195" s="23"/>
      <c r="O13195"/>
    </row>
    <row r="13196" spans="1:15">
      <c r="A13196" s="66">
        <f>VLOOKUP(C13196,Index[],8,FALSE)</f>
        <v>43249</v>
      </c>
      <c r="B13196" s="25"/>
      <c r="C13196" s="4" t="s">
        <v>972</v>
      </c>
      <c r="D13196" s="3">
        <f>VLOOKUP(C13196,Index[],2,FALSE)</f>
        <v>114</v>
      </c>
      <c r="E13196" s="3">
        <f>VLOOKUP(C13196,Index[],3,FALSE)</f>
        <v>0</v>
      </c>
      <c r="F13196" s="3">
        <f>VLOOKUP(C13196,Index[],4,FALSE)</f>
        <v>0</v>
      </c>
      <c r="G13196" s="3">
        <f>VLOOKUP(C13196,Index[],5,FALSE)</f>
        <v>0</v>
      </c>
      <c r="I13196">
        <f>VLOOKUP(Table1[[#This Row],[trait_name]],Trait[],2,FALSE)</f>
        <v>44</v>
      </c>
      <c r="J13196" s="23" t="s">
        <v>88</v>
      </c>
      <c r="L13196" s="3"/>
      <c r="N13196" s="23"/>
      <c r="O13196"/>
    </row>
    <row r="13197" spans="1:15">
      <c r="A13197" s="66">
        <f>VLOOKUP(C13197,Index[],8,FALSE)</f>
        <v>43249</v>
      </c>
      <c r="B13197" s="5">
        <v>43249</v>
      </c>
      <c r="C13197" t="s">
        <v>972</v>
      </c>
      <c r="D13197" s="3">
        <f>VLOOKUP(C13197,Index[],2,FALSE)</f>
        <v>114</v>
      </c>
      <c r="E13197" s="3">
        <f>VLOOKUP(C13197,Index[],3,FALSE)</f>
        <v>0</v>
      </c>
      <c r="F13197" s="3">
        <f>VLOOKUP(C13197,Index[],4,FALSE)</f>
        <v>0</v>
      </c>
      <c r="G13197" s="3">
        <f>VLOOKUP(C13197,Index[],5,FALSE)</f>
        <v>0</v>
      </c>
      <c r="H13197" t="s">
        <v>973</v>
      </c>
      <c r="I13197">
        <f>VLOOKUP(Table1[[#This Row],[trait_name]],Trait[],2,FALSE)</f>
        <v>45</v>
      </c>
      <c r="J13197" s="23" t="s">
        <v>92</v>
      </c>
      <c r="L13197" s="3" t="s">
        <v>93</v>
      </c>
      <c r="N13197" s="23"/>
      <c r="O13197"/>
    </row>
    <row r="13198" spans="1:15">
      <c r="A13198" s="66">
        <f>VLOOKUP(C13198,Index[],8,FALSE)</f>
        <v>43249</v>
      </c>
      <c r="B13198" s="5">
        <v>43249</v>
      </c>
      <c r="C13198" t="s">
        <v>972</v>
      </c>
      <c r="D13198" s="3">
        <f>VLOOKUP(C13198,Index[],2,FALSE)</f>
        <v>114</v>
      </c>
      <c r="E13198" s="3">
        <f>VLOOKUP(C13198,Index[],3,FALSE)</f>
        <v>0</v>
      </c>
      <c r="F13198" s="3">
        <f>VLOOKUP(C13198,Index[],4,FALSE)</f>
        <v>0</v>
      </c>
      <c r="G13198" s="3">
        <f>VLOOKUP(C13198,Index[],5,FALSE)</f>
        <v>0</v>
      </c>
      <c r="H13198" t="s">
        <v>973</v>
      </c>
      <c r="I13198">
        <f>VLOOKUP(Table1[[#This Row],[trait_name]],Trait[],2,FALSE)</f>
        <v>45</v>
      </c>
      <c r="J13198" s="23" t="s">
        <v>92</v>
      </c>
      <c r="L13198" s="2" t="s">
        <v>334</v>
      </c>
      <c r="N13198" s="23"/>
      <c r="O13198"/>
    </row>
    <row r="13199" spans="1:15">
      <c r="A13199" s="66">
        <f>VLOOKUP(C13199,Index[],8,FALSE)</f>
        <v>43249</v>
      </c>
      <c r="B13199" s="5"/>
      <c r="C13199" t="s">
        <v>972</v>
      </c>
      <c r="D13199" s="3">
        <f>VLOOKUP(C13199,Index[],2,FALSE)</f>
        <v>114</v>
      </c>
      <c r="E13199" s="3">
        <f>VLOOKUP(C13199,Index[],3,FALSE)</f>
        <v>0</v>
      </c>
      <c r="F13199" s="3">
        <f>VLOOKUP(C13199,Index[],4,FALSE)</f>
        <v>0</v>
      </c>
      <c r="G13199" s="3">
        <f>VLOOKUP(C13199,Index[],5,FALSE)</f>
        <v>0</v>
      </c>
      <c r="I13199">
        <f>VLOOKUP(Table1[[#This Row],[trait_name]],Trait[],2,FALSE)</f>
        <v>46</v>
      </c>
      <c r="J13199" s="23" t="s">
        <v>97</v>
      </c>
      <c r="L13199" s="3"/>
      <c r="N13199" s="23"/>
      <c r="O13199"/>
    </row>
    <row r="13200" spans="1:15">
      <c r="A13200" s="66">
        <f>VLOOKUP(C13200,Index[],8,FALSE)</f>
        <v>43249</v>
      </c>
      <c r="B13200" s="5"/>
      <c r="C13200" t="s">
        <v>972</v>
      </c>
      <c r="D13200" s="3">
        <f>VLOOKUP(C13200,Index[],2,FALSE)</f>
        <v>114</v>
      </c>
      <c r="E13200" s="3">
        <f>VLOOKUP(C13200,Index[],3,FALSE)</f>
        <v>0</v>
      </c>
      <c r="F13200" s="3">
        <f>VLOOKUP(C13200,Index[],4,FALSE)</f>
        <v>0</v>
      </c>
      <c r="G13200" s="3">
        <f>VLOOKUP(C13200,Index[],5,FALSE)</f>
        <v>0</v>
      </c>
      <c r="I13200">
        <f>VLOOKUP(Table1[[#This Row],[trait_name]],Trait[],2,FALSE)</f>
        <v>47</v>
      </c>
      <c r="J13200" s="23" t="s">
        <v>99</v>
      </c>
      <c r="L13200" s="3"/>
      <c r="N13200" s="23"/>
      <c r="O13200"/>
    </row>
    <row r="13201" spans="1:15">
      <c r="A13201" s="66">
        <f>VLOOKUP(C13201,Index[],8,FALSE)</f>
        <v>43249</v>
      </c>
      <c r="B13201" s="5">
        <v>43311</v>
      </c>
      <c r="C13201" t="s">
        <v>972</v>
      </c>
      <c r="D13201" s="3">
        <f>VLOOKUP(C13201,Index[],2,FALSE)</f>
        <v>114</v>
      </c>
      <c r="E13201" s="3">
        <f>VLOOKUP(C13201,Index[],3,FALSE)</f>
        <v>0</v>
      </c>
      <c r="F13201" s="3">
        <f>VLOOKUP(C13201,Index[],4,FALSE)</f>
        <v>0</v>
      </c>
      <c r="G13201" s="3">
        <f>VLOOKUP(C13201,Index[],5,FALSE)</f>
        <v>0</v>
      </c>
      <c r="I13201">
        <f>VLOOKUP(Table1[[#This Row],[trait_name]],Trait[],2,FALSE)</f>
        <v>50</v>
      </c>
      <c r="J13201" s="23" t="s">
        <v>106</v>
      </c>
      <c r="L13201" s="3"/>
      <c r="M13201" s="3"/>
      <c r="N13201" s="23"/>
      <c r="O13201"/>
    </row>
    <row r="13202" spans="1:15">
      <c r="A13202" s="66">
        <f>VLOOKUP(C13202,Index[],8,FALSE)</f>
        <v>43249</v>
      </c>
      <c r="B13202" s="5"/>
      <c r="C13202" t="s">
        <v>972</v>
      </c>
      <c r="D13202" s="3">
        <f>VLOOKUP(C13202,Index[],2,FALSE)</f>
        <v>114</v>
      </c>
      <c r="E13202" s="3">
        <f>VLOOKUP(C13202,Index[],3,FALSE)</f>
        <v>0</v>
      </c>
      <c r="F13202" s="3">
        <f>VLOOKUP(C13202,Index[],4,FALSE)</f>
        <v>0</v>
      </c>
      <c r="G13202" s="3">
        <f>VLOOKUP(C13202,Index[],5,FALSE)</f>
        <v>0</v>
      </c>
      <c r="I13202">
        <f>VLOOKUP(Table1[[#This Row],[trait_name]],Trait[],2,FALSE)</f>
        <v>52</v>
      </c>
      <c r="J13202" s="23" t="s">
        <v>109</v>
      </c>
      <c r="L13202" s="3"/>
      <c r="N13202" s="23"/>
      <c r="O13202"/>
    </row>
    <row r="13203" spans="1:15">
      <c r="A13203" s="66">
        <f>VLOOKUP(C13203,Index[],8,FALSE)</f>
        <v>43249</v>
      </c>
      <c r="B13203" s="5">
        <v>43249</v>
      </c>
      <c r="C13203" t="s">
        <v>972</v>
      </c>
      <c r="D13203" s="3">
        <f>VLOOKUP(C13203,Index[],2,FALSE)</f>
        <v>114</v>
      </c>
      <c r="E13203" s="3">
        <f>VLOOKUP(C13203,Index[],3,FALSE)</f>
        <v>0</v>
      </c>
      <c r="F13203" s="3">
        <f>VLOOKUP(C13203,Index[],4,FALSE)</f>
        <v>0</v>
      </c>
      <c r="G13203" s="3">
        <f>VLOOKUP(C13203,Index[],5,FALSE)</f>
        <v>0</v>
      </c>
      <c r="H13203" t="s">
        <v>143</v>
      </c>
      <c r="I13203">
        <f>VLOOKUP(Table1[[#This Row],[trait_name]],Trait[],2,FALSE)</f>
        <v>53</v>
      </c>
      <c r="J13203" s="23" t="s">
        <v>112</v>
      </c>
      <c r="L13203" s="3" t="s">
        <v>185</v>
      </c>
      <c r="N13203" s="23"/>
      <c r="O13203"/>
    </row>
    <row r="13204" spans="1:15">
      <c r="A13204" s="66">
        <f>VLOOKUP(C13204,Index[],8,FALSE)</f>
        <v>43249</v>
      </c>
      <c r="B13204" s="5">
        <v>43249</v>
      </c>
      <c r="C13204" t="s">
        <v>972</v>
      </c>
      <c r="D13204" s="3">
        <f>VLOOKUP(C13204,Index[],2,FALSE)</f>
        <v>114</v>
      </c>
      <c r="E13204" s="3">
        <f>VLOOKUP(C13204,Index[],3,FALSE)</f>
        <v>0</v>
      </c>
      <c r="F13204" s="3">
        <f>VLOOKUP(C13204,Index[],4,FALSE)</f>
        <v>0</v>
      </c>
      <c r="G13204" s="3">
        <f>VLOOKUP(C13204,Index[],5,FALSE)</f>
        <v>0</v>
      </c>
      <c r="H13204" t="s">
        <v>143</v>
      </c>
      <c r="I13204">
        <f>VLOOKUP(Table1[[#This Row],[trait_name]],Trait[],2,FALSE)</f>
        <v>53</v>
      </c>
      <c r="J13204" s="23" t="s">
        <v>112</v>
      </c>
      <c r="L13204" s="3" t="s">
        <v>184</v>
      </c>
      <c r="N13204" s="23"/>
      <c r="O13204"/>
    </row>
    <row r="13205" spans="1:15">
      <c r="A13205" s="66">
        <f>VLOOKUP(C13205,Index[],8,FALSE)</f>
        <v>43249</v>
      </c>
      <c r="B13205" s="5">
        <v>43249</v>
      </c>
      <c r="C13205" t="s">
        <v>972</v>
      </c>
      <c r="D13205" s="3">
        <f>VLOOKUP(C13205,Index[],2,FALSE)</f>
        <v>114</v>
      </c>
      <c r="E13205" s="3">
        <f>VLOOKUP(C13205,Index[],3,FALSE)</f>
        <v>0</v>
      </c>
      <c r="F13205" s="3">
        <f>VLOOKUP(C13205,Index[],4,FALSE)</f>
        <v>0</v>
      </c>
      <c r="G13205" s="3">
        <f>VLOOKUP(C13205,Index[],5,FALSE)</f>
        <v>0</v>
      </c>
      <c r="H13205" t="s">
        <v>143</v>
      </c>
      <c r="I13205">
        <f>VLOOKUP(Table1[[#This Row],[trait_name]],Trait[],2,FALSE)</f>
        <v>54</v>
      </c>
      <c r="J13205" s="23" t="s">
        <v>116</v>
      </c>
      <c r="L13205" s="3" t="s">
        <v>170</v>
      </c>
      <c r="N13205" s="23"/>
      <c r="O13205"/>
    </row>
    <row r="13206" spans="1:15">
      <c r="A13206" s="66">
        <f>VLOOKUP(C13206,Index[],8,FALSE)</f>
        <v>43249</v>
      </c>
      <c r="B13206" s="5">
        <v>43249</v>
      </c>
      <c r="C13206" t="s">
        <v>972</v>
      </c>
      <c r="D13206" s="3">
        <f>VLOOKUP(C13206,Index[],2,FALSE)</f>
        <v>114</v>
      </c>
      <c r="E13206" s="3">
        <f>VLOOKUP(C13206,Index[],3,FALSE)</f>
        <v>0</v>
      </c>
      <c r="F13206" s="3">
        <f>VLOOKUP(C13206,Index[],4,FALSE)</f>
        <v>0</v>
      </c>
      <c r="G13206" s="3">
        <f>VLOOKUP(C13206,Index[],5,FALSE)</f>
        <v>0</v>
      </c>
      <c r="H13206" t="s">
        <v>143</v>
      </c>
      <c r="I13206">
        <f>VLOOKUP(Table1[[#This Row],[trait_name]],Trait[],2,FALSE)</f>
        <v>54</v>
      </c>
      <c r="J13206" s="23" t="s">
        <v>116</v>
      </c>
      <c r="L13206" s="3" t="s">
        <v>830</v>
      </c>
      <c r="N13206" s="24"/>
      <c r="O13206"/>
    </row>
    <row r="13207" spans="1:15">
      <c r="A13207" s="66">
        <f>VLOOKUP(C13207,Index[],8,FALSE)</f>
        <v>43249</v>
      </c>
      <c r="B13207" s="25"/>
      <c r="C13207" s="4" t="s">
        <v>972</v>
      </c>
      <c r="D13207" s="3">
        <f>VLOOKUP(C13207,Index[],2,FALSE)</f>
        <v>114</v>
      </c>
      <c r="E13207" s="3">
        <f>VLOOKUP(C13207,Index[],3,FALSE)</f>
        <v>0</v>
      </c>
      <c r="F13207" s="3">
        <f>VLOOKUP(C13207,Index[],4,FALSE)</f>
        <v>0</v>
      </c>
      <c r="G13207" s="3">
        <f>VLOOKUP(C13207,Index[],5,FALSE)</f>
        <v>0</v>
      </c>
      <c r="I13207">
        <f>VLOOKUP(Table1[[#This Row],[trait_name]],Trait[],2,FALSE)</f>
        <v>55</v>
      </c>
      <c r="J13207" s="23" t="s">
        <v>119</v>
      </c>
      <c r="L13207" s="3"/>
      <c r="N13207" s="24"/>
      <c r="O13207"/>
    </row>
    <row r="13208" spans="1:15">
      <c r="A13208" s="66">
        <f>VLOOKUP(C13208,Index[],8,FALSE)</f>
        <v>43249</v>
      </c>
      <c r="B13208" s="5">
        <v>43249</v>
      </c>
      <c r="C13208" t="s">
        <v>972</v>
      </c>
      <c r="D13208" s="3">
        <f>VLOOKUP(C13208,Index[],2,FALSE)</f>
        <v>114</v>
      </c>
      <c r="E13208" s="3">
        <f>VLOOKUP(C13208,Index[],3,FALSE)</f>
        <v>0</v>
      </c>
      <c r="F13208" s="3">
        <f>VLOOKUP(C13208,Index[],4,FALSE)</f>
        <v>0</v>
      </c>
      <c r="G13208" s="3">
        <f>VLOOKUP(C13208,Index[],5,FALSE)</f>
        <v>0</v>
      </c>
      <c r="H13208" t="s">
        <v>143</v>
      </c>
      <c r="I13208">
        <f>VLOOKUP(Table1[[#This Row],[trait_name]],Trait[],2,FALSE)</f>
        <v>56</v>
      </c>
      <c r="J13208" s="23" t="s">
        <v>121</v>
      </c>
      <c r="L13208" s="3" t="s">
        <v>189</v>
      </c>
      <c r="N13208" s="23"/>
      <c r="O13208"/>
    </row>
    <row r="13209" spans="1:15">
      <c r="A13209" s="66">
        <f>VLOOKUP(C13209,Index[],8,FALSE)</f>
        <v>43249</v>
      </c>
      <c r="B13209" s="5">
        <v>43249</v>
      </c>
      <c r="C13209" t="s">
        <v>972</v>
      </c>
      <c r="D13209" s="3">
        <f>VLOOKUP(C13209,Index[],2,FALSE)</f>
        <v>114</v>
      </c>
      <c r="E13209" s="3">
        <f>VLOOKUP(C13209,Index[],3,FALSE)</f>
        <v>0</v>
      </c>
      <c r="F13209" s="3">
        <f>VLOOKUP(C13209,Index[],4,FALSE)</f>
        <v>0</v>
      </c>
      <c r="G13209" s="3">
        <f>VLOOKUP(C13209,Index[],5,FALSE)</f>
        <v>0</v>
      </c>
      <c r="H13209" t="s">
        <v>143</v>
      </c>
      <c r="I13209">
        <f>VLOOKUP(Table1[[#This Row],[trait_name]],Trait[],2,FALSE)</f>
        <v>58</v>
      </c>
      <c r="J13209" s="23" t="s">
        <v>123</v>
      </c>
      <c r="L13209" s="3" t="s">
        <v>190</v>
      </c>
      <c r="N13209" s="23"/>
      <c r="O13209"/>
    </row>
    <row r="13210" spans="1:15">
      <c r="A13210" s="66">
        <f>VLOOKUP(C13210,Index[],8,FALSE)</f>
        <v>43249</v>
      </c>
      <c r="B13210" s="5">
        <v>43249</v>
      </c>
      <c r="C13210" t="s">
        <v>972</v>
      </c>
      <c r="D13210" s="3">
        <f>VLOOKUP(C13210,Index[],2,FALSE)</f>
        <v>114</v>
      </c>
      <c r="E13210" s="3">
        <f>VLOOKUP(C13210,Index[],3,FALSE)</f>
        <v>0</v>
      </c>
      <c r="F13210" s="3">
        <f>VLOOKUP(C13210,Index[],4,FALSE)</f>
        <v>0</v>
      </c>
      <c r="G13210" s="3">
        <f>VLOOKUP(C13210,Index[],5,FALSE)</f>
        <v>0</v>
      </c>
      <c r="H13210" t="s">
        <v>973</v>
      </c>
      <c r="I13210">
        <f>VLOOKUP(Table1[[#This Row],[trait_name]],Trait[],2,FALSE)</f>
        <v>61</v>
      </c>
      <c r="J13210" s="23" t="s">
        <v>130</v>
      </c>
      <c r="L13210" s="3" t="s">
        <v>131</v>
      </c>
      <c r="N13210" s="23"/>
      <c r="O13210"/>
    </row>
    <row r="13211" spans="1:15">
      <c r="A13211" s="66">
        <f>VLOOKUP(C13211,Index[],8,FALSE)</f>
        <v>43249</v>
      </c>
      <c r="B13211" s="5"/>
      <c r="C13211" t="s">
        <v>972</v>
      </c>
      <c r="D13211" s="3">
        <f>VLOOKUP(C13211,Index[],2,FALSE)</f>
        <v>114</v>
      </c>
      <c r="E13211" s="3">
        <f>VLOOKUP(C13211,Index[],3,FALSE)</f>
        <v>0</v>
      </c>
      <c r="F13211" s="3">
        <f>VLOOKUP(C13211,Index[],4,FALSE)</f>
        <v>0</v>
      </c>
      <c r="G13211" s="3">
        <f>VLOOKUP(C13211,Index[],5,FALSE)</f>
        <v>0</v>
      </c>
      <c r="I13211">
        <f>VLOOKUP(Table1[[#This Row],[trait_name]],Trait[],2,FALSE)</f>
        <v>65</v>
      </c>
      <c r="J13211" s="23" t="s">
        <v>133</v>
      </c>
      <c r="L13211" s="3"/>
      <c r="N13211" s="23"/>
      <c r="O13211"/>
    </row>
    <row r="13212" spans="1:15">
      <c r="A13212" s="66">
        <f>VLOOKUP(C13212,Index[],8,FALSE)</f>
        <v>43249</v>
      </c>
      <c r="B13212" s="5">
        <v>43312</v>
      </c>
      <c r="C13212" t="s">
        <v>976</v>
      </c>
      <c r="D13212" s="3">
        <f>VLOOKUP(C13212,Index[],2,FALSE)</f>
        <v>115</v>
      </c>
      <c r="E13212" s="3">
        <f>VLOOKUP(C13212,Index[],3,FALSE)</f>
        <v>0</v>
      </c>
      <c r="F13212" s="3">
        <f>VLOOKUP(C13212,Index[],4,FALSE)</f>
        <v>0</v>
      </c>
      <c r="G13212" s="3">
        <f>VLOOKUP(C13212,Index[],5,FALSE)</f>
        <v>0</v>
      </c>
      <c r="H13212" t="s">
        <v>208</v>
      </c>
      <c r="I13212">
        <f>VLOOKUP(Table1[[#This Row],[trait_name]],Trait[],2,FALSE)</f>
        <v>1</v>
      </c>
      <c r="J13212" s="23" t="s">
        <v>140</v>
      </c>
      <c r="L13212" s="3" t="s">
        <v>977</v>
      </c>
      <c r="M13212" s="3"/>
      <c r="N13212" s="23"/>
      <c r="O13212"/>
    </row>
    <row r="13213" spans="1:15">
      <c r="A13213" s="66">
        <f>VLOOKUP(C13213,Index[],8,FALSE)</f>
        <v>43249</v>
      </c>
      <c r="B13213" s="5">
        <v>43249</v>
      </c>
      <c r="C13213" t="s">
        <v>976</v>
      </c>
      <c r="D13213" s="3">
        <f>VLOOKUP(C13213,Index[],2,FALSE)</f>
        <v>115</v>
      </c>
      <c r="E13213" s="3">
        <f>VLOOKUP(C13213,Index[],3,FALSE)</f>
        <v>0</v>
      </c>
      <c r="F13213" s="3">
        <f>VLOOKUP(C13213,Index[],4,FALSE)</f>
        <v>0</v>
      </c>
      <c r="G13213" s="3">
        <f>VLOOKUP(C13213,Index[],5,FALSE)</f>
        <v>0</v>
      </c>
      <c r="H13213" t="s">
        <v>25</v>
      </c>
      <c r="I13213">
        <f>VLOOKUP(Table1[[#This Row],[trait_name]],Trait[],2,FALSE)</f>
        <v>2</v>
      </c>
      <c r="J13213" s="23" t="s">
        <v>15</v>
      </c>
      <c r="L13213" s="3" t="s">
        <v>978</v>
      </c>
      <c r="N13213" s="23"/>
      <c r="O13213"/>
    </row>
    <row r="13214" spans="1:15">
      <c r="A13214" s="66">
        <f>VLOOKUP(C13214,Index[],8,FALSE)</f>
        <v>43249</v>
      </c>
      <c r="B13214" s="5">
        <v>43249</v>
      </c>
      <c r="C13214" t="s">
        <v>976</v>
      </c>
      <c r="D13214" s="3">
        <f>VLOOKUP(C13214,Index[],2,FALSE)</f>
        <v>115</v>
      </c>
      <c r="E13214" s="3">
        <f>VLOOKUP(C13214,Index[],3,FALSE)</f>
        <v>0</v>
      </c>
      <c r="F13214" s="3">
        <f>VLOOKUP(C13214,Index[],4,FALSE)</f>
        <v>0</v>
      </c>
      <c r="G13214" s="3">
        <f>VLOOKUP(C13214,Index[],5,FALSE)</f>
        <v>0</v>
      </c>
      <c r="H13214" t="s">
        <v>17</v>
      </c>
      <c r="I13214">
        <f>VLOOKUP(Table1[[#This Row],[trait_name]],Trait[],2,FALSE)</f>
        <v>2</v>
      </c>
      <c r="J13214" s="23" t="s">
        <v>15</v>
      </c>
      <c r="L13214" s="3" t="s">
        <v>979</v>
      </c>
      <c r="N13214" s="23"/>
      <c r="O13214"/>
    </row>
    <row r="13215" spans="1:15">
      <c r="A13215" s="66">
        <f>VLOOKUP(C13215,Index[],8,FALSE)</f>
        <v>43249</v>
      </c>
      <c r="B13215" s="5">
        <v>43249</v>
      </c>
      <c r="C13215" t="s">
        <v>976</v>
      </c>
      <c r="D13215" s="3">
        <f>VLOOKUP(C13215,Index[],2,FALSE)</f>
        <v>115</v>
      </c>
      <c r="E13215" s="3">
        <f>VLOOKUP(C13215,Index[],3,FALSE)</f>
        <v>0</v>
      </c>
      <c r="F13215" s="3">
        <f>VLOOKUP(C13215,Index[],4,FALSE)</f>
        <v>0</v>
      </c>
      <c r="G13215" s="3">
        <f>VLOOKUP(C13215,Index[],5,FALSE)</f>
        <v>0</v>
      </c>
      <c r="H13215" t="s">
        <v>17</v>
      </c>
      <c r="I13215">
        <f>VLOOKUP(Table1[[#This Row],[trait_name]],Trait[],2,FALSE)</f>
        <v>3</v>
      </c>
      <c r="J13215" s="23" t="s">
        <v>18</v>
      </c>
      <c r="L13215" s="3" t="s">
        <v>19</v>
      </c>
      <c r="N13215" s="23"/>
      <c r="O13215"/>
    </row>
    <row r="13216" spans="1:15">
      <c r="A13216" s="66">
        <f>VLOOKUP(C13216,Index[],8,FALSE)</f>
        <v>43249</v>
      </c>
      <c r="B13216" s="5">
        <v>43249</v>
      </c>
      <c r="C13216" t="s">
        <v>976</v>
      </c>
      <c r="D13216" s="3">
        <f>VLOOKUP(C13216,Index[],2,FALSE)</f>
        <v>115</v>
      </c>
      <c r="E13216" s="3">
        <f>VLOOKUP(C13216,Index[],3,FALSE)</f>
        <v>0</v>
      </c>
      <c r="F13216" s="3">
        <f>VLOOKUP(C13216,Index[],4,FALSE)</f>
        <v>0</v>
      </c>
      <c r="G13216" s="3">
        <f>VLOOKUP(C13216,Index[],5,FALSE)</f>
        <v>0</v>
      </c>
      <c r="H13216" t="s">
        <v>17</v>
      </c>
      <c r="I13216">
        <f>VLOOKUP(Table1[[#This Row],[trait_name]],Trait[],2,FALSE)</f>
        <v>3</v>
      </c>
      <c r="J13216" s="23" t="s">
        <v>18</v>
      </c>
      <c r="L13216" s="3" t="s">
        <v>21</v>
      </c>
      <c r="N13216" s="23"/>
      <c r="O13216"/>
    </row>
    <row r="13217" spans="1:15">
      <c r="A13217" s="66">
        <f>VLOOKUP(C13217,Index[],8,FALSE)</f>
        <v>43249</v>
      </c>
      <c r="B13217" s="5">
        <v>43249</v>
      </c>
      <c r="C13217" t="s">
        <v>976</v>
      </c>
      <c r="D13217" s="3">
        <f>VLOOKUP(C13217,Index[],2,FALSE)</f>
        <v>115</v>
      </c>
      <c r="E13217" s="3">
        <f>VLOOKUP(C13217,Index[],3,FALSE)</f>
        <v>0</v>
      </c>
      <c r="F13217" s="3">
        <f>VLOOKUP(C13217,Index[],4,FALSE)</f>
        <v>0</v>
      </c>
      <c r="G13217" s="3">
        <f>VLOOKUP(C13217,Index[],5,FALSE)</f>
        <v>0</v>
      </c>
      <c r="H13217" t="s">
        <v>17</v>
      </c>
      <c r="I13217">
        <f>VLOOKUP(Table1[[#This Row],[trait_name]],Trait[],2,FALSE)</f>
        <v>4</v>
      </c>
      <c r="J13217" s="23" t="s">
        <v>22</v>
      </c>
      <c r="L13217" s="3" t="s">
        <v>23</v>
      </c>
      <c r="N13217" s="23"/>
      <c r="O13217"/>
    </row>
    <row r="13218" spans="1:15">
      <c r="A13218" s="66">
        <f>VLOOKUP(C13218,Index[],8,FALSE)</f>
        <v>43249</v>
      </c>
      <c r="B13218" s="5">
        <v>43249</v>
      </c>
      <c r="C13218" t="s">
        <v>976</v>
      </c>
      <c r="D13218" s="3">
        <f>VLOOKUP(C13218,Index[],2,FALSE)</f>
        <v>115</v>
      </c>
      <c r="E13218" s="3">
        <f>VLOOKUP(C13218,Index[],3,FALSE)</f>
        <v>0</v>
      </c>
      <c r="F13218" s="3">
        <f>VLOOKUP(C13218,Index[],4,FALSE)</f>
        <v>0</v>
      </c>
      <c r="G13218" s="3">
        <f>VLOOKUP(C13218,Index[],5,FALSE)</f>
        <v>0</v>
      </c>
      <c r="H13218" t="s">
        <v>25</v>
      </c>
      <c r="I13218">
        <f>VLOOKUP(Table1[[#This Row],[trait_name]],Trait[],2,FALSE)</f>
        <v>4</v>
      </c>
      <c r="J13218" s="23" t="s">
        <v>22</v>
      </c>
      <c r="L13218" s="3" t="s">
        <v>27</v>
      </c>
      <c r="N13218" s="23"/>
      <c r="O13218"/>
    </row>
    <row r="13219" spans="1:15">
      <c r="A13219" s="66">
        <f>VLOOKUP(C13219,Index[],8,FALSE)</f>
        <v>43249</v>
      </c>
      <c r="B13219" s="5"/>
      <c r="C13219" t="s">
        <v>976</v>
      </c>
      <c r="D13219" s="3">
        <f>VLOOKUP(C13219,Index[],2,FALSE)</f>
        <v>115</v>
      </c>
      <c r="E13219" s="3">
        <f>VLOOKUP(C13219,Index[],3,FALSE)</f>
        <v>0</v>
      </c>
      <c r="F13219" s="3">
        <f>VLOOKUP(C13219,Index[],4,FALSE)</f>
        <v>0</v>
      </c>
      <c r="G13219" s="3">
        <f>VLOOKUP(C13219,Index[],5,FALSE)</f>
        <v>0</v>
      </c>
      <c r="H13219" t="s">
        <v>17</v>
      </c>
      <c r="I13219">
        <f>VLOOKUP(Table1[[#This Row],[trait_name]],Trait[],2,FALSE)</f>
        <v>6</v>
      </c>
      <c r="J13219" s="23" t="s">
        <v>148</v>
      </c>
      <c r="L13219" s="3"/>
      <c r="N13219" s="23"/>
      <c r="O13219"/>
    </row>
    <row r="13220" spans="1:15">
      <c r="A13220" s="66">
        <f>VLOOKUP(C13220,Index[],8,FALSE)</f>
        <v>43249</v>
      </c>
      <c r="B13220" s="5">
        <v>43249</v>
      </c>
      <c r="C13220" t="s">
        <v>976</v>
      </c>
      <c r="D13220" s="3">
        <f>VLOOKUP(C13220,Index[],2,FALSE)</f>
        <v>115</v>
      </c>
      <c r="E13220" s="3">
        <f>VLOOKUP(C13220,Index[],3,FALSE)</f>
        <v>0</v>
      </c>
      <c r="F13220" s="3">
        <f>VLOOKUP(C13220,Index[],4,FALSE)</f>
        <v>0</v>
      </c>
      <c r="G13220" s="3">
        <f>VLOOKUP(C13220,Index[],5,FALSE)</f>
        <v>0</v>
      </c>
      <c r="H13220" t="s">
        <v>17</v>
      </c>
      <c r="I13220">
        <f>VLOOKUP(Table1[[#This Row],[trait_name]],Trait[],2,FALSE)</f>
        <v>7</v>
      </c>
      <c r="J13220" s="23" t="s">
        <v>26</v>
      </c>
      <c r="L13220" s="3" t="s">
        <v>23</v>
      </c>
      <c r="N13220" s="23"/>
      <c r="O13220"/>
    </row>
    <row r="13221" spans="1:15">
      <c r="A13221" s="66">
        <f>VLOOKUP(C13221,Index[],8,FALSE)</f>
        <v>43249</v>
      </c>
      <c r="B13221" s="5">
        <v>43312</v>
      </c>
      <c r="C13221" t="s">
        <v>976</v>
      </c>
      <c r="D13221" s="3">
        <f>VLOOKUP(C13221,Index[],2,FALSE)</f>
        <v>115</v>
      </c>
      <c r="E13221" s="3">
        <f>VLOOKUP(C13221,Index[],3,FALSE)</f>
        <v>0</v>
      </c>
      <c r="F13221" s="3">
        <f>VLOOKUP(C13221,Index[],4,FALSE)</f>
        <v>0</v>
      </c>
      <c r="G13221" s="3">
        <f>VLOOKUP(C13221,Index[],5,FALSE)</f>
        <v>0</v>
      </c>
      <c r="H13221" t="s">
        <v>208</v>
      </c>
      <c r="I13221">
        <f>VLOOKUP(Table1[[#This Row],[trait_name]],Trait[],2,FALSE)</f>
        <v>7</v>
      </c>
      <c r="J13221" s="23" t="s">
        <v>26</v>
      </c>
      <c r="L13221" s="3" t="s">
        <v>23</v>
      </c>
      <c r="M13221" s="3" t="s">
        <v>198</v>
      </c>
      <c r="N13221" s="23"/>
      <c r="O13221"/>
    </row>
    <row r="13222" spans="1:15">
      <c r="A13222" s="66">
        <f>VLOOKUP(C13222,Index[],8,FALSE)</f>
        <v>43249</v>
      </c>
      <c r="B13222" s="5">
        <v>43312</v>
      </c>
      <c r="C13222" t="s">
        <v>976</v>
      </c>
      <c r="D13222" s="3">
        <f>VLOOKUP(C13222,Index[],2,FALSE)</f>
        <v>115</v>
      </c>
      <c r="E13222" s="3">
        <f>VLOOKUP(C13222,Index[],3,FALSE)</f>
        <v>0</v>
      </c>
      <c r="F13222" s="3">
        <f>VLOOKUP(C13222,Index[],4,FALSE)</f>
        <v>0</v>
      </c>
      <c r="G13222" s="3">
        <f>VLOOKUP(C13222,Index[],5,FALSE)</f>
        <v>0</v>
      </c>
      <c r="H13222" t="s">
        <v>208</v>
      </c>
      <c r="I13222">
        <f>VLOOKUP(Table1[[#This Row],[trait_name]],Trait[],2,FALSE)</f>
        <v>14</v>
      </c>
      <c r="J13222" s="23" t="s">
        <v>152</v>
      </c>
      <c r="L13222" s="3" t="s">
        <v>23</v>
      </c>
      <c r="N13222" s="23"/>
      <c r="O13222"/>
    </row>
    <row r="13223" spans="1:15">
      <c r="A13223" s="66">
        <f>VLOOKUP(C13223,Index[],8,FALSE)</f>
        <v>43249</v>
      </c>
      <c r="B13223" s="25"/>
      <c r="C13223" s="4" t="s">
        <v>976</v>
      </c>
      <c r="D13223" s="3">
        <f>VLOOKUP(C13223,Index[],2,FALSE)</f>
        <v>115</v>
      </c>
      <c r="E13223" s="3">
        <f>VLOOKUP(C13223,Index[],3,FALSE)</f>
        <v>0</v>
      </c>
      <c r="F13223" s="3">
        <f>VLOOKUP(C13223,Index[],4,FALSE)</f>
        <v>0</v>
      </c>
      <c r="G13223" s="3">
        <f>VLOOKUP(C13223,Index[],5,FALSE)</f>
        <v>0</v>
      </c>
      <c r="I13223">
        <f>VLOOKUP(Table1[[#This Row],[trait_name]],Trait[],2,FALSE)</f>
        <v>15</v>
      </c>
      <c r="J13223" s="23" t="s">
        <v>31</v>
      </c>
      <c r="L13223" s="3"/>
      <c r="N13223" s="23"/>
      <c r="O13223"/>
    </row>
    <row r="13224" spans="1:15">
      <c r="A13224" s="66">
        <f>VLOOKUP(C13224,Index[],8,FALSE)</f>
        <v>43249</v>
      </c>
      <c r="B13224" s="25"/>
      <c r="C13224" s="4" t="s">
        <v>976</v>
      </c>
      <c r="D13224" s="3">
        <f>VLOOKUP(C13224,Index[],2,FALSE)</f>
        <v>115</v>
      </c>
      <c r="E13224" s="3">
        <f>VLOOKUP(C13224,Index[],3,FALSE)</f>
        <v>0</v>
      </c>
      <c r="F13224" s="3">
        <f>VLOOKUP(C13224,Index[],4,FALSE)</f>
        <v>0</v>
      </c>
      <c r="G13224" s="3">
        <f>VLOOKUP(C13224,Index[],5,FALSE)</f>
        <v>0</v>
      </c>
      <c r="I13224">
        <f>VLOOKUP(Table1[[#This Row],[trait_name]],Trait[],2,FALSE)</f>
        <v>15</v>
      </c>
      <c r="J13224" s="23" t="s">
        <v>31</v>
      </c>
      <c r="L13224" s="3"/>
      <c r="N13224" s="23"/>
      <c r="O13224"/>
    </row>
    <row r="13225" spans="1:15">
      <c r="A13225" s="66">
        <f>VLOOKUP(C13225,Index[],8,FALSE)</f>
        <v>43249</v>
      </c>
      <c r="B13225" s="25">
        <v>43312</v>
      </c>
      <c r="C13225" s="4" t="s">
        <v>976</v>
      </c>
      <c r="D13225" s="3">
        <f>VLOOKUP(C13225,Index[],2,FALSE)</f>
        <v>115</v>
      </c>
      <c r="E13225" s="3">
        <f>VLOOKUP(C13225,Index[],3,FALSE)</f>
        <v>0</v>
      </c>
      <c r="F13225" s="3">
        <f>VLOOKUP(C13225,Index[],4,FALSE)</f>
        <v>0</v>
      </c>
      <c r="G13225" s="3">
        <f>VLOOKUP(C13225,Index[],5,FALSE)</f>
        <v>0</v>
      </c>
      <c r="H13225" t="s">
        <v>208</v>
      </c>
      <c r="I13225">
        <f>VLOOKUP(Table1[[#This Row],[trait_name]],Trait[],2,FALSE)</f>
        <v>16</v>
      </c>
      <c r="J13225" s="24" t="s">
        <v>32</v>
      </c>
      <c r="K13225" s="24"/>
      <c r="L13225" s="3" t="s">
        <v>27</v>
      </c>
      <c r="N13225" s="23"/>
      <c r="O13225"/>
    </row>
    <row r="13226" spans="1:15">
      <c r="A13226" s="66">
        <f>VLOOKUP(C13226,Index[],8,FALSE)</f>
        <v>43249</v>
      </c>
      <c r="B13226" s="25">
        <v>43249</v>
      </c>
      <c r="C13226" s="4" t="s">
        <v>976</v>
      </c>
      <c r="D13226" s="3">
        <f>VLOOKUP(C13226,Index[],2,FALSE)</f>
        <v>115</v>
      </c>
      <c r="E13226" s="3">
        <f>VLOOKUP(C13226,Index[],3,FALSE)</f>
        <v>0</v>
      </c>
      <c r="F13226" s="3">
        <f>VLOOKUP(C13226,Index[],4,FALSE)</f>
        <v>0</v>
      </c>
      <c r="G13226" s="3">
        <f>VLOOKUP(C13226,Index[],5,FALSE)</f>
        <v>0</v>
      </c>
      <c r="I13226">
        <f>VLOOKUP(Table1[[#This Row],[trait_name]],Trait[],2,FALSE)</f>
        <v>16</v>
      </c>
      <c r="J13226" s="24" t="s">
        <v>32</v>
      </c>
      <c r="K13226" s="24"/>
      <c r="L13226" s="3"/>
      <c r="N13226" s="23"/>
      <c r="O13226"/>
    </row>
    <row r="13227" spans="1:15">
      <c r="A13227" s="66">
        <f>VLOOKUP(C13227,Index[],8,FALSE)</f>
        <v>43249</v>
      </c>
      <c r="B13227" s="5">
        <v>43249</v>
      </c>
      <c r="C13227" t="s">
        <v>976</v>
      </c>
      <c r="D13227" s="3">
        <f>VLOOKUP(C13227,Index[],2,FALSE)</f>
        <v>115</v>
      </c>
      <c r="E13227" s="3">
        <f>VLOOKUP(C13227,Index[],3,FALSE)</f>
        <v>0</v>
      </c>
      <c r="F13227" s="3">
        <f>VLOOKUP(C13227,Index[],4,FALSE)</f>
        <v>0</v>
      </c>
      <c r="G13227" s="3">
        <f>VLOOKUP(C13227,Index[],5,FALSE)</f>
        <v>0</v>
      </c>
      <c r="H13227" t="s">
        <v>25</v>
      </c>
      <c r="I13227">
        <f>VLOOKUP(Table1[[#This Row],[trait_name]],Trait[],2,FALSE)</f>
        <v>17</v>
      </c>
      <c r="J13227" s="23" t="s">
        <v>33</v>
      </c>
      <c r="L13227" s="3" t="s">
        <v>34</v>
      </c>
      <c r="N13227" s="23"/>
      <c r="O13227"/>
    </row>
    <row r="13228" spans="1:15">
      <c r="A13228" s="66">
        <f>VLOOKUP(C13228,Index[],8,FALSE)</f>
        <v>43249</v>
      </c>
      <c r="B13228" s="5">
        <v>43249</v>
      </c>
      <c r="C13228" t="s">
        <v>976</v>
      </c>
      <c r="D13228" s="3">
        <f>VLOOKUP(C13228,Index[],2,FALSE)</f>
        <v>115</v>
      </c>
      <c r="E13228" s="3">
        <f>VLOOKUP(C13228,Index[],3,FALSE)</f>
        <v>0</v>
      </c>
      <c r="F13228" s="3">
        <f>VLOOKUP(C13228,Index[],4,FALSE)</f>
        <v>0</v>
      </c>
      <c r="G13228" s="3">
        <f>VLOOKUP(C13228,Index[],5,FALSE)</f>
        <v>0</v>
      </c>
      <c r="H13228" t="s">
        <v>25</v>
      </c>
      <c r="I13228">
        <f>VLOOKUP(Table1[[#This Row],[trait_name]],Trait[],2,FALSE)</f>
        <v>17</v>
      </c>
      <c r="J13228" s="23" t="s">
        <v>33</v>
      </c>
      <c r="L13228" s="3" t="s">
        <v>35</v>
      </c>
      <c r="N13228" s="23"/>
      <c r="O13228"/>
    </row>
    <row r="13229" spans="1:15">
      <c r="A13229" s="66">
        <f>VLOOKUP(C13229,Index[],8,FALSE)</f>
        <v>43249</v>
      </c>
      <c r="B13229" s="5">
        <v>43249</v>
      </c>
      <c r="C13229" t="s">
        <v>976</v>
      </c>
      <c r="D13229" s="3">
        <f>VLOOKUP(C13229,Index[],2,FALSE)</f>
        <v>115</v>
      </c>
      <c r="E13229" s="3">
        <f>VLOOKUP(C13229,Index[],3,FALSE)</f>
        <v>0</v>
      </c>
      <c r="F13229" s="3">
        <f>VLOOKUP(C13229,Index[],4,FALSE)</f>
        <v>0</v>
      </c>
      <c r="G13229" s="3">
        <f>VLOOKUP(C13229,Index[],5,FALSE)</f>
        <v>0</v>
      </c>
      <c r="H13229" t="s">
        <v>25</v>
      </c>
      <c r="I13229">
        <f>VLOOKUP(Table1[[#This Row],[trait_name]],Trait[],2,FALSE)</f>
        <v>17</v>
      </c>
      <c r="J13229" s="23" t="s">
        <v>33</v>
      </c>
      <c r="L13229" s="3" t="s">
        <v>36</v>
      </c>
      <c r="N13229" s="23"/>
      <c r="O13229"/>
    </row>
    <row r="13230" spans="1:15">
      <c r="A13230" s="66">
        <f>VLOOKUP(C13230,Index[],8,FALSE)</f>
        <v>43249</v>
      </c>
      <c r="B13230" s="25">
        <v>43249</v>
      </c>
      <c r="C13230" s="4" t="s">
        <v>976</v>
      </c>
      <c r="D13230" s="3">
        <f>VLOOKUP(C13230,Index[],2,FALSE)</f>
        <v>115</v>
      </c>
      <c r="E13230" s="3">
        <f>VLOOKUP(C13230,Index[],3,FALSE)</f>
        <v>0</v>
      </c>
      <c r="F13230" s="3">
        <f>VLOOKUP(C13230,Index[],4,FALSE)</f>
        <v>0</v>
      </c>
      <c r="G13230" s="3">
        <f>VLOOKUP(C13230,Index[],5,FALSE)</f>
        <v>0</v>
      </c>
      <c r="I13230">
        <f>VLOOKUP(Table1[[#This Row],[trait_name]],Trait[],2,FALSE)</f>
        <v>18</v>
      </c>
      <c r="J13230" s="23" t="s">
        <v>37</v>
      </c>
      <c r="L13230" s="3"/>
      <c r="N13230" s="23"/>
      <c r="O13230"/>
    </row>
    <row r="13231" spans="1:15">
      <c r="A13231" s="66">
        <f>VLOOKUP(C13231,Index[],8,FALSE)</f>
        <v>43249</v>
      </c>
      <c r="B13231" s="25">
        <v>43249</v>
      </c>
      <c r="C13231" s="4" t="s">
        <v>976</v>
      </c>
      <c r="D13231" s="3">
        <f>VLOOKUP(C13231,Index[],2,FALSE)</f>
        <v>115</v>
      </c>
      <c r="E13231" s="3">
        <f>VLOOKUP(C13231,Index[],3,FALSE)</f>
        <v>0</v>
      </c>
      <c r="F13231" s="3">
        <f>VLOOKUP(C13231,Index[],4,FALSE)</f>
        <v>0</v>
      </c>
      <c r="G13231" s="3">
        <f>VLOOKUP(C13231,Index[],5,FALSE)</f>
        <v>0</v>
      </c>
      <c r="I13231">
        <f>VLOOKUP(Table1[[#This Row],[trait_name]],Trait[],2,FALSE)</f>
        <v>18</v>
      </c>
      <c r="J13231" s="23" t="s">
        <v>37</v>
      </c>
      <c r="L13231" s="3"/>
      <c r="N13231" s="23"/>
      <c r="O13231"/>
    </row>
    <row r="13232" spans="1:15">
      <c r="A13232" s="66">
        <f>VLOOKUP(C13232,Index[],8,FALSE)</f>
        <v>43249</v>
      </c>
      <c r="B13232" s="5">
        <v>43249</v>
      </c>
      <c r="C13232" t="s">
        <v>976</v>
      </c>
      <c r="D13232" s="3">
        <f>VLOOKUP(C13232,Index[],2,FALSE)</f>
        <v>115</v>
      </c>
      <c r="E13232" s="3">
        <f>VLOOKUP(C13232,Index[],3,FALSE)</f>
        <v>0</v>
      </c>
      <c r="F13232" s="3">
        <f>VLOOKUP(C13232,Index[],4,FALSE)</f>
        <v>0</v>
      </c>
      <c r="G13232" s="3">
        <f>VLOOKUP(C13232,Index[],5,FALSE)</f>
        <v>0</v>
      </c>
      <c r="H13232" t="s">
        <v>25</v>
      </c>
      <c r="I13232">
        <f>VLOOKUP(Table1[[#This Row],[trait_name]],Trait[],2,FALSE)</f>
        <v>19</v>
      </c>
      <c r="J13232" s="23" t="s">
        <v>38</v>
      </c>
      <c r="L13232" s="3" t="s">
        <v>157</v>
      </c>
      <c r="N13232" s="23"/>
      <c r="O13232"/>
    </row>
    <row r="13233" spans="1:15">
      <c r="A13233" s="66">
        <f>VLOOKUP(C13233,Index[],8,FALSE)</f>
        <v>43249</v>
      </c>
      <c r="B13233" s="5">
        <v>43249</v>
      </c>
      <c r="C13233" t="s">
        <v>976</v>
      </c>
      <c r="D13233" s="3">
        <f>VLOOKUP(C13233,Index[],2,FALSE)</f>
        <v>115</v>
      </c>
      <c r="E13233" s="3">
        <f>VLOOKUP(C13233,Index[],3,FALSE)</f>
        <v>0</v>
      </c>
      <c r="F13233" s="3">
        <f>VLOOKUP(C13233,Index[],4,FALSE)</f>
        <v>0</v>
      </c>
      <c r="G13233" s="3">
        <f>VLOOKUP(C13233,Index[],5,FALSE)</f>
        <v>0</v>
      </c>
      <c r="H13233" t="s">
        <v>25</v>
      </c>
      <c r="I13233">
        <f>VLOOKUP(Table1[[#This Row],[trait_name]],Trait[],2,FALSE)</f>
        <v>19</v>
      </c>
      <c r="J13233" s="23" t="s">
        <v>38</v>
      </c>
      <c r="L13233" s="3" t="s">
        <v>40</v>
      </c>
      <c r="N13233" s="23"/>
      <c r="O13233"/>
    </row>
    <row r="13234" spans="1:15">
      <c r="A13234" s="66">
        <f>VLOOKUP(C13234,Index[],8,FALSE)</f>
        <v>43249</v>
      </c>
      <c r="B13234" s="5">
        <v>43311</v>
      </c>
      <c r="C13234" t="s">
        <v>976</v>
      </c>
      <c r="D13234" s="3">
        <f>VLOOKUP(C13234,Index[],2,FALSE)</f>
        <v>115</v>
      </c>
      <c r="E13234" s="3">
        <f>VLOOKUP(C13234,Index[],3,FALSE)</f>
        <v>0</v>
      </c>
      <c r="F13234" s="3">
        <f>VLOOKUP(C13234,Index[],4,FALSE)</f>
        <v>0</v>
      </c>
      <c r="G13234" s="3">
        <f>VLOOKUP(C13234,Index[],5,FALSE)</f>
        <v>0</v>
      </c>
      <c r="I13234">
        <f>VLOOKUP(Table1[[#This Row],[trait_name]],Trait[],2,FALSE)</f>
        <v>20</v>
      </c>
      <c r="J13234" s="23" t="s">
        <v>41</v>
      </c>
      <c r="L13234" s="3"/>
      <c r="M13234" s="3"/>
      <c r="N13234" s="23"/>
      <c r="O13234"/>
    </row>
    <row r="13235" spans="1:15">
      <c r="A13235" s="66">
        <f>VLOOKUP(C13235,Index[],8,FALSE)</f>
        <v>43249</v>
      </c>
      <c r="B13235" s="5">
        <v>43311</v>
      </c>
      <c r="C13235" t="s">
        <v>976</v>
      </c>
      <c r="D13235" s="3">
        <f>VLOOKUP(C13235,Index[],2,FALSE)</f>
        <v>115</v>
      </c>
      <c r="E13235" s="3">
        <f>VLOOKUP(C13235,Index[],3,FALSE)</f>
        <v>0</v>
      </c>
      <c r="F13235" s="3">
        <f>VLOOKUP(C13235,Index[],4,FALSE)</f>
        <v>0</v>
      </c>
      <c r="G13235" s="3">
        <f>VLOOKUP(C13235,Index[],5,FALSE)</f>
        <v>0</v>
      </c>
      <c r="I13235">
        <f>VLOOKUP(Table1[[#This Row],[trait_name]],Trait[],2,FALSE)</f>
        <v>20</v>
      </c>
      <c r="J13235" s="23" t="s">
        <v>41</v>
      </c>
      <c r="L13235" s="3"/>
      <c r="M13235" s="3"/>
      <c r="N13235" s="23"/>
      <c r="O13235"/>
    </row>
    <row r="13236" spans="1:15">
      <c r="A13236" s="66">
        <f>VLOOKUP(C13236,Index[],8,FALSE)</f>
        <v>43249</v>
      </c>
      <c r="B13236" s="25">
        <v>43249</v>
      </c>
      <c r="C13236" s="4" t="s">
        <v>976</v>
      </c>
      <c r="D13236" s="3">
        <f>VLOOKUP(C13236,Index[],2,FALSE)</f>
        <v>115</v>
      </c>
      <c r="E13236" s="3">
        <f>VLOOKUP(C13236,Index[],3,FALSE)</f>
        <v>0</v>
      </c>
      <c r="F13236" s="3">
        <f>VLOOKUP(C13236,Index[],4,FALSE)</f>
        <v>0</v>
      </c>
      <c r="G13236" s="3">
        <f>VLOOKUP(C13236,Index[],5,FALSE)</f>
        <v>0</v>
      </c>
      <c r="I13236">
        <f>VLOOKUP(Table1[[#This Row],[trait_name]],Trait[],2,FALSE)</f>
        <v>21</v>
      </c>
      <c r="J13236" s="23" t="s">
        <v>43</v>
      </c>
      <c r="L13236" s="3"/>
      <c r="N13236" s="23"/>
      <c r="O13236"/>
    </row>
    <row r="13237" spans="1:15">
      <c r="A13237" s="66">
        <f>VLOOKUP(C13237,Index[],8,FALSE)</f>
        <v>43249</v>
      </c>
      <c r="B13237" s="25">
        <v>43249</v>
      </c>
      <c r="C13237" s="4" t="s">
        <v>976</v>
      </c>
      <c r="D13237" s="3">
        <f>VLOOKUP(C13237,Index[],2,FALSE)</f>
        <v>115</v>
      </c>
      <c r="E13237" s="3">
        <f>VLOOKUP(C13237,Index[],3,FALSE)</f>
        <v>0</v>
      </c>
      <c r="F13237" s="3">
        <f>VLOOKUP(C13237,Index[],4,FALSE)</f>
        <v>0</v>
      </c>
      <c r="G13237" s="3">
        <f>VLOOKUP(C13237,Index[],5,FALSE)</f>
        <v>0</v>
      </c>
      <c r="I13237">
        <f>VLOOKUP(Table1[[#This Row],[trait_name]],Trait[],2,FALSE)</f>
        <v>21</v>
      </c>
      <c r="J13237" s="23" t="s">
        <v>43</v>
      </c>
      <c r="L13237" s="3"/>
      <c r="N13237" s="23"/>
      <c r="O13237"/>
    </row>
    <row r="13238" spans="1:15">
      <c r="A13238" s="66">
        <f>VLOOKUP(C13238,Index[],8,FALSE)</f>
        <v>43249</v>
      </c>
      <c r="B13238" s="5"/>
      <c r="C13238" t="s">
        <v>976</v>
      </c>
      <c r="D13238" s="3">
        <f>VLOOKUP(C13238,Index[],2,FALSE)</f>
        <v>115</v>
      </c>
      <c r="E13238" s="3">
        <f>VLOOKUP(C13238,Index[],3,FALSE)</f>
        <v>0</v>
      </c>
      <c r="F13238" s="3">
        <f>VLOOKUP(C13238,Index[],4,FALSE)</f>
        <v>0</v>
      </c>
      <c r="G13238" s="3">
        <f>VLOOKUP(C13238,Index[],5,FALSE)</f>
        <v>0</v>
      </c>
      <c r="I13238">
        <f>VLOOKUP(Table1[[#This Row],[trait_name]],Trait[],2,FALSE)</f>
        <v>23</v>
      </c>
      <c r="J13238" s="23" t="s">
        <v>49</v>
      </c>
      <c r="L13238" s="3"/>
      <c r="N13238" s="23"/>
      <c r="O13238"/>
    </row>
    <row r="13239" spans="1:15">
      <c r="A13239" s="66">
        <f>VLOOKUP(C13239,Index[],8,FALSE)</f>
        <v>43249</v>
      </c>
      <c r="B13239" s="5"/>
      <c r="C13239" t="s">
        <v>976</v>
      </c>
      <c r="D13239" s="3">
        <f>VLOOKUP(C13239,Index[],2,FALSE)</f>
        <v>115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23</v>
      </c>
      <c r="J13239" s="23" t="s">
        <v>49</v>
      </c>
      <c r="L13239" s="3"/>
      <c r="N13239" s="23"/>
      <c r="O13239"/>
    </row>
    <row r="13240" spans="1:15">
      <c r="A13240" s="66">
        <f>VLOOKUP(C13240,Index[],8,FALSE)</f>
        <v>43249</v>
      </c>
      <c r="B13240" s="25">
        <v>43312</v>
      </c>
      <c r="C13240" s="4" t="s">
        <v>976</v>
      </c>
      <c r="D13240" s="3">
        <f>VLOOKUP(C13240,Index[],2,FALSE)</f>
        <v>115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208</v>
      </c>
      <c r="I13240">
        <f>VLOOKUP(Table1[[#This Row],[trait_name]],Trait[],2,FALSE)</f>
        <v>24</v>
      </c>
      <c r="J13240" s="23" t="s">
        <v>52</v>
      </c>
      <c r="L13240" s="3" t="s">
        <v>53</v>
      </c>
      <c r="N13240" s="24"/>
      <c r="O13240"/>
    </row>
    <row r="13241" spans="1:15">
      <c r="A13241" s="66">
        <f>VLOOKUP(C13241,Index[],8,FALSE)</f>
        <v>43249</v>
      </c>
      <c r="B13241" s="25">
        <v>43312</v>
      </c>
      <c r="C13241" s="4" t="s">
        <v>976</v>
      </c>
      <c r="D13241" s="3">
        <f>VLOOKUP(C13241,Index[],2,FALSE)</f>
        <v>115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H13241" t="s">
        <v>208</v>
      </c>
      <c r="I13241">
        <f>VLOOKUP(Table1[[#This Row],[trait_name]],Trait[],2,FALSE)</f>
        <v>24</v>
      </c>
      <c r="J13241" s="23" t="s">
        <v>52</v>
      </c>
      <c r="L13241" s="3" t="s">
        <v>326</v>
      </c>
      <c r="N13241" s="23"/>
      <c r="O13241"/>
    </row>
    <row r="13242" spans="1:15">
      <c r="A13242" s="66">
        <f>VLOOKUP(C13242,Index[],8,FALSE)</f>
        <v>43249</v>
      </c>
      <c r="B13242" s="25"/>
      <c r="C13242" s="4" t="s">
        <v>976</v>
      </c>
      <c r="D13242" s="3">
        <f>VLOOKUP(C13242,Index[],2,FALSE)</f>
        <v>115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I13242">
        <f>VLOOKUP(Table1[[#This Row],[trait_name]],Trait[],2,FALSE)</f>
        <v>25</v>
      </c>
      <c r="J13242" s="23" t="s">
        <v>57</v>
      </c>
      <c r="L13242" s="3"/>
      <c r="N13242" s="23"/>
      <c r="O13242"/>
    </row>
    <row r="13243" spans="1:15">
      <c r="A13243" s="66">
        <f>VLOOKUP(C13243,Index[],8,FALSE)</f>
        <v>43249</v>
      </c>
      <c r="B13243" s="25"/>
      <c r="C13243" s="4" t="s">
        <v>976</v>
      </c>
      <c r="D13243" s="3">
        <f>VLOOKUP(C13243,Index[],2,FALSE)</f>
        <v>115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I13243">
        <f>VLOOKUP(Table1[[#This Row],[trait_name]],Trait[],2,FALSE)</f>
        <v>25</v>
      </c>
      <c r="J13243" s="23" t="s">
        <v>57</v>
      </c>
      <c r="L13243" s="3"/>
      <c r="N13243" s="23"/>
      <c r="O13243"/>
    </row>
    <row r="13244" spans="1:15">
      <c r="A13244" s="66">
        <f>VLOOKUP(C13244,Index[],8,FALSE)</f>
        <v>43249</v>
      </c>
      <c r="B13244" s="5">
        <v>43249</v>
      </c>
      <c r="C13244" t="s">
        <v>976</v>
      </c>
      <c r="D13244" s="3">
        <f>VLOOKUP(C13244,Index[],2,FALSE)</f>
        <v>115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H13244" t="s">
        <v>25</v>
      </c>
      <c r="I13244">
        <f>VLOOKUP(Table1[[#This Row],[trait_name]],Trait[],2,FALSE)</f>
        <v>26</v>
      </c>
      <c r="J13244" s="23" t="s">
        <v>58</v>
      </c>
      <c r="L13244" s="3" t="s">
        <v>59</v>
      </c>
      <c r="N13244" s="23"/>
      <c r="O13244"/>
    </row>
    <row r="13245" spans="1:15">
      <c r="A13245" s="66">
        <f>VLOOKUP(C13245,Index[],8,FALSE)</f>
        <v>43249</v>
      </c>
      <c r="B13245" s="5">
        <v>43311</v>
      </c>
      <c r="C13245" t="s">
        <v>976</v>
      </c>
      <c r="D13245" s="3">
        <f>VLOOKUP(C13245,Index[],2,FALSE)</f>
        <v>115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27</v>
      </c>
      <c r="J13245" s="23" t="s">
        <v>61</v>
      </c>
      <c r="L13245" s="3"/>
      <c r="M13245" s="3"/>
      <c r="N13245" s="23"/>
      <c r="O13245"/>
    </row>
    <row r="13246" spans="1:15">
      <c r="A13246" s="66">
        <f>VLOOKUP(C13246,Index[],8,FALSE)</f>
        <v>43249</v>
      </c>
      <c r="B13246" s="5">
        <v>43311</v>
      </c>
      <c r="C13246" t="s">
        <v>976</v>
      </c>
      <c r="D13246" s="3">
        <f>VLOOKUP(C13246,Index[],2,FALSE)</f>
        <v>115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27</v>
      </c>
      <c r="J13246" s="23" t="s">
        <v>61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>
        <v>43311</v>
      </c>
      <c r="C13247" t="s">
        <v>976</v>
      </c>
      <c r="D13247" s="3">
        <f>VLOOKUP(C13247,Index[],2,FALSE)</f>
        <v>115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I13247">
        <f>VLOOKUP(Table1[[#This Row],[trait_name]],Trait[],2,FALSE)</f>
        <v>28</v>
      </c>
      <c r="J13247" s="23" t="s">
        <v>62</v>
      </c>
      <c r="L13247" s="3"/>
      <c r="M13247" s="3"/>
      <c r="N13247" s="23"/>
      <c r="O13247"/>
    </row>
    <row r="13248" spans="1:15">
      <c r="A13248" s="66">
        <f>VLOOKUP(C13248,Index[],8,FALSE)</f>
        <v>43249</v>
      </c>
      <c r="B13248" s="5">
        <v>43311</v>
      </c>
      <c r="C13248" t="s">
        <v>976</v>
      </c>
      <c r="D13248" s="3">
        <f>VLOOKUP(C13248,Index[],2,FALSE)</f>
        <v>115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28</v>
      </c>
      <c r="J13248" s="23" t="s">
        <v>62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976</v>
      </c>
      <c r="D13249" s="3">
        <f>VLOOKUP(C13249,Index[],2,FALSE)</f>
        <v>115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17</v>
      </c>
      <c r="I13249">
        <f>VLOOKUP(Table1[[#This Row],[trait_name]],Trait[],2,FALSE)</f>
        <v>29</v>
      </c>
      <c r="J13249" s="23" t="s">
        <v>63</v>
      </c>
      <c r="L13249" s="3">
        <v>8</v>
      </c>
      <c r="N13249" s="23"/>
      <c r="O13249"/>
    </row>
    <row r="13250" spans="1:15">
      <c r="A13250" s="66">
        <f>VLOOKUP(C13250,Index[],8,FALSE)</f>
        <v>43249</v>
      </c>
      <c r="B13250" s="5">
        <v>43249</v>
      </c>
      <c r="C13250" t="s">
        <v>976</v>
      </c>
      <c r="D13250" s="3">
        <f>VLOOKUP(C13250,Index[],2,FALSE)</f>
        <v>115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H13250" t="s">
        <v>25</v>
      </c>
      <c r="I13250">
        <f>VLOOKUP(Table1[[#This Row],[trait_name]],Trait[],2,FALSE)</f>
        <v>30</v>
      </c>
      <c r="J13250" s="23" t="s">
        <v>64</v>
      </c>
      <c r="L13250" s="3">
        <v>15</v>
      </c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976</v>
      </c>
      <c r="D13251" s="3">
        <f>VLOOKUP(C13251,Index[],2,FALSE)</f>
        <v>115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17</v>
      </c>
      <c r="I13251">
        <f>VLOOKUP(Table1[[#This Row],[trait_name]],Trait[],2,FALSE)</f>
        <v>31</v>
      </c>
      <c r="J13251" s="23" t="s">
        <v>65</v>
      </c>
      <c r="L13251" s="3">
        <v>7</v>
      </c>
      <c r="N13251" s="23"/>
      <c r="O13251"/>
    </row>
    <row r="13252" spans="1:15">
      <c r="A13252" s="66">
        <f>VLOOKUP(C13252,Index[],8,FALSE)</f>
        <v>43249</v>
      </c>
      <c r="B13252" s="5">
        <v>43249</v>
      </c>
      <c r="C13252" t="s">
        <v>976</v>
      </c>
      <c r="D13252" s="3">
        <f>VLOOKUP(C13252,Index[],2,FALSE)</f>
        <v>115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H13252" t="s">
        <v>17</v>
      </c>
      <c r="I13252">
        <f>VLOOKUP(Table1[[#This Row],[trait_name]],Trait[],2,FALSE)</f>
        <v>32</v>
      </c>
      <c r="J13252" s="23" t="s">
        <v>66</v>
      </c>
      <c r="L13252" s="3">
        <v>3</v>
      </c>
      <c r="N13252" s="23"/>
      <c r="O13252"/>
    </row>
    <row r="13253" spans="1:15">
      <c r="A13253" s="66">
        <f>VLOOKUP(C13253,Index[],8,FALSE)</f>
        <v>43249</v>
      </c>
      <c r="B13253" s="5">
        <v>43249</v>
      </c>
      <c r="C13253" t="s">
        <v>976</v>
      </c>
      <c r="D13253" s="3">
        <f>VLOOKUP(C13253,Index[],2,FALSE)</f>
        <v>115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H13253" t="s">
        <v>25</v>
      </c>
      <c r="I13253">
        <f>VLOOKUP(Table1[[#This Row],[trait_name]],Trait[],2,FALSE)</f>
        <v>33</v>
      </c>
      <c r="J13253" s="23" t="s">
        <v>67</v>
      </c>
      <c r="L13253" s="3">
        <v>8</v>
      </c>
      <c r="N13253" s="23"/>
      <c r="O13253"/>
    </row>
    <row r="13254" spans="1:15">
      <c r="A13254" s="66">
        <f>VLOOKUP(C13254,Index[],8,FALSE)</f>
        <v>43249</v>
      </c>
      <c r="B13254" s="5">
        <v>43249</v>
      </c>
      <c r="C13254" t="s">
        <v>976</v>
      </c>
      <c r="D13254" s="3">
        <f>VLOOKUP(C13254,Index[],2,FALSE)</f>
        <v>115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H13254" t="s">
        <v>17</v>
      </c>
      <c r="I13254">
        <f>VLOOKUP(Table1[[#This Row],[trait_name]],Trait[],2,FALSE)</f>
        <v>34</v>
      </c>
      <c r="J13254" s="23" t="s">
        <v>68</v>
      </c>
      <c r="L13254" s="3">
        <v>2.5</v>
      </c>
      <c r="N13254" s="23"/>
      <c r="O13254"/>
    </row>
    <row r="13255" spans="1:15">
      <c r="A13255" s="66">
        <f>VLOOKUP(C13255,Index[],8,FALSE)</f>
        <v>43249</v>
      </c>
      <c r="B13255" s="5">
        <v>43249</v>
      </c>
      <c r="C13255" t="s">
        <v>976</v>
      </c>
      <c r="D13255" s="3">
        <f>VLOOKUP(C13255,Index[],2,FALSE)</f>
        <v>115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H13255" t="s">
        <v>25</v>
      </c>
      <c r="I13255">
        <f>VLOOKUP(Table1[[#This Row],[trait_name]],Trait[],2,FALSE)</f>
        <v>35</v>
      </c>
      <c r="J13255" s="23" t="s">
        <v>166</v>
      </c>
      <c r="L13255" s="3" t="s">
        <v>167</v>
      </c>
      <c r="N13255" s="23"/>
      <c r="O13255"/>
    </row>
    <row r="13256" spans="1:15">
      <c r="A13256" s="66">
        <f>VLOOKUP(C13256,Index[],8,FALSE)</f>
        <v>43249</v>
      </c>
      <c r="B13256" s="5">
        <v>43312</v>
      </c>
      <c r="C13256" t="s">
        <v>976</v>
      </c>
      <c r="D13256" s="3">
        <f>VLOOKUP(C13256,Index[],2,FALSE)</f>
        <v>115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208</v>
      </c>
      <c r="I13256">
        <f>VLOOKUP(Table1[[#This Row],[trait_name]],Trait[],2,FALSE)</f>
        <v>35</v>
      </c>
      <c r="J13256" s="23" t="s">
        <v>166</v>
      </c>
      <c r="L13256" s="3" t="s">
        <v>126</v>
      </c>
      <c r="M13256" s="3"/>
      <c r="N13256" s="23"/>
      <c r="O13256"/>
    </row>
    <row r="13257" spans="1:15">
      <c r="A13257" s="66">
        <f>VLOOKUP(C13257,Index[],8,FALSE)</f>
        <v>43249</v>
      </c>
      <c r="B13257" s="5">
        <v>43249</v>
      </c>
      <c r="C13257" t="s">
        <v>976</v>
      </c>
      <c r="D13257" s="3">
        <f>VLOOKUP(C13257,Index[],2,FALSE)</f>
        <v>115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H13257" t="s">
        <v>17</v>
      </c>
      <c r="I13257">
        <f>VLOOKUP(Table1[[#This Row],[trait_name]],Trait[],2,FALSE)</f>
        <v>36</v>
      </c>
      <c r="J13257" s="23" t="s">
        <v>69</v>
      </c>
      <c r="L13257" s="3" t="s">
        <v>168</v>
      </c>
      <c r="N13257" s="23"/>
      <c r="O13257"/>
    </row>
    <row r="13258" spans="1:15">
      <c r="A13258" s="66">
        <f>VLOOKUP(C13258,Index[],8,FALSE)</f>
        <v>43249</v>
      </c>
      <c r="B13258" s="5">
        <v>43312</v>
      </c>
      <c r="C13258" t="s">
        <v>976</v>
      </c>
      <c r="D13258" s="3">
        <f>VLOOKUP(C13258,Index[],2,FALSE)</f>
        <v>115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H13258" t="s">
        <v>208</v>
      </c>
      <c r="I13258">
        <f>VLOOKUP(Table1[[#This Row],[trait_name]],Trait[],2,FALSE)</f>
        <v>36</v>
      </c>
      <c r="J13258" s="23" t="s">
        <v>69</v>
      </c>
      <c r="L13258" s="3" t="s">
        <v>169</v>
      </c>
      <c r="M13258" s="3"/>
      <c r="N13258" s="23"/>
      <c r="O13258"/>
    </row>
    <row r="13259" spans="1:15">
      <c r="A13259" s="66">
        <f>VLOOKUP(C13259,Index[],8,FALSE)</f>
        <v>43249</v>
      </c>
      <c r="B13259" s="5">
        <v>43312</v>
      </c>
      <c r="C13259" t="s">
        <v>976</v>
      </c>
      <c r="D13259" s="3">
        <f>VLOOKUP(C13259,Index[],2,FALSE)</f>
        <v>115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208</v>
      </c>
      <c r="I13259">
        <f>VLOOKUP(Table1[[#This Row],[trait_name]],Trait[],2,FALSE)</f>
        <v>37</v>
      </c>
      <c r="J13259" s="23" t="s">
        <v>170</v>
      </c>
      <c r="L13259" s="3" t="s">
        <v>53</v>
      </c>
      <c r="M13259" s="3"/>
      <c r="N13259" s="23"/>
      <c r="O13259"/>
    </row>
    <row r="13260" spans="1:15">
      <c r="A13260" s="66">
        <f>VLOOKUP(C13260,Index[],8,FALSE)</f>
        <v>43249</v>
      </c>
      <c r="B13260" s="5"/>
      <c r="C13260" t="s">
        <v>976</v>
      </c>
      <c r="D13260" s="3">
        <f>VLOOKUP(C13260,Index[],2,FALSE)</f>
        <v>115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38</v>
      </c>
      <c r="J13260" s="23" t="s">
        <v>72</v>
      </c>
      <c r="L13260" s="3"/>
      <c r="N13260" s="23"/>
      <c r="O13260"/>
    </row>
    <row r="13261" spans="1:15">
      <c r="A13261" s="66">
        <f>VLOOKUP(C13261,Index[],8,FALSE)</f>
        <v>43249</v>
      </c>
      <c r="B13261" s="5"/>
      <c r="C13261" t="s">
        <v>976</v>
      </c>
      <c r="D13261" s="3">
        <f>VLOOKUP(C13261,Index[],2,FALSE)</f>
        <v>115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38</v>
      </c>
      <c r="J13261" s="23" t="s">
        <v>72</v>
      </c>
      <c r="L13261" s="3"/>
      <c r="N13261" s="23"/>
      <c r="O13261"/>
    </row>
    <row r="13262" spans="1:15">
      <c r="A13262" s="66">
        <f>VLOOKUP(C13262,Index[],8,FALSE)</f>
        <v>43249</v>
      </c>
      <c r="B13262" s="5">
        <v>43312</v>
      </c>
      <c r="C13262" t="s">
        <v>976</v>
      </c>
      <c r="D13262" s="3">
        <f>VLOOKUP(C13262,Index[],2,FALSE)</f>
        <v>115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H13262" t="s">
        <v>208</v>
      </c>
      <c r="I13262">
        <f>VLOOKUP(Table1[[#This Row],[trait_name]],Trait[],2,FALSE)</f>
        <v>39</v>
      </c>
      <c r="J13262" s="23" t="s">
        <v>74</v>
      </c>
      <c r="L13262" s="3" t="s">
        <v>75</v>
      </c>
      <c r="M13262" s="3"/>
      <c r="N13262" s="23"/>
      <c r="O13262"/>
    </row>
    <row r="13263" spans="1:15">
      <c r="A13263" s="66">
        <f>VLOOKUP(C13263,Index[],8,FALSE)</f>
        <v>43249</v>
      </c>
      <c r="B13263" s="5">
        <v>43311</v>
      </c>
      <c r="C13263" t="s">
        <v>976</v>
      </c>
      <c r="D13263" s="3">
        <f>VLOOKUP(C13263,Index[],2,FALSE)</f>
        <v>115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39</v>
      </c>
      <c r="J13263" s="23" t="s">
        <v>74</v>
      </c>
      <c r="L13263" s="3"/>
      <c r="M13263" s="3"/>
      <c r="N13263" s="23"/>
      <c r="O13263"/>
    </row>
    <row r="13264" spans="1:15">
      <c r="A13264" s="66">
        <f>VLOOKUP(C13264,Index[],8,FALSE)</f>
        <v>43249</v>
      </c>
      <c r="B13264" s="5">
        <v>43312</v>
      </c>
      <c r="C13264" t="s">
        <v>976</v>
      </c>
      <c r="D13264" s="3">
        <f>VLOOKUP(C13264,Index[],2,FALSE)</f>
        <v>115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H13264" t="s">
        <v>208</v>
      </c>
      <c r="I13264">
        <f>VLOOKUP(Table1[[#This Row],[trait_name]],Trait[],2,FALSE)</f>
        <v>40</v>
      </c>
      <c r="J13264" s="23" t="s">
        <v>76</v>
      </c>
      <c r="L13264" s="3" t="s">
        <v>77</v>
      </c>
      <c r="N13264" s="23"/>
      <c r="O13264"/>
    </row>
    <row r="13265" spans="1:15">
      <c r="A13265" s="66">
        <f>VLOOKUP(C13265,Index[],8,FALSE)</f>
        <v>43249</v>
      </c>
      <c r="B13265" s="5">
        <v>43312</v>
      </c>
      <c r="C13265" t="s">
        <v>976</v>
      </c>
      <c r="D13265" s="3">
        <f>VLOOKUP(C13265,Index[],2,FALSE)</f>
        <v>115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208</v>
      </c>
      <c r="I13265">
        <f>VLOOKUP(Table1[[#This Row],[trait_name]],Trait[],2,FALSE)</f>
        <v>40</v>
      </c>
      <c r="J13265" s="23" t="s">
        <v>76</v>
      </c>
      <c r="L13265" s="3" t="s">
        <v>330</v>
      </c>
      <c r="N13265" s="23"/>
      <c r="O13265"/>
    </row>
    <row r="13266" spans="1:15">
      <c r="A13266" s="66">
        <f>VLOOKUP(C13266,Index[],8,FALSE)</f>
        <v>43249</v>
      </c>
      <c r="B13266" s="5">
        <v>43312</v>
      </c>
      <c r="C13266" t="s">
        <v>976</v>
      </c>
      <c r="D13266" s="3">
        <f>VLOOKUP(C13266,Index[],2,FALSE)</f>
        <v>115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H13266" t="s">
        <v>208</v>
      </c>
      <c r="I13266">
        <f>VLOOKUP(Table1[[#This Row],[trait_name]],Trait[],2,FALSE)</f>
        <v>40</v>
      </c>
      <c r="J13266" s="23" t="s">
        <v>76</v>
      </c>
      <c r="L13266" s="3" t="s">
        <v>687</v>
      </c>
      <c r="M13266" s="3"/>
      <c r="N13266" s="23"/>
      <c r="O13266"/>
    </row>
    <row r="13267" spans="1:15">
      <c r="A13267" s="66">
        <f>VLOOKUP(C13267,Index[],8,FALSE)</f>
        <v>43249</v>
      </c>
      <c r="B13267" s="5">
        <v>43249</v>
      </c>
      <c r="C13267" t="s">
        <v>976</v>
      </c>
      <c r="D13267" s="3">
        <f>VLOOKUP(C13267,Index[],2,FALSE)</f>
        <v>115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H13267" t="s">
        <v>17</v>
      </c>
      <c r="I13267">
        <f>VLOOKUP(Table1[[#This Row],[trait_name]],Trait[],2,FALSE)</f>
        <v>41</v>
      </c>
      <c r="J13267" s="23" t="s">
        <v>78</v>
      </c>
      <c r="L13267" s="3" t="s">
        <v>79</v>
      </c>
      <c r="N13267" s="23"/>
      <c r="O13267"/>
    </row>
    <row r="13268" spans="1:15">
      <c r="A13268" s="66">
        <f>VLOOKUP(C13268,Index[],8,FALSE)</f>
        <v>43249</v>
      </c>
      <c r="B13268" s="5">
        <v>43312</v>
      </c>
      <c r="C13268" t="s">
        <v>976</v>
      </c>
      <c r="D13268" s="3">
        <f>VLOOKUP(C13268,Index[],2,FALSE)</f>
        <v>115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H13268" t="s">
        <v>208</v>
      </c>
      <c r="I13268">
        <f>VLOOKUP(Table1[[#This Row],[trait_name]],Trait[],2,FALSE)</f>
        <v>41</v>
      </c>
      <c r="J13268" s="23" t="s">
        <v>78</v>
      </c>
      <c r="L13268" s="3" t="s">
        <v>332</v>
      </c>
      <c r="M13268" s="3"/>
      <c r="N13268" s="23"/>
      <c r="O13268"/>
    </row>
    <row r="13269" spans="1:15">
      <c r="A13269" s="66">
        <f>VLOOKUP(C13269,Index[],8,FALSE)</f>
        <v>43249</v>
      </c>
      <c r="B13269" s="5">
        <v>43312</v>
      </c>
      <c r="C13269" t="s">
        <v>976</v>
      </c>
      <c r="D13269" s="3">
        <f>VLOOKUP(C13269,Index[],2,FALSE)</f>
        <v>115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H13269" t="s">
        <v>208</v>
      </c>
      <c r="I13269">
        <f>VLOOKUP(Table1[[#This Row],[trait_name]],Trait[],2,FALSE)</f>
        <v>42</v>
      </c>
      <c r="J13269" s="23" t="s">
        <v>82</v>
      </c>
      <c r="L13269" s="3" t="s">
        <v>293</v>
      </c>
      <c r="N13269" s="23"/>
      <c r="O13269"/>
    </row>
    <row r="13270" spans="1:15">
      <c r="A13270" s="66">
        <f>VLOOKUP(C13270,Index[],8,FALSE)</f>
        <v>43249</v>
      </c>
      <c r="B13270" s="5">
        <v>43312</v>
      </c>
      <c r="C13270" t="s">
        <v>976</v>
      </c>
      <c r="D13270" s="3">
        <f>VLOOKUP(C13270,Index[],2,FALSE)</f>
        <v>115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H13270" t="s">
        <v>208</v>
      </c>
      <c r="I13270">
        <f>VLOOKUP(Table1[[#This Row],[trait_name]],Trait[],2,FALSE)</f>
        <v>42</v>
      </c>
      <c r="J13270" s="23" t="s">
        <v>82</v>
      </c>
      <c r="L13270" s="3" t="s">
        <v>85</v>
      </c>
      <c r="N13270" s="23"/>
      <c r="O13270"/>
    </row>
    <row r="13271" spans="1:15">
      <c r="A13271" s="66">
        <f>VLOOKUP(C13271,Index[],8,FALSE)</f>
        <v>43249</v>
      </c>
      <c r="B13271" s="5">
        <v>43249</v>
      </c>
      <c r="C13271" t="s">
        <v>976</v>
      </c>
      <c r="D13271" s="3">
        <f>VLOOKUP(C13271,Index[],2,FALSE)</f>
        <v>115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H13271" t="s">
        <v>17</v>
      </c>
      <c r="I13271">
        <f>VLOOKUP(Table1[[#This Row],[trait_name]],Trait[],2,FALSE)</f>
        <v>43</v>
      </c>
      <c r="J13271" s="23" t="s">
        <v>86</v>
      </c>
      <c r="L13271" s="3" t="s">
        <v>87</v>
      </c>
      <c r="N13271" s="23"/>
      <c r="O13271"/>
    </row>
    <row r="13272" spans="1:15">
      <c r="A13272" s="66">
        <f>VLOOKUP(C13272,Index[],8,FALSE)</f>
        <v>43249</v>
      </c>
      <c r="B13272" s="5">
        <v>43312</v>
      </c>
      <c r="C13272" t="s">
        <v>976</v>
      </c>
      <c r="D13272" s="3">
        <f>VLOOKUP(C13272,Index[],2,FALSE)</f>
        <v>115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H13272" t="s">
        <v>208</v>
      </c>
      <c r="I13272">
        <f>VLOOKUP(Table1[[#This Row],[trait_name]],Trait[],2,FALSE)</f>
        <v>43</v>
      </c>
      <c r="J13272" s="23" t="s">
        <v>86</v>
      </c>
      <c r="L13272" s="3" t="s">
        <v>296</v>
      </c>
      <c r="M13272" s="3"/>
      <c r="N13272" s="23"/>
      <c r="O13272"/>
    </row>
    <row r="13273" spans="1:15">
      <c r="A13273" s="66">
        <f>VLOOKUP(C13273,Index[],8,FALSE)</f>
        <v>43249</v>
      </c>
      <c r="B13273" s="25">
        <v>43312</v>
      </c>
      <c r="C13273" s="4" t="s">
        <v>976</v>
      </c>
      <c r="D13273" s="3">
        <f>VLOOKUP(C13273,Index[],2,FALSE)</f>
        <v>115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H13273" t="s">
        <v>208</v>
      </c>
      <c r="I13273">
        <f>VLOOKUP(Table1[[#This Row],[trait_name]],Trait[],2,FALSE)</f>
        <v>44</v>
      </c>
      <c r="J13273" s="23" t="s">
        <v>88</v>
      </c>
      <c r="L13273" s="3" t="s">
        <v>90</v>
      </c>
      <c r="N13273" s="23"/>
      <c r="O13273"/>
    </row>
    <row r="13274" spans="1:15">
      <c r="A13274" s="66">
        <f>VLOOKUP(C13274,Index[],8,FALSE)</f>
        <v>43249</v>
      </c>
      <c r="B13274" s="25"/>
      <c r="C13274" s="4" t="s">
        <v>976</v>
      </c>
      <c r="D13274" s="3">
        <f>VLOOKUP(C13274,Index[],2,FALSE)</f>
        <v>115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44</v>
      </c>
      <c r="J13274" s="23" t="s">
        <v>88</v>
      </c>
      <c r="L13274" s="3"/>
      <c r="N13274" s="23"/>
      <c r="O13274"/>
    </row>
    <row r="13275" spans="1:15">
      <c r="A13275" s="66">
        <f>VLOOKUP(C13275,Index[],8,FALSE)</f>
        <v>43249</v>
      </c>
      <c r="B13275" s="5">
        <v>43312</v>
      </c>
      <c r="C13275" t="s">
        <v>976</v>
      </c>
      <c r="D13275" s="3">
        <f>VLOOKUP(C13275,Index[],2,FALSE)</f>
        <v>115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H13275" t="s">
        <v>208</v>
      </c>
      <c r="I13275">
        <f>VLOOKUP(Table1[[#This Row],[trait_name]],Trait[],2,FALSE)</f>
        <v>45</v>
      </c>
      <c r="J13275" s="24" t="s">
        <v>92</v>
      </c>
      <c r="K13275" s="24"/>
      <c r="L13275" s="3" t="s">
        <v>314</v>
      </c>
      <c r="M13275" s="3"/>
      <c r="N13275" s="23"/>
      <c r="O13275"/>
    </row>
    <row r="13276" spans="1:15">
      <c r="A13276" s="66">
        <f>VLOOKUP(C13276,Index[],8,FALSE)</f>
        <v>43249</v>
      </c>
      <c r="B13276" s="5">
        <v>43312</v>
      </c>
      <c r="C13276" t="s">
        <v>976</v>
      </c>
      <c r="D13276" s="3">
        <f>VLOOKUP(C13276,Index[],2,FALSE)</f>
        <v>115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H13276" t="s">
        <v>208</v>
      </c>
      <c r="I13276">
        <f>VLOOKUP(Table1[[#This Row],[trait_name]],Trait[],2,FALSE)</f>
        <v>46</v>
      </c>
      <c r="J13276" s="23" t="s">
        <v>97</v>
      </c>
      <c r="L13276" s="3" t="s">
        <v>108</v>
      </c>
      <c r="N13276" s="23"/>
      <c r="O13276"/>
    </row>
    <row r="13277" spans="1:15">
      <c r="A13277" s="66">
        <f>VLOOKUP(C13277,Index[],8,FALSE)</f>
        <v>43249</v>
      </c>
      <c r="B13277" s="5">
        <v>43312</v>
      </c>
      <c r="C13277" t="s">
        <v>976</v>
      </c>
      <c r="D13277" s="3">
        <f>VLOOKUP(C13277,Index[],2,FALSE)</f>
        <v>115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H13277" t="s">
        <v>208</v>
      </c>
      <c r="I13277">
        <f>VLOOKUP(Table1[[#This Row],[trait_name]],Trait[],2,FALSE)</f>
        <v>46</v>
      </c>
      <c r="J13277" s="23" t="s">
        <v>97</v>
      </c>
      <c r="L13277" s="3" t="s">
        <v>527</v>
      </c>
      <c r="N13277" s="23"/>
      <c r="O13277"/>
    </row>
    <row r="13278" spans="1:15">
      <c r="A13278" s="66">
        <f>VLOOKUP(C13278,Index[],8,FALSE)</f>
        <v>43249</v>
      </c>
      <c r="B13278" s="5">
        <v>43312</v>
      </c>
      <c r="C13278" t="s">
        <v>976</v>
      </c>
      <c r="D13278" s="3">
        <f>VLOOKUP(C13278,Index[],2,FALSE)</f>
        <v>115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H13278" t="s">
        <v>208</v>
      </c>
      <c r="I13278">
        <f>VLOOKUP(Table1[[#This Row],[trait_name]],Trait[],2,FALSE)</f>
        <v>47</v>
      </c>
      <c r="J13278" s="23" t="s">
        <v>99</v>
      </c>
      <c r="L13278" s="3" t="s">
        <v>100</v>
      </c>
      <c r="N13278" s="23"/>
      <c r="O13278"/>
    </row>
    <row r="13279" spans="1:15">
      <c r="A13279" s="66">
        <f>VLOOKUP(C13279,Index[],8,FALSE)</f>
        <v>43249</v>
      </c>
      <c r="B13279" s="5">
        <v>43312</v>
      </c>
      <c r="C13279" t="s">
        <v>976</v>
      </c>
      <c r="D13279" s="3">
        <f>VLOOKUP(C13279,Index[],2,FALSE)</f>
        <v>115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H13279" t="s">
        <v>208</v>
      </c>
      <c r="I13279">
        <f>VLOOKUP(Table1[[#This Row],[trait_name]],Trait[],2,FALSE)</f>
        <v>47</v>
      </c>
      <c r="J13279" s="23" t="s">
        <v>99</v>
      </c>
      <c r="L13279" s="3" t="s">
        <v>335</v>
      </c>
      <c r="N13279" s="23"/>
      <c r="O13279"/>
    </row>
    <row r="13280" spans="1:15">
      <c r="A13280" s="66">
        <f>VLOOKUP(C13280,Index[],8,FALSE)</f>
        <v>43249</v>
      </c>
      <c r="B13280" s="5"/>
      <c r="C13280" t="s">
        <v>976</v>
      </c>
      <c r="D13280" s="3">
        <f>VLOOKUP(C13280,Index[],2,FALSE)</f>
        <v>115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H13280" t="s">
        <v>17</v>
      </c>
      <c r="I13280">
        <f>VLOOKUP(Table1[[#This Row],[trait_name]],Trait[],2,FALSE)</f>
        <v>48</v>
      </c>
      <c r="J13280" s="24" t="s">
        <v>101</v>
      </c>
      <c r="K13280" s="24"/>
      <c r="L13280" s="3" t="s">
        <v>298</v>
      </c>
      <c r="N13280" s="23"/>
      <c r="O13280"/>
    </row>
    <row r="13281" spans="1:15">
      <c r="A13281" s="66">
        <f>VLOOKUP(C13281,Index[],8,FALSE)</f>
        <v>43249</v>
      </c>
      <c r="B13281" s="5">
        <v>43312</v>
      </c>
      <c r="C13281" t="s">
        <v>976</v>
      </c>
      <c r="D13281" s="3">
        <f>VLOOKUP(C13281,Index[],2,FALSE)</f>
        <v>115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208</v>
      </c>
      <c r="I13281">
        <f>VLOOKUP(Table1[[#This Row],[trait_name]],Trait[],2,FALSE)</f>
        <v>48</v>
      </c>
      <c r="J13281" s="24" t="s">
        <v>101</v>
      </c>
      <c r="K13281" s="24"/>
      <c r="L13281" s="3" t="s">
        <v>422</v>
      </c>
      <c r="M13281" s="3"/>
      <c r="N13281" s="23"/>
      <c r="O13281"/>
    </row>
    <row r="13282" spans="1:15">
      <c r="A13282" s="66">
        <f>VLOOKUP(C13282,Index[],8,FALSE)</f>
        <v>43249</v>
      </c>
      <c r="B13282" s="5">
        <v>43312</v>
      </c>
      <c r="C13282" t="s">
        <v>976</v>
      </c>
      <c r="D13282" s="3">
        <f>VLOOKUP(C13282,Index[],2,FALSE)</f>
        <v>115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H13282" t="s">
        <v>208</v>
      </c>
      <c r="I13282">
        <f>VLOOKUP(Table1[[#This Row],[trait_name]],Trait[],2,FALSE)</f>
        <v>49</v>
      </c>
      <c r="J13282" s="24" t="s">
        <v>104</v>
      </c>
      <c r="K13282" s="24"/>
      <c r="L13282" s="3" t="s">
        <v>87</v>
      </c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976</v>
      </c>
      <c r="D13283" s="3">
        <f>VLOOKUP(C13283,Index[],2,FALSE)</f>
        <v>115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50</v>
      </c>
      <c r="J13283" s="23" t="s">
        <v>106</v>
      </c>
      <c r="L13283" s="3"/>
      <c r="M13283" s="3"/>
      <c r="N13283" s="23"/>
      <c r="O13283"/>
    </row>
    <row r="13284" spans="1:15">
      <c r="A13284" s="66">
        <f>VLOOKUP(C13284,Index[],8,FALSE)</f>
        <v>43249</v>
      </c>
      <c r="B13284" s="5">
        <v>43311</v>
      </c>
      <c r="C13284" t="s">
        <v>976</v>
      </c>
      <c r="D13284" s="3">
        <f>VLOOKUP(C13284,Index[],2,FALSE)</f>
        <v>115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50</v>
      </c>
      <c r="J13284" s="23" t="s">
        <v>106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/>
      <c r="C13285" t="s">
        <v>976</v>
      </c>
      <c r="D13285" s="3">
        <f>VLOOKUP(C13285,Index[],2,FALSE)</f>
        <v>115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52</v>
      </c>
      <c r="J13285" s="23" t="s">
        <v>109</v>
      </c>
      <c r="L13285" s="3"/>
      <c r="N13285" s="23"/>
      <c r="O13285"/>
    </row>
    <row r="13286" spans="1:15">
      <c r="A13286" s="66">
        <f>VLOOKUP(C13286,Index[],8,FALSE)</f>
        <v>43249</v>
      </c>
      <c r="B13286" s="5"/>
      <c r="C13286" t="s">
        <v>976</v>
      </c>
      <c r="D13286" s="3">
        <f>VLOOKUP(C13286,Index[],2,FALSE)</f>
        <v>115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52</v>
      </c>
      <c r="J13286" s="23" t="s">
        <v>109</v>
      </c>
      <c r="L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976</v>
      </c>
      <c r="D13287" s="3">
        <f>VLOOKUP(C13287,Index[],2,FALSE)</f>
        <v>115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208</v>
      </c>
      <c r="I13287">
        <f>VLOOKUP(Table1[[#This Row],[trait_name]],Trait[],2,FALSE)</f>
        <v>53</v>
      </c>
      <c r="J13287" s="23" t="s">
        <v>112</v>
      </c>
      <c r="L13287" s="3" t="s">
        <v>114</v>
      </c>
      <c r="N13287" s="23"/>
      <c r="O13287"/>
    </row>
    <row r="13288" spans="1:15">
      <c r="A13288" s="66">
        <f>VLOOKUP(C13288,Index[],8,FALSE)</f>
        <v>43249</v>
      </c>
      <c r="B13288" s="5">
        <v>43249</v>
      </c>
      <c r="C13288" t="s">
        <v>976</v>
      </c>
      <c r="D13288" s="3">
        <f>VLOOKUP(C13288,Index[],2,FALSE)</f>
        <v>115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H13288" t="s">
        <v>25</v>
      </c>
      <c r="I13288">
        <f>VLOOKUP(Table1[[#This Row],[trait_name]],Trait[],2,FALSE)</f>
        <v>53</v>
      </c>
      <c r="J13288" s="23" t="s">
        <v>112</v>
      </c>
      <c r="L13288" s="3" t="s">
        <v>113</v>
      </c>
      <c r="N13288" s="23"/>
      <c r="O13288"/>
    </row>
    <row r="13289" spans="1:15">
      <c r="A13289" s="66">
        <f>VLOOKUP(C13289,Index[],8,FALSE)</f>
        <v>43249</v>
      </c>
      <c r="B13289" s="5">
        <v>43249</v>
      </c>
      <c r="C13289" t="s">
        <v>976</v>
      </c>
      <c r="D13289" s="3">
        <f>VLOOKUP(C13289,Index[],2,FALSE)</f>
        <v>115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H13289" t="s">
        <v>25</v>
      </c>
      <c r="I13289">
        <f>VLOOKUP(Table1[[#This Row],[trait_name]],Trait[],2,FALSE)</f>
        <v>53</v>
      </c>
      <c r="J13289" s="23" t="s">
        <v>112</v>
      </c>
      <c r="L13289" s="3" t="s">
        <v>185</v>
      </c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976</v>
      </c>
      <c r="D13290" s="3">
        <f>VLOOKUP(C13290,Index[],2,FALSE)</f>
        <v>115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25</v>
      </c>
      <c r="I13290">
        <f>VLOOKUP(Table1[[#This Row],[trait_name]],Trait[],2,FALSE)</f>
        <v>53</v>
      </c>
      <c r="J13290" s="23" t="s">
        <v>112</v>
      </c>
      <c r="L13290" s="3" t="s">
        <v>184</v>
      </c>
      <c r="N13290" s="23"/>
      <c r="O13290"/>
    </row>
    <row r="13291" spans="1:15">
      <c r="A13291" s="66">
        <f>VLOOKUP(C13291,Index[],8,FALSE)</f>
        <v>43249</v>
      </c>
      <c r="B13291" s="5">
        <v>43249</v>
      </c>
      <c r="C13291" t="s">
        <v>976</v>
      </c>
      <c r="D13291" s="3">
        <f>VLOOKUP(C13291,Index[],2,FALSE)</f>
        <v>115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H13291" t="s">
        <v>25</v>
      </c>
      <c r="I13291">
        <f>VLOOKUP(Table1[[#This Row],[trait_name]],Trait[],2,FALSE)</f>
        <v>54</v>
      </c>
      <c r="J13291" s="23" t="s">
        <v>116</v>
      </c>
      <c r="L13291" s="3" t="s">
        <v>830</v>
      </c>
      <c r="N13291" s="23"/>
      <c r="O13291"/>
    </row>
    <row r="13292" spans="1:15">
      <c r="A13292" s="66">
        <f>VLOOKUP(C13292,Index[],8,FALSE)</f>
        <v>43249</v>
      </c>
      <c r="B13292" s="5">
        <v>43249</v>
      </c>
      <c r="C13292" t="s">
        <v>976</v>
      </c>
      <c r="D13292" s="3">
        <f>VLOOKUP(C13292,Index[],2,FALSE)</f>
        <v>115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H13292" t="s">
        <v>25</v>
      </c>
      <c r="I13292">
        <f>VLOOKUP(Table1[[#This Row],[trait_name]],Trait[],2,FALSE)</f>
        <v>54</v>
      </c>
      <c r="J13292" s="23" t="s">
        <v>116</v>
      </c>
      <c r="L13292" s="3" t="s">
        <v>170</v>
      </c>
      <c r="N13292" s="23"/>
      <c r="O13292"/>
    </row>
    <row r="13293" spans="1:15">
      <c r="A13293" s="66">
        <f>VLOOKUP(C13293,Index[],8,FALSE)</f>
        <v>43249</v>
      </c>
      <c r="B13293" s="5">
        <v>43249</v>
      </c>
      <c r="C13293" t="s">
        <v>976</v>
      </c>
      <c r="D13293" s="3">
        <f>VLOOKUP(C13293,Index[],2,FALSE)</f>
        <v>115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H13293" t="s">
        <v>25</v>
      </c>
      <c r="I13293">
        <f>VLOOKUP(Table1[[#This Row],[trait_name]],Trait[],2,FALSE)</f>
        <v>54</v>
      </c>
      <c r="J13293" s="23" t="s">
        <v>116</v>
      </c>
      <c r="L13293" s="3" t="s">
        <v>117</v>
      </c>
      <c r="N13293" s="23"/>
      <c r="O13293"/>
    </row>
    <row r="13294" spans="1:15">
      <c r="A13294" s="66">
        <f>VLOOKUP(C13294,Index[],8,FALSE)</f>
        <v>43249</v>
      </c>
      <c r="B13294" s="25"/>
      <c r="C13294" s="4" t="s">
        <v>976</v>
      </c>
      <c r="D13294" s="3">
        <f>VLOOKUP(C13294,Index[],2,FALSE)</f>
        <v>115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55</v>
      </c>
      <c r="J13294" s="23" t="s">
        <v>119</v>
      </c>
      <c r="L13294" s="3"/>
      <c r="N13294" s="23"/>
      <c r="O13294"/>
    </row>
    <row r="13295" spans="1:15">
      <c r="A13295" s="66">
        <f>VLOOKUP(C13295,Index[],8,FALSE)</f>
        <v>43249</v>
      </c>
      <c r="B13295" s="25"/>
      <c r="C13295" s="4" t="s">
        <v>976</v>
      </c>
      <c r="D13295" s="3">
        <f>VLOOKUP(C13295,Index[],2,FALSE)</f>
        <v>115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55</v>
      </c>
      <c r="J13295" s="23" t="s">
        <v>119</v>
      </c>
      <c r="L13295" s="3"/>
      <c r="N13295" s="23"/>
      <c r="O13295"/>
    </row>
    <row r="13296" spans="1:15">
      <c r="A13296" s="66">
        <f>VLOOKUP(C13296,Index[],8,FALSE)</f>
        <v>43249</v>
      </c>
      <c r="B13296" s="5">
        <v>43249</v>
      </c>
      <c r="C13296" t="s">
        <v>976</v>
      </c>
      <c r="D13296" s="3">
        <f>VLOOKUP(C13296,Index[],2,FALSE)</f>
        <v>115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H13296" t="s">
        <v>25</v>
      </c>
      <c r="I13296">
        <f>VLOOKUP(Table1[[#This Row],[trait_name]],Trait[],2,FALSE)</f>
        <v>56</v>
      </c>
      <c r="J13296" s="23" t="s">
        <v>121</v>
      </c>
      <c r="L13296" s="3" t="s">
        <v>189</v>
      </c>
      <c r="N13296" s="23"/>
      <c r="O13296"/>
    </row>
    <row r="13297" spans="1:15">
      <c r="A13297" s="66">
        <f>VLOOKUP(C13297,Index[],8,FALSE)</f>
        <v>43249</v>
      </c>
      <c r="B13297" s="5">
        <v>43249</v>
      </c>
      <c r="C13297" t="s">
        <v>976</v>
      </c>
      <c r="D13297" s="3">
        <f>VLOOKUP(C13297,Index[],2,FALSE)</f>
        <v>115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H13297" t="s">
        <v>208</v>
      </c>
      <c r="I13297">
        <f>VLOOKUP(Table1[[#This Row],[trait_name]],Trait[],2,FALSE)</f>
        <v>58</v>
      </c>
      <c r="J13297" s="23" t="s">
        <v>123</v>
      </c>
      <c r="L13297" s="3" t="s">
        <v>190</v>
      </c>
      <c r="N13297" s="23"/>
      <c r="O13297"/>
    </row>
    <row r="13298" spans="1:15">
      <c r="A13298" s="66">
        <f>VLOOKUP(C13298,Index[],8,FALSE)</f>
        <v>43249</v>
      </c>
      <c r="B13298" s="5">
        <v>43249</v>
      </c>
      <c r="C13298" t="s">
        <v>976</v>
      </c>
      <c r="D13298" s="3">
        <f>VLOOKUP(C13298,Index[],2,FALSE)</f>
        <v>115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H13298" t="s">
        <v>208</v>
      </c>
      <c r="I13298">
        <f>VLOOKUP(Table1[[#This Row],[trait_name]],Trait[],2,FALSE)</f>
        <v>58</v>
      </c>
      <c r="J13298" s="23" t="s">
        <v>123</v>
      </c>
      <c r="L13298" s="3" t="s">
        <v>124</v>
      </c>
      <c r="N13298" s="23"/>
      <c r="O13298"/>
    </row>
    <row r="13299" spans="1:15">
      <c r="A13299" s="66">
        <f>VLOOKUP(C13299,Index[],8,FALSE)</f>
        <v>43249</v>
      </c>
      <c r="B13299" s="5">
        <v>43249</v>
      </c>
      <c r="C13299" t="s">
        <v>976</v>
      </c>
      <c r="D13299" s="3">
        <f>VLOOKUP(C13299,Index[],2,FALSE)</f>
        <v>115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H13299" t="s">
        <v>25</v>
      </c>
      <c r="I13299">
        <f>VLOOKUP(Table1[[#This Row],[trait_name]],Trait[],2,FALSE)</f>
        <v>60</v>
      </c>
      <c r="J13299" s="23" t="s">
        <v>127</v>
      </c>
      <c r="L13299" s="3" t="s">
        <v>129</v>
      </c>
      <c r="N13299" s="23"/>
      <c r="O13299"/>
    </row>
    <row r="13300" spans="1:15">
      <c r="A13300" s="66">
        <f>VLOOKUP(C13300,Index[],8,FALSE)</f>
        <v>43249</v>
      </c>
      <c r="B13300" s="5">
        <v>43249</v>
      </c>
      <c r="C13300" t="s">
        <v>976</v>
      </c>
      <c r="D13300" s="3">
        <f>VLOOKUP(C13300,Index[],2,FALSE)</f>
        <v>115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H13300" t="s">
        <v>25</v>
      </c>
      <c r="I13300">
        <f>VLOOKUP(Table1[[#This Row],[trait_name]],Trait[],2,FALSE)</f>
        <v>61</v>
      </c>
      <c r="J13300" s="23" t="s">
        <v>130</v>
      </c>
      <c r="L13300" s="3" t="s">
        <v>126</v>
      </c>
      <c r="N13300" s="23"/>
      <c r="O13300"/>
    </row>
    <row r="13301" spans="1:15">
      <c r="A13301" s="66">
        <f>VLOOKUP(C13301,Index[],8,FALSE)</f>
        <v>43249</v>
      </c>
      <c r="B13301" s="5">
        <v>43249</v>
      </c>
      <c r="C13301" t="s">
        <v>976</v>
      </c>
      <c r="D13301" s="3">
        <f>VLOOKUP(C13301,Index[],2,FALSE)</f>
        <v>115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H13301" t="s">
        <v>208</v>
      </c>
      <c r="I13301">
        <f>VLOOKUP(Table1[[#This Row],[trait_name]],Trait[],2,FALSE)</f>
        <v>62</v>
      </c>
      <c r="J13301" s="23" t="s">
        <v>235</v>
      </c>
      <c r="L13301" s="3" t="s">
        <v>579</v>
      </c>
      <c r="N13301" s="23"/>
      <c r="O13301"/>
    </row>
    <row r="13302" spans="1:15">
      <c r="A13302" s="66">
        <f>VLOOKUP(C13302,Index[],8,FALSE)</f>
        <v>43249</v>
      </c>
      <c r="B13302" s="5">
        <v>43312</v>
      </c>
      <c r="C13302" t="s">
        <v>976</v>
      </c>
      <c r="D13302" s="3">
        <f>VLOOKUP(C13302,Index[],2,FALSE)</f>
        <v>115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H13302" t="s">
        <v>208</v>
      </c>
      <c r="I13302">
        <f>VLOOKUP(Table1[[#This Row],[trait_name]],Trait[],2,FALSE)</f>
        <v>63</v>
      </c>
      <c r="J13302" s="23" t="s">
        <v>237</v>
      </c>
      <c r="L13302" s="3" t="s">
        <v>27</v>
      </c>
      <c r="M13302" s="3"/>
      <c r="N13302" s="23"/>
      <c r="O13302"/>
    </row>
    <row r="13303" spans="1:15">
      <c r="A13303" s="66">
        <f>VLOOKUP(C13303,Index[],8,FALSE)</f>
        <v>43249</v>
      </c>
      <c r="B13303" s="5">
        <v>43312</v>
      </c>
      <c r="C13303" t="s">
        <v>976</v>
      </c>
      <c r="D13303" s="3">
        <f>VLOOKUP(C13303,Index[],2,FALSE)</f>
        <v>115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H13303" t="s">
        <v>208</v>
      </c>
      <c r="I13303">
        <f>VLOOKUP(Table1[[#This Row],[trait_name]],Trait[],2,FALSE)</f>
        <v>64</v>
      </c>
      <c r="J13303" s="23" t="s">
        <v>132</v>
      </c>
      <c r="L13303" s="3" t="s">
        <v>131</v>
      </c>
      <c r="N13303" s="23"/>
      <c r="O13303"/>
    </row>
    <row r="13304" spans="1:15">
      <c r="A13304" s="66">
        <f>VLOOKUP(C13304,Index[],8,FALSE)</f>
        <v>43249</v>
      </c>
      <c r="B13304" s="5"/>
      <c r="C13304" t="s">
        <v>976</v>
      </c>
      <c r="D13304" s="3">
        <f>VLOOKUP(C13304,Index[],2,FALSE)</f>
        <v>115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I13304">
        <f>VLOOKUP(Table1[[#This Row],[trait_name]],Trait[],2,FALSE)</f>
        <v>65</v>
      </c>
      <c r="J13304" s="23" t="s">
        <v>133</v>
      </c>
      <c r="L13304" s="3"/>
      <c r="N13304" s="23"/>
      <c r="O13304"/>
    </row>
    <row r="13305" spans="1:15">
      <c r="A13305" s="66">
        <f>VLOOKUP(C13305,Index[],8,FALSE)</f>
        <v>43249</v>
      </c>
      <c r="B13305" s="5">
        <v>43249</v>
      </c>
      <c r="C13305" t="s">
        <v>976</v>
      </c>
      <c r="D13305" s="3">
        <f>VLOOKUP(C13305,Index[],2,FALSE)</f>
        <v>115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H13305" t="s">
        <v>208</v>
      </c>
      <c r="I13305">
        <f>VLOOKUP(Table1[[#This Row],[trait_name]],Trait[],2,FALSE)</f>
        <v>66</v>
      </c>
      <c r="J13305" s="23" t="s">
        <v>194</v>
      </c>
      <c r="L13305" s="3" t="s">
        <v>195</v>
      </c>
      <c r="N13305" s="24"/>
      <c r="O13305"/>
    </row>
    <row r="13306" spans="1:15">
      <c r="A13306" s="66">
        <f>VLOOKUP(C13306,Index[],8,FALSE)</f>
        <v>43249</v>
      </c>
      <c r="B13306" s="5">
        <v>43312</v>
      </c>
      <c r="C13306" t="s">
        <v>976</v>
      </c>
      <c r="D13306" s="3">
        <f>VLOOKUP(C13306,Index[],2,FALSE)</f>
        <v>115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H13306" t="s">
        <v>208</v>
      </c>
      <c r="I13306">
        <f>VLOOKUP(Table1[[#This Row],[trait_name]],Trait[],2,FALSE)</f>
        <v>66</v>
      </c>
      <c r="J13306" s="23" t="s">
        <v>194</v>
      </c>
      <c r="L13306" s="3" t="s">
        <v>532</v>
      </c>
      <c r="M13306" s="3"/>
      <c r="N13306" s="23"/>
      <c r="O13306"/>
    </row>
    <row r="13307" spans="1:15">
      <c r="A13307" s="66">
        <f>VLOOKUP(C13307,Index[],8,FALSE)</f>
        <v>43249</v>
      </c>
      <c r="B13307" s="5">
        <v>43249</v>
      </c>
      <c r="C13307" t="s">
        <v>980</v>
      </c>
      <c r="D13307" s="3">
        <f>VLOOKUP(C13307,Index[],2,FALSE)</f>
        <v>117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H13307" t="s">
        <v>25</v>
      </c>
      <c r="I13307">
        <f>VLOOKUP(Table1[[#This Row],[trait_name]],Trait[],2,FALSE)</f>
        <v>2</v>
      </c>
      <c r="J13307" s="23" t="s">
        <v>15</v>
      </c>
      <c r="L13307" s="3" t="s">
        <v>981</v>
      </c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980</v>
      </c>
      <c r="D13308" s="3">
        <f>VLOOKUP(C13308,Index[],2,FALSE)</f>
        <v>117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25</v>
      </c>
      <c r="I13308">
        <f>VLOOKUP(Table1[[#This Row],[trait_name]],Trait[],2,FALSE)</f>
        <v>3</v>
      </c>
      <c r="J13308" s="23" t="s">
        <v>18</v>
      </c>
      <c r="L13308" s="3" t="s">
        <v>21</v>
      </c>
      <c r="N13308" s="23"/>
      <c r="O13308"/>
    </row>
    <row r="13309" spans="1:15">
      <c r="A13309" s="66">
        <f>VLOOKUP(C13309,Index[],8,FALSE)</f>
        <v>43249</v>
      </c>
      <c r="B13309" s="5">
        <v>43249</v>
      </c>
      <c r="C13309" t="s">
        <v>980</v>
      </c>
      <c r="D13309" s="3">
        <f>VLOOKUP(C13309,Index[],2,FALSE)</f>
        <v>117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H13309" t="s">
        <v>25</v>
      </c>
      <c r="I13309">
        <f>VLOOKUP(Table1[[#This Row],[trait_name]],Trait[],2,FALSE)</f>
        <v>3</v>
      </c>
      <c r="J13309" s="23" t="s">
        <v>18</v>
      </c>
      <c r="L13309" s="3" t="s">
        <v>355</v>
      </c>
      <c r="N13309" s="23"/>
      <c r="O13309"/>
    </row>
    <row r="13310" spans="1:15">
      <c r="A13310" s="66">
        <f>VLOOKUP(C13310,Index[],8,FALSE)</f>
        <v>43249</v>
      </c>
      <c r="B13310" s="5">
        <v>43249</v>
      </c>
      <c r="C13310" t="s">
        <v>980</v>
      </c>
      <c r="D13310" s="3">
        <f>VLOOKUP(C13310,Index[],2,FALSE)</f>
        <v>117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H13310" t="s">
        <v>17</v>
      </c>
      <c r="I13310">
        <f>VLOOKUP(Table1[[#This Row],[trait_name]],Trait[],2,FALSE)</f>
        <v>4</v>
      </c>
      <c r="J13310" s="23" t="s">
        <v>22</v>
      </c>
      <c r="L13310" s="3" t="s">
        <v>23</v>
      </c>
      <c r="N13310" s="23"/>
      <c r="O13310"/>
    </row>
    <row r="13311" spans="1:15">
      <c r="A13311" s="66">
        <f>VLOOKUP(C13311,Index[],8,FALSE)</f>
        <v>43249</v>
      </c>
      <c r="B13311" s="5">
        <v>43249</v>
      </c>
      <c r="C13311" t="s">
        <v>980</v>
      </c>
      <c r="D13311" s="3">
        <f>VLOOKUP(C13311,Index[],2,FALSE)</f>
        <v>117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H13311" t="s">
        <v>25</v>
      </c>
      <c r="I13311">
        <f>VLOOKUP(Table1[[#This Row],[trait_name]],Trait[],2,FALSE)</f>
        <v>4</v>
      </c>
      <c r="J13311" s="23" t="s">
        <v>22</v>
      </c>
      <c r="L13311" s="3" t="s">
        <v>27</v>
      </c>
      <c r="N13311" s="23"/>
      <c r="O13311"/>
    </row>
    <row r="13312" spans="1:15">
      <c r="A13312" s="66">
        <f>VLOOKUP(C13312,Index[],8,FALSE)</f>
        <v>43249</v>
      </c>
      <c r="B13312" s="5"/>
      <c r="C13312" t="s">
        <v>980</v>
      </c>
      <c r="D13312" s="3">
        <f>VLOOKUP(C13312,Index[],2,FALSE)</f>
        <v>117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H13312" t="s">
        <v>25</v>
      </c>
      <c r="I13312">
        <f>VLOOKUP(Table1[[#This Row],[trait_name]],Trait[],2,FALSE)</f>
        <v>6</v>
      </c>
      <c r="J13312" s="23" t="s">
        <v>148</v>
      </c>
      <c r="L13312" s="3"/>
      <c r="N13312" s="23"/>
      <c r="O13312"/>
    </row>
    <row r="13313" spans="1:15">
      <c r="A13313" s="66">
        <f>VLOOKUP(C13313,Index[],8,FALSE)</f>
        <v>43249</v>
      </c>
      <c r="B13313" s="5">
        <v>43249</v>
      </c>
      <c r="C13313" t="s">
        <v>980</v>
      </c>
      <c r="D13313" s="3">
        <f>VLOOKUP(C13313,Index[],2,FALSE)</f>
        <v>117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H13313" t="s">
        <v>25</v>
      </c>
      <c r="I13313">
        <f>VLOOKUP(Table1[[#This Row],[trait_name]],Trait[],2,FALSE)</f>
        <v>7</v>
      </c>
      <c r="J13313" s="23" t="s">
        <v>26</v>
      </c>
      <c r="L13313" s="3" t="s">
        <v>23</v>
      </c>
      <c r="N13313" s="23"/>
      <c r="O13313"/>
    </row>
    <row r="13314" spans="1:15">
      <c r="A13314" s="66">
        <f>VLOOKUP(C13314,Index[],8,FALSE)</f>
        <v>43249</v>
      </c>
      <c r="B13314" s="5">
        <v>43249</v>
      </c>
      <c r="C13314" t="s">
        <v>980</v>
      </c>
      <c r="D13314" s="3">
        <f>VLOOKUP(C13314,Index[],2,FALSE)</f>
        <v>117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H13314" t="s">
        <v>17</v>
      </c>
      <c r="I13314">
        <f>VLOOKUP(Table1[[#This Row],[trait_name]],Trait[],2,FALSE)</f>
        <v>8</v>
      </c>
      <c r="J13314" s="23" t="s">
        <v>150</v>
      </c>
      <c r="L13314" s="3" t="s">
        <v>23</v>
      </c>
      <c r="N13314" s="23"/>
      <c r="O13314"/>
    </row>
    <row r="13315" spans="1:15">
      <c r="A13315" s="66">
        <f>VLOOKUP(C13315,Index[],8,FALSE)</f>
        <v>43249</v>
      </c>
      <c r="B13315" s="5">
        <v>43249</v>
      </c>
      <c r="C13315" t="s">
        <v>980</v>
      </c>
      <c r="D13315" s="3">
        <f>VLOOKUP(C13315,Index[],2,FALSE)</f>
        <v>117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H13315" t="s">
        <v>25</v>
      </c>
      <c r="I13315">
        <f>VLOOKUP(Table1[[#This Row],[trait_name]],Trait[],2,FALSE)</f>
        <v>14</v>
      </c>
      <c r="J13315" s="23" t="s">
        <v>152</v>
      </c>
      <c r="L13315" s="3" t="s">
        <v>23</v>
      </c>
      <c r="N13315" s="23"/>
      <c r="O13315"/>
    </row>
    <row r="13316" spans="1:15">
      <c r="A13316" s="66">
        <f>VLOOKUP(C13316,Index[],8,FALSE)</f>
        <v>43249</v>
      </c>
      <c r="B13316" s="25"/>
      <c r="C13316" s="4" t="s">
        <v>980</v>
      </c>
      <c r="D13316" s="3">
        <f>VLOOKUP(C13316,Index[],2,FALSE)</f>
        <v>117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15</v>
      </c>
      <c r="J13316" s="23" t="s">
        <v>31</v>
      </c>
      <c r="L13316" s="3"/>
      <c r="N13316" s="23"/>
      <c r="O13316"/>
    </row>
    <row r="13317" spans="1:15">
      <c r="A13317" s="66">
        <f>VLOOKUP(C13317,Index[],8,FALSE)</f>
        <v>43249</v>
      </c>
      <c r="B13317" s="25">
        <v>43249</v>
      </c>
      <c r="C13317" s="4" t="s">
        <v>980</v>
      </c>
      <c r="D13317" s="3">
        <f>VLOOKUP(C13317,Index[],2,FALSE)</f>
        <v>117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16</v>
      </c>
      <c r="J13317" s="24" t="s">
        <v>32</v>
      </c>
      <c r="K13317" s="24"/>
      <c r="L13317" s="3"/>
      <c r="N13317" s="23"/>
      <c r="O13317"/>
    </row>
    <row r="13318" spans="1:15">
      <c r="A13318" s="66">
        <f>VLOOKUP(C13318,Index[],8,FALSE)</f>
        <v>43249</v>
      </c>
      <c r="B13318" s="5">
        <v>43249</v>
      </c>
      <c r="C13318" t="s">
        <v>980</v>
      </c>
      <c r="D13318" s="3">
        <f>VLOOKUP(C13318,Index[],2,FALSE)</f>
        <v>117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H13318" t="s">
        <v>25</v>
      </c>
      <c r="I13318">
        <f>VLOOKUP(Table1[[#This Row],[trait_name]],Trait[],2,FALSE)</f>
        <v>17</v>
      </c>
      <c r="J13318" s="23" t="s">
        <v>33</v>
      </c>
      <c r="L13318" s="3" t="s">
        <v>34</v>
      </c>
      <c r="N13318" s="23"/>
      <c r="O13318"/>
    </row>
    <row r="13319" spans="1:15">
      <c r="A13319" s="66">
        <f>VLOOKUP(C13319,Index[],8,FALSE)</f>
        <v>43249</v>
      </c>
      <c r="B13319" s="5">
        <v>43249</v>
      </c>
      <c r="C13319" t="s">
        <v>980</v>
      </c>
      <c r="D13319" s="3">
        <f>VLOOKUP(C13319,Index[],2,FALSE)</f>
        <v>117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H13319" t="s">
        <v>25</v>
      </c>
      <c r="I13319">
        <f>VLOOKUP(Table1[[#This Row],[trait_name]],Trait[],2,FALSE)</f>
        <v>17</v>
      </c>
      <c r="J13319" s="23" t="s">
        <v>33</v>
      </c>
      <c r="L13319" s="3" t="s">
        <v>35</v>
      </c>
      <c r="N13319" s="23"/>
      <c r="O13319"/>
    </row>
    <row r="13320" spans="1:15">
      <c r="A13320" s="66">
        <f>VLOOKUP(C13320,Index[],8,FALSE)</f>
        <v>43249</v>
      </c>
      <c r="B13320" s="5">
        <v>43249</v>
      </c>
      <c r="C13320" t="s">
        <v>980</v>
      </c>
      <c r="D13320" s="3">
        <f>VLOOKUP(C13320,Index[],2,FALSE)</f>
        <v>117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H13320" t="s">
        <v>25</v>
      </c>
      <c r="I13320">
        <f>VLOOKUP(Table1[[#This Row],[trait_name]],Trait[],2,FALSE)</f>
        <v>17</v>
      </c>
      <c r="J13320" s="23" t="s">
        <v>33</v>
      </c>
      <c r="L13320" s="3" t="s">
        <v>36</v>
      </c>
      <c r="N13320" s="23"/>
      <c r="O13320"/>
    </row>
    <row r="13321" spans="1:15">
      <c r="A13321" s="66">
        <f>VLOOKUP(C13321,Index[],8,FALSE)</f>
        <v>43249</v>
      </c>
      <c r="B13321" s="25">
        <v>43249</v>
      </c>
      <c r="C13321" s="4" t="s">
        <v>980</v>
      </c>
      <c r="D13321" s="3">
        <f>VLOOKUP(C13321,Index[],2,FALSE)</f>
        <v>117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18</v>
      </c>
      <c r="J13321" s="23" t="s">
        <v>37</v>
      </c>
      <c r="L13321" s="3"/>
      <c r="N13321" s="23"/>
      <c r="O13321"/>
    </row>
    <row r="13322" spans="1:15">
      <c r="A13322" s="66">
        <f>VLOOKUP(C13322,Index[],8,FALSE)</f>
        <v>43249</v>
      </c>
      <c r="B13322" s="5">
        <v>43249</v>
      </c>
      <c r="C13322" t="s">
        <v>980</v>
      </c>
      <c r="D13322" s="3">
        <f>VLOOKUP(C13322,Index[],2,FALSE)</f>
        <v>117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H13322" t="s">
        <v>25</v>
      </c>
      <c r="I13322">
        <f>VLOOKUP(Table1[[#This Row],[trait_name]],Trait[],2,FALSE)</f>
        <v>19</v>
      </c>
      <c r="J13322" s="23" t="s">
        <v>38</v>
      </c>
      <c r="L13322" s="3" t="s">
        <v>157</v>
      </c>
      <c r="N13322" s="23"/>
      <c r="O13322"/>
    </row>
    <row r="13323" spans="1:15">
      <c r="A13323" s="66">
        <f>VLOOKUP(C13323,Index[],8,FALSE)</f>
        <v>43249</v>
      </c>
      <c r="B13323" s="5">
        <v>43311</v>
      </c>
      <c r="C13323" t="s">
        <v>980</v>
      </c>
      <c r="D13323" s="3">
        <f>VLOOKUP(C13323,Index[],2,FALSE)</f>
        <v>117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20</v>
      </c>
      <c r="J13323" s="23" t="s">
        <v>41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25">
        <v>43249</v>
      </c>
      <c r="C13324" s="4" t="s">
        <v>980</v>
      </c>
      <c r="D13324" s="3">
        <f>VLOOKUP(C13324,Index[],2,FALSE)</f>
        <v>117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I13324">
        <f>VLOOKUP(Table1[[#This Row],[trait_name]],Trait[],2,FALSE)</f>
        <v>21</v>
      </c>
      <c r="J13324" s="23" t="s">
        <v>43</v>
      </c>
      <c r="L13324" s="3"/>
      <c r="N13324" s="23"/>
      <c r="O13324"/>
    </row>
    <row r="13325" spans="1:15">
      <c r="A13325" s="66">
        <f>VLOOKUP(C13325,Index[],8,FALSE)</f>
        <v>43249</v>
      </c>
      <c r="B13325" s="5"/>
      <c r="C13325" t="s">
        <v>980</v>
      </c>
      <c r="D13325" s="3">
        <f>VLOOKUP(C13325,Index[],2,FALSE)</f>
        <v>117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I13325">
        <f>VLOOKUP(Table1[[#This Row],[trait_name]],Trait[],2,FALSE)</f>
        <v>23</v>
      </c>
      <c r="J13325" s="23" t="s">
        <v>49</v>
      </c>
      <c r="L13325" s="3"/>
      <c r="N13325" s="23"/>
      <c r="O13325"/>
    </row>
    <row r="13326" spans="1:15">
      <c r="A13326" s="66">
        <f>VLOOKUP(C13326,Index[],8,FALSE)</f>
        <v>43249</v>
      </c>
      <c r="B13326" s="25"/>
      <c r="C13326" s="4" t="s">
        <v>980</v>
      </c>
      <c r="D13326" s="3">
        <f>VLOOKUP(C13326,Index[],2,FALSE)</f>
        <v>117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I13326">
        <f>VLOOKUP(Table1[[#This Row],[trait_name]],Trait[],2,FALSE)</f>
        <v>24</v>
      </c>
      <c r="J13326" s="23" t="s">
        <v>52</v>
      </c>
      <c r="L13326" s="3"/>
      <c r="N13326" s="23"/>
      <c r="O13326"/>
    </row>
    <row r="13327" spans="1:15">
      <c r="A13327" s="66">
        <f>VLOOKUP(C13327,Index[],8,FALSE)</f>
        <v>43249</v>
      </c>
      <c r="B13327" s="25"/>
      <c r="C13327" s="4" t="s">
        <v>980</v>
      </c>
      <c r="D13327" s="3">
        <f>VLOOKUP(C13327,Index[],2,FALSE)</f>
        <v>117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25</v>
      </c>
      <c r="J13327" s="23" t="s">
        <v>57</v>
      </c>
      <c r="L13327" s="3"/>
      <c r="N13327" s="23"/>
      <c r="O13327"/>
    </row>
    <row r="13328" spans="1:15">
      <c r="A13328" s="66">
        <f>VLOOKUP(C13328,Index[],8,FALSE)</f>
        <v>43249</v>
      </c>
      <c r="B13328" s="5">
        <v>43249</v>
      </c>
      <c r="C13328" t="s">
        <v>980</v>
      </c>
      <c r="D13328" s="3">
        <f>VLOOKUP(C13328,Index[],2,FALSE)</f>
        <v>117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17</v>
      </c>
      <c r="I13328">
        <f>VLOOKUP(Table1[[#This Row],[trait_name]],Trait[],2,FALSE)</f>
        <v>26</v>
      </c>
      <c r="J13328" s="23" t="s">
        <v>58</v>
      </c>
      <c r="L13328" s="3" t="s">
        <v>480</v>
      </c>
      <c r="N13328" s="23"/>
      <c r="O13328"/>
    </row>
    <row r="13329" spans="1:15">
      <c r="A13329" s="66">
        <f>VLOOKUP(C13329,Index[],8,FALSE)</f>
        <v>43249</v>
      </c>
      <c r="B13329" s="5">
        <v>43311</v>
      </c>
      <c r="C13329" t="s">
        <v>980</v>
      </c>
      <c r="D13329" s="3">
        <f>VLOOKUP(C13329,Index[],2,FALSE)</f>
        <v>117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27</v>
      </c>
      <c r="J13329" s="23" t="s">
        <v>61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5">
        <v>43311</v>
      </c>
      <c r="C13330" t="s">
        <v>980</v>
      </c>
      <c r="D13330" s="3">
        <f>VLOOKUP(C13330,Index[],2,FALSE)</f>
        <v>117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28</v>
      </c>
      <c r="J13330" s="23" t="s">
        <v>62</v>
      </c>
      <c r="L13330" s="3"/>
      <c r="M13330" s="3"/>
      <c r="N13330" s="23"/>
      <c r="O13330"/>
    </row>
    <row r="13331" spans="1:15">
      <c r="A13331" s="66">
        <f>VLOOKUP(C13331,Index[],8,FALSE)</f>
        <v>43249</v>
      </c>
      <c r="B13331" s="5">
        <v>43249</v>
      </c>
      <c r="C13331" t="s">
        <v>980</v>
      </c>
      <c r="D13331" s="3">
        <f>VLOOKUP(C13331,Index[],2,FALSE)</f>
        <v>117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H13331" t="s">
        <v>17</v>
      </c>
      <c r="I13331">
        <f>VLOOKUP(Table1[[#This Row],[trait_name]],Trait[],2,FALSE)</f>
        <v>29</v>
      </c>
      <c r="J13331" s="23" t="s">
        <v>63</v>
      </c>
      <c r="L13331" s="3">
        <v>0.3</v>
      </c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980</v>
      </c>
      <c r="D13332" s="3">
        <f>VLOOKUP(C13332,Index[],2,FALSE)</f>
        <v>117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25</v>
      </c>
      <c r="I13332">
        <f>VLOOKUP(Table1[[#This Row],[trait_name]],Trait[],2,FALSE)</f>
        <v>30</v>
      </c>
      <c r="J13332" s="23" t="s">
        <v>64</v>
      </c>
      <c r="L13332" s="3">
        <v>0.6</v>
      </c>
      <c r="N13332" s="23"/>
      <c r="O13332"/>
    </row>
    <row r="13333" spans="1:15">
      <c r="A13333" s="66">
        <f>VLOOKUP(C13333,Index[],8,FALSE)</f>
        <v>43249</v>
      </c>
      <c r="B13333" s="5">
        <v>43249</v>
      </c>
      <c r="C13333" t="s">
        <v>980</v>
      </c>
      <c r="D13333" s="3">
        <f>VLOOKUP(C13333,Index[],2,FALSE)</f>
        <v>117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H13333" t="s">
        <v>17</v>
      </c>
      <c r="I13333">
        <f>VLOOKUP(Table1[[#This Row],[trait_name]],Trait[],2,FALSE)</f>
        <v>31</v>
      </c>
      <c r="J13333" s="23" t="s">
        <v>65</v>
      </c>
      <c r="L13333" s="3">
        <v>0.1</v>
      </c>
      <c r="N13333" s="23"/>
      <c r="O13333"/>
    </row>
    <row r="13334" spans="1:15">
      <c r="A13334" s="66">
        <f>VLOOKUP(C13334,Index[],8,FALSE)</f>
        <v>43249</v>
      </c>
      <c r="B13334" s="5">
        <v>43249</v>
      </c>
      <c r="C13334" t="s">
        <v>980</v>
      </c>
      <c r="D13334" s="3">
        <f>VLOOKUP(C13334,Index[],2,FALSE)</f>
        <v>117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H13334" t="s">
        <v>17</v>
      </c>
      <c r="I13334">
        <f>VLOOKUP(Table1[[#This Row],[trait_name]],Trait[],2,FALSE)</f>
        <v>32</v>
      </c>
      <c r="J13334" s="23" t="s">
        <v>66</v>
      </c>
      <c r="L13334" s="3">
        <v>1</v>
      </c>
      <c r="N13334" s="23"/>
      <c r="O13334"/>
    </row>
    <row r="13335" spans="1:15">
      <c r="A13335" s="66">
        <f>VLOOKUP(C13335,Index[],8,FALSE)</f>
        <v>43249</v>
      </c>
      <c r="B13335" s="5">
        <v>43249</v>
      </c>
      <c r="C13335" t="s">
        <v>980</v>
      </c>
      <c r="D13335" s="3">
        <f>VLOOKUP(C13335,Index[],2,FALSE)</f>
        <v>117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H13335" t="s">
        <v>25</v>
      </c>
      <c r="I13335">
        <f>VLOOKUP(Table1[[#This Row],[trait_name]],Trait[],2,FALSE)</f>
        <v>33</v>
      </c>
      <c r="J13335" s="23" t="s">
        <v>67</v>
      </c>
      <c r="L13335" s="3">
        <v>1</v>
      </c>
      <c r="N13335" s="23"/>
      <c r="O13335"/>
    </row>
    <row r="13336" spans="1:15">
      <c r="A13336" s="66">
        <f>VLOOKUP(C13336,Index[],8,FALSE)</f>
        <v>43249</v>
      </c>
      <c r="B13336" s="5">
        <v>43249</v>
      </c>
      <c r="C13336" t="s">
        <v>980</v>
      </c>
      <c r="D13336" s="3">
        <f>VLOOKUP(C13336,Index[],2,FALSE)</f>
        <v>117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H13336" t="s">
        <v>17</v>
      </c>
      <c r="I13336">
        <f>VLOOKUP(Table1[[#This Row],[trait_name]],Trait[],2,FALSE)</f>
        <v>34</v>
      </c>
      <c r="J13336" s="23" t="s">
        <v>68</v>
      </c>
      <c r="L13336" s="3">
        <v>0.8</v>
      </c>
      <c r="N13336" s="23"/>
      <c r="O13336"/>
    </row>
    <row r="13337" spans="1:15">
      <c r="A13337" s="66">
        <f>VLOOKUP(C13337,Index[],8,FALSE)</f>
        <v>43249</v>
      </c>
      <c r="B13337" s="5"/>
      <c r="C13337" t="s">
        <v>980</v>
      </c>
      <c r="D13337" s="3">
        <f>VLOOKUP(C13337,Index[],2,FALSE)</f>
        <v>117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38</v>
      </c>
      <c r="J13337" s="23" t="s">
        <v>72</v>
      </c>
      <c r="L13337" s="3"/>
      <c r="N13337" s="23"/>
      <c r="O13337"/>
    </row>
    <row r="13338" spans="1:15">
      <c r="A13338" s="66">
        <f>VLOOKUP(C13338,Index[],8,FALSE)</f>
        <v>43249</v>
      </c>
      <c r="B13338" s="5">
        <v>43311</v>
      </c>
      <c r="C13338" t="s">
        <v>980</v>
      </c>
      <c r="D13338" s="3">
        <f>VLOOKUP(C13338,Index[],2,FALSE)</f>
        <v>117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I13338">
        <f>VLOOKUP(Table1[[#This Row],[trait_name]],Trait[],2,FALSE)</f>
        <v>39</v>
      </c>
      <c r="J13338" s="23" t="s">
        <v>74</v>
      </c>
      <c r="L13338" s="3"/>
      <c r="M13338" s="3"/>
      <c r="N13338" s="23"/>
      <c r="O13338"/>
    </row>
    <row r="13339" spans="1:15">
      <c r="A13339" s="66">
        <f>VLOOKUP(C13339,Index[],8,FALSE)</f>
        <v>43249</v>
      </c>
      <c r="B13339" s="5"/>
      <c r="C13339" t="s">
        <v>980</v>
      </c>
      <c r="D13339" s="3">
        <f>VLOOKUP(C13339,Index[],2,FALSE)</f>
        <v>117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40</v>
      </c>
      <c r="J13339" s="23" t="s">
        <v>76</v>
      </c>
      <c r="L13339" s="3"/>
      <c r="N13339" s="23"/>
      <c r="O13339"/>
    </row>
    <row r="13340" spans="1:15">
      <c r="A13340" s="66">
        <f>VLOOKUP(C13340,Index[],8,FALSE)</f>
        <v>43249</v>
      </c>
      <c r="B13340" s="5">
        <v>43249</v>
      </c>
      <c r="C13340" t="s">
        <v>980</v>
      </c>
      <c r="D13340" s="3">
        <f>VLOOKUP(C13340,Index[],2,FALSE)</f>
        <v>117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H13340" t="s">
        <v>25</v>
      </c>
      <c r="I13340">
        <f>VLOOKUP(Table1[[#This Row],[trait_name]],Trait[],2,FALSE)</f>
        <v>41</v>
      </c>
      <c r="J13340" s="23" t="s">
        <v>78</v>
      </c>
      <c r="L13340" s="3" t="s">
        <v>356</v>
      </c>
      <c r="N13340" s="23"/>
      <c r="O13340"/>
    </row>
    <row r="13341" spans="1:15">
      <c r="A13341" s="66">
        <f>VLOOKUP(C13341,Index[],8,FALSE)</f>
        <v>43249</v>
      </c>
      <c r="B13341" s="5"/>
      <c r="C13341" t="s">
        <v>980</v>
      </c>
      <c r="D13341" s="3">
        <f>VLOOKUP(C13341,Index[],2,FALSE)</f>
        <v>117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42</v>
      </c>
      <c r="J13341" s="23" t="s">
        <v>82</v>
      </c>
      <c r="L13341" s="3"/>
      <c r="N13341" s="23"/>
      <c r="O13341"/>
    </row>
    <row r="13342" spans="1:15">
      <c r="A13342" s="66">
        <f>VLOOKUP(C13342,Index[],8,FALSE)</f>
        <v>43249</v>
      </c>
      <c r="B13342" s="5">
        <v>43249</v>
      </c>
      <c r="C13342" t="s">
        <v>980</v>
      </c>
      <c r="D13342" s="3">
        <f>VLOOKUP(C13342,Index[],2,FALSE)</f>
        <v>117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H13342" t="s">
        <v>25</v>
      </c>
      <c r="I13342">
        <f>VLOOKUP(Table1[[#This Row],[trait_name]],Trait[],2,FALSE)</f>
        <v>43</v>
      </c>
      <c r="J13342" s="23" t="s">
        <v>86</v>
      </c>
      <c r="L13342" s="3" t="s">
        <v>87</v>
      </c>
      <c r="N13342" s="23"/>
      <c r="O13342"/>
    </row>
    <row r="13343" spans="1:15">
      <c r="A13343" s="66">
        <f>VLOOKUP(C13343,Index[],8,FALSE)</f>
        <v>43249</v>
      </c>
      <c r="B13343" s="5">
        <v>43249</v>
      </c>
      <c r="C13343" t="s">
        <v>980</v>
      </c>
      <c r="D13343" s="3">
        <f>VLOOKUP(C13343,Index[],2,FALSE)</f>
        <v>117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H13343" t="s">
        <v>25</v>
      </c>
      <c r="I13343">
        <f>VLOOKUP(Table1[[#This Row],[trait_name]],Trait[],2,FALSE)</f>
        <v>43</v>
      </c>
      <c r="J13343" s="23" t="s">
        <v>86</v>
      </c>
      <c r="L13343" s="3" t="s">
        <v>273</v>
      </c>
      <c r="N13343" s="23"/>
      <c r="O13343"/>
    </row>
    <row r="13344" spans="1:15">
      <c r="A13344" s="66">
        <f>VLOOKUP(C13344,Index[],8,FALSE)</f>
        <v>43249</v>
      </c>
      <c r="B13344" s="25"/>
      <c r="C13344" s="4" t="s">
        <v>980</v>
      </c>
      <c r="D13344" s="3">
        <f>VLOOKUP(C13344,Index[],2,FALSE)</f>
        <v>117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44</v>
      </c>
      <c r="J13344" s="23" t="s">
        <v>88</v>
      </c>
      <c r="L13344" s="3"/>
      <c r="N13344" s="23"/>
      <c r="O13344"/>
    </row>
    <row r="13345" spans="1:15">
      <c r="A13345" s="66">
        <f>VLOOKUP(C13345,Index[],8,FALSE)</f>
        <v>43249</v>
      </c>
      <c r="B13345" s="5">
        <v>43249</v>
      </c>
      <c r="C13345" t="s">
        <v>980</v>
      </c>
      <c r="D13345" s="3">
        <f>VLOOKUP(C13345,Index[],2,FALSE)</f>
        <v>117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H13345" t="s">
        <v>17</v>
      </c>
      <c r="I13345">
        <f>VLOOKUP(Table1[[#This Row],[trait_name]],Trait[],2,FALSE)</f>
        <v>45</v>
      </c>
      <c r="J13345" s="23" t="s">
        <v>92</v>
      </c>
      <c r="L13345" s="3" t="s">
        <v>93</v>
      </c>
      <c r="N13345" s="23"/>
      <c r="O13345"/>
    </row>
    <row r="13346" spans="1:15">
      <c r="A13346" s="66">
        <f>VLOOKUP(C13346,Index[],8,FALSE)</f>
        <v>43249</v>
      </c>
      <c r="B13346" s="5"/>
      <c r="C13346" t="s">
        <v>980</v>
      </c>
      <c r="D13346" s="3">
        <f>VLOOKUP(C13346,Index[],2,FALSE)</f>
        <v>117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46</v>
      </c>
      <c r="J13346" s="23" t="s">
        <v>97</v>
      </c>
      <c r="L13346" s="3"/>
      <c r="N13346" s="23"/>
      <c r="O13346"/>
    </row>
    <row r="13347" spans="1:15">
      <c r="A13347" s="66">
        <f>VLOOKUP(C13347,Index[],8,FALSE)</f>
        <v>43249</v>
      </c>
      <c r="B13347" s="5"/>
      <c r="C13347" t="s">
        <v>980</v>
      </c>
      <c r="D13347" s="3">
        <f>VLOOKUP(C13347,Index[],2,FALSE)</f>
        <v>117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47</v>
      </c>
      <c r="J13347" s="23" t="s">
        <v>99</v>
      </c>
      <c r="L13347" s="3"/>
      <c r="N13347" s="23"/>
      <c r="O13347"/>
    </row>
    <row r="13348" spans="1:15">
      <c r="A13348" s="66">
        <f>VLOOKUP(C13348,Index[],8,FALSE)</f>
        <v>43249</v>
      </c>
      <c r="B13348" s="5">
        <v>43311</v>
      </c>
      <c r="C13348" t="s">
        <v>980</v>
      </c>
      <c r="D13348" s="3">
        <f>VLOOKUP(C13348,Index[],2,FALSE)</f>
        <v>117</v>
      </c>
      <c r="E13348" s="3">
        <f>VLOOKUP(C13348,Index[],3,FALSE)</f>
        <v>0</v>
      </c>
      <c r="F13348" s="3">
        <f>VLOOKUP(C13348,Index[],4,FALSE)</f>
        <v>0</v>
      </c>
      <c r="G13348" s="3">
        <f>VLOOKUP(C13348,Index[],5,FALSE)</f>
        <v>0</v>
      </c>
      <c r="I13348">
        <f>VLOOKUP(Table1[[#This Row],[trait_name]],Trait[],2,FALSE)</f>
        <v>50</v>
      </c>
      <c r="J13348" s="23" t="s">
        <v>106</v>
      </c>
      <c r="L13348" s="3"/>
      <c r="M13348" s="3"/>
      <c r="N13348" s="23"/>
      <c r="O13348"/>
    </row>
    <row r="13349" spans="1:15">
      <c r="A13349" s="66">
        <f>VLOOKUP(C13349,Index[],8,FALSE)</f>
        <v>43249</v>
      </c>
      <c r="B13349" s="5"/>
      <c r="C13349" t="s">
        <v>980</v>
      </c>
      <c r="D13349" s="3">
        <f>VLOOKUP(C13349,Index[],2,FALSE)</f>
        <v>117</v>
      </c>
      <c r="E13349" s="3">
        <f>VLOOKUP(C13349,Index[],3,FALSE)</f>
        <v>0</v>
      </c>
      <c r="F13349" s="3">
        <f>VLOOKUP(C13349,Index[],4,FALSE)</f>
        <v>0</v>
      </c>
      <c r="G13349" s="3">
        <f>VLOOKUP(C13349,Index[],5,FALSE)</f>
        <v>0</v>
      </c>
      <c r="I13349">
        <f>VLOOKUP(Table1[[#This Row],[trait_name]],Trait[],2,FALSE)</f>
        <v>52</v>
      </c>
      <c r="J13349" s="23" t="s">
        <v>109</v>
      </c>
      <c r="L13349" s="3"/>
      <c r="N13349" s="23"/>
      <c r="O13349"/>
    </row>
    <row r="13350" spans="1:15">
      <c r="A13350" s="66">
        <f>VLOOKUP(C13350,Index[],8,FALSE)</f>
        <v>43249</v>
      </c>
      <c r="B13350" s="5">
        <v>43249</v>
      </c>
      <c r="C13350" t="s">
        <v>980</v>
      </c>
      <c r="D13350" s="3">
        <f>VLOOKUP(C13350,Index[],2,FALSE)</f>
        <v>117</v>
      </c>
      <c r="E13350" s="3">
        <f>VLOOKUP(C13350,Index[],3,FALSE)</f>
        <v>0</v>
      </c>
      <c r="F13350" s="3">
        <f>VLOOKUP(C13350,Index[],4,FALSE)</f>
        <v>0</v>
      </c>
      <c r="G13350" s="3">
        <f>VLOOKUP(C13350,Index[],5,FALSE)</f>
        <v>0</v>
      </c>
      <c r="H13350" t="s">
        <v>25</v>
      </c>
      <c r="I13350">
        <f>VLOOKUP(Table1[[#This Row],[trait_name]],Trait[],2,FALSE)</f>
        <v>53</v>
      </c>
      <c r="J13350" s="23" t="s">
        <v>112</v>
      </c>
      <c r="L13350" s="3" t="s">
        <v>114</v>
      </c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980</v>
      </c>
      <c r="D13351" s="3">
        <f>VLOOKUP(C13351,Index[],2,FALSE)</f>
        <v>117</v>
      </c>
      <c r="E13351" s="3">
        <f>VLOOKUP(C13351,Index[],3,FALSE)</f>
        <v>0</v>
      </c>
      <c r="F13351" s="3">
        <f>VLOOKUP(C13351,Index[],4,FALSE)</f>
        <v>0</v>
      </c>
      <c r="G13351" s="3">
        <f>VLOOKUP(C13351,Index[],5,FALSE)</f>
        <v>0</v>
      </c>
      <c r="H13351" t="s">
        <v>25</v>
      </c>
      <c r="I13351">
        <f>VLOOKUP(Table1[[#This Row],[trait_name]],Trait[],2,FALSE)</f>
        <v>53</v>
      </c>
      <c r="J13351" s="23" t="s">
        <v>112</v>
      </c>
      <c r="L13351" s="3" t="s">
        <v>185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980</v>
      </c>
      <c r="D13352" s="3">
        <f>VLOOKUP(C13352,Index[],2,FALSE)</f>
        <v>117</v>
      </c>
      <c r="E13352" s="3">
        <f>VLOOKUP(C13352,Index[],3,FALSE)</f>
        <v>0</v>
      </c>
      <c r="F13352" s="3">
        <f>VLOOKUP(C13352,Index[],4,FALSE)</f>
        <v>0</v>
      </c>
      <c r="G13352" s="3">
        <f>VLOOKUP(C13352,Index[],5,FALSE)</f>
        <v>0</v>
      </c>
      <c r="H13352" t="s">
        <v>25</v>
      </c>
      <c r="I13352">
        <f>VLOOKUP(Table1[[#This Row],[trait_name]],Trait[],2,FALSE)</f>
        <v>53</v>
      </c>
      <c r="J13352" s="23" t="s">
        <v>112</v>
      </c>
      <c r="L13352" s="3" t="s">
        <v>184</v>
      </c>
      <c r="N13352" s="23"/>
      <c r="O13352"/>
    </row>
    <row r="13353" spans="1:15">
      <c r="A13353" s="66">
        <f>VLOOKUP(C13353,Index[],8,FALSE)</f>
        <v>43249</v>
      </c>
      <c r="B13353" s="5">
        <v>43249</v>
      </c>
      <c r="C13353" t="s">
        <v>980</v>
      </c>
      <c r="D13353" s="3">
        <f>VLOOKUP(C13353,Index[],2,FALSE)</f>
        <v>117</v>
      </c>
      <c r="E13353" s="3">
        <f>VLOOKUP(C13353,Index[],3,FALSE)</f>
        <v>0</v>
      </c>
      <c r="F13353" s="3">
        <f>VLOOKUP(C13353,Index[],4,FALSE)</f>
        <v>0</v>
      </c>
      <c r="G13353" s="3">
        <f>VLOOKUP(C13353,Index[],5,FALSE)</f>
        <v>0</v>
      </c>
      <c r="H13353" t="s">
        <v>17</v>
      </c>
      <c r="I13353">
        <f>VLOOKUP(Table1[[#This Row],[trait_name]],Trait[],2,FALSE)</f>
        <v>54</v>
      </c>
      <c r="J13353" s="23" t="s">
        <v>116</v>
      </c>
      <c r="L13353" s="3" t="s">
        <v>830</v>
      </c>
      <c r="N13353" s="23"/>
      <c r="O13353"/>
    </row>
    <row r="13354" spans="1:15">
      <c r="A13354" s="66">
        <f>VLOOKUP(C13354,Index[],8,FALSE)</f>
        <v>43249</v>
      </c>
      <c r="B13354" s="5">
        <v>43249</v>
      </c>
      <c r="C13354" t="s">
        <v>980</v>
      </c>
      <c r="D13354" s="3">
        <f>VLOOKUP(C13354,Index[],2,FALSE)</f>
        <v>117</v>
      </c>
      <c r="E13354" s="3">
        <f>VLOOKUP(C13354,Index[],3,FALSE)</f>
        <v>0</v>
      </c>
      <c r="F13354" s="3">
        <f>VLOOKUP(C13354,Index[],4,FALSE)</f>
        <v>0</v>
      </c>
      <c r="G13354" s="3">
        <f>VLOOKUP(C13354,Index[],5,FALSE)</f>
        <v>0</v>
      </c>
      <c r="H13354" t="s">
        <v>17</v>
      </c>
      <c r="I13354">
        <f>VLOOKUP(Table1[[#This Row],[trait_name]],Trait[],2,FALSE)</f>
        <v>54</v>
      </c>
      <c r="J13354" s="23" t="s">
        <v>116</v>
      </c>
      <c r="L13354" s="3" t="s">
        <v>448</v>
      </c>
      <c r="N13354" s="23"/>
      <c r="O13354"/>
    </row>
    <row r="13355" spans="1:15">
      <c r="A13355" s="66">
        <f>VLOOKUP(C13355,Index[],8,FALSE)</f>
        <v>43249</v>
      </c>
      <c r="B13355" s="5">
        <v>43249</v>
      </c>
      <c r="C13355" t="s">
        <v>980</v>
      </c>
      <c r="D13355" s="3">
        <f>VLOOKUP(C13355,Index[],2,FALSE)</f>
        <v>117</v>
      </c>
      <c r="E13355" s="3">
        <f>VLOOKUP(C13355,Index[],3,FALSE)</f>
        <v>0</v>
      </c>
      <c r="F13355" s="3">
        <f>VLOOKUP(C13355,Index[],4,FALSE)</f>
        <v>0</v>
      </c>
      <c r="G13355" s="3">
        <f>VLOOKUP(C13355,Index[],5,FALSE)</f>
        <v>0</v>
      </c>
      <c r="H13355" t="s">
        <v>17</v>
      </c>
      <c r="I13355">
        <f>VLOOKUP(Table1[[#This Row],[trait_name]],Trait[],2,FALSE)</f>
        <v>54</v>
      </c>
      <c r="J13355" s="23" t="s">
        <v>116</v>
      </c>
      <c r="L13355" s="3" t="s">
        <v>258</v>
      </c>
      <c r="N13355" s="23"/>
      <c r="O13355"/>
    </row>
    <row r="13356" spans="1:15">
      <c r="A13356" s="66">
        <f>VLOOKUP(C13356,Index[],8,FALSE)</f>
        <v>43249</v>
      </c>
      <c r="B13356" s="5">
        <v>43249</v>
      </c>
      <c r="C13356" t="s">
        <v>980</v>
      </c>
      <c r="D13356" s="3">
        <f>VLOOKUP(C13356,Index[],2,FALSE)</f>
        <v>117</v>
      </c>
      <c r="E13356" s="3">
        <f>VLOOKUP(C13356,Index[],3,FALSE)</f>
        <v>0</v>
      </c>
      <c r="F13356" s="3">
        <f>VLOOKUP(C13356,Index[],4,FALSE)</f>
        <v>0</v>
      </c>
      <c r="G13356" s="3">
        <f>VLOOKUP(C13356,Index[],5,FALSE)</f>
        <v>0</v>
      </c>
      <c r="H13356" t="s">
        <v>17</v>
      </c>
      <c r="I13356">
        <f>VLOOKUP(Table1[[#This Row],[trait_name]],Trait[],2,FALSE)</f>
        <v>54</v>
      </c>
      <c r="J13356" s="23" t="s">
        <v>116</v>
      </c>
      <c r="L13356" s="3" t="s">
        <v>738</v>
      </c>
      <c r="N13356" s="23"/>
      <c r="O13356"/>
    </row>
    <row r="13357" spans="1:15">
      <c r="A13357" s="66">
        <f>VLOOKUP(C13357,Index[],8,FALSE)</f>
        <v>43249</v>
      </c>
      <c r="B13357" s="25"/>
      <c r="C13357" s="4" t="s">
        <v>980</v>
      </c>
      <c r="D13357" s="3">
        <f>VLOOKUP(C13357,Index[],2,FALSE)</f>
        <v>117</v>
      </c>
      <c r="E13357" s="3">
        <f>VLOOKUP(C13357,Index[],3,FALSE)</f>
        <v>0</v>
      </c>
      <c r="F13357" s="3">
        <f>VLOOKUP(C13357,Index[],4,FALSE)</f>
        <v>0</v>
      </c>
      <c r="G13357" s="3">
        <f>VLOOKUP(C13357,Index[],5,FALSE)</f>
        <v>0</v>
      </c>
      <c r="I13357">
        <f>VLOOKUP(Table1[[#This Row],[trait_name]],Trait[],2,FALSE)</f>
        <v>55</v>
      </c>
      <c r="J13357" s="23" t="s">
        <v>119</v>
      </c>
      <c r="L13357" s="3"/>
      <c r="N13357" s="23"/>
      <c r="O13357"/>
    </row>
    <row r="13358" spans="1:15">
      <c r="A13358" s="66">
        <f>VLOOKUP(C13358,Index[],8,FALSE)</f>
        <v>43249</v>
      </c>
      <c r="B13358" s="5">
        <v>43249</v>
      </c>
      <c r="C13358" t="s">
        <v>980</v>
      </c>
      <c r="D13358" s="3">
        <f>VLOOKUP(C13358,Index[],2,FALSE)</f>
        <v>117</v>
      </c>
      <c r="E13358" s="3">
        <f>VLOOKUP(C13358,Index[],3,FALSE)</f>
        <v>0</v>
      </c>
      <c r="F13358" s="3">
        <f>VLOOKUP(C13358,Index[],4,FALSE)</f>
        <v>0</v>
      </c>
      <c r="G13358" s="3">
        <f>VLOOKUP(C13358,Index[],5,FALSE)</f>
        <v>0</v>
      </c>
      <c r="H13358" t="s">
        <v>25</v>
      </c>
      <c r="I13358">
        <f>VLOOKUP(Table1[[#This Row],[trait_name]],Trait[],2,FALSE)</f>
        <v>56</v>
      </c>
      <c r="J13358" s="23" t="s">
        <v>121</v>
      </c>
      <c r="L13358" s="3" t="s">
        <v>189</v>
      </c>
      <c r="N13358" s="23"/>
      <c r="O13358"/>
    </row>
    <row r="13359" spans="1:15">
      <c r="A13359" s="66">
        <f>VLOOKUP(C13359,Index[],8,FALSE)</f>
        <v>43249</v>
      </c>
      <c r="B13359" s="5">
        <v>43249</v>
      </c>
      <c r="C13359" t="s">
        <v>980</v>
      </c>
      <c r="D13359" s="3">
        <f>VLOOKUP(C13359,Index[],2,FALSE)</f>
        <v>117</v>
      </c>
      <c r="E13359" s="3">
        <f>VLOOKUP(C13359,Index[],3,FALSE)</f>
        <v>0</v>
      </c>
      <c r="F13359" s="3">
        <f>VLOOKUP(C13359,Index[],4,FALSE)</f>
        <v>0</v>
      </c>
      <c r="G13359" s="3">
        <f>VLOOKUP(C13359,Index[],5,FALSE)</f>
        <v>0</v>
      </c>
      <c r="H13359" t="s">
        <v>25</v>
      </c>
      <c r="I13359">
        <f>VLOOKUP(Table1[[#This Row],[trait_name]],Trait[],2,FALSE)</f>
        <v>61</v>
      </c>
      <c r="J13359" s="23" t="s">
        <v>130</v>
      </c>
      <c r="L13359" s="3" t="s">
        <v>131</v>
      </c>
      <c r="N13359" s="23"/>
      <c r="O13359"/>
    </row>
    <row r="13360" spans="1:15">
      <c r="A13360" s="66">
        <f>VLOOKUP(C13360,Index[],8,FALSE)</f>
        <v>43249</v>
      </c>
      <c r="B13360" s="5"/>
      <c r="C13360" t="s">
        <v>980</v>
      </c>
      <c r="D13360" s="3">
        <f>VLOOKUP(C13360,Index[],2,FALSE)</f>
        <v>117</v>
      </c>
      <c r="E13360" s="3">
        <f>VLOOKUP(C13360,Index[],3,FALSE)</f>
        <v>0</v>
      </c>
      <c r="F13360" s="3">
        <f>VLOOKUP(C13360,Index[],4,FALSE)</f>
        <v>0</v>
      </c>
      <c r="G13360" s="3">
        <f>VLOOKUP(C13360,Index[],5,FALSE)</f>
        <v>0</v>
      </c>
      <c r="I13360">
        <f>VLOOKUP(Table1[[#This Row],[trait_name]],Trait[],2,FALSE)</f>
        <v>65</v>
      </c>
      <c r="J13360" s="23" t="s">
        <v>133</v>
      </c>
      <c r="L13360" s="3"/>
      <c r="N13360" s="23"/>
      <c r="O13360"/>
    </row>
    <row r="13361" spans="1:15">
      <c r="A13361" s="66">
        <f>VLOOKUP(C13361,Index[],8,FALSE)</f>
        <v>43249</v>
      </c>
      <c r="B13361" s="5">
        <v>43249</v>
      </c>
      <c r="C13361" t="s">
        <v>982</v>
      </c>
      <c r="D13361" s="3">
        <f>VLOOKUP(C13361,Index[],2,FALSE)</f>
        <v>118</v>
      </c>
      <c r="E13361" s="3">
        <f>VLOOKUP(C13361,Index[],3,FALSE)</f>
        <v>0</v>
      </c>
      <c r="F13361" s="3">
        <f>VLOOKUP(C13361,Index[],4,FALSE)</f>
        <v>0</v>
      </c>
      <c r="G13361" s="3">
        <f>VLOOKUP(C13361,Index[],5,FALSE)</f>
        <v>0</v>
      </c>
      <c r="H13361" t="s">
        <v>147</v>
      </c>
      <c r="I13361">
        <f>VLOOKUP(Table1[[#This Row],[trait_name]],Trait[],2,FALSE)</f>
        <v>2</v>
      </c>
      <c r="J13361" s="23" t="s">
        <v>15</v>
      </c>
      <c r="L13361" s="3" t="s">
        <v>983</v>
      </c>
      <c r="N13361" s="23"/>
      <c r="O13361"/>
    </row>
    <row r="13362" spans="1:15">
      <c r="A13362" s="66">
        <f>VLOOKUP(C13362,Index[],8,FALSE)</f>
        <v>43249</v>
      </c>
      <c r="B13362" s="5">
        <v>43249</v>
      </c>
      <c r="C13362" t="s">
        <v>982</v>
      </c>
      <c r="D13362" s="3">
        <f>VLOOKUP(C13362,Index[],2,FALSE)</f>
        <v>118</v>
      </c>
      <c r="E13362" s="3">
        <f>VLOOKUP(C13362,Index[],3,FALSE)</f>
        <v>0</v>
      </c>
      <c r="F13362" s="3">
        <f>VLOOKUP(C13362,Index[],4,FALSE)</f>
        <v>0</v>
      </c>
      <c r="G13362" s="3">
        <f>VLOOKUP(C13362,Index[],5,FALSE)</f>
        <v>0</v>
      </c>
      <c r="H13362" t="s">
        <v>147</v>
      </c>
      <c r="I13362">
        <f>VLOOKUP(Table1[[#This Row],[trait_name]],Trait[],2,FALSE)</f>
        <v>3</v>
      </c>
      <c r="J13362" s="23" t="s">
        <v>18</v>
      </c>
      <c r="L13362" s="3" t="s">
        <v>19</v>
      </c>
      <c r="N13362" s="23"/>
      <c r="O13362"/>
    </row>
    <row r="13363" spans="1:15">
      <c r="A13363" s="66">
        <f>VLOOKUP(C13363,Index[],8,FALSE)</f>
        <v>43249</v>
      </c>
      <c r="B13363" s="5">
        <v>43249</v>
      </c>
      <c r="C13363" t="s">
        <v>982</v>
      </c>
      <c r="D13363" s="3">
        <f>VLOOKUP(C13363,Index[],2,FALSE)</f>
        <v>118</v>
      </c>
      <c r="E13363" s="3">
        <f>VLOOKUP(C13363,Index[],3,FALSE)</f>
        <v>0</v>
      </c>
      <c r="F13363" s="3">
        <f>VLOOKUP(C13363,Index[],4,FALSE)</f>
        <v>0</v>
      </c>
      <c r="G13363" s="3">
        <f>VLOOKUP(C13363,Index[],5,FALSE)</f>
        <v>0</v>
      </c>
      <c r="H13363" t="s">
        <v>147</v>
      </c>
      <c r="I13363">
        <f>VLOOKUP(Table1[[#This Row],[trait_name]],Trait[],2,FALSE)</f>
        <v>3</v>
      </c>
      <c r="J13363" s="23" t="s">
        <v>18</v>
      </c>
      <c r="L13363" s="3" t="s">
        <v>21</v>
      </c>
      <c r="N13363" s="23"/>
      <c r="O13363"/>
    </row>
    <row r="13364" spans="1:15">
      <c r="A13364" s="66">
        <f>VLOOKUP(C13364,Index[],8,FALSE)</f>
        <v>43249</v>
      </c>
      <c r="B13364" s="5">
        <v>43249</v>
      </c>
      <c r="C13364" t="s">
        <v>982</v>
      </c>
      <c r="D13364" s="3">
        <f>VLOOKUP(C13364,Index[],2,FALSE)</f>
        <v>118</v>
      </c>
      <c r="E13364" s="3">
        <f>VLOOKUP(C13364,Index[],3,FALSE)</f>
        <v>0</v>
      </c>
      <c r="F13364" s="3">
        <f>VLOOKUP(C13364,Index[],4,FALSE)</f>
        <v>0</v>
      </c>
      <c r="G13364" s="3">
        <f>VLOOKUP(C13364,Index[],5,FALSE)</f>
        <v>0</v>
      </c>
      <c r="H13364" t="s">
        <v>147</v>
      </c>
      <c r="I13364">
        <f>VLOOKUP(Table1[[#This Row],[trait_name]],Trait[],2,FALSE)</f>
        <v>4</v>
      </c>
      <c r="J13364" s="23" t="s">
        <v>22</v>
      </c>
      <c r="L13364" s="3" t="s">
        <v>27</v>
      </c>
      <c r="N13364" s="23"/>
      <c r="O13364"/>
    </row>
    <row r="13365" spans="1:15">
      <c r="A13365" s="66">
        <f>VLOOKUP(C13365,Index[],8,FALSE)</f>
        <v>43249</v>
      </c>
      <c r="B13365" s="5"/>
      <c r="C13365" t="s">
        <v>982</v>
      </c>
      <c r="D13365" s="3">
        <f>VLOOKUP(C13365,Index[],2,FALSE)</f>
        <v>118</v>
      </c>
      <c r="E13365" s="3">
        <f>VLOOKUP(C13365,Index[],3,FALSE)</f>
        <v>0</v>
      </c>
      <c r="F13365" s="3">
        <f>VLOOKUP(C13365,Index[],4,FALSE)</f>
        <v>0</v>
      </c>
      <c r="G13365" s="3">
        <f>VLOOKUP(C13365,Index[],5,FALSE)</f>
        <v>0</v>
      </c>
      <c r="H13365" t="s">
        <v>147</v>
      </c>
      <c r="I13365">
        <f>VLOOKUP(Table1[[#This Row],[trait_name]],Trait[],2,FALSE)</f>
        <v>6</v>
      </c>
      <c r="J13365" s="23" t="s">
        <v>148</v>
      </c>
      <c r="L13365" s="3"/>
      <c r="N13365" s="23"/>
      <c r="O13365"/>
    </row>
    <row r="13366" spans="1:15">
      <c r="A13366" s="66">
        <f>VLOOKUP(C13366,Index[],8,FALSE)</f>
        <v>43249</v>
      </c>
      <c r="B13366" s="5">
        <v>43249</v>
      </c>
      <c r="C13366" t="s">
        <v>982</v>
      </c>
      <c r="D13366" s="3">
        <f>VLOOKUP(C13366,Index[],2,FALSE)</f>
        <v>118</v>
      </c>
      <c r="E13366" s="3">
        <f>VLOOKUP(C13366,Index[],3,FALSE)</f>
        <v>0</v>
      </c>
      <c r="F13366" s="3">
        <f>VLOOKUP(C13366,Index[],4,FALSE)</f>
        <v>0</v>
      </c>
      <c r="G13366" s="3">
        <f>VLOOKUP(C13366,Index[],5,FALSE)</f>
        <v>0</v>
      </c>
      <c r="H13366" t="s">
        <v>147</v>
      </c>
      <c r="I13366">
        <f>VLOOKUP(Table1[[#This Row],[trait_name]],Trait[],2,FALSE)</f>
        <v>7</v>
      </c>
      <c r="J13366" s="23" t="s">
        <v>26</v>
      </c>
      <c r="L13366" s="3" t="s">
        <v>23</v>
      </c>
      <c r="N13366" s="24"/>
      <c r="O13366"/>
    </row>
    <row r="13367" spans="1:15">
      <c r="A13367" s="66">
        <f>VLOOKUP(C13367,Index[],8,FALSE)</f>
        <v>43249</v>
      </c>
      <c r="B13367" s="25"/>
      <c r="C13367" s="4" t="s">
        <v>982</v>
      </c>
      <c r="D13367" s="3">
        <f>VLOOKUP(C13367,Index[],2,FALSE)</f>
        <v>118</v>
      </c>
      <c r="E13367" s="3">
        <f>VLOOKUP(C13367,Index[],3,FALSE)</f>
        <v>0</v>
      </c>
      <c r="F13367" s="3">
        <f>VLOOKUP(C13367,Index[],4,FALSE)</f>
        <v>0</v>
      </c>
      <c r="G13367" s="3">
        <f>VLOOKUP(C13367,Index[],5,FALSE)</f>
        <v>0</v>
      </c>
      <c r="I13367">
        <f>VLOOKUP(Table1[[#This Row],[trait_name]],Trait[],2,FALSE)</f>
        <v>15</v>
      </c>
      <c r="J13367" s="23" t="s">
        <v>31</v>
      </c>
      <c r="L13367" s="3"/>
      <c r="N13367" s="23"/>
      <c r="O13367"/>
    </row>
    <row r="13368" spans="1:15">
      <c r="A13368" s="66">
        <f>VLOOKUP(C13368,Index[],8,FALSE)</f>
        <v>43249</v>
      </c>
      <c r="B13368" s="25">
        <v>43249</v>
      </c>
      <c r="C13368" s="4" t="s">
        <v>982</v>
      </c>
      <c r="D13368" s="3">
        <f>VLOOKUP(C13368,Index[],2,FALSE)</f>
        <v>118</v>
      </c>
      <c r="E13368" s="3">
        <f>VLOOKUP(C13368,Index[],3,FALSE)</f>
        <v>0</v>
      </c>
      <c r="F13368" s="3">
        <f>VLOOKUP(C13368,Index[],4,FALSE)</f>
        <v>0</v>
      </c>
      <c r="G13368" s="3">
        <f>VLOOKUP(C13368,Index[],5,FALSE)</f>
        <v>0</v>
      </c>
      <c r="I13368">
        <f>VLOOKUP(Table1[[#This Row],[trait_name]],Trait[],2,FALSE)</f>
        <v>16</v>
      </c>
      <c r="J13368" s="24" t="s">
        <v>32</v>
      </c>
      <c r="K13368" s="24"/>
      <c r="L13368" s="3"/>
      <c r="N13368" s="23"/>
      <c r="O13368"/>
    </row>
    <row r="13369" spans="1:15">
      <c r="A13369" s="66">
        <f>VLOOKUP(C13369,Index[],8,FALSE)</f>
        <v>43249</v>
      </c>
      <c r="B13369" s="5">
        <v>43249</v>
      </c>
      <c r="C13369" t="s">
        <v>982</v>
      </c>
      <c r="D13369" s="3">
        <f>VLOOKUP(C13369,Index[],2,FALSE)</f>
        <v>118</v>
      </c>
      <c r="E13369" s="3">
        <f>VLOOKUP(C13369,Index[],3,FALSE)</f>
        <v>0</v>
      </c>
      <c r="F13369" s="3">
        <f>VLOOKUP(C13369,Index[],4,FALSE)</f>
        <v>0</v>
      </c>
      <c r="G13369" s="3">
        <f>VLOOKUP(C13369,Index[],5,FALSE)</f>
        <v>0</v>
      </c>
      <c r="H13369" t="s">
        <v>147</v>
      </c>
      <c r="I13369">
        <f>VLOOKUP(Table1[[#This Row],[trait_name]],Trait[],2,FALSE)</f>
        <v>17</v>
      </c>
      <c r="J13369" s="23" t="s">
        <v>33</v>
      </c>
      <c r="L13369" s="3" t="s">
        <v>34</v>
      </c>
      <c r="N13369" s="23"/>
      <c r="O13369"/>
    </row>
    <row r="13370" spans="1:15">
      <c r="A13370" s="66">
        <f>VLOOKUP(C13370,Index[],8,FALSE)</f>
        <v>43249</v>
      </c>
      <c r="B13370" s="5">
        <v>43249</v>
      </c>
      <c r="C13370" t="s">
        <v>982</v>
      </c>
      <c r="D13370" s="3">
        <f>VLOOKUP(C13370,Index[],2,FALSE)</f>
        <v>118</v>
      </c>
      <c r="E13370" s="3">
        <f>VLOOKUP(C13370,Index[],3,FALSE)</f>
        <v>0</v>
      </c>
      <c r="F13370" s="3">
        <f>VLOOKUP(C13370,Index[],4,FALSE)</f>
        <v>0</v>
      </c>
      <c r="G13370" s="3">
        <f>VLOOKUP(C13370,Index[],5,FALSE)</f>
        <v>0</v>
      </c>
      <c r="H13370" t="s">
        <v>147</v>
      </c>
      <c r="I13370">
        <f>VLOOKUP(Table1[[#This Row],[trait_name]],Trait[],2,FALSE)</f>
        <v>17</v>
      </c>
      <c r="J13370" s="23" t="s">
        <v>33</v>
      </c>
      <c r="L13370" s="3" t="s">
        <v>35</v>
      </c>
      <c r="N13370" s="23"/>
      <c r="O13370"/>
    </row>
    <row r="13371" spans="1:15">
      <c r="A13371" s="66">
        <f>VLOOKUP(C13371,Index[],8,FALSE)</f>
        <v>43249</v>
      </c>
      <c r="B13371" s="5">
        <v>43249</v>
      </c>
      <c r="C13371" t="s">
        <v>982</v>
      </c>
      <c r="D13371" s="3">
        <f>VLOOKUP(C13371,Index[],2,FALSE)</f>
        <v>118</v>
      </c>
      <c r="E13371" s="3">
        <f>VLOOKUP(C13371,Index[],3,FALSE)</f>
        <v>0</v>
      </c>
      <c r="F13371" s="3">
        <f>VLOOKUP(C13371,Index[],4,FALSE)</f>
        <v>0</v>
      </c>
      <c r="G13371" s="3">
        <f>VLOOKUP(C13371,Index[],5,FALSE)</f>
        <v>0</v>
      </c>
      <c r="H13371" t="s">
        <v>147</v>
      </c>
      <c r="I13371">
        <f>VLOOKUP(Table1[[#This Row],[trait_name]],Trait[],2,FALSE)</f>
        <v>17</v>
      </c>
      <c r="J13371" s="23" t="s">
        <v>33</v>
      </c>
      <c r="L13371" s="3" t="s">
        <v>36</v>
      </c>
      <c r="N13371" s="23"/>
      <c r="O13371"/>
    </row>
    <row r="13372" spans="1:15">
      <c r="A13372" s="66">
        <f>VLOOKUP(C13372,Index[],8,FALSE)</f>
        <v>43249</v>
      </c>
      <c r="B13372" s="25">
        <v>43249</v>
      </c>
      <c r="C13372" s="4" t="s">
        <v>982</v>
      </c>
      <c r="D13372" s="3">
        <f>VLOOKUP(C13372,Index[],2,FALSE)</f>
        <v>118</v>
      </c>
      <c r="E13372" s="3">
        <f>VLOOKUP(C13372,Index[],3,FALSE)</f>
        <v>0</v>
      </c>
      <c r="F13372" s="3">
        <f>VLOOKUP(C13372,Index[],4,FALSE)</f>
        <v>0</v>
      </c>
      <c r="G13372" s="3">
        <f>VLOOKUP(C13372,Index[],5,FALSE)</f>
        <v>0</v>
      </c>
      <c r="I13372">
        <f>VLOOKUP(Table1[[#This Row],[trait_name]],Trait[],2,FALSE)</f>
        <v>18</v>
      </c>
      <c r="J13372" s="23" t="s">
        <v>37</v>
      </c>
      <c r="L13372" s="3"/>
      <c r="N13372" s="23"/>
      <c r="O13372"/>
    </row>
    <row r="13373" spans="1:15">
      <c r="A13373" s="66">
        <f>VLOOKUP(C13373,Index[],8,FALSE)</f>
        <v>43249</v>
      </c>
      <c r="B13373" s="5">
        <v>43249</v>
      </c>
      <c r="C13373" t="s">
        <v>982</v>
      </c>
      <c r="D13373" s="3">
        <f>VLOOKUP(C13373,Index[],2,FALSE)</f>
        <v>118</v>
      </c>
      <c r="E13373" s="3">
        <f>VLOOKUP(C13373,Index[],3,FALSE)</f>
        <v>0</v>
      </c>
      <c r="F13373" s="3">
        <f>VLOOKUP(C13373,Index[],4,FALSE)</f>
        <v>0</v>
      </c>
      <c r="G13373" s="3">
        <f>VLOOKUP(C13373,Index[],5,FALSE)</f>
        <v>0</v>
      </c>
      <c r="H13373" t="s">
        <v>147</v>
      </c>
      <c r="I13373">
        <f>VLOOKUP(Table1[[#This Row],[trait_name]],Trait[],2,FALSE)</f>
        <v>19</v>
      </c>
      <c r="J13373" s="23" t="s">
        <v>38</v>
      </c>
      <c r="L13373" s="3" t="s">
        <v>155</v>
      </c>
      <c r="N13373" s="23"/>
      <c r="O13373"/>
    </row>
    <row r="13374" spans="1:15">
      <c r="A13374" s="66">
        <f>VLOOKUP(C13374,Index[],8,FALSE)</f>
        <v>43249</v>
      </c>
      <c r="B13374" s="5">
        <v>43311</v>
      </c>
      <c r="C13374" t="s">
        <v>982</v>
      </c>
      <c r="D13374" s="3">
        <f>VLOOKUP(C13374,Index[],2,FALSE)</f>
        <v>118</v>
      </c>
      <c r="E13374" s="3">
        <f>VLOOKUP(C13374,Index[],3,FALSE)</f>
        <v>0</v>
      </c>
      <c r="F13374" s="3">
        <f>VLOOKUP(C13374,Index[],4,FALSE)</f>
        <v>0</v>
      </c>
      <c r="G13374" s="3">
        <f>VLOOKUP(C13374,Index[],5,FALSE)</f>
        <v>0</v>
      </c>
      <c r="I13374">
        <f>VLOOKUP(Table1[[#This Row],[trait_name]],Trait[],2,FALSE)</f>
        <v>20</v>
      </c>
      <c r="J13374" s="23" t="s">
        <v>41</v>
      </c>
      <c r="L13374" s="3"/>
      <c r="M13374" s="3"/>
      <c r="N13374" s="23"/>
      <c r="O13374"/>
    </row>
    <row r="13375" spans="1:15">
      <c r="A13375" s="66">
        <f>VLOOKUP(C13375,Index[],8,FALSE)</f>
        <v>43249</v>
      </c>
      <c r="B13375" s="25">
        <v>43249</v>
      </c>
      <c r="C13375" s="4" t="s">
        <v>982</v>
      </c>
      <c r="D13375" s="3">
        <f>VLOOKUP(C13375,Index[],2,FALSE)</f>
        <v>118</v>
      </c>
      <c r="E13375" s="3">
        <f>VLOOKUP(C13375,Index[],3,FALSE)</f>
        <v>0</v>
      </c>
      <c r="F13375" s="3">
        <f>VLOOKUP(C13375,Index[],4,FALSE)</f>
        <v>0</v>
      </c>
      <c r="G13375" s="3">
        <f>VLOOKUP(C13375,Index[],5,FALSE)</f>
        <v>0</v>
      </c>
      <c r="I13375">
        <f>VLOOKUP(Table1[[#This Row],[trait_name]],Trait[],2,FALSE)</f>
        <v>21</v>
      </c>
      <c r="J13375" s="23" t="s">
        <v>43</v>
      </c>
      <c r="L13375" s="3"/>
      <c r="N13375" s="23"/>
      <c r="O13375"/>
    </row>
    <row r="13376" spans="1:15">
      <c r="A13376" s="66">
        <f>VLOOKUP(C13376,Index[],8,FALSE)</f>
        <v>43249</v>
      </c>
      <c r="B13376" s="5">
        <v>43249</v>
      </c>
      <c r="C13376" t="s">
        <v>982</v>
      </c>
      <c r="D13376" s="3">
        <f>VLOOKUP(C13376,Index[],2,FALSE)</f>
        <v>118</v>
      </c>
      <c r="E13376" s="3">
        <f>VLOOKUP(C13376,Index[],3,FALSE)</f>
        <v>0</v>
      </c>
      <c r="F13376" s="3">
        <f>VLOOKUP(C13376,Index[],4,FALSE)</f>
        <v>0</v>
      </c>
      <c r="G13376" s="3">
        <f>VLOOKUP(C13376,Index[],5,FALSE)</f>
        <v>0</v>
      </c>
      <c r="H13376" t="s">
        <v>147</v>
      </c>
      <c r="I13376">
        <f>VLOOKUP(Table1[[#This Row],[trait_name]],Trait[],2,FALSE)</f>
        <v>22</v>
      </c>
      <c r="J13376" s="23" t="s">
        <v>47</v>
      </c>
      <c r="L13376" s="3" t="s">
        <v>160</v>
      </c>
      <c r="N13376" s="23"/>
      <c r="O13376"/>
    </row>
    <row r="13377" spans="1:15">
      <c r="A13377" s="66">
        <f>VLOOKUP(C13377,Index[],8,FALSE)</f>
        <v>43249</v>
      </c>
      <c r="B13377" s="5"/>
      <c r="C13377" t="s">
        <v>982</v>
      </c>
      <c r="D13377" s="3">
        <f>VLOOKUP(C13377,Index[],2,FALSE)</f>
        <v>118</v>
      </c>
      <c r="E13377" s="3">
        <f>VLOOKUP(C13377,Index[],3,FALSE)</f>
        <v>0</v>
      </c>
      <c r="F13377" s="3">
        <f>VLOOKUP(C13377,Index[],4,FALSE)</f>
        <v>0</v>
      </c>
      <c r="G13377" s="3">
        <f>VLOOKUP(C13377,Index[],5,FALSE)</f>
        <v>0</v>
      </c>
      <c r="I13377">
        <f>VLOOKUP(Table1[[#This Row],[trait_name]],Trait[],2,FALSE)</f>
        <v>23</v>
      </c>
      <c r="J13377" s="23" t="s">
        <v>49</v>
      </c>
      <c r="L13377" s="3"/>
      <c r="N13377" s="23"/>
      <c r="O13377"/>
    </row>
    <row r="13378" spans="1:15">
      <c r="A13378" s="66">
        <f>VLOOKUP(C13378,Index[],8,FALSE)</f>
        <v>43249</v>
      </c>
      <c r="B13378" s="25"/>
      <c r="C13378" s="4" t="s">
        <v>982</v>
      </c>
      <c r="D13378" s="3">
        <f>VLOOKUP(C13378,Index[],2,FALSE)</f>
        <v>118</v>
      </c>
      <c r="E13378" s="3">
        <f>VLOOKUP(C13378,Index[],3,FALSE)</f>
        <v>0</v>
      </c>
      <c r="F13378" s="3">
        <f>VLOOKUP(C13378,Index[],4,FALSE)</f>
        <v>0</v>
      </c>
      <c r="G13378" s="3">
        <f>VLOOKUP(C13378,Index[],5,FALSE)</f>
        <v>0</v>
      </c>
      <c r="I13378">
        <f>VLOOKUP(Table1[[#This Row],[trait_name]],Trait[],2,FALSE)</f>
        <v>24</v>
      </c>
      <c r="J13378" s="23" t="s">
        <v>52</v>
      </c>
      <c r="L13378" s="3"/>
      <c r="N13378" s="23"/>
      <c r="O13378"/>
    </row>
    <row r="13379" spans="1:15">
      <c r="A13379" s="66">
        <f>VLOOKUP(C13379,Index[],8,FALSE)</f>
        <v>43249</v>
      </c>
      <c r="B13379" s="25"/>
      <c r="C13379" s="4" t="s">
        <v>982</v>
      </c>
      <c r="D13379" s="3">
        <f>VLOOKUP(C13379,Index[],2,FALSE)</f>
        <v>118</v>
      </c>
      <c r="E13379" s="3">
        <f>VLOOKUP(C13379,Index[],3,FALSE)</f>
        <v>0</v>
      </c>
      <c r="F13379" s="3">
        <f>VLOOKUP(C13379,Index[],4,FALSE)</f>
        <v>0</v>
      </c>
      <c r="G13379" s="3">
        <f>VLOOKUP(C13379,Index[],5,FALSE)</f>
        <v>0</v>
      </c>
      <c r="I13379">
        <f>VLOOKUP(Table1[[#This Row],[trait_name]],Trait[],2,FALSE)</f>
        <v>25</v>
      </c>
      <c r="J13379" s="23" t="s">
        <v>57</v>
      </c>
      <c r="L13379" s="3"/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982</v>
      </c>
      <c r="D13380" s="3">
        <f>VLOOKUP(C13380,Index[],2,FALSE)</f>
        <v>118</v>
      </c>
      <c r="E13380" s="3">
        <f>VLOOKUP(C13380,Index[],3,FALSE)</f>
        <v>0</v>
      </c>
      <c r="F13380" s="3">
        <f>VLOOKUP(C13380,Index[],4,FALSE)</f>
        <v>0</v>
      </c>
      <c r="G13380" s="3">
        <f>VLOOKUP(C13380,Index[],5,FALSE)</f>
        <v>0</v>
      </c>
      <c r="H13380" t="s">
        <v>147</v>
      </c>
      <c r="I13380">
        <f>VLOOKUP(Table1[[#This Row],[trait_name]],Trait[],2,FALSE)</f>
        <v>26</v>
      </c>
      <c r="J13380" s="23" t="s">
        <v>58</v>
      </c>
      <c r="L13380" s="3" t="s">
        <v>251</v>
      </c>
      <c r="N13380" s="23"/>
      <c r="O13380"/>
    </row>
    <row r="13381" spans="1:15">
      <c r="A13381" s="66">
        <f>VLOOKUP(C13381,Index[],8,FALSE)</f>
        <v>43249</v>
      </c>
      <c r="B13381" s="5">
        <v>43311</v>
      </c>
      <c r="C13381" t="s">
        <v>982</v>
      </c>
      <c r="D13381" s="3">
        <f>VLOOKUP(C13381,Index[],2,FALSE)</f>
        <v>118</v>
      </c>
      <c r="E13381" s="3">
        <f>VLOOKUP(C13381,Index[],3,FALSE)</f>
        <v>0</v>
      </c>
      <c r="F13381" s="3">
        <f>VLOOKUP(C13381,Index[],4,FALSE)</f>
        <v>0</v>
      </c>
      <c r="G13381" s="3">
        <f>VLOOKUP(C13381,Index[],5,FALSE)</f>
        <v>0</v>
      </c>
      <c r="I13381">
        <f>VLOOKUP(Table1[[#This Row],[trait_name]],Trait[],2,FALSE)</f>
        <v>27</v>
      </c>
      <c r="J13381" s="23" t="s">
        <v>61</v>
      </c>
      <c r="L13381" s="3"/>
      <c r="M13381" s="3"/>
      <c r="N13381" s="23"/>
      <c r="O13381"/>
    </row>
    <row r="13382" spans="1:15">
      <c r="A13382" s="66">
        <f>VLOOKUP(C13382,Index[],8,FALSE)</f>
        <v>43249</v>
      </c>
      <c r="B13382" s="5">
        <v>43311</v>
      </c>
      <c r="C13382" t="s">
        <v>982</v>
      </c>
      <c r="D13382" s="3">
        <f>VLOOKUP(C13382,Index[],2,FALSE)</f>
        <v>118</v>
      </c>
      <c r="E13382" s="3">
        <f>VLOOKUP(C13382,Index[],3,FALSE)</f>
        <v>0</v>
      </c>
      <c r="F13382" s="3">
        <f>VLOOKUP(C13382,Index[],4,FALSE)</f>
        <v>0</v>
      </c>
      <c r="G13382" s="3">
        <f>VLOOKUP(C13382,Index[],5,FALSE)</f>
        <v>0</v>
      </c>
      <c r="I13382">
        <f>VLOOKUP(Table1[[#This Row],[trait_name]],Trait[],2,FALSE)</f>
        <v>28</v>
      </c>
      <c r="J13382" s="23" t="s">
        <v>62</v>
      </c>
      <c r="L13382" s="3"/>
      <c r="M13382" s="3"/>
      <c r="N13382" s="23"/>
      <c r="O13382"/>
    </row>
    <row r="13383" spans="1:15">
      <c r="A13383" s="66">
        <f>VLOOKUP(C13383,Index[],8,FALSE)</f>
        <v>43249</v>
      </c>
      <c r="B13383" s="5">
        <v>43249</v>
      </c>
      <c r="C13383" t="s">
        <v>982</v>
      </c>
      <c r="D13383" s="3">
        <f>VLOOKUP(C13383,Index[],2,FALSE)</f>
        <v>118</v>
      </c>
      <c r="E13383" s="3">
        <f>VLOOKUP(C13383,Index[],3,FALSE)</f>
        <v>0</v>
      </c>
      <c r="F13383" s="3">
        <f>VLOOKUP(C13383,Index[],4,FALSE)</f>
        <v>0</v>
      </c>
      <c r="G13383" s="3">
        <f>VLOOKUP(C13383,Index[],5,FALSE)</f>
        <v>0</v>
      </c>
      <c r="H13383" t="s">
        <v>147</v>
      </c>
      <c r="I13383">
        <f>VLOOKUP(Table1[[#This Row],[trait_name]],Trait[],2,FALSE)</f>
        <v>29</v>
      </c>
      <c r="J13383" s="23" t="s">
        <v>63</v>
      </c>
      <c r="L13383" s="3">
        <v>3</v>
      </c>
      <c r="N13383" s="23"/>
      <c r="O13383"/>
    </row>
    <row r="13384" spans="1:15">
      <c r="A13384" s="66">
        <f>VLOOKUP(C13384,Index[],8,FALSE)</f>
        <v>43249</v>
      </c>
      <c r="B13384" s="5">
        <v>43249</v>
      </c>
      <c r="C13384" t="s">
        <v>982</v>
      </c>
      <c r="D13384" s="3">
        <f>VLOOKUP(C13384,Index[],2,FALSE)</f>
        <v>118</v>
      </c>
      <c r="E13384" s="3">
        <f>VLOOKUP(C13384,Index[],3,FALSE)</f>
        <v>0</v>
      </c>
      <c r="F13384" s="3">
        <f>VLOOKUP(C13384,Index[],4,FALSE)</f>
        <v>0</v>
      </c>
      <c r="G13384" s="3">
        <f>VLOOKUP(C13384,Index[],5,FALSE)</f>
        <v>0</v>
      </c>
      <c r="H13384" t="s">
        <v>147</v>
      </c>
      <c r="I13384">
        <f>VLOOKUP(Table1[[#This Row],[trait_name]],Trait[],2,FALSE)</f>
        <v>31</v>
      </c>
      <c r="J13384" s="23" t="s">
        <v>65</v>
      </c>
      <c r="L13384" s="3">
        <v>1</v>
      </c>
      <c r="N13384" s="23"/>
      <c r="O13384"/>
    </row>
    <row r="13385" spans="1:15">
      <c r="A13385" s="66">
        <f>VLOOKUP(C13385,Index[],8,FALSE)</f>
        <v>43249</v>
      </c>
      <c r="B13385" s="5">
        <v>43249</v>
      </c>
      <c r="C13385" t="s">
        <v>982</v>
      </c>
      <c r="D13385" s="3">
        <f>VLOOKUP(C13385,Index[],2,FALSE)</f>
        <v>118</v>
      </c>
      <c r="E13385" s="3">
        <f>VLOOKUP(C13385,Index[],3,FALSE)</f>
        <v>0</v>
      </c>
      <c r="F13385" s="3">
        <f>VLOOKUP(C13385,Index[],4,FALSE)</f>
        <v>0</v>
      </c>
      <c r="G13385" s="3">
        <f>VLOOKUP(C13385,Index[],5,FALSE)</f>
        <v>0</v>
      </c>
      <c r="H13385" t="s">
        <v>147</v>
      </c>
      <c r="I13385">
        <f>VLOOKUP(Table1[[#This Row],[trait_name]],Trait[],2,FALSE)</f>
        <v>32</v>
      </c>
      <c r="J13385" s="23" t="s">
        <v>66</v>
      </c>
      <c r="L13385" s="3">
        <v>10</v>
      </c>
      <c r="N13385" s="23"/>
      <c r="O13385"/>
    </row>
    <row r="13386" spans="1:15">
      <c r="A13386" s="66">
        <f>VLOOKUP(C13386,Index[],8,FALSE)</f>
        <v>43249</v>
      </c>
      <c r="B13386" s="5">
        <v>43249</v>
      </c>
      <c r="C13386" t="s">
        <v>982</v>
      </c>
      <c r="D13386" s="3">
        <f>VLOOKUP(C13386,Index[],2,FALSE)</f>
        <v>118</v>
      </c>
      <c r="E13386" s="3">
        <f>VLOOKUP(C13386,Index[],3,FALSE)</f>
        <v>0</v>
      </c>
      <c r="F13386" s="3">
        <f>VLOOKUP(C13386,Index[],4,FALSE)</f>
        <v>0</v>
      </c>
      <c r="G13386" s="3">
        <f>VLOOKUP(C13386,Index[],5,FALSE)</f>
        <v>0</v>
      </c>
      <c r="H13386" t="s">
        <v>147</v>
      </c>
      <c r="I13386">
        <f>VLOOKUP(Table1[[#This Row],[trait_name]],Trait[],2,FALSE)</f>
        <v>34</v>
      </c>
      <c r="J13386" s="23" t="s">
        <v>68</v>
      </c>
      <c r="L13386" s="3">
        <v>1</v>
      </c>
      <c r="N13386" s="23"/>
      <c r="O13386"/>
    </row>
    <row r="13387" spans="1:15">
      <c r="A13387" s="66">
        <f>VLOOKUP(C13387,Index[],8,FALSE)</f>
        <v>43249</v>
      </c>
      <c r="B13387" s="5">
        <v>43249</v>
      </c>
      <c r="C13387" t="s">
        <v>982</v>
      </c>
      <c r="D13387" s="3">
        <f>VLOOKUP(C13387,Index[],2,FALSE)</f>
        <v>118</v>
      </c>
      <c r="E13387" s="3">
        <f>VLOOKUP(C13387,Index[],3,FALSE)</f>
        <v>0</v>
      </c>
      <c r="F13387" s="3">
        <f>VLOOKUP(C13387,Index[],4,FALSE)</f>
        <v>0</v>
      </c>
      <c r="G13387" s="3">
        <f>VLOOKUP(C13387,Index[],5,FALSE)</f>
        <v>0</v>
      </c>
      <c r="H13387" t="s">
        <v>147</v>
      </c>
      <c r="I13387">
        <f>VLOOKUP(Table1[[#This Row],[trait_name]],Trait[],2,FALSE)</f>
        <v>35</v>
      </c>
      <c r="J13387" s="23" t="s">
        <v>166</v>
      </c>
      <c r="L13387" s="3" t="s">
        <v>167</v>
      </c>
      <c r="N13387" s="23"/>
      <c r="O13387"/>
    </row>
    <row r="13388" spans="1:15">
      <c r="A13388" s="66">
        <f>VLOOKUP(C13388,Index[],8,FALSE)</f>
        <v>43249</v>
      </c>
      <c r="B13388" s="5"/>
      <c r="C13388" t="s">
        <v>982</v>
      </c>
      <c r="D13388" s="3">
        <f>VLOOKUP(C13388,Index[],2,FALSE)</f>
        <v>118</v>
      </c>
      <c r="E13388" s="3">
        <f>VLOOKUP(C13388,Index[],3,FALSE)</f>
        <v>0</v>
      </c>
      <c r="F13388" s="3">
        <f>VLOOKUP(C13388,Index[],4,FALSE)</f>
        <v>0</v>
      </c>
      <c r="G13388" s="3">
        <f>VLOOKUP(C13388,Index[],5,FALSE)</f>
        <v>0</v>
      </c>
      <c r="I13388">
        <f>VLOOKUP(Table1[[#This Row],[trait_name]],Trait[],2,FALSE)</f>
        <v>38</v>
      </c>
      <c r="J13388" s="23" t="s">
        <v>72</v>
      </c>
      <c r="L13388" s="3"/>
      <c r="N13388" s="23"/>
      <c r="O13388"/>
    </row>
    <row r="13389" spans="1:15">
      <c r="A13389" s="66">
        <f>VLOOKUP(C13389,Index[],8,FALSE)</f>
        <v>43249</v>
      </c>
      <c r="B13389" s="5">
        <v>43311</v>
      </c>
      <c r="C13389" t="s">
        <v>982</v>
      </c>
      <c r="D13389" s="3">
        <f>VLOOKUP(C13389,Index[],2,FALSE)</f>
        <v>118</v>
      </c>
      <c r="E13389" s="3">
        <f>VLOOKUP(C13389,Index[],3,FALSE)</f>
        <v>0</v>
      </c>
      <c r="F13389" s="3">
        <f>VLOOKUP(C13389,Index[],4,FALSE)</f>
        <v>0</v>
      </c>
      <c r="G13389" s="3">
        <f>VLOOKUP(C13389,Index[],5,FALSE)</f>
        <v>0</v>
      </c>
      <c r="I13389">
        <f>VLOOKUP(Table1[[#This Row],[trait_name]],Trait[],2,FALSE)</f>
        <v>39</v>
      </c>
      <c r="J13389" s="23" t="s">
        <v>74</v>
      </c>
      <c r="L13389" s="3"/>
      <c r="M13389" s="3"/>
      <c r="N13389" s="23"/>
      <c r="O13389"/>
    </row>
    <row r="13390" spans="1:15">
      <c r="A13390" s="66">
        <f>VLOOKUP(C13390,Index[],8,FALSE)</f>
        <v>43249</v>
      </c>
      <c r="B13390" s="5"/>
      <c r="C13390" t="s">
        <v>982</v>
      </c>
      <c r="D13390" s="3">
        <f>VLOOKUP(C13390,Index[],2,FALSE)</f>
        <v>118</v>
      </c>
      <c r="E13390" s="3">
        <f>VLOOKUP(C13390,Index[],3,FALSE)</f>
        <v>0</v>
      </c>
      <c r="F13390" s="3">
        <f>VLOOKUP(C13390,Index[],4,FALSE)</f>
        <v>0</v>
      </c>
      <c r="G13390" s="3">
        <f>VLOOKUP(C13390,Index[],5,FALSE)</f>
        <v>0</v>
      </c>
      <c r="I13390">
        <f>VLOOKUP(Table1[[#This Row],[trait_name]],Trait[],2,FALSE)</f>
        <v>40</v>
      </c>
      <c r="J13390" s="23" t="s">
        <v>76</v>
      </c>
      <c r="L13390" s="3"/>
      <c r="N13390" s="23"/>
      <c r="O13390"/>
    </row>
    <row r="13391" spans="1:15">
      <c r="A13391" s="66">
        <f>VLOOKUP(C13391,Index[],8,FALSE)</f>
        <v>43249</v>
      </c>
      <c r="B13391" s="5">
        <v>43249</v>
      </c>
      <c r="C13391" t="s">
        <v>982</v>
      </c>
      <c r="D13391" s="3">
        <f>VLOOKUP(C13391,Index[],2,FALSE)</f>
        <v>118</v>
      </c>
      <c r="E13391" s="3">
        <f>VLOOKUP(C13391,Index[],3,FALSE)</f>
        <v>0</v>
      </c>
      <c r="F13391" s="3">
        <f>VLOOKUP(C13391,Index[],4,FALSE)</f>
        <v>0</v>
      </c>
      <c r="G13391" s="3">
        <f>VLOOKUP(C13391,Index[],5,FALSE)</f>
        <v>0</v>
      </c>
      <c r="H13391" t="s">
        <v>147</v>
      </c>
      <c r="I13391">
        <f>VLOOKUP(Table1[[#This Row],[trait_name]],Trait[],2,FALSE)</f>
        <v>41</v>
      </c>
      <c r="J13391" s="23" t="s">
        <v>78</v>
      </c>
      <c r="L13391" s="3" t="s">
        <v>173</v>
      </c>
      <c r="N13391" s="23"/>
      <c r="O13391"/>
    </row>
    <row r="13392" spans="1:15">
      <c r="A13392" s="66">
        <f>VLOOKUP(C13392,Index[],8,FALSE)</f>
        <v>43249</v>
      </c>
      <c r="B13392" s="5"/>
      <c r="C13392" t="s">
        <v>982</v>
      </c>
      <c r="D13392" s="3">
        <f>VLOOKUP(C13392,Index[],2,FALSE)</f>
        <v>118</v>
      </c>
      <c r="E13392" s="3">
        <f>VLOOKUP(C13392,Index[],3,FALSE)</f>
        <v>0</v>
      </c>
      <c r="F13392" s="3">
        <f>VLOOKUP(C13392,Index[],4,FALSE)</f>
        <v>0</v>
      </c>
      <c r="G13392" s="3">
        <f>VLOOKUP(C13392,Index[],5,FALSE)</f>
        <v>0</v>
      </c>
      <c r="I13392">
        <f>VLOOKUP(Table1[[#This Row],[trait_name]],Trait[],2,FALSE)</f>
        <v>42</v>
      </c>
      <c r="J13392" s="23" t="s">
        <v>82</v>
      </c>
      <c r="L13392" s="3"/>
      <c r="N13392" s="23"/>
      <c r="O13392"/>
    </row>
    <row r="13393" spans="1:15">
      <c r="A13393" s="66">
        <f>VLOOKUP(C13393,Index[],8,FALSE)</f>
        <v>43249</v>
      </c>
      <c r="B13393" s="5">
        <v>43249</v>
      </c>
      <c r="C13393" t="s">
        <v>982</v>
      </c>
      <c r="D13393" s="3">
        <f>VLOOKUP(C13393,Index[],2,FALSE)</f>
        <v>118</v>
      </c>
      <c r="E13393" s="3">
        <f>VLOOKUP(C13393,Index[],3,FALSE)</f>
        <v>0</v>
      </c>
      <c r="F13393" s="3">
        <f>VLOOKUP(C13393,Index[],4,FALSE)</f>
        <v>0</v>
      </c>
      <c r="G13393" s="3">
        <f>VLOOKUP(C13393,Index[],5,FALSE)</f>
        <v>0</v>
      </c>
      <c r="H13393" t="s">
        <v>147</v>
      </c>
      <c r="I13393">
        <f>VLOOKUP(Table1[[#This Row],[trait_name]],Trait[],2,FALSE)</f>
        <v>43</v>
      </c>
      <c r="J13393" s="23" t="s">
        <v>86</v>
      </c>
      <c r="L13393" s="3" t="s">
        <v>180</v>
      </c>
      <c r="N13393" s="23"/>
      <c r="O13393"/>
    </row>
    <row r="13394" spans="1:15">
      <c r="A13394" s="66">
        <f>VLOOKUP(C13394,Index[],8,FALSE)</f>
        <v>43249</v>
      </c>
      <c r="B13394" s="25"/>
      <c r="C13394" s="4" t="s">
        <v>982</v>
      </c>
      <c r="D13394" s="3">
        <f>VLOOKUP(C13394,Index[],2,FALSE)</f>
        <v>118</v>
      </c>
      <c r="E13394" s="3">
        <f>VLOOKUP(C13394,Index[],3,FALSE)</f>
        <v>0</v>
      </c>
      <c r="F13394" s="3">
        <f>VLOOKUP(C13394,Index[],4,FALSE)</f>
        <v>0</v>
      </c>
      <c r="G13394" s="3">
        <f>VLOOKUP(C13394,Index[],5,FALSE)</f>
        <v>0</v>
      </c>
      <c r="I13394">
        <f>VLOOKUP(Table1[[#This Row],[trait_name]],Trait[],2,FALSE)</f>
        <v>44</v>
      </c>
      <c r="J13394" s="23" t="s">
        <v>88</v>
      </c>
      <c r="L13394" s="3"/>
      <c r="N13394" s="23"/>
      <c r="O13394"/>
    </row>
    <row r="13395" spans="1:15">
      <c r="A13395" s="66">
        <f>VLOOKUP(C13395,Index[],8,FALSE)</f>
        <v>43249</v>
      </c>
      <c r="B13395" s="5">
        <v>43249</v>
      </c>
      <c r="C13395" t="s">
        <v>982</v>
      </c>
      <c r="D13395" s="3">
        <f>VLOOKUP(C13395,Index[],2,FALSE)</f>
        <v>118</v>
      </c>
      <c r="E13395" s="3">
        <f>VLOOKUP(C13395,Index[],3,FALSE)</f>
        <v>0</v>
      </c>
      <c r="F13395" s="3">
        <f>VLOOKUP(C13395,Index[],4,FALSE)</f>
        <v>0</v>
      </c>
      <c r="G13395" s="3">
        <f>VLOOKUP(C13395,Index[],5,FALSE)</f>
        <v>0</v>
      </c>
      <c r="H13395" t="s">
        <v>147</v>
      </c>
      <c r="I13395">
        <f>VLOOKUP(Table1[[#This Row],[trait_name]],Trait[],2,FALSE)</f>
        <v>45</v>
      </c>
      <c r="J13395" s="23" t="s">
        <v>92</v>
      </c>
      <c r="L13395" s="3" t="s">
        <v>93</v>
      </c>
      <c r="N13395" s="23"/>
      <c r="O13395"/>
    </row>
    <row r="13396" spans="1:15">
      <c r="A13396" s="66">
        <f>VLOOKUP(C13396,Index[],8,FALSE)</f>
        <v>43249</v>
      </c>
      <c r="B13396" s="5"/>
      <c r="C13396" t="s">
        <v>982</v>
      </c>
      <c r="D13396" s="3">
        <f>VLOOKUP(C13396,Index[],2,FALSE)</f>
        <v>118</v>
      </c>
      <c r="E13396" s="3">
        <f>VLOOKUP(C13396,Index[],3,FALSE)</f>
        <v>0</v>
      </c>
      <c r="F13396" s="3">
        <f>VLOOKUP(C13396,Index[],4,FALSE)</f>
        <v>0</v>
      </c>
      <c r="G13396" s="3">
        <f>VLOOKUP(C13396,Index[],5,FALSE)</f>
        <v>0</v>
      </c>
      <c r="I13396">
        <f>VLOOKUP(Table1[[#This Row],[trait_name]],Trait[],2,FALSE)</f>
        <v>46</v>
      </c>
      <c r="J13396" s="23" t="s">
        <v>97</v>
      </c>
      <c r="L13396" s="3"/>
      <c r="N13396" s="23"/>
      <c r="O13396"/>
    </row>
    <row r="13397" spans="1:15">
      <c r="A13397" s="66">
        <f>VLOOKUP(C13397,Index[],8,FALSE)</f>
        <v>43249</v>
      </c>
      <c r="B13397" s="5"/>
      <c r="C13397" t="s">
        <v>982</v>
      </c>
      <c r="D13397" s="3">
        <f>VLOOKUP(C13397,Index[],2,FALSE)</f>
        <v>118</v>
      </c>
      <c r="E13397" s="3">
        <f>VLOOKUP(C13397,Index[],3,FALSE)</f>
        <v>0</v>
      </c>
      <c r="F13397" s="3">
        <f>VLOOKUP(C13397,Index[],4,FALSE)</f>
        <v>0</v>
      </c>
      <c r="G13397" s="3">
        <f>VLOOKUP(C13397,Index[],5,FALSE)</f>
        <v>0</v>
      </c>
      <c r="I13397">
        <f>VLOOKUP(Table1[[#This Row],[trait_name]],Trait[],2,FALSE)</f>
        <v>47</v>
      </c>
      <c r="J13397" s="23" t="s">
        <v>99</v>
      </c>
      <c r="L13397" s="3"/>
      <c r="N13397" s="23"/>
      <c r="O13397"/>
    </row>
    <row r="13398" spans="1:15">
      <c r="A13398" s="66">
        <f>VLOOKUP(C13398,Index[],8,FALSE)</f>
        <v>43249</v>
      </c>
      <c r="B13398" s="5">
        <v>43311</v>
      </c>
      <c r="C13398" t="s">
        <v>982</v>
      </c>
      <c r="D13398" s="3">
        <f>VLOOKUP(C13398,Index[],2,FALSE)</f>
        <v>118</v>
      </c>
      <c r="E13398" s="3">
        <f>VLOOKUP(C13398,Index[],3,FALSE)</f>
        <v>0</v>
      </c>
      <c r="F13398" s="3">
        <f>VLOOKUP(C13398,Index[],4,FALSE)</f>
        <v>0</v>
      </c>
      <c r="G13398" s="3">
        <f>VLOOKUP(C13398,Index[],5,FALSE)</f>
        <v>0</v>
      </c>
      <c r="I13398">
        <f>VLOOKUP(Table1[[#This Row],[trait_name]],Trait[],2,FALSE)</f>
        <v>50</v>
      </c>
      <c r="J13398" s="23" t="s">
        <v>106</v>
      </c>
      <c r="L13398" s="3"/>
      <c r="M13398" s="3"/>
      <c r="N13398" s="23"/>
      <c r="O13398"/>
    </row>
    <row r="13399" spans="1:15">
      <c r="A13399" s="66">
        <f>VLOOKUP(C13399,Index[],8,FALSE)</f>
        <v>43249</v>
      </c>
      <c r="B13399" s="5"/>
      <c r="C13399" t="s">
        <v>982</v>
      </c>
      <c r="D13399" s="3">
        <f>VLOOKUP(C13399,Index[],2,FALSE)</f>
        <v>118</v>
      </c>
      <c r="E13399" s="3">
        <f>VLOOKUP(C13399,Index[],3,FALSE)</f>
        <v>0</v>
      </c>
      <c r="F13399" s="3">
        <f>VLOOKUP(C13399,Index[],4,FALSE)</f>
        <v>0</v>
      </c>
      <c r="G13399" s="3">
        <f>VLOOKUP(C13399,Index[],5,FALSE)</f>
        <v>0</v>
      </c>
      <c r="I13399">
        <f>VLOOKUP(Table1[[#This Row],[trait_name]],Trait[],2,FALSE)</f>
        <v>52</v>
      </c>
      <c r="J13399" s="23" t="s">
        <v>109</v>
      </c>
      <c r="L13399" s="3"/>
      <c r="N13399" s="23"/>
      <c r="O13399"/>
    </row>
    <row r="13400" spans="1:15">
      <c r="A13400" s="66">
        <f>VLOOKUP(C13400,Index[],8,FALSE)</f>
        <v>43249</v>
      </c>
      <c r="B13400" s="5">
        <v>43249</v>
      </c>
      <c r="C13400" t="s">
        <v>982</v>
      </c>
      <c r="D13400" s="3">
        <f>VLOOKUP(C13400,Index[],2,FALSE)</f>
        <v>118</v>
      </c>
      <c r="E13400" s="3">
        <f>VLOOKUP(C13400,Index[],3,FALSE)</f>
        <v>0</v>
      </c>
      <c r="F13400" s="3">
        <f>VLOOKUP(C13400,Index[],4,FALSE)</f>
        <v>0</v>
      </c>
      <c r="G13400" s="3">
        <f>VLOOKUP(C13400,Index[],5,FALSE)</f>
        <v>0</v>
      </c>
      <c r="H13400" t="s">
        <v>147</v>
      </c>
      <c r="I13400">
        <f>VLOOKUP(Table1[[#This Row],[trait_name]],Trait[],2,FALSE)</f>
        <v>53</v>
      </c>
      <c r="J13400" s="23" t="s">
        <v>112</v>
      </c>
      <c r="L13400" s="3" t="s">
        <v>113</v>
      </c>
      <c r="N13400" s="23"/>
      <c r="O13400"/>
    </row>
    <row r="13401" spans="1:15">
      <c r="A13401" s="66">
        <f>VLOOKUP(C13401,Index[],8,FALSE)</f>
        <v>43249</v>
      </c>
      <c r="B13401" s="5">
        <v>43249</v>
      </c>
      <c r="C13401" t="s">
        <v>982</v>
      </c>
      <c r="D13401" s="3">
        <f>VLOOKUP(C13401,Index[],2,FALSE)</f>
        <v>118</v>
      </c>
      <c r="E13401" s="3">
        <f>VLOOKUP(C13401,Index[],3,FALSE)</f>
        <v>0</v>
      </c>
      <c r="F13401" s="3">
        <f>VLOOKUP(C13401,Index[],4,FALSE)</f>
        <v>0</v>
      </c>
      <c r="G13401" s="3">
        <f>VLOOKUP(C13401,Index[],5,FALSE)</f>
        <v>0</v>
      </c>
      <c r="H13401" t="s">
        <v>147</v>
      </c>
      <c r="I13401">
        <f>VLOOKUP(Table1[[#This Row],[trait_name]],Trait[],2,FALSE)</f>
        <v>53</v>
      </c>
      <c r="J13401" s="23" t="s">
        <v>112</v>
      </c>
      <c r="L13401" s="3" t="s">
        <v>185</v>
      </c>
      <c r="N13401" s="23"/>
      <c r="O13401"/>
    </row>
    <row r="13402" spans="1:15">
      <c r="A13402" s="66">
        <f>VLOOKUP(C13402,Index[],8,FALSE)</f>
        <v>43249</v>
      </c>
      <c r="B13402" s="5">
        <v>43249</v>
      </c>
      <c r="C13402" t="s">
        <v>982</v>
      </c>
      <c r="D13402" s="3">
        <f>VLOOKUP(C13402,Index[],2,FALSE)</f>
        <v>118</v>
      </c>
      <c r="E13402" s="3">
        <f>VLOOKUP(C13402,Index[],3,FALSE)</f>
        <v>0</v>
      </c>
      <c r="F13402" s="3">
        <f>VLOOKUP(C13402,Index[],4,FALSE)</f>
        <v>0</v>
      </c>
      <c r="G13402" s="3">
        <f>VLOOKUP(C13402,Index[],5,FALSE)</f>
        <v>0</v>
      </c>
      <c r="H13402" t="s">
        <v>147</v>
      </c>
      <c r="I13402">
        <f>VLOOKUP(Table1[[#This Row],[trait_name]],Trait[],2,FALSE)</f>
        <v>54</v>
      </c>
      <c r="J13402" s="23" t="s">
        <v>116</v>
      </c>
      <c r="L13402" s="3" t="s">
        <v>117</v>
      </c>
      <c r="N13402" s="24"/>
      <c r="O13402"/>
    </row>
    <row r="13403" spans="1:15">
      <c r="A13403" s="66">
        <f>VLOOKUP(C13403,Index[],8,FALSE)</f>
        <v>43249</v>
      </c>
      <c r="B13403" s="5">
        <v>43249</v>
      </c>
      <c r="C13403" t="s">
        <v>982</v>
      </c>
      <c r="D13403" s="3">
        <f>VLOOKUP(C13403,Index[],2,FALSE)</f>
        <v>118</v>
      </c>
      <c r="E13403" s="3">
        <f>VLOOKUP(C13403,Index[],3,FALSE)</f>
        <v>0</v>
      </c>
      <c r="F13403" s="3">
        <f>VLOOKUP(C13403,Index[],4,FALSE)</f>
        <v>0</v>
      </c>
      <c r="G13403" s="3">
        <f>VLOOKUP(C13403,Index[],5,FALSE)</f>
        <v>0</v>
      </c>
      <c r="H13403" t="s">
        <v>147</v>
      </c>
      <c r="I13403">
        <f>VLOOKUP(Table1[[#This Row],[trait_name]],Trait[],2,FALSE)</f>
        <v>54</v>
      </c>
      <c r="J13403" s="23" t="s">
        <v>116</v>
      </c>
      <c r="L13403" s="3" t="s">
        <v>830</v>
      </c>
      <c r="N13403" s="24"/>
      <c r="O13403"/>
    </row>
    <row r="13404" spans="1:15">
      <c r="A13404" s="66">
        <f>VLOOKUP(C13404,Index[],8,FALSE)</f>
        <v>43249</v>
      </c>
      <c r="B13404" s="5">
        <v>43249</v>
      </c>
      <c r="C13404" t="s">
        <v>982</v>
      </c>
      <c r="D13404" s="3">
        <f>VLOOKUP(C13404,Index[],2,FALSE)</f>
        <v>118</v>
      </c>
      <c r="E13404" s="3">
        <f>VLOOKUP(C13404,Index[],3,FALSE)</f>
        <v>0</v>
      </c>
      <c r="F13404" s="3">
        <f>VLOOKUP(C13404,Index[],4,FALSE)</f>
        <v>0</v>
      </c>
      <c r="G13404" s="3">
        <f>VLOOKUP(C13404,Index[],5,FALSE)</f>
        <v>0</v>
      </c>
      <c r="H13404" t="s">
        <v>147</v>
      </c>
      <c r="I13404">
        <f>VLOOKUP(Table1[[#This Row],[trait_name]],Trait[],2,FALSE)</f>
        <v>54</v>
      </c>
      <c r="J13404" s="23" t="s">
        <v>116</v>
      </c>
      <c r="L13404" s="3" t="s">
        <v>258</v>
      </c>
      <c r="N13404" s="23"/>
      <c r="O13404"/>
    </row>
    <row r="13405" spans="1:15">
      <c r="A13405" s="66">
        <f>VLOOKUP(C13405,Index[],8,FALSE)</f>
        <v>43249</v>
      </c>
      <c r="B13405" s="25"/>
      <c r="C13405" s="4" t="s">
        <v>982</v>
      </c>
      <c r="D13405" s="3">
        <f>VLOOKUP(C13405,Index[],2,FALSE)</f>
        <v>118</v>
      </c>
      <c r="E13405" s="3">
        <f>VLOOKUP(C13405,Index[],3,FALSE)</f>
        <v>0</v>
      </c>
      <c r="F13405" s="3">
        <f>VLOOKUP(C13405,Index[],4,FALSE)</f>
        <v>0</v>
      </c>
      <c r="G13405" s="3">
        <f>VLOOKUP(C13405,Index[],5,FALSE)</f>
        <v>0</v>
      </c>
      <c r="I13405">
        <f>VLOOKUP(Table1[[#This Row],[trait_name]],Trait[],2,FALSE)</f>
        <v>55</v>
      </c>
      <c r="J13405" s="23" t="s">
        <v>119</v>
      </c>
      <c r="L13405" s="3"/>
      <c r="N13405" s="23"/>
      <c r="O13405"/>
    </row>
    <row r="13406" spans="1:15">
      <c r="A13406" s="66">
        <f>VLOOKUP(C13406,Index[],8,FALSE)</f>
        <v>43249</v>
      </c>
      <c r="B13406" s="5">
        <v>43249</v>
      </c>
      <c r="C13406" t="s">
        <v>982</v>
      </c>
      <c r="D13406" s="3">
        <f>VLOOKUP(C13406,Index[],2,FALSE)</f>
        <v>118</v>
      </c>
      <c r="E13406" s="3">
        <f>VLOOKUP(C13406,Index[],3,FALSE)</f>
        <v>0</v>
      </c>
      <c r="F13406" s="3">
        <f>VLOOKUP(C13406,Index[],4,FALSE)</f>
        <v>0</v>
      </c>
      <c r="G13406" s="3">
        <f>VLOOKUP(C13406,Index[],5,FALSE)</f>
        <v>0</v>
      </c>
      <c r="H13406" t="s">
        <v>147</v>
      </c>
      <c r="I13406">
        <f>VLOOKUP(Table1[[#This Row],[trait_name]],Trait[],2,FALSE)</f>
        <v>56</v>
      </c>
      <c r="J13406" s="23" t="s">
        <v>121</v>
      </c>
      <c r="L13406" s="3" t="s">
        <v>189</v>
      </c>
      <c r="N13406" s="23"/>
      <c r="O13406"/>
    </row>
    <row r="13407" spans="1:15">
      <c r="A13407" s="66">
        <f>VLOOKUP(C13407,Index[],8,FALSE)</f>
        <v>43249</v>
      </c>
      <c r="B13407" s="5">
        <v>43249</v>
      </c>
      <c r="C13407" t="s">
        <v>982</v>
      </c>
      <c r="D13407" s="3">
        <f>VLOOKUP(C13407,Index[],2,FALSE)</f>
        <v>118</v>
      </c>
      <c r="E13407" s="3">
        <f>VLOOKUP(C13407,Index[],3,FALSE)</f>
        <v>0</v>
      </c>
      <c r="F13407" s="3">
        <f>VLOOKUP(C13407,Index[],4,FALSE)</f>
        <v>0</v>
      </c>
      <c r="G13407" s="3">
        <f>VLOOKUP(C13407,Index[],5,FALSE)</f>
        <v>0</v>
      </c>
      <c r="H13407" t="s">
        <v>147</v>
      </c>
      <c r="I13407">
        <f>VLOOKUP(Table1[[#This Row],[trait_name]],Trait[],2,FALSE)</f>
        <v>60</v>
      </c>
      <c r="J13407" s="23" t="s">
        <v>127</v>
      </c>
      <c r="L13407" s="3" t="s">
        <v>128</v>
      </c>
      <c r="N13407" s="23"/>
      <c r="O13407"/>
    </row>
    <row r="13408" spans="1:15">
      <c r="A13408" s="66">
        <f>VLOOKUP(C13408,Index[],8,FALSE)</f>
        <v>43249</v>
      </c>
      <c r="B13408" s="5">
        <v>43249</v>
      </c>
      <c r="C13408" t="s">
        <v>982</v>
      </c>
      <c r="D13408" s="3">
        <f>VLOOKUP(C13408,Index[],2,FALSE)</f>
        <v>118</v>
      </c>
      <c r="E13408" s="3">
        <f>VLOOKUP(C13408,Index[],3,FALSE)</f>
        <v>0</v>
      </c>
      <c r="F13408" s="3">
        <f>VLOOKUP(C13408,Index[],4,FALSE)</f>
        <v>0</v>
      </c>
      <c r="G13408" s="3">
        <f>VLOOKUP(C13408,Index[],5,FALSE)</f>
        <v>0</v>
      </c>
      <c r="H13408" t="s">
        <v>147</v>
      </c>
      <c r="I13408">
        <f>VLOOKUP(Table1[[#This Row],[trait_name]],Trait[],2,FALSE)</f>
        <v>61</v>
      </c>
      <c r="J13408" s="23" t="s">
        <v>130</v>
      </c>
      <c r="L13408" s="3" t="s">
        <v>131</v>
      </c>
      <c r="N13408" s="23"/>
      <c r="O13408"/>
    </row>
    <row r="13409" spans="1:15">
      <c r="A13409" s="66">
        <f>VLOOKUP(C13409,Index[],8,FALSE)</f>
        <v>43249</v>
      </c>
      <c r="B13409" s="5"/>
      <c r="C13409" t="s">
        <v>982</v>
      </c>
      <c r="D13409" s="3">
        <f>VLOOKUP(C13409,Index[],2,FALSE)</f>
        <v>118</v>
      </c>
      <c r="E13409" s="3">
        <f>VLOOKUP(C13409,Index[],3,FALSE)</f>
        <v>0</v>
      </c>
      <c r="F13409" s="3">
        <f>VLOOKUP(C13409,Index[],4,FALSE)</f>
        <v>0</v>
      </c>
      <c r="G13409" s="3">
        <f>VLOOKUP(C13409,Index[],5,FALSE)</f>
        <v>0</v>
      </c>
      <c r="I13409">
        <f>VLOOKUP(Table1[[#This Row],[trait_name]],Trait[],2,FALSE)</f>
        <v>65</v>
      </c>
      <c r="J13409" s="23" t="s">
        <v>133</v>
      </c>
      <c r="L13409" s="3"/>
      <c r="N13409" s="23"/>
      <c r="O13409"/>
    </row>
    <row r="13410" spans="1:15">
      <c r="A13410" s="66">
        <f>VLOOKUP(C13410,Index[],8,FALSE)</f>
        <v>43249</v>
      </c>
      <c r="B13410" s="5">
        <v>43249</v>
      </c>
      <c r="C13410" t="s">
        <v>984</v>
      </c>
      <c r="D13410" s="3">
        <f>VLOOKUP(C13410,Index[],2,FALSE)</f>
        <v>119</v>
      </c>
      <c r="E13410" s="3">
        <f>VLOOKUP(C13410,Index[],3,FALSE)</f>
        <v>0</v>
      </c>
      <c r="F13410" s="3">
        <f>VLOOKUP(C13410,Index[],4,FALSE)</f>
        <v>0</v>
      </c>
      <c r="G13410" s="3">
        <f>VLOOKUP(C13410,Index[],5,FALSE)</f>
        <v>0</v>
      </c>
      <c r="H13410" t="s">
        <v>789</v>
      </c>
      <c r="I13410">
        <f>VLOOKUP(Table1[[#This Row],[trait_name]],Trait[],2,FALSE)</f>
        <v>2</v>
      </c>
      <c r="J13410" s="23" t="s">
        <v>15</v>
      </c>
      <c r="L13410" s="3" t="s">
        <v>985</v>
      </c>
      <c r="N13410" s="23"/>
      <c r="O13410"/>
    </row>
    <row r="13411" spans="1:15">
      <c r="A13411" s="66">
        <f>VLOOKUP(C13411,Index[],8,FALSE)</f>
        <v>43249</v>
      </c>
      <c r="B13411" s="5">
        <v>43249</v>
      </c>
      <c r="C13411" t="s">
        <v>984</v>
      </c>
      <c r="D13411" s="3">
        <f>VLOOKUP(C13411,Index[],2,FALSE)</f>
        <v>119</v>
      </c>
      <c r="E13411" s="3">
        <f>VLOOKUP(C13411,Index[],3,FALSE)</f>
        <v>0</v>
      </c>
      <c r="F13411" s="3">
        <f>VLOOKUP(C13411,Index[],4,FALSE)</f>
        <v>0</v>
      </c>
      <c r="G13411" s="3">
        <f>VLOOKUP(C13411,Index[],5,FALSE)</f>
        <v>0</v>
      </c>
      <c r="H13411" t="s">
        <v>789</v>
      </c>
      <c r="I13411">
        <f>VLOOKUP(Table1[[#This Row],[trait_name]],Trait[],2,FALSE)</f>
        <v>3</v>
      </c>
      <c r="J13411" s="23" t="s">
        <v>18</v>
      </c>
      <c r="L13411" s="3" t="s">
        <v>19</v>
      </c>
      <c r="N13411" s="23"/>
      <c r="O13411"/>
    </row>
    <row r="13412" spans="1:15">
      <c r="A13412" s="66">
        <f>VLOOKUP(C13412,Index[],8,FALSE)</f>
        <v>43249</v>
      </c>
      <c r="B13412" s="5"/>
      <c r="C13412" t="s">
        <v>984</v>
      </c>
      <c r="D13412" s="3">
        <f>VLOOKUP(C13412,Index[],2,FALSE)</f>
        <v>119</v>
      </c>
      <c r="E13412" s="3">
        <f>VLOOKUP(C13412,Index[],3,FALSE)</f>
        <v>0</v>
      </c>
      <c r="F13412" s="3">
        <f>VLOOKUP(C13412,Index[],4,FALSE)</f>
        <v>0</v>
      </c>
      <c r="G13412" s="3">
        <f>VLOOKUP(C13412,Index[],5,FALSE)</f>
        <v>0</v>
      </c>
      <c r="H13412" t="s">
        <v>789</v>
      </c>
      <c r="I13412">
        <f>VLOOKUP(Table1[[#This Row],[trait_name]],Trait[],2,FALSE)</f>
        <v>6</v>
      </c>
      <c r="J13412" s="23" t="s">
        <v>148</v>
      </c>
      <c r="L13412" s="3"/>
      <c r="N13412" s="23"/>
      <c r="O13412"/>
    </row>
    <row r="13413" spans="1:15">
      <c r="A13413" s="66">
        <f>VLOOKUP(C13413,Index[],8,FALSE)</f>
        <v>43249</v>
      </c>
      <c r="B13413" s="5">
        <v>43249</v>
      </c>
      <c r="C13413" t="s">
        <v>984</v>
      </c>
      <c r="D13413" s="3">
        <f>VLOOKUP(C13413,Index[],2,FALSE)</f>
        <v>119</v>
      </c>
      <c r="E13413" s="3">
        <f>VLOOKUP(C13413,Index[],3,FALSE)</f>
        <v>0</v>
      </c>
      <c r="F13413" s="3">
        <f>VLOOKUP(C13413,Index[],4,FALSE)</f>
        <v>0</v>
      </c>
      <c r="G13413" s="3">
        <f>VLOOKUP(C13413,Index[],5,FALSE)</f>
        <v>0</v>
      </c>
      <c r="H13413" t="s">
        <v>789</v>
      </c>
      <c r="I13413">
        <f>VLOOKUP(Table1[[#This Row],[trait_name]],Trait[],2,FALSE)</f>
        <v>7</v>
      </c>
      <c r="J13413" s="23" t="s">
        <v>26</v>
      </c>
      <c r="L13413" s="3" t="s">
        <v>23</v>
      </c>
      <c r="N13413" s="23"/>
      <c r="O13413"/>
    </row>
    <row r="13414" spans="1:15">
      <c r="A13414" s="66">
        <f>VLOOKUP(C13414,Index[],8,FALSE)</f>
        <v>43249</v>
      </c>
      <c r="B13414" s="25"/>
      <c r="C13414" s="4" t="s">
        <v>984</v>
      </c>
      <c r="D13414" s="3">
        <f>VLOOKUP(C13414,Index[],2,FALSE)</f>
        <v>119</v>
      </c>
      <c r="E13414" s="3">
        <f>VLOOKUP(C13414,Index[],3,FALSE)</f>
        <v>0</v>
      </c>
      <c r="F13414" s="3">
        <f>VLOOKUP(C13414,Index[],4,FALSE)</f>
        <v>0</v>
      </c>
      <c r="G13414" s="3">
        <f>VLOOKUP(C13414,Index[],5,FALSE)</f>
        <v>0</v>
      </c>
      <c r="I13414">
        <f>VLOOKUP(Table1[[#This Row],[trait_name]],Trait[],2,FALSE)</f>
        <v>15</v>
      </c>
      <c r="J13414" s="23" t="s">
        <v>31</v>
      </c>
      <c r="L13414" s="3"/>
      <c r="N13414" s="23"/>
      <c r="O13414"/>
    </row>
    <row r="13415" spans="1:15">
      <c r="A13415" s="66">
        <f>VLOOKUP(C13415,Index[],8,FALSE)</f>
        <v>43249</v>
      </c>
      <c r="B13415" s="25">
        <v>43249</v>
      </c>
      <c r="C13415" s="4" t="s">
        <v>984</v>
      </c>
      <c r="D13415" s="3">
        <f>VLOOKUP(C13415,Index[],2,FALSE)</f>
        <v>119</v>
      </c>
      <c r="E13415" s="3">
        <f>VLOOKUP(C13415,Index[],3,FALSE)</f>
        <v>0</v>
      </c>
      <c r="F13415" s="3">
        <f>VLOOKUP(C13415,Index[],4,FALSE)</f>
        <v>0</v>
      </c>
      <c r="G13415" s="3">
        <f>VLOOKUP(C13415,Index[],5,FALSE)</f>
        <v>0</v>
      </c>
      <c r="I13415">
        <f>VLOOKUP(Table1[[#This Row],[trait_name]],Trait[],2,FALSE)</f>
        <v>16</v>
      </c>
      <c r="J13415" s="24" t="s">
        <v>32</v>
      </c>
      <c r="K13415" s="24"/>
      <c r="L13415" s="3"/>
      <c r="N13415" s="23"/>
      <c r="O13415"/>
    </row>
    <row r="13416" spans="1:15">
      <c r="A13416" s="66">
        <f>VLOOKUP(C13416,Index[],8,FALSE)</f>
        <v>43249</v>
      </c>
      <c r="B13416" s="5">
        <v>43249</v>
      </c>
      <c r="C13416" t="s">
        <v>984</v>
      </c>
      <c r="D13416" s="3">
        <f>VLOOKUP(C13416,Index[],2,FALSE)</f>
        <v>119</v>
      </c>
      <c r="E13416" s="3">
        <f>VLOOKUP(C13416,Index[],3,FALSE)</f>
        <v>0</v>
      </c>
      <c r="F13416" s="3">
        <f>VLOOKUP(C13416,Index[],4,FALSE)</f>
        <v>0</v>
      </c>
      <c r="G13416" s="3">
        <f>VLOOKUP(C13416,Index[],5,FALSE)</f>
        <v>0</v>
      </c>
      <c r="H13416" t="s">
        <v>789</v>
      </c>
      <c r="I13416">
        <f>VLOOKUP(Table1[[#This Row],[trait_name]],Trait[],2,FALSE)</f>
        <v>17</v>
      </c>
      <c r="J13416" s="23" t="s">
        <v>33</v>
      </c>
      <c r="L13416" s="3" t="s">
        <v>34</v>
      </c>
      <c r="N13416" s="23"/>
      <c r="O13416"/>
    </row>
    <row r="13417" spans="1:15">
      <c r="A13417" s="66">
        <f>VLOOKUP(C13417,Index[],8,FALSE)</f>
        <v>43249</v>
      </c>
      <c r="B13417" s="5">
        <v>43249</v>
      </c>
      <c r="C13417" t="s">
        <v>984</v>
      </c>
      <c r="D13417" s="3">
        <f>VLOOKUP(C13417,Index[],2,FALSE)</f>
        <v>119</v>
      </c>
      <c r="E13417" s="3">
        <f>VLOOKUP(C13417,Index[],3,FALSE)</f>
        <v>0</v>
      </c>
      <c r="F13417" s="3">
        <f>VLOOKUP(C13417,Index[],4,FALSE)</f>
        <v>0</v>
      </c>
      <c r="G13417" s="3">
        <f>VLOOKUP(C13417,Index[],5,FALSE)</f>
        <v>0</v>
      </c>
      <c r="H13417" t="s">
        <v>789</v>
      </c>
      <c r="I13417">
        <f>VLOOKUP(Table1[[#This Row],[trait_name]],Trait[],2,FALSE)</f>
        <v>17</v>
      </c>
      <c r="J13417" s="23" t="s">
        <v>33</v>
      </c>
      <c r="L13417" s="3" t="s">
        <v>35</v>
      </c>
      <c r="N13417" s="23"/>
      <c r="O13417"/>
    </row>
    <row r="13418" spans="1:15">
      <c r="A13418" s="66">
        <f>VLOOKUP(C13418,Index[],8,FALSE)</f>
        <v>43249</v>
      </c>
      <c r="B13418" s="5">
        <v>43249</v>
      </c>
      <c r="C13418" t="s">
        <v>984</v>
      </c>
      <c r="D13418" s="3">
        <f>VLOOKUP(C13418,Index[],2,FALSE)</f>
        <v>119</v>
      </c>
      <c r="E13418" s="3">
        <f>VLOOKUP(C13418,Index[],3,FALSE)</f>
        <v>0</v>
      </c>
      <c r="F13418" s="3">
        <f>VLOOKUP(C13418,Index[],4,FALSE)</f>
        <v>0</v>
      </c>
      <c r="G13418" s="3">
        <f>VLOOKUP(C13418,Index[],5,FALSE)</f>
        <v>0</v>
      </c>
      <c r="H13418" t="s">
        <v>789</v>
      </c>
      <c r="I13418">
        <f>VLOOKUP(Table1[[#This Row],[trait_name]],Trait[],2,FALSE)</f>
        <v>17</v>
      </c>
      <c r="J13418" s="23" t="s">
        <v>33</v>
      </c>
      <c r="L13418" s="3" t="s">
        <v>36</v>
      </c>
      <c r="N13418" s="23"/>
      <c r="O13418"/>
    </row>
    <row r="13419" spans="1:15">
      <c r="A13419" s="66">
        <f>VLOOKUP(C13419,Index[],8,FALSE)</f>
        <v>43249</v>
      </c>
      <c r="B13419" s="25">
        <v>43249</v>
      </c>
      <c r="C13419" s="4" t="s">
        <v>984</v>
      </c>
      <c r="D13419" s="3">
        <f>VLOOKUP(C13419,Index[],2,FALSE)</f>
        <v>119</v>
      </c>
      <c r="E13419" s="3">
        <f>VLOOKUP(C13419,Index[],3,FALSE)</f>
        <v>0</v>
      </c>
      <c r="F13419" s="3">
        <f>VLOOKUP(C13419,Index[],4,FALSE)</f>
        <v>0</v>
      </c>
      <c r="G13419" s="3">
        <f>VLOOKUP(C13419,Index[],5,FALSE)</f>
        <v>0</v>
      </c>
      <c r="I13419">
        <f>VLOOKUP(Table1[[#This Row],[trait_name]],Trait[],2,FALSE)</f>
        <v>18</v>
      </c>
      <c r="J13419" s="23" t="s">
        <v>37</v>
      </c>
      <c r="L13419" s="3"/>
      <c r="N13419" s="23"/>
      <c r="O13419"/>
    </row>
    <row r="13420" spans="1:15">
      <c r="A13420" s="66">
        <f>VLOOKUP(C13420,Index[],8,FALSE)</f>
        <v>43249</v>
      </c>
      <c r="B13420" s="5">
        <v>43249</v>
      </c>
      <c r="C13420" t="s">
        <v>984</v>
      </c>
      <c r="D13420" s="3">
        <f>VLOOKUP(C13420,Index[],2,FALSE)</f>
        <v>119</v>
      </c>
      <c r="E13420" s="3">
        <f>VLOOKUP(C13420,Index[],3,FALSE)</f>
        <v>0</v>
      </c>
      <c r="F13420" s="3">
        <f>VLOOKUP(C13420,Index[],4,FALSE)</f>
        <v>0</v>
      </c>
      <c r="G13420" s="3">
        <f>VLOOKUP(C13420,Index[],5,FALSE)</f>
        <v>0</v>
      </c>
      <c r="H13420" t="s">
        <v>789</v>
      </c>
      <c r="I13420">
        <f>VLOOKUP(Table1[[#This Row],[trait_name]],Trait[],2,FALSE)</f>
        <v>19</v>
      </c>
      <c r="J13420" s="23" t="s">
        <v>38</v>
      </c>
      <c r="L13420" s="3" t="s">
        <v>157</v>
      </c>
      <c r="N13420" s="23"/>
      <c r="O13420"/>
    </row>
    <row r="13421" spans="1:15">
      <c r="A13421" s="66">
        <f>VLOOKUP(C13421,Index[],8,FALSE)</f>
        <v>43249</v>
      </c>
      <c r="B13421" s="5">
        <v>43311</v>
      </c>
      <c r="C13421" t="s">
        <v>984</v>
      </c>
      <c r="D13421" s="3">
        <f>VLOOKUP(C13421,Index[],2,FALSE)</f>
        <v>119</v>
      </c>
      <c r="E13421" s="3">
        <f>VLOOKUP(C13421,Index[],3,FALSE)</f>
        <v>0</v>
      </c>
      <c r="F13421" s="3">
        <f>VLOOKUP(C13421,Index[],4,FALSE)</f>
        <v>0</v>
      </c>
      <c r="G13421" s="3">
        <f>VLOOKUP(C13421,Index[],5,FALSE)</f>
        <v>0</v>
      </c>
      <c r="I13421">
        <f>VLOOKUP(Table1[[#This Row],[trait_name]],Trait[],2,FALSE)</f>
        <v>20</v>
      </c>
      <c r="J13421" s="23" t="s">
        <v>41</v>
      </c>
      <c r="L13421" s="3"/>
      <c r="M13421" s="3"/>
      <c r="N13421" s="23"/>
      <c r="O13421"/>
    </row>
    <row r="13422" spans="1:15">
      <c r="A13422" s="66">
        <f>VLOOKUP(C13422,Index[],8,FALSE)</f>
        <v>43249</v>
      </c>
      <c r="B13422" s="25">
        <v>43249</v>
      </c>
      <c r="C13422" s="4" t="s">
        <v>984</v>
      </c>
      <c r="D13422" s="3">
        <f>VLOOKUP(C13422,Index[],2,FALSE)</f>
        <v>119</v>
      </c>
      <c r="E13422" s="3">
        <f>VLOOKUP(C13422,Index[],3,FALSE)</f>
        <v>0</v>
      </c>
      <c r="F13422" s="3">
        <f>VLOOKUP(C13422,Index[],4,FALSE)</f>
        <v>0</v>
      </c>
      <c r="G13422" s="3">
        <f>VLOOKUP(C13422,Index[],5,FALSE)</f>
        <v>0</v>
      </c>
      <c r="I13422">
        <f>VLOOKUP(Table1[[#This Row],[trait_name]],Trait[],2,FALSE)</f>
        <v>21</v>
      </c>
      <c r="J13422" s="23" t="s">
        <v>43</v>
      </c>
      <c r="L13422" s="3"/>
      <c r="N13422" s="23"/>
      <c r="O13422"/>
    </row>
    <row r="13423" spans="1:15">
      <c r="A13423" s="66">
        <f>VLOOKUP(C13423,Index[],8,FALSE)</f>
        <v>43249</v>
      </c>
      <c r="B13423" s="5"/>
      <c r="C13423" t="s">
        <v>984</v>
      </c>
      <c r="D13423" s="3">
        <f>VLOOKUP(C13423,Index[],2,FALSE)</f>
        <v>119</v>
      </c>
      <c r="E13423" s="3">
        <f>VLOOKUP(C13423,Index[],3,FALSE)</f>
        <v>0</v>
      </c>
      <c r="F13423" s="3">
        <f>VLOOKUP(C13423,Index[],4,FALSE)</f>
        <v>0</v>
      </c>
      <c r="G13423" s="3">
        <f>VLOOKUP(C13423,Index[],5,FALSE)</f>
        <v>0</v>
      </c>
      <c r="I13423">
        <f>VLOOKUP(Table1[[#This Row],[trait_name]],Trait[],2,FALSE)</f>
        <v>23</v>
      </c>
      <c r="J13423" s="23" t="s">
        <v>49</v>
      </c>
      <c r="L13423" s="3"/>
      <c r="N13423" s="23"/>
      <c r="O13423"/>
    </row>
    <row r="13424" spans="1:15">
      <c r="A13424" s="66">
        <f>VLOOKUP(C13424,Index[],8,FALSE)</f>
        <v>43249</v>
      </c>
      <c r="B13424" s="25"/>
      <c r="C13424" s="4" t="s">
        <v>984</v>
      </c>
      <c r="D13424" s="3">
        <f>VLOOKUP(C13424,Index[],2,FALSE)</f>
        <v>119</v>
      </c>
      <c r="E13424" s="3">
        <f>VLOOKUP(C13424,Index[],3,FALSE)</f>
        <v>0</v>
      </c>
      <c r="F13424" s="3">
        <f>VLOOKUP(C13424,Index[],4,FALSE)</f>
        <v>0</v>
      </c>
      <c r="G13424" s="3">
        <f>VLOOKUP(C13424,Index[],5,FALSE)</f>
        <v>0</v>
      </c>
      <c r="I13424">
        <f>VLOOKUP(Table1[[#This Row],[trait_name]],Trait[],2,FALSE)</f>
        <v>24</v>
      </c>
      <c r="J13424" s="23" t="s">
        <v>52</v>
      </c>
      <c r="L13424" s="3"/>
      <c r="N13424" s="23"/>
      <c r="O13424"/>
    </row>
    <row r="13425" spans="1:15">
      <c r="A13425" s="66">
        <f>VLOOKUP(C13425,Index[],8,FALSE)</f>
        <v>43249</v>
      </c>
      <c r="B13425" s="25"/>
      <c r="C13425" s="4" t="s">
        <v>984</v>
      </c>
      <c r="D13425" s="3">
        <f>VLOOKUP(C13425,Index[],2,FALSE)</f>
        <v>119</v>
      </c>
      <c r="E13425" s="3">
        <f>VLOOKUP(C13425,Index[],3,FALSE)</f>
        <v>0</v>
      </c>
      <c r="F13425" s="3">
        <f>VLOOKUP(C13425,Index[],4,FALSE)</f>
        <v>0</v>
      </c>
      <c r="G13425" s="3">
        <f>VLOOKUP(C13425,Index[],5,FALSE)</f>
        <v>0</v>
      </c>
      <c r="I13425">
        <f>VLOOKUP(Table1[[#This Row],[trait_name]],Trait[],2,FALSE)</f>
        <v>25</v>
      </c>
      <c r="J13425" s="23" t="s">
        <v>57</v>
      </c>
      <c r="L13425" s="3"/>
      <c r="N13425" s="23"/>
      <c r="O13425"/>
    </row>
    <row r="13426" spans="1:15">
      <c r="A13426" s="66">
        <f>VLOOKUP(C13426,Index[],8,FALSE)</f>
        <v>43249</v>
      </c>
      <c r="B13426" s="5">
        <v>43249</v>
      </c>
      <c r="C13426" t="s">
        <v>984</v>
      </c>
      <c r="D13426" s="3">
        <f>VLOOKUP(C13426,Index[],2,FALSE)</f>
        <v>119</v>
      </c>
      <c r="E13426" s="3">
        <f>VLOOKUP(C13426,Index[],3,FALSE)</f>
        <v>0</v>
      </c>
      <c r="F13426" s="3">
        <f>VLOOKUP(C13426,Index[],4,FALSE)</f>
        <v>0</v>
      </c>
      <c r="G13426" s="3">
        <f>VLOOKUP(C13426,Index[],5,FALSE)</f>
        <v>0</v>
      </c>
      <c r="H13426" t="s">
        <v>789</v>
      </c>
      <c r="I13426">
        <f>VLOOKUP(Table1[[#This Row],[trait_name]],Trait[],2,FALSE)</f>
        <v>26</v>
      </c>
      <c r="J13426" s="23" t="s">
        <v>58</v>
      </c>
      <c r="L13426" s="3" t="s">
        <v>60</v>
      </c>
      <c r="N13426" s="23"/>
      <c r="O13426"/>
    </row>
    <row r="13427" spans="1:15">
      <c r="A13427" s="66">
        <f>VLOOKUP(C13427,Index[],8,FALSE)</f>
        <v>43249</v>
      </c>
      <c r="B13427" s="5">
        <v>43249</v>
      </c>
      <c r="C13427" t="s">
        <v>984</v>
      </c>
      <c r="D13427" s="3">
        <f>VLOOKUP(C13427,Index[],2,FALSE)</f>
        <v>119</v>
      </c>
      <c r="E13427" s="3">
        <f>VLOOKUP(C13427,Index[],3,FALSE)</f>
        <v>0</v>
      </c>
      <c r="F13427" s="3">
        <f>VLOOKUP(C13427,Index[],4,FALSE)</f>
        <v>0</v>
      </c>
      <c r="G13427" s="3">
        <f>VLOOKUP(C13427,Index[],5,FALSE)</f>
        <v>0</v>
      </c>
      <c r="H13427" t="s">
        <v>789</v>
      </c>
      <c r="I13427">
        <f>VLOOKUP(Table1[[#This Row],[trait_name]],Trait[],2,FALSE)</f>
        <v>26</v>
      </c>
      <c r="J13427" s="23" t="s">
        <v>58</v>
      </c>
      <c r="L13427" s="3" t="s">
        <v>433</v>
      </c>
      <c r="N13427" s="23"/>
      <c r="O13427"/>
    </row>
    <row r="13428" spans="1:15">
      <c r="A13428" s="66">
        <f>VLOOKUP(C13428,Index[],8,FALSE)</f>
        <v>43249</v>
      </c>
      <c r="B13428" s="5">
        <v>43311</v>
      </c>
      <c r="C13428" t="s">
        <v>984</v>
      </c>
      <c r="D13428" s="3">
        <f>VLOOKUP(C13428,Index[],2,FALSE)</f>
        <v>119</v>
      </c>
      <c r="E13428" s="3">
        <f>VLOOKUP(C13428,Index[],3,FALSE)</f>
        <v>0</v>
      </c>
      <c r="F13428" s="3">
        <f>VLOOKUP(C13428,Index[],4,FALSE)</f>
        <v>0</v>
      </c>
      <c r="G13428" s="3">
        <f>VLOOKUP(C13428,Index[],5,FALSE)</f>
        <v>0</v>
      </c>
      <c r="I13428">
        <f>VLOOKUP(Table1[[#This Row],[trait_name]],Trait[],2,FALSE)</f>
        <v>27</v>
      </c>
      <c r="J13428" s="23" t="s">
        <v>61</v>
      </c>
      <c r="L13428" s="3"/>
      <c r="M13428" s="3"/>
      <c r="N13428" s="23"/>
      <c r="O13428"/>
    </row>
    <row r="13429" spans="1:15">
      <c r="A13429" s="66">
        <f>VLOOKUP(C13429,Index[],8,FALSE)</f>
        <v>43249</v>
      </c>
      <c r="B13429" s="5">
        <v>43311</v>
      </c>
      <c r="C13429" t="s">
        <v>984</v>
      </c>
      <c r="D13429" s="3">
        <f>VLOOKUP(C13429,Index[],2,FALSE)</f>
        <v>119</v>
      </c>
      <c r="E13429" s="3">
        <f>VLOOKUP(C13429,Index[],3,FALSE)</f>
        <v>0</v>
      </c>
      <c r="F13429" s="3">
        <f>VLOOKUP(C13429,Index[],4,FALSE)</f>
        <v>0</v>
      </c>
      <c r="G13429" s="3">
        <f>VLOOKUP(C13429,Index[],5,FALSE)</f>
        <v>0</v>
      </c>
      <c r="I13429">
        <f>VLOOKUP(Table1[[#This Row],[trait_name]],Trait[],2,FALSE)</f>
        <v>28</v>
      </c>
      <c r="J13429" s="23" t="s">
        <v>62</v>
      </c>
      <c r="L13429" s="3"/>
      <c r="M13429" s="3"/>
      <c r="N13429" s="23"/>
      <c r="O13429"/>
    </row>
    <row r="13430" spans="1:15">
      <c r="A13430" s="66">
        <f>VLOOKUP(C13430,Index[],8,FALSE)</f>
        <v>43249</v>
      </c>
      <c r="B13430" s="5">
        <v>43249</v>
      </c>
      <c r="C13430" t="s">
        <v>984</v>
      </c>
      <c r="D13430" s="3">
        <f>VLOOKUP(C13430,Index[],2,FALSE)</f>
        <v>119</v>
      </c>
      <c r="E13430" s="3">
        <f>VLOOKUP(C13430,Index[],3,FALSE)</f>
        <v>0</v>
      </c>
      <c r="F13430" s="3">
        <f>VLOOKUP(C13430,Index[],4,FALSE)</f>
        <v>0</v>
      </c>
      <c r="G13430" s="3">
        <f>VLOOKUP(C13430,Index[],5,FALSE)</f>
        <v>0</v>
      </c>
      <c r="H13430" t="s">
        <v>789</v>
      </c>
      <c r="I13430">
        <f>VLOOKUP(Table1[[#This Row],[trait_name]],Trait[],2,FALSE)</f>
        <v>29</v>
      </c>
      <c r="J13430" s="23" t="s">
        <v>63</v>
      </c>
      <c r="L13430" s="3">
        <v>10</v>
      </c>
      <c r="N13430" s="24"/>
      <c r="O13430"/>
    </row>
    <row r="13431" spans="1:15">
      <c r="A13431" s="66">
        <f>VLOOKUP(C13431,Index[],8,FALSE)</f>
        <v>43249</v>
      </c>
      <c r="B13431" s="5">
        <v>43249</v>
      </c>
      <c r="C13431" t="s">
        <v>984</v>
      </c>
      <c r="D13431" s="3">
        <f>VLOOKUP(C13431,Index[],2,FALSE)</f>
        <v>119</v>
      </c>
      <c r="E13431" s="3">
        <f>VLOOKUP(C13431,Index[],3,FALSE)</f>
        <v>0</v>
      </c>
      <c r="F13431" s="3">
        <f>VLOOKUP(C13431,Index[],4,FALSE)</f>
        <v>0</v>
      </c>
      <c r="G13431" s="3">
        <f>VLOOKUP(C13431,Index[],5,FALSE)</f>
        <v>0</v>
      </c>
      <c r="H13431" t="s">
        <v>789</v>
      </c>
      <c r="I13431">
        <f>VLOOKUP(Table1[[#This Row],[trait_name]],Trait[],2,FALSE)</f>
        <v>31</v>
      </c>
      <c r="J13431" s="23" t="s">
        <v>65</v>
      </c>
      <c r="L13431" s="3">
        <v>6</v>
      </c>
      <c r="N13431" s="23"/>
      <c r="O13431"/>
    </row>
    <row r="13432" spans="1:15">
      <c r="A13432" s="66">
        <f>VLOOKUP(C13432,Index[],8,FALSE)</f>
        <v>43249</v>
      </c>
      <c r="B13432" s="5">
        <v>43249</v>
      </c>
      <c r="C13432" t="s">
        <v>984</v>
      </c>
      <c r="D13432" s="3">
        <f>VLOOKUP(C13432,Index[],2,FALSE)</f>
        <v>119</v>
      </c>
      <c r="E13432" s="3">
        <f>VLOOKUP(C13432,Index[],3,FALSE)</f>
        <v>0</v>
      </c>
      <c r="F13432" s="3">
        <f>VLOOKUP(C13432,Index[],4,FALSE)</f>
        <v>0</v>
      </c>
      <c r="G13432" s="3">
        <f>VLOOKUP(C13432,Index[],5,FALSE)</f>
        <v>0</v>
      </c>
      <c r="H13432" t="s">
        <v>789</v>
      </c>
      <c r="I13432">
        <f>VLOOKUP(Table1[[#This Row],[trait_name]],Trait[],2,FALSE)</f>
        <v>35</v>
      </c>
      <c r="J13432" s="23" t="s">
        <v>166</v>
      </c>
      <c r="L13432" s="3" t="s">
        <v>271</v>
      </c>
      <c r="N13432" s="23"/>
      <c r="O13432"/>
    </row>
    <row r="13433" spans="1:15">
      <c r="A13433" s="66">
        <f>VLOOKUP(C13433,Index[],8,FALSE)</f>
        <v>43249</v>
      </c>
      <c r="B13433" s="5">
        <v>43249</v>
      </c>
      <c r="C13433" t="s">
        <v>984</v>
      </c>
      <c r="D13433" s="3">
        <f>VLOOKUP(C13433,Index[],2,FALSE)</f>
        <v>119</v>
      </c>
      <c r="E13433" s="3">
        <f>VLOOKUP(C13433,Index[],3,FALSE)</f>
        <v>0</v>
      </c>
      <c r="F13433" s="3">
        <f>VLOOKUP(C13433,Index[],4,FALSE)</f>
        <v>0</v>
      </c>
      <c r="G13433" s="3">
        <f>VLOOKUP(C13433,Index[],5,FALSE)</f>
        <v>0</v>
      </c>
      <c r="H13433" t="s">
        <v>789</v>
      </c>
      <c r="I13433">
        <f>VLOOKUP(Table1[[#This Row],[trait_name]],Trait[],2,FALSE)</f>
        <v>36</v>
      </c>
      <c r="J13433" s="23" t="s">
        <v>69</v>
      </c>
      <c r="L13433" s="3" t="s">
        <v>168</v>
      </c>
      <c r="N13433" s="23"/>
      <c r="O13433"/>
    </row>
    <row r="13434" spans="1:15">
      <c r="A13434" s="66">
        <f>VLOOKUP(C13434,Index[],8,FALSE)</f>
        <v>43249</v>
      </c>
      <c r="B13434" s="5"/>
      <c r="C13434" t="s">
        <v>984</v>
      </c>
      <c r="D13434" s="3">
        <f>VLOOKUP(C13434,Index[],2,FALSE)</f>
        <v>119</v>
      </c>
      <c r="E13434" s="3">
        <f>VLOOKUP(C13434,Index[],3,FALSE)</f>
        <v>0</v>
      </c>
      <c r="F13434" s="3">
        <f>VLOOKUP(C13434,Index[],4,FALSE)</f>
        <v>0</v>
      </c>
      <c r="G13434" s="3">
        <f>VLOOKUP(C13434,Index[],5,FALSE)</f>
        <v>0</v>
      </c>
      <c r="I13434">
        <f>VLOOKUP(Table1[[#This Row],[trait_name]],Trait[],2,FALSE)</f>
        <v>38</v>
      </c>
      <c r="J13434" s="23" t="s">
        <v>72</v>
      </c>
      <c r="L13434" s="3"/>
      <c r="N13434" s="23"/>
      <c r="O13434"/>
    </row>
    <row r="13435" spans="1:15">
      <c r="A13435" s="66">
        <f>VLOOKUP(C13435,Index[],8,FALSE)</f>
        <v>43249</v>
      </c>
      <c r="B13435" s="5">
        <v>43311</v>
      </c>
      <c r="C13435" t="s">
        <v>984</v>
      </c>
      <c r="D13435" s="3">
        <f>VLOOKUP(C13435,Index[],2,FALSE)</f>
        <v>119</v>
      </c>
      <c r="E13435" s="3">
        <f>VLOOKUP(C13435,Index[],3,FALSE)</f>
        <v>0</v>
      </c>
      <c r="F13435" s="3">
        <f>VLOOKUP(C13435,Index[],4,FALSE)</f>
        <v>0</v>
      </c>
      <c r="G13435" s="3">
        <f>VLOOKUP(C13435,Index[],5,FALSE)</f>
        <v>0</v>
      </c>
      <c r="I13435">
        <f>VLOOKUP(Table1[[#This Row],[trait_name]],Trait[],2,FALSE)</f>
        <v>39</v>
      </c>
      <c r="J13435" s="23" t="s">
        <v>74</v>
      </c>
      <c r="L13435" s="3"/>
      <c r="M13435" s="3"/>
      <c r="N13435" s="23"/>
      <c r="O13435"/>
    </row>
    <row r="13436" spans="1:15">
      <c r="A13436" s="66">
        <f>VLOOKUP(C13436,Index[],8,FALSE)</f>
        <v>43249</v>
      </c>
      <c r="B13436" s="5"/>
      <c r="C13436" t="s">
        <v>984</v>
      </c>
      <c r="D13436" s="3">
        <f>VLOOKUP(C13436,Index[],2,FALSE)</f>
        <v>119</v>
      </c>
      <c r="E13436" s="3">
        <f>VLOOKUP(C13436,Index[],3,FALSE)</f>
        <v>0</v>
      </c>
      <c r="F13436" s="3">
        <f>VLOOKUP(C13436,Index[],4,FALSE)</f>
        <v>0</v>
      </c>
      <c r="G13436" s="3">
        <f>VLOOKUP(C13436,Index[],5,FALSE)</f>
        <v>0</v>
      </c>
      <c r="I13436">
        <f>VLOOKUP(Table1[[#This Row],[trait_name]],Trait[],2,FALSE)</f>
        <v>40</v>
      </c>
      <c r="J13436" s="23" t="s">
        <v>76</v>
      </c>
      <c r="L13436" s="3"/>
      <c r="N13436" s="23"/>
      <c r="O13436"/>
    </row>
    <row r="13437" spans="1:15">
      <c r="A13437" s="66">
        <f>VLOOKUP(C13437,Index[],8,FALSE)</f>
        <v>43249</v>
      </c>
      <c r="B13437" s="5">
        <v>43249</v>
      </c>
      <c r="C13437" t="s">
        <v>984</v>
      </c>
      <c r="D13437" s="3">
        <f>VLOOKUP(C13437,Index[],2,FALSE)</f>
        <v>119</v>
      </c>
      <c r="E13437" s="3">
        <f>VLOOKUP(C13437,Index[],3,FALSE)</f>
        <v>0</v>
      </c>
      <c r="F13437" s="3">
        <f>VLOOKUP(C13437,Index[],4,FALSE)</f>
        <v>0</v>
      </c>
      <c r="G13437" s="3">
        <f>VLOOKUP(C13437,Index[],5,FALSE)</f>
        <v>0</v>
      </c>
      <c r="H13437" t="s">
        <v>789</v>
      </c>
      <c r="I13437">
        <f>VLOOKUP(Table1[[#This Row],[trait_name]],Trait[],2,FALSE)</f>
        <v>41</v>
      </c>
      <c r="J13437" s="23" t="s">
        <v>78</v>
      </c>
      <c r="L13437" s="3" t="s">
        <v>173</v>
      </c>
      <c r="N13437" s="23"/>
      <c r="O13437"/>
    </row>
    <row r="13438" spans="1:15">
      <c r="A13438" s="66">
        <f>VLOOKUP(C13438,Index[],8,FALSE)</f>
        <v>43249</v>
      </c>
      <c r="B13438" s="5"/>
      <c r="C13438" t="s">
        <v>984</v>
      </c>
      <c r="D13438" s="3">
        <f>VLOOKUP(C13438,Index[],2,FALSE)</f>
        <v>119</v>
      </c>
      <c r="E13438" s="3">
        <f>VLOOKUP(C13438,Index[],3,FALSE)</f>
        <v>0</v>
      </c>
      <c r="F13438" s="3">
        <f>VLOOKUP(C13438,Index[],4,FALSE)</f>
        <v>0</v>
      </c>
      <c r="G13438" s="3">
        <f>VLOOKUP(C13438,Index[],5,FALSE)</f>
        <v>0</v>
      </c>
      <c r="I13438">
        <f>VLOOKUP(Table1[[#This Row],[trait_name]],Trait[],2,FALSE)</f>
        <v>42</v>
      </c>
      <c r="J13438" s="23" t="s">
        <v>82</v>
      </c>
      <c r="L13438" s="3"/>
      <c r="N13438" s="23"/>
      <c r="O13438"/>
    </row>
    <row r="13439" spans="1:15">
      <c r="A13439" s="66">
        <f>VLOOKUP(C13439,Index[],8,FALSE)</f>
        <v>43249</v>
      </c>
      <c r="B13439" s="5">
        <v>43249</v>
      </c>
      <c r="C13439" t="s">
        <v>984</v>
      </c>
      <c r="D13439" s="3">
        <f>VLOOKUP(C13439,Index[],2,FALSE)</f>
        <v>119</v>
      </c>
      <c r="E13439" s="3">
        <f>VLOOKUP(C13439,Index[],3,FALSE)</f>
        <v>0</v>
      </c>
      <c r="F13439" s="3">
        <f>VLOOKUP(C13439,Index[],4,FALSE)</f>
        <v>0</v>
      </c>
      <c r="G13439" s="3">
        <f>VLOOKUP(C13439,Index[],5,FALSE)</f>
        <v>0</v>
      </c>
      <c r="H13439" t="s">
        <v>789</v>
      </c>
      <c r="I13439">
        <f>VLOOKUP(Table1[[#This Row],[trait_name]],Trait[],2,FALSE)</f>
        <v>43</v>
      </c>
      <c r="J13439" s="23" t="s">
        <v>86</v>
      </c>
      <c r="L13439" s="3" t="s">
        <v>296</v>
      </c>
      <c r="N13439" s="23"/>
      <c r="O13439"/>
    </row>
    <row r="13440" spans="1:15">
      <c r="A13440" s="66">
        <f>VLOOKUP(C13440,Index[],8,FALSE)</f>
        <v>43249</v>
      </c>
      <c r="B13440" s="25"/>
      <c r="C13440" s="4" t="s">
        <v>984</v>
      </c>
      <c r="D13440" s="3">
        <f>VLOOKUP(C13440,Index[],2,FALSE)</f>
        <v>119</v>
      </c>
      <c r="E13440" s="3">
        <f>VLOOKUP(C13440,Index[],3,FALSE)</f>
        <v>0</v>
      </c>
      <c r="F13440" s="3">
        <f>VLOOKUP(C13440,Index[],4,FALSE)</f>
        <v>0</v>
      </c>
      <c r="G13440" s="3">
        <f>VLOOKUP(C13440,Index[],5,FALSE)</f>
        <v>0</v>
      </c>
      <c r="I13440">
        <f>VLOOKUP(Table1[[#This Row],[trait_name]],Trait[],2,FALSE)</f>
        <v>44</v>
      </c>
      <c r="J13440" s="23" t="s">
        <v>88</v>
      </c>
      <c r="L13440" s="3"/>
      <c r="N13440" s="23"/>
      <c r="O13440"/>
    </row>
    <row r="13441" spans="1:15">
      <c r="A13441" s="66">
        <f>VLOOKUP(C13441,Index[],8,FALSE)</f>
        <v>43249</v>
      </c>
      <c r="B13441" s="5">
        <v>43249</v>
      </c>
      <c r="C13441" t="s">
        <v>984</v>
      </c>
      <c r="D13441" s="3">
        <f>VLOOKUP(C13441,Index[],2,FALSE)</f>
        <v>119</v>
      </c>
      <c r="E13441" s="3">
        <f>VLOOKUP(C13441,Index[],3,FALSE)</f>
        <v>0</v>
      </c>
      <c r="F13441" s="3">
        <f>VLOOKUP(C13441,Index[],4,FALSE)</f>
        <v>0</v>
      </c>
      <c r="G13441" s="3">
        <f>VLOOKUP(C13441,Index[],5,FALSE)</f>
        <v>0</v>
      </c>
      <c r="H13441" t="s">
        <v>789</v>
      </c>
      <c r="I13441">
        <f>VLOOKUP(Table1[[#This Row],[trait_name]],Trait[],2,FALSE)</f>
        <v>45</v>
      </c>
      <c r="J13441" s="23" t="s">
        <v>92</v>
      </c>
      <c r="L13441" s="2" t="s">
        <v>334</v>
      </c>
      <c r="N13441" s="23"/>
      <c r="O13441"/>
    </row>
    <row r="13442" spans="1:15">
      <c r="A13442" s="66">
        <f>VLOOKUP(C13442,Index[],8,FALSE)</f>
        <v>43249</v>
      </c>
      <c r="B13442" s="5"/>
      <c r="C13442" t="s">
        <v>984</v>
      </c>
      <c r="D13442" s="3">
        <f>VLOOKUP(C13442,Index[],2,FALSE)</f>
        <v>119</v>
      </c>
      <c r="E13442" s="3">
        <f>VLOOKUP(C13442,Index[],3,FALSE)</f>
        <v>0</v>
      </c>
      <c r="F13442" s="3">
        <f>VLOOKUP(C13442,Index[],4,FALSE)</f>
        <v>0</v>
      </c>
      <c r="G13442" s="3">
        <f>VLOOKUP(C13442,Index[],5,FALSE)</f>
        <v>0</v>
      </c>
      <c r="I13442">
        <f>VLOOKUP(Table1[[#This Row],[trait_name]],Trait[],2,FALSE)</f>
        <v>46</v>
      </c>
      <c r="J13442" s="23" t="s">
        <v>97</v>
      </c>
      <c r="L13442" s="3"/>
      <c r="N13442" s="23"/>
      <c r="O13442"/>
    </row>
    <row r="13443" spans="1:15">
      <c r="A13443" s="66">
        <f>VLOOKUP(C13443,Index[],8,FALSE)</f>
        <v>43249</v>
      </c>
      <c r="B13443" s="5"/>
      <c r="C13443" t="s">
        <v>984</v>
      </c>
      <c r="D13443" s="3">
        <f>VLOOKUP(C13443,Index[],2,FALSE)</f>
        <v>119</v>
      </c>
      <c r="E13443" s="3">
        <f>VLOOKUP(C13443,Index[],3,FALSE)</f>
        <v>0</v>
      </c>
      <c r="F13443" s="3">
        <f>VLOOKUP(C13443,Index[],4,FALSE)</f>
        <v>0</v>
      </c>
      <c r="G13443" s="3">
        <f>VLOOKUP(C13443,Index[],5,FALSE)</f>
        <v>0</v>
      </c>
      <c r="I13443">
        <f>VLOOKUP(Table1[[#This Row],[trait_name]],Trait[],2,FALSE)</f>
        <v>47</v>
      </c>
      <c r="J13443" s="23" t="s">
        <v>99</v>
      </c>
      <c r="L13443" s="3"/>
      <c r="N13443" s="23"/>
      <c r="O13443"/>
    </row>
    <row r="13444" spans="1:15">
      <c r="A13444" s="66">
        <f>VLOOKUP(C13444,Index[],8,FALSE)</f>
        <v>43249</v>
      </c>
      <c r="B13444" s="5">
        <v>43311</v>
      </c>
      <c r="C13444" t="s">
        <v>984</v>
      </c>
      <c r="D13444" s="3">
        <f>VLOOKUP(C13444,Index[],2,FALSE)</f>
        <v>119</v>
      </c>
      <c r="E13444" s="3">
        <f>VLOOKUP(C13444,Index[],3,FALSE)</f>
        <v>0</v>
      </c>
      <c r="F13444" s="3">
        <f>VLOOKUP(C13444,Index[],4,FALSE)</f>
        <v>0</v>
      </c>
      <c r="G13444" s="3">
        <f>VLOOKUP(C13444,Index[],5,FALSE)</f>
        <v>0</v>
      </c>
      <c r="I13444">
        <f>VLOOKUP(Table1[[#This Row],[trait_name]],Trait[],2,FALSE)</f>
        <v>50</v>
      </c>
      <c r="J13444" s="23" t="s">
        <v>106</v>
      </c>
      <c r="L13444" s="3"/>
      <c r="M13444" s="3"/>
      <c r="N13444" s="23"/>
      <c r="O13444"/>
    </row>
    <row r="13445" spans="1:15">
      <c r="A13445" s="66">
        <f>VLOOKUP(C13445,Index[],8,FALSE)</f>
        <v>43249</v>
      </c>
      <c r="B13445" s="5"/>
      <c r="C13445" t="s">
        <v>984</v>
      </c>
      <c r="D13445" s="3">
        <f>VLOOKUP(C13445,Index[],2,FALSE)</f>
        <v>119</v>
      </c>
      <c r="E13445" s="3">
        <f>VLOOKUP(C13445,Index[],3,FALSE)</f>
        <v>0</v>
      </c>
      <c r="F13445" s="3">
        <f>VLOOKUP(C13445,Index[],4,FALSE)</f>
        <v>0</v>
      </c>
      <c r="G13445" s="3">
        <f>VLOOKUP(C13445,Index[],5,FALSE)</f>
        <v>0</v>
      </c>
      <c r="I13445">
        <f>VLOOKUP(Table1[[#This Row],[trait_name]],Trait[],2,FALSE)</f>
        <v>52</v>
      </c>
      <c r="J13445" s="23" t="s">
        <v>109</v>
      </c>
      <c r="L13445" s="3"/>
      <c r="N13445" s="23"/>
      <c r="O13445"/>
    </row>
    <row r="13446" spans="1:15">
      <c r="A13446" s="66">
        <f>VLOOKUP(C13446,Index[],8,FALSE)</f>
        <v>43249</v>
      </c>
      <c r="B13446" s="5">
        <v>43249</v>
      </c>
      <c r="C13446" t="s">
        <v>984</v>
      </c>
      <c r="D13446" s="3">
        <f>VLOOKUP(C13446,Index[],2,FALSE)</f>
        <v>119</v>
      </c>
      <c r="E13446" s="3">
        <f>VLOOKUP(C13446,Index[],3,FALSE)</f>
        <v>0</v>
      </c>
      <c r="F13446" s="3">
        <f>VLOOKUP(C13446,Index[],4,FALSE)</f>
        <v>0</v>
      </c>
      <c r="G13446" s="3">
        <f>VLOOKUP(C13446,Index[],5,FALSE)</f>
        <v>0</v>
      </c>
      <c r="H13446" t="s">
        <v>789</v>
      </c>
      <c r="I13446">
        <f>VLOOKUP(Table1[[#This Row],[trait_name]],Trait[],2,FALSE)</f>
        <v>53</v>
      </c>
      <c r="J13446" s="23" t="s">
        <v>112</v>
      </c>
      <c r="L13446" s="3" t="s">
        <v>185</v>
      </c>
      <c r="N13446" s="23"/>
      <c r="O13446"/>
    </row>
    <row r="13447" spans="1:15">
      <c r="A13447" s="66">
        <f>VLOOKUP(C13447,Index[],8,FALSE)</f>
        <v>43249</v>
      </c>
      <c r="B13447" s="5">
        <v>43249</v>
      </c>
      <c r="C13447" t="s">
        <v>984</v>
      </c>
      <c r="D13447" s="3">
        <f>VLOOKUP(C13447,Index[],2,FALSE)</f>
        <v>119</v>
      </c>
      <c r="E13447" s="3">
        <f>VLOOKUP(C13447,Index[],3,FALSE)</f>
        <v>0</v>
      </c>
      <c r="F13447" s="3">
        <f>VLOOKUP(C13447,Index[],4,FALSE)</f>
        <v>0</v>
      </c>
      <c r="G13447" s="3">
        <f>VLOOKUP(C13447,Index[],5,FALSE)</f>
        <v>0</v>
      </c>
      <c r="H13447" t="s">
        <v>789</v>
      </c>
      <c r="I13447">
        <f>VLOOKUP(Table1[[#This Row],[trait_name]],Trait[],2,FALSE)</f>
        <v>53</v>
      </c>
      <c r="J13447" s="23" t="s">
        <v>112</v>
      </c>
      <c r="L13447" s="3" t="s">
        <v>184</v>
      </c>
      <c r="N13447" s="23"/>
      <c r="O13447"/>
    </row>
    <row r="13448" spans="1:15">
      <c r="A13448" s="66">
        <f>VLOOKUP(C13448,Index[],8,FALSE)</f>
        <v>43249</v>
      </c>
      <c r="B13448" s="5">
        <v>43249</v>
      </c>
      <c r="C13448" t="s">
        <v>984</v>
      </c>
      <c r="D13448" s="3">
        <f>VLOOKUP(C13448,Index[],2,FALSE)</f>
        <v>119</v>
      </c>
      <c r="E13448" s="3">
        <f>VLOOKUP(C13448,Index[],3,FALSE)</f>
        <v>0</v>
      </c>
      <c r="F13448" s="3">
        <f>VLOOKUP(C13448,Index[],4,FALSE)</f>
        <v>0</v>
      </c>
      <c r="G13448" s="3">
        <f>VLOOKUP(C13448,Index[],5,FALSE)</f>
        <v>0</v>
      </c>
      <c r="H13448" t="s">
        <v>789</v>
      </c>
      <c r="I13448">
        <f>VLOOKUP(Table1[[#This Row],[trait_name]],Trait[],2,FALSE)</f>
        <v>54</v>
      </c>
      <c r="J13448" s="23" t="s">
        <v>116</v>
      </c>
      <c r="L13448" s="3" t="s">
        <v>170</v>
      </c>
      <c r="N13448" s="23"/>
      <c r="O13448"/>
    </row>
    <row r="13449" spans="1:15">
      <c r="A13449" s="66">
        <f>VLOOKUP(C13449,Index[],8,FALSE)</f>
        <v>43249</v>
      </c>
      <c r="B13449" s="5">
        <v>43249</v>
      </c>
      <c r="C13449" t="s">
        <v>984</v>
      </c>
      <c r="D13449" s="3">
        <f>VLOOKUP(C13449,Index[],2,FALSE)</f>
        <v>119</v>
      </c>
      <c r="E13449" s="3">
        <f>VLOOKUP(C13449,Index[],3,FALSE)</f>
        <v>0</v>
      </c>
      <c r="F13449" s="3">
        <f>VLOOKUP(C13449,Index[],4,FALSE)</f>
        <v>0</v>
      </c>
      <c r="G13449" s="3">
        <f>VLOOKUP(C13449,Index[],5,FALSE)</f>
        <v>0</v>
      </c>
      <c r="H13449" t="s">
        <v>789</v>
      </c>
      <c r="I13449">
        <f>VLOOKUP(Table1[[#This Row],[trait_name]],Trait[],2,FALSE)</f>
        <v>54</v>
      </c>
      <c r="J13449" s="23" t="s">
        <v>116</v>
      </c>
      <c r="L13449" s="3" t="s">
        <v>830</v>
      </c>
      <c r="N13449" s="23"/>
      <c r="O13449"/>
    </row>
    <row r="13450" spans="1:15">
      <c r="A13450" s="66">
        <f>VLOOKUP(C13450,Index[],8,FALSE)</f>
        <v>43249</v>
      </c>
      <c r="B13450" s="25"/>
      <c r="C13450" s="4" t="s">
        <v>984</v>
      </c>
      <c r="D13450" s="3">
        <f>VLOOKUP(C13450,Index[],2,FALSE)</f>
        <v>119</v>
      </c>
      <c r="E13450" s="3">
        <f>VLOOKUP(C13450,Index[],3,FALSE)</f>
        <v>0</v>
      </c>
      <c r="F13450" s="3">
        <f>VLOOKUP(C13450,Index[],4,FALSE)</f>
        <v>0</v>
      </c>
      <c r="G13450" s="3">
        <f>VLOOKUP(C13450,Index[],5,FALSE)</f>
        <v>0</v>
      </c>
      <c r="I13450">
        <f>VLOOKUP(Table1[[#This Row],[trait_name]],Trait[],2,FALSE)</f>
        <v>55</v>
      </c>
      <c r="J13450" s="23" t="s">
        <v>119</v>
      </c>
      <c r="L13450" s="3"/>
      <c r="N13450" s="23"/>
      <c r="O13450"/>
    </row>
    <row r="13451" spans="1:15">
      <c r="A13451" s="66">
        <f>VLOOKUP(C13451,Index[],8,FALSE)</f>
        <v>43249</v>
      </c>
      <c r="B13451" s="5">
        <v>43249</v>
      </c>
      <c r="C13451" t="s">
        <v>984</v>
      </c>
      <c r="D13451" s="3">
        <f>VLOOKUP(C13451,Index[],2,FALSE)</f>
        <v>119</v>
      </c>
      <c r="E13451" s="3">
        <f>VLOOKUP(C13451,Index[],3,FALSE)</f>
        <v>0</v>
      </c>
      <c r="F13451" s="3">
        <f>VLOOKUP(C13451,Index[],4,FALSE)</f>
        <v>0</v>
      </c>
      <c r="G13451" s="3">
        <f>VLOOKUP(C13451,Index[],5,FALSE)</f>
        <v>0</v>
      </c>
      <c r="H13451" t="s">
        <v>789</v>
      </c>
      <c r="I13451">
        <f>VLOOKUP(Table1[[#This Row],[trait_name]],Trait[],2,FALSE)</f>
        <v>56</v>
      </c>
      <c r="J13451" s="23" t="s">
        <v>121</v>
      </c>
      <c r="L13451" s="3" t="s">
        <v>189</v>
      </c>
      <c r="N13451" s="23"/>
      <c r="O13451"/>
    </row>
    <row r="13452" spans="1:15">
      <c r="A13452" s="66">
        <f>VLOOKUP(C13452,Index[],8,FALSE)</f>
        <v>43249</v>
      </c>
      <c r="B13452" s="5">
        <v>43249</v>
      </c>
      <c r="C13452" t="s">
        <v>984</v>
      </c>
      <c r="D13452" s="3">
        <f>VLOOKUP(C13452,Index[],2,FALSE)</f>
        <v>119</v>
      </c>
      <c r="E13452" s="3">
        <f>VLOOKUP(C13452,Index[],3,FALSE)</f>
        <v>0</v>
      </c>
      <c r="F13452" s="3">
        <f>VLOOKUP(C13452,Index[],4,FALSE)</f>
        <v>0</v>
      </c>
      <c r="G13452" s="3">
        <f>VLOOKUP(C13452,Index[],5,FALSE)</f>
        <v>0</v>
      </c>
      <c r="H13452" t="s">
        <v>789</v>
      </c>
      <c r="I13452">
        <f>VLOOKUP(Table1[[#This Row],[trait_name]],Trait[],2,FALSE)</f>
        <v>61</v>
      </c>
      <c r="J13452" s="23" t="s">
        <v>130</v>
      </c>
      <c r="L13452" s="3" t="s">
        <v>131</v>
      </c>
      <c r="N13452" s="23"/>
      <c r="O13452"/>
    </row>
    <row r="13453" spans="1:15">
      <c r="A13453" s="66">
        <f>VLOOKUP(C13453,Index[],8,FALSE)</f>
        <v>43249</v>
      </c>
      <c r="B13453" s="5"/>
      <c r="C13453" t="s">
        <v>984</v>
      </c>
      <c r="D13453" s="3">
        <f>VLOOKUP(C13453,Index[],2,FALSE)</f>
        <v>119</v>
      </c>
      <c r="E13453" s="3">
        <f>VLOOKUP(C13453,Index[],3,FALSE)</f>
        <v>0</v>
      </c>
      <c r="F13453" s="3">
        <f>VLOOKUP(C13453,Index[],4,FALSE)</f>
        <v>0</v>
      </c>
      <c r="G13453" s="3">
        <f>VLOOKUP(C13453,Index[],5,FALSE)</f>
        <v>0</v>
      </c>
      <c r="I13453">
        <f>VLOOKUP(Table1[[#This Row],[trait_name]],Trait[],2,FALSE)</f>
        <v>65</v>
      </c>
      <c r="J13453" s="23" t="s">
        <v>133</v>
      </c>
      <c r="L13453" s="3"/>
      <c r="N13453" s="23"/>
      <c r="O13453"/>
    </row>
    <row r="13454" spans="1:15">
      <c r="A13454" s="66">
        <f>VLOOKUP(C13454,Index[],8,FALSE)</f>
        <v>43249</v>
      </c>
      <c r="B13454" s="5">
        <v>43249</v>
      </c>
      <c r="C13454" t="s">
        <v>984</v>
      </c>
      <c r="D13454" s="3">
        <f>VLOOKUP(C13454,Index[],2,FALSE)</f>
        <v>119</v>
      </c>
      <c r="E13454" s="3">
        <f>VLOOKUP(C13454,Index[],3,FALSE)</f>
        <v>0</v>
      </c>
      <c r="F13454" s="3">
        <f>VLOOKUP(C13454,Index[],4,FALSE)</f>
        <v>0</v>
      </c>
      <c r="G13454" s="3">
        <f>VLOOKUP(C13454,Index[],5,FALSE)</f>
        <v>0</v>
      </c>
      <c r="H13454" t="s">
        <v>789</v>
      </c>
      <c r="I13454">
        <f>VLOOKUP(Table1[[#This Row],[trait_name]],Trait[],2,FALSE)</f>
        <v>66</v>
      </c>
      <c r="J13454" s="23" t="s">
        <v>194</v>
      </c>
      <c r="L13454" s="3" t="s">
        <v>631</v>
      </c>
      <c r="N13454" s="23"/>
      <c r="O13454"/>
    </row>
    <row r="13455" spans="1:15">
      <c r="A13455" s="66">
        <f>VLOOKUP(C13455,Index[],8,FALSE)</f>
        <v>43249</v>
      </c>
      <c r="B13455" s="5">
        <v>43249</v>
      </c>
      <c r="C13455" t="s">
        <v>986</v>
      </c>
      <c r="D13455" s="3">
        <f>VLOOKUP(C13455,Index[],2,FALSE)</f>
        <v>120</v>
      </c>
      <c r="E13455" s="3">
        <f>VLOOKUP(C13455,Index[],3,FALSE)</f>
        <v>0</v>
      </c>
      <c r="F13455" s="3">
        <f>VLOOKUP(C13455,Index[],4,FALSE)</f>
        <v>0</v>
      </c>
      <c r="G13455" s="3">
        <f>VLOOKUP(C13455,Index[],5,FALSE)</f>
        <v>0</v>
      </c>
      <c r="H13455" t="s">
        <v>25</v>
      </c>
      <c r="I13455">
        <f>VLOOKUP(Table1[[#This Row],[trait_name]],Trait[],2,FALSE)</f>
        <v>2</v>
      </c>
      <c r="J13455" s="23" t="s">
        <v>15</v>
      </c>
      <c r="L13455" s="3" t="s">
        <v>987</v>
      </c>
      <c r="N13455" s="23"/>
      <c r="O13455"/>
    </row>
    <row r="13456" spans="1:15">
      <c r="A13456" s="66">
        <f>VLOOKUP(C13456,Index[],8,FALSE)</f>
        <v>43249</v>
      </c>
      <c r="B13456" s="5">
        <v>43249</v>
      </c>
      <c r="C13456" t="s">
        <v>986</v>
      </c>
      <c r="D13456" s="3">
        <f>VLOOKUP(C13456,Index[],2,FALSE)</f>
        <v>120</v>
      </c>
      <c r="E13456" s="3">
        <f>VLOOKUP(C13456,Index[],3,FALSE)</f>
        <v>0</v>
      </c>
      <c r="F13456" s="3">
        <f>VLOOKUP(C13456,Index[],4,FALSE)</f>
        <v>0</v>
      </c>
      <c r="G13456" s="3">
        <f>VLOOKUP(C13456,Index[],5,FALSE)</f>
        <v>0</v>
      </c>
      <c r="H13456" t="s">
        <v>25</v>
      </c>
      <c r="I13456">
        <f>VLOOKUP(Table1[[#This Row],[trait_name]],Trait[],2,FALSE)</f>
        <v>3</v>
      </c>
      <c r="J13456" s="23" t="s">
        <v>18</v>
      </c>
      <c r="L13456" s="3" t="s">
        <v>19</v>
      </c>
      <c r="N13456" s="23"/>
      <c r="O13456"/>
    </row>
    <row r="13457" spans="1:15">
      <c r="A13457" s="66">
        <f>VLOOKUP(C13457,Index[],8,FALSE)</f>
        <v>43249</v>
      </c>
      <c r="B13457" s="5">
        <v>43249</v>
      </c>
      <c r="C13457" t="s">
        <v>986</v>
      </c>
      <c r="D13457" s="3">
        <f>VLOOKUP(C13457,Index[],2,FALSE)</f>
        <v>120</v>
      </c>
      <c r="E13457" s="3">
        <f>VLOOKUP(C13457,Index[],3,FALSE)</f>
        <v>0</v>
      </c>
      <c r="F13457" s="3">
        <f>VLOOKUP(C13457,Index[],4,FALSE)</f>
        <v>0</v>
      </c>
      <c r="G13457" s="3">
        <f>VLOOKUP(C13457,Index[],5,FALSE)</f>
        <v>0</v>
      </c>
      <c r="H13457" t="s">
        <v>25</v>
      </c>
      <c r="I13457">
        <f>VLOOKUP(Table1[[#This Row],[trait_name]],Trait[],2,FALSE)</f>
        <v>3</v>
      </c>
      <c r="J13457" s="23" t="s">
        <v>18</v>
      </c>
      <c r="L13457" s="3" t="s">
        <v>21</v>
      </c>
      <c r="N13457" s="23"/>
      <c r="O13457"/>
    </row>
    <row r="13458" spans="1:15">
      <c r="A13458" s="66">
        <f>VLOOKUP(C13458,Index[],8,FALSE)</f>
        <v>43249</v>
      </c>
      <c r="B13458" s="5">
        <v>43249</v>
      </c>
      <c r="C13458" t="s">
        <v>986</v>
      </c>
      <c r="D13458" s="3">
        <f>VLOOKUP(C13458,Index[],2,FALSE)</f>
        <v>120</v>
      </c>
      <c r="E13458" s="3">
        <f>VLOOKUP(C13458,Index[],3,FALSE)</f>
        <v>0</v>
      </c>
      <c r="F13458" s="3">
        <f>VLOOKUP(C13458,Index[],4,FALSE)</f>
        <v>0</v>
      </c>
      <c r="G13458" s="3">
        <f>VLOOKUP(C13458,Index[],5,FALSE)</f>
        <v>0</v>
      </c>
      <c r="H13458" t="s">
        <v>25</v>
      </c>
      <c r="I13458">
        <f>VLOOKUP(Table1[[#This Row],[trait_name]],Trait[],2,FALSE)</f>
        <v>4</v>
      </c>
      <c r="J13458" s="23" t="s">
        <v>22</v>
      </c>
      <c r="L13458" s="3" t="s">
        <v>23</v>
      </c>
      <c r="N13458" s="23"/>
      <c r="O13458"/>
    </row>
    <row r="13459" spans="1:15">
      <c r="A13459" s="66">
        <f>VLOOKUP(C13459,Index[],8,FALSE)</f>
        <v>43249</v>
      </c>
      <c r="B13459" s="5"/>
      <c r="C13459" t="s">
        <v>986</v>
      </c>
      <c r="D13459" s="3">
        <f>VLOOKUP(C13459,Index[],2,FALSE)</f>
        <v>120</v>
      </c>
      <c r="E13459" s="3">
        <f>VLOOKUP(C13459,Index[],3,FALSE)</f>
        <v>0</v>
      </c>
      <c r="F13459" s="3">
        <f>VLOOKUP(C13459,Index[],4,FALSE)</f>
        <v>0</v>
      </c>
      <c r="G13459" s="3">
        <f>VLOOKUP(C13459,Index[],5,FALSE)</f>
        <v>0</v>
      </c>
      <c r="H13459" t="s">
        <v>25</v>
      </c>
      <c r="I13459">
        <f>VLOOKUP(Table1[[#This Row],[trait_name]],Trait[],2,FALSE)</f>
        <v>6</v>
      </c>
      <c r="J13459" s="23" t="s">
        <v>148</v>
      </c>
      <c r="L13459" s="3"/>
      <c r="N13459" s="23"/>
      <c r="O13459"/>
    </row>
    <row r="13460" spans="1:15">
      <c r="A13460" s="66">
        <f>VLOOKUP(C13460,Index[],8,FALSE)</f>
        <v>43249</v>
      </c>
      <c r="B13460" s="5">
        <v>43249</v>
      </c>
      <c r="C13460" t="s">
        <v>986</v>
      </c>
      <c r="D13460" s="3">
        <f>VLOOKUP(C13460,Index[],2,FALSE)</f>
        <v>120</v>
      </c>
      <c r="E13460" s="3">
        <f>VLOOKUP(C13460,Index[],3,FALSE)</f>
        <v>0</v>
      </c>
      <c r="F13460" s="3">
        <f>VLOOKUP(C13460,Index[],4,FALSE)</f>
        <v>0</v>
      </c>
      <c r="G13460" s="3">
        <f>VLOOKUP(C13460,Index[],5,FALSE)</f>
        <v>0</v>
      </c>
      <c r="H13460" t="s">
        <v>25</v>
      </c>
      <c r="I13460">
        <f>VLOOKUP(Table1[[#This Row],[trait_name]],Trait[],2,FALSE)</f>
        <v>7</v>
      </c>
      <c r="J13460" s="23" t="s">
        <v>26</v>
      </c>
      <c r="L13460" s="3" t="s">
        <v>23</v>
      </c>
      <c r="N13460" s="23"/>
      <c r="O13460"/>
    </row>
    <row r="13461" spans="1:15">
      <c r="A13461" s="66">
        <f>VLOOKUP(C13461,Index[],8,FALSE)</f>
        <v>43249</v>
      </c>
      <c r="B13461" s="5">
        <v>43249</v>
      </c>
      <c r="C13461" t="s">
        <v>986</v>
      </c>
      <c r="D13461" s="3">
        <f>VLOOKUP(C13461,Index[],2,FALSE)</f>
        <v>120</v>
      </c>
      <c r="E13461" s="3">
        <f>VLOOKUP(C13461,Index[],3,FALSE)</f>
        <v>0</v>
      </c>
      <c r="F13461" s="3">
        <f>VLOOKUP(C13461,Index[],4,FALSE)</f>
        <v>0</v>
      </c>
      <c r="G13461" s="3">
        <f>VLOOKUP(C13461,Index[],5,FALSE)</f>
        <v>0</v>
      </c>
      <c r="H13461" t="s">
        <v>325</v>
      </c>
      <c r="I13461">
        <f>VLOOKUP(Table1[[#This Row],[trait_name]],Trait[],2,FALSE)</f>
        <v>9</v>
      </c>
      <c r="J13461" s="23" t="s">
        <v>28</v>
      </c>
      <c r="L13461" s="3" t="s">
        <v>23</v>
      </c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986</v>
      </c>
      <c r="D13462" s="3">
        <f>VLOOKUP(C13462,Index[],2,FALSE)</f>
        <v>120</v>
      </c>
      <c r="E13462" s="3">
        <f>VLOOKUP(C13462,Index[],3,FALSE)</f>
        <v>0</v>
      </c>
      <c r="F13462" s="3">
        <f>VLOOKUP(C13462,Index[],4,FALSE)</f>
        <v>0</v>
      </c>
      <c r="G13462" s="3">
        <f>VLOOKUP(C13462,Index[],5,FALSE)</f>
        <v>0</v>
      </c>
      <c r="H13462" t="s">
        <v>325</v>
      </c>
      <c r="I13462">
        <f>VLOOKUP(Table1[[#This Row],[trait_name]],Trait[],2,FALSE)</f>
        <v>12</v>
      </c>
      <c r="J13462" s="23" t="s">
        <v>151</v>
      </c>
      <c r="L13462" s="3" t="s">
        <v>23</v>
      </c>
      <c r="N13462" s="23"/>
      <c r="O13462"/>
    </row>
    <row r="13463" spans="1:15">
      <c r="A13463" s="66">
        <f>VLOOKUP(C13463,Index[],8,FALSE)</f>
        <v>43249</v>
      </c>
      <c r="B13463" s="5">
        <v>43249</v>
      </c>
      <c r="C13463" t="s">
        <v>986</v>
      </c>
      <c r="D13463" s="3">
        <f>VLOOKUP(C13463,Index[],2,FALSE)</f>
        <v>120</v>
      </c>
      <c r="E13463" s="3">
        <f>VLOOKUP(C13463,Index[],3,FALSE)</f>
        <v>0</v>
      </c>
      <c r="F13463" s="3">
        <f>VLOOKUP(C13463,Index[],4,FALSE)</f>
        <v>0</v>
      </c>
      <c r="G13463" s="3">
        <f>VLOOKUP(C13463,Index[],5,FALSE)</f>
        <v>0</v>
      </c>
      <c r="H13463" t="s">
        <v>325</v>
      </c>
      <c r="I13463">
        <f>VLOOKUP(Table1[[#This Row],[trait_name]],Trait[],2,FALSE)</f>
        <v>14</v>
      </c>
      <c r="J13463" s="23" t="s">
        <v>152</v>
      </c>
      <c r="L13463" s="3" t="s">
        <v>23</v>
      </c>
      <c r="N13463" s="23"/>
      <c r="O13463"/>
    </row>
    <row r="13464" spans="1:15">
      <c r="A13464" s="66">
        <f>VLOOKUP(C13464,Index[],8,FALSE)</f>
        <v>43249</v>
      </c>
      <c r="B13464" s="25"/>
      <c r="C13464" s="4" t="s">
        <v>986</v>
      </c>
      <c r="D13464" s="3">
        <f>VLOOKUP(C13464,Index[],2,FALSE)</f>
        <v>120</v>
      </c>
      <c r="E13464" s="3">
        <f>VLOOKUP(C13464,Index[],3,FALSE)</f>
        <v>0</v>
      </c>
      <c r="F13464" s="3">
        <f>VLOOKUP(C13464,Index[],4,FALSE)</f>
        <v>0</v>
      </c>
      <c r="G13464" s="3">
        <f>VLOOKUP(C13464,Index[],5,FALSE)</f>
        <v>0</v>
      </c>
      <c r="I13464">
        <f>VLOOKUP(Table1[[#This Row],[trait_name]],Trait[],2,FALSE)</f>
        <v>15</v>
      </c>
      <c r="J13464" s="23" t="s">
        <v>31</v>
      </c>
      <c r="L13464" s="3"/>
      <c r="N13464" s="23"/>
      <c r="O13464"/>
    </row>
    <row r="13465" spans="1:15">
      <c r="A13465" s="66">
        <f>VLOOKUP(C13465,Index[],8,FALSE)</f>
        <v>43249</v>
      </c>
      <c r="B13465" s="25">
        <v>43249</v>
      </c>
      <c r="C13465" s="4" t="s">
        <v>986</v>
      </c>
      <c r="D13465" s="3">
        <f>VLOOKUP(C13465,Index[],2,FALSE)</f>
        <v>120</v>
      </c>
      <c r="E13465" s="3">
        <f>VLOOKUP(C13465,Index[],3,FALSE)</f>
        <v>0</v>
      </c>
      <c r="F13465" s="3">
        <f>VLOOKUP(C13465,Index[],4,FALSE)</f>
        <v>0</v>
      </c>
      <c r="G13465" s="3">
        <f>VLOOKUP(C13465,Index[],5,FALSE)</f>
        <v>0</v>
      </c>
      <c r="I13465">
        <f>VLOOKUP(Table1[[#This Row],[trait_name]],Trait[],2,FALSE)</f>
        <v>16</v>
      </c>
      <c r="J13465" s="24" t="s">
        <v>32</v>
      </c>
      <c r="K13465" s="24"/>
      <c r="L13465" s="3"/>
      <c r="N13465" s="23"/>
      <c r="O13465"/>
    </row>
    <row r="13466" spans="1:15">
      <c r="A13466" s="66">
        <f>VLOOKUP(C13466,Index[],8,FALSE)</f>
        <v>43249</v>
      </c>
      <c r="B13466" s="5">
        <v>43249</v>
      </c>
      <c r="C13466" t="s">
        <v>986</v>
      </c>
      <c r="D13466" s="3">
        <f>VLOOKUP(C13466,Index[],2,FALSE)</f>
        <v>120</v>
      </c>
      <c r="E13466" s="3">
        <f>VLOOKUP(C13466,Index[],3,FALSE)</f>
        <v>0</v>
      </c>
      <c r="F13466" s="3">
        <f>VLOOKUP(C13466,Index[],4,FALSE)</f>
        <v>0</v>
      </c>
      <c r="G13466" s="3">
        <f>VLOOKUP(C13466,Index[],5,FALSE)</f>
        <v>0</v>
      </c>
      <c r="H13466" t="s">
        <v>25</v>
      </c>
      <c r="I13466">
        <f>VLOOKUP(Table1[[#This Row],[trait_name]],Trait[],2,FALSE)</f>
        <v>17</v>
      </c>
      <c r="J13466" s="23" t="s">
        <v>33</v>
      </c>
      <c r="L13466" s="3" t="s">
        <v>34</v>
      </c>
      <c r="N13466" s="23"/>
      <c r="O13466"/>
    </row>
    <row r="13467" spans="1:15">
      <c r="A13467" s="66">
        <f>VLOOKUP(C13467,Index[],8,FALSE)</f>
        <v>43249</v>
      </c>
      <c r="B13467" s="5">
        <v>43249</v>
      </c>
      <c r="C13467" t="s">
        <v>986</v>
      </c>
      <c r="D13467" s="3">
        <f>VLOOKUP(C13467,Index[],2,FALSE)</f>
        <v>120</v>
      </c>
      <c r="E13467" s="3">
        <f>VLOOKUP(C13467,Index[],3,FALSE)</f>
        <v>0</v>
      </c>
      <c r="F13467" s="3">
        <f>VLOOKUP(C13467,Index[],4,FALSE)</f>
        <v>0</v>
      </c>
      <c r="G13467" s="3">
        <f>VLOOKUP(C13467,Index[],5,FALSE)</f>
        <v>0</v>
      </c>
      <c r="H13467" t="s">
        <v>25</v>
      </c>
      <c r="I13467">
        <f>VLOOKUP(Table1[[#This Row],[trait_name]],Trait[],2,FALSE)</f>
        <v>17</v>
      </c>
      <c r="J13467" s="23" t="s">
        <v>33</v>
      </c>
      <c r="L13467" s="3" t="s">
        <v>35</v>
      </c>
      <c r="N13467" s="23"/>
      <c r="O13467"/>
    </row>
    <row r="13468" spans="1:15">
      <c r="A13468" s="66">
        <f>VLOOKUP(C13468,Index[],8,FALSE)</f>
        <v>43249</v>
      </c>
      <c r="B13468" s="5">
        <v>43249</v>
      </c>
      <c r="C13468" t="s">
        <v>986</v>
      </c>
      <c r="D13468" s="3">
        <f>VLOOKUP(C13468,Index[],2,FALSE)</f>
        <v>120</v>
      </c>
      <c r="E13468" s="3">
        <f>VLOOKUP(C13468,Index[],3,FALSE)</f>
        <v>0</v>
      </c>
      <c r="F13468" s="3">
        <f>VLOOKUP(C13468,Index[],4,FALSE)</f>
        <v>0</v>
      </c>
      <c r="G13468" s="3">
        <f>VLOOKUP(C13468,Index[],5,FALSE)</f>
        <v>0</v>
      </c>
      <c r="H13468" t="s">
        <v>325</v>
      </c>
      <c r="I13468">
        <f>VLOOKUP(Table1[[#This Row],[trait_name]],Trait[],2,FALSE)</f>
        <v>17</v>
      </c>
      <c r="J13468" s="23" t="s">
        <v>33</v>
      </c>
      <c r="L13468" s="3" t="s">
        <v>36</v>
      </c>
      <c r="N13468" s="23"/>
      <c r="O13468"/>
    </row>
    <row r="13469" spans="1:15">
      <c r="A13469" s="66">
        <f>VLOOKUP(C13469,Index[],8,FALSE)</f>
        <v>43249</v>
      </c>
      <c r="B13469" s="25">
        <v>43249</v>
      </c>
      <c r="C13469" s="4" t="s">
        <v>986</v>
      </c>
      <c r="D13469" s="3">
        <f>VLOOKUP(C13469,Index[],2,FALSE)</f>
        <v>120</v>
      </c>
      <c r="E13469" s="3">
        <f>VLOOKUP(C13469,Index[],3,FALSE)</f>
        <v>0</v>
      </c>
      <c r="F13469" s="3">
        <f>VLOOKUP(C13469,Index[],4,FALSE)</f>
        <v>0</v>
      </c>
      <c r="G13469" s="3">
        <f>VLOOKUP(C13469,Index[],5,FALSE)</f>
        <v>0</v>
      </c>
      <c r="I13469">
        <f>VLOOKUP(Table1[[#This Row],[trait_name]],Trait[],2,FALSE)</f>
        <v>18</v>
      </c>
      <c r="J13469" s="23" t="s">
        <v>37</v>
      </c>
      <c r="L13469" s="3"/>
      <c r="N13469" s="23"/>
      <c r="O13469"/>
    </row>
    <row r="13470" spans="1:15">
      <c r="A13470" s="66">
        <f>VLOOKUP(C13470,Index[],8,FALSE)</f>
        <v>43249</v>
      </c>
      <c r="B13470" s="5">
        <v>43249</v>
      </c>
      <c r="C13470" t="s">
        <v>986</v>
      </c>
      <c r="D13470" s="3">
        <f>VLOOKUP(C13470,Index[],2,FALSE)</f>
        <v>120</v>
      </c>
      <c r="E13470" s="3">
        <f>VLOOKUP(C13470,Index[],3,FALSE)</f>
        <v>0</v>
      </c>
      <c r="F13470" s="3">
        <f>VLOOKUP(C13470,Index[],4,FALSE)</f>
        <v>0</v>
      </c>
      <c r="G13470" s="3">
        <f>VLOOKUP(C13470,Index[],5,FALSE)</f>
        <v>0</v>
      </c>
      <c r="H13470" t="s">
        <v>325</v>
      </c>
      <c r="I13470">
        <f>VLOOKUP(Table1[[#This Row],[trait_name]],Trait[],2,FALSE)</f>
        <v>19</v>
      </c>
      <c r="J13470" s="23" t="s">
        <v>38</v>
      </c>
      <c r="L13470" s="3" t="s">
        <v>157</v>
      </c>
      <c r="N13470" s="23"/>
      <c r="O13470"/>
    </row>
    <row r="13471" spans="1:15">
      <c r="A13471" s="66">
        <f>VLOOKUP(C13471,Index[],8,FALSE)</f>
        <v>43249</v>
      </c>
      <c r="B13471" s="5">
        <v>43311</v>
      </c>
      <c r="C13471" t="s">
        <v>986</v>
      </c>
      <c r="D13471" s="3">
        <f>VLOOKUP(C13471,Index[],2,FALSE)</f>
        <v>120</v>
      </c>
      <c r="E13471" s="3">
        <f>VLOOKUP(C13471,Index[],3,FALSE)</f>
        <v>0</v>
      </c>
      <c r="F13471" s="3">
        <f>VLOOKUP(C13471,Index[],4,FALSE)</f>
        <v>0</v>
      </c>
      <c r="G13471" s="3">
        <f>VLOOKUP(C13471,Index[],5,FALSE)</f>
        <v>0</v>
      </c>
      <c r="I13471">
        <f>VLOOKUP(Table1[[#This Row],[trait_name]],Trait[],2,FALSE)</f>
        <v>20</v>
      </c>
      <c r="J13471" s="23" t="s">
        <v>41</v>
      </c>
      <c r="L13471" s="3"/>
      <c r="M13471" s="3"/>
      <c r="N13471" s="23"/>
      <c r="O13471"/>
    </row>
    <row r="13472" spans="1:15">
      <c r="A13472" s="66">
        <f>VLOOKUP(C13472,Index[],8,FALSE)</f>
        <v>43249</v>
      </c>
      <c r="B13472" s="25">
        <v>43249</v>
      </c>
      <c r="C13472" s="4" t="s">
        <v>986</v>
      </c>
      <c r="D13472" s="3">
        <f>VLOOKUP(C13472,Index[],2,FALSE)</f>
        <v>120</v>
      </c>
      <c r="E13472" s="3">
        <f>VLOOKUP(C13472,Index[],3,FALSE)</f>
        <v>0</v>
      </c>
      <c r="F13472" s="3">
        <f>VLOOKUP(C13472,Index[],4,FALSE)</f>
        <v>0</v>
      </c>
      <c r="G13472" s="3">
        <f>VLOOKUP(C13472,Index[],5,FALSE)</f>
        <v>0</v>
      </c>
      <c r="I13472">
        <f>VLOOKUP(Table1[[#This Row],[trait_name]],Trait[],2,FALSE)</f>
        <v>21</v>
      </c>
      <c r="J13472" s="23" t="s">
        <v>43</v>
      </c>
      <c r="L13472" s="3"/>
      <c r="N13472" s="23"/>
      <c r="O13472"/>
    </row>
    <row r="13473" spans="1:15">
      <c r="A13473" s="66">
        <f>VLOOKUP(C13473,Index[],8,FALSE)</f>
        <v>43249</v>
      </c>
      <c r="B13473" s="5"/>
      <c r="C13473" t="s">
        <v>986</v>
      </c>
      <c r="D13473" s="3">
        <f>VLOOKUP(C13473,Index[],2,FALSE)</f>
        <v>120</v>
      </c>
      <c r="E13473" s="3">
        <f>VLOOKUP(C13473,Index[],3,FALSE)</f>
        <v>0</v>
      </c>
      <c r="F13473" s="3">
        <f>VLOOKUP(C13473,Index[],4,FALSE)</f>
        <v>0</v>
      </c>
      <c r="G13473" s="3">
        <f>VLOOKUP(C13473,Index[],5,FALSE)</f>
        <v>0</v>
      </c>
      <c r="I13473">
        <f>VLOOKUP(Table1[[#This Row],[trait_name]],Trait[],2,FALSE)</f>
        <v>23</v>
      </c>
      <c r="J13473" s="23" t="s">
        <v>49</v>
      </c>
      <c r="L13473" s="3"/>
      <c r="N13473" s="23"/>
      <c r="O13473"/>
    </row>
    <row r="13474" spans="1:15">
      <c r="A13474" s="66">
        <f>VLOOKUP(C13474,Index[],8,FALSE)</f>
        <v>43249</v>
      </c>
      <c r="B13474" s="25"/>
      <c r="C13474" s="4" t="s">
        <v>986</v>
      </c>
      <c r="D13474" s="3">
        <f>VLOOKUP(C13474,Index[],2,FALSE)</f>
        <v>120</v>
      </c>
      <c r="E13474" s="3">
        <f>VLOOKUP(C13474,Index[],3,FALSE)</f>
        <v>0</v>
      </c>
      <c r="F13474" s="3">
        <f>VLOOKUP(C13474,Index[],4,FALSE)</f>
        <v>0</v>
      </c>
      <c r="G13474" s="3">
        <f>VLOOKUP(C13474,Index[],5,FALSE)</f>
        <v>0</v>
      </c>
      <c r="I13474">
        <f>VLOOKUP(Table1[[#This Row],[trait_name]],Trait[],2,FALSE)</f>
        <v>24</v>
      </c>
      <c r="J13474" s="23" t="s">
        <v>52</v>
      </c>
      <c r="L13474" s="3"/>
      <c r="N13474" s="23"/>
      <c r="O13474"/>
    </row>
    <row r="13475" spans="1:15">
      <c r="A13475" s="66">
        <f>VLOOKUP(C13475,Index[],8,FALSE)</f>
        <v>43249</v>
      </c>
      <c r="B13475" s="25"/>
      <c r="C13475" s="4" t="s">
        <v>986</v>
      </c>
      <c r="D13475" s="3">
        <f>VLOOKUP(C13475,Index[],2,FALSE)</f>
        <v>120</v>
      </c>
      <c r="E13475" s="3">
        <f>VLOOKUP(C13475,Index[],3,FALSE)</f>
        <v>0</v>
      </c>
      <c r="F13475" s="3">
        <f>VLOOKUP(C13475,Index[],4,FALSE)</f>
        <v>0</v>
      </c>
      <c r="G13475" s="3">
        <f>VLOOKUP(C13475,Index[],5,FALSE)</f>
        <v>0</v>
      </c>
      <c r="I13475">
        <f>VLOOKUP(Table1[[#This Row],[trait_name]],Trait[],2,FALSE)</f>
        <v>25</v>
      </c>
      <c r="J13475" s="23" t="s">
        <v>57</v>
      </c>
      <c r="L13475" s="3"/>
      <c r="N13475" s="23"/>
      <c r="O13475"/>
    </row>
    <row r="13476" spans="1:15">
      <c r="A13476" s="66">
        <f>VLOOKUP(C13476,Index[],8,FALSE)</f>
        <v>43249</v>
      </c>
      <c r="B13476" s="5">
        <v>43249</v>
      </c>
      <c r="C13476" t="s">
        <v>986</v>
      </c>
      <c r="D13476" s="3">
        <f>VLOOKUP(C13476,Index[],2,FALSE)</f>
        <v>120</v>
      </c>
      <c r="E13476" s="3">
        <f>VLOOKUP(C13476,Index[],3,FALSE)</f>
        <v>0</v>
      </c>
      <c r="F13476" s="3">
        <f>VLOOKUP(C13476,Index[],4,FALSE)</f>
        <v>0</v>
      </c>
      <c r="G13476" s="3">
        <f>VLOOKUP(C13476,Index[],5,FALSE)</f>
        <v>0</v>
      </c>
      <c r="H13476" t="s">
        <v>25</v>
      </c>
      <c r="I13476">
        <f>VLOOKUP(Table1[[#This Row],[trait_name]],Trait[],2,FALSE)</f>
        <v>26</v>
      </c>
      <c r="J13476" s="23" t="s">
        <v>58</v>
      </c>
      <c r="L13476" s="3" t="s">
        <v>433</v>
      </c>
      <c r="N13476" s="23"/>
      <c r="O13476"/>
    </row>
    <row r="13477" spans="1:15">
      <c r="A13477" s="66">
        <f>VLOOKUP(C13477,Index[],8,FALSE)</f>
        <v>43249</v>
      </c>
      <c r="B13477" s="5">
        <v>43311</v>
      </c>
      <c r="C13477" t="s">
        <v>986</v>
      </c>
      <c r="D13477" s="3">
        <f>VLOOKUP(C13477,Index[],2,FALSE)</f>
        <v>120</v>
      </c>
      <c r="E13477" s="3">
        <f>VLOOKUP(C13477,Index[],3,FALSE)</f>
        <v>0</v>
      </c>
      <c r="F13477" s="3">
        <f>VLOOKUP(C13477,Index[],4,FALSE)</f>
        <v>0</v>
      </c>
      <c r="G13477" s="3">
        <f>VLOOKUP(C13477,Index[],5,FALSE)</f>
        <v>0</v>
      </c>
      <c r="I13477">
        <f>VLOOKUP(Table1[[#This Row],[trait_name]],Trait[],2,FALSE)</f>
        <v>27</v>
      </c>
      <c r="J13477" s="23" t="s">
        <v>61</v>
      </c>
      <c r="L13477" s="3"/>
      <c r="M13477" s="3"/>
      <c r="N13477" s="23"/>
      <c r="O13477"/>
    </row>
    <row r="13478" spans="1:15">
      <c r="A13478" s="66">
        <f>VLOOKUP(C13478,Index[],8,FALSE)</f>
        <v>43249</v>
      </c>
      <c r="B13478" s="5">
        <v>43311</v>
      </c>
      <c r="C13478" t="s">
        <v>986</v>
      </c>
      <c r="D13478" s="3">
        <f>VLOOKUP(C13478,Index[],2,FALSE)</f>
        <v>120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I13478">
        <f>VLOOKUP(Table1[[#This Row],[trait_name]],Trait[],2,FALSE)</f>
        <v>28</v>
      </c>
      <c r="J13478" s="23" t="s">
        <v>62</v>
      </c>
      <c r="L13478" s="3"/>
      <c r="M13478" s="3"/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986</v>
      </c>
      <c r="D13479" s="3">
        <f>VLOOKUP(C13479,Index[],2,FALSE)</f>
        <v>120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30</v>
      </c>
      <c r="J13479" s="23" t="s">
        <v>64</v>
      </c>
      <c r="L13479" s="3">
        <v>3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986</v>
      </c>
      <c r="D13480" s="3">
        <f>VLOOKUP(C13480,Index[],2,FALSE)</f>
        <v>120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33</v>
      </c>
      <c r="J13480" s="23" t="s">
        <v>67</v>
      </c>
      <c r="L13480" s="3">
        <v>2.5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986</v>
      </c>
      <c r="D13481" s="3">
        <f>VLOOKUP(C13481,Index[],2,FALSE)</f>
        <v>120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325</v>
      </c>
      <c r="I13481">
        <f>VLOOKUP(Table1[[#This Row],[trait_name]],Trait[],2,FALSE)</f>
        <v>35</v>
      </c>
      <c r="J13481" s="23" t="s">
        <v>166</v>
      </c>
      <c r="L13481" s="3" t="s">
        <v>167</v>
      </c>
      <c r="N13481" s="23"/>
      <c r="O13481"/>
    </row>
    <row r="13482" spans="1:15">
      <c r="A13482" s="66">
        <f>VLOOKUP(C13482,Index[],8,FALSE)</f>
        <v>43249</v>
      </c>
      <c r="B13482" s="5"/>
      <c r="C13482" t="s">
        <v>986</v>
      </c>
      <c r="D13482" s="3">
        <f>VLOOKUP(C13482,Index[],2,FALSE)</f>
        <v>120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I13482">
        <f>VLOOKUP(Table1[[#This Row],[trait_name]],Trait[],2,FALSE)</f>
        <v>38</v>
      </c>
      <c r="J13482" s="23" t="s">
        <v>72</v>
      </c>
      <c r="L13482" s="3"/>
      <c r="N13482" s="23"/>
      <c r="O13482"/>
    </row>
    <row r="13483" spans="1:15">
      <c r="A13483" s="66">
        <f>VLOOKUP(C13483,Index[],8,FALSE)</f>
        <v>43249</v>
      </c>
      <c r="B13483" s="5">
        <v>43311</v>
      </c>
      <c r="C13483" t="s">
        <v>986</v>
      </c>
      <c r="D13483" s="3">
        <f>VLOOKUP(C13483,Index[],2,FALSE)</f>
        <v>120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I13483">
        <f>VLOOKUP(Table1[[#This Row],[trait_name]],Trait[],2,FALSE)</f>
        <v>39</v>
      </c>
      <c r="J13483" s="23" t="s">
        <v>74</v>
      </c>
      <c r="L13483" s="3"/>
      <c r="M13483" s="3"/>
      <c r="N13483" s="23"/>
      <c r="O13483"/>
    </row>
    <row r="13484" spans="1:15">
      <c r="A13484" s="66">
        <f>VLOOKUP(C13484,Index[],8,FALSE)</f>
        <v>43249</v>
      </c>
      <c r="B13484" s="5"/>
      <c r="C13484" t="s">
        <v>986</v>
      </c>
      <c r="D13484" s="3">
        <f>VLOOKUP(C13484,Index[],2,FALSE)</f>
        <v>120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I13484">
        <f>VLOOKUP(Table1[[#This Row],[trait_name]],Trait[],2,FALSE)</f>
        <v>40</v>
      </c>
      <c r="J13484" s="23" t="s">
        <v>76</v>
      </c>
      <c r="L13484" s="3"/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986</v>
      </c>
      <c r="D13485" s="3">
        <f>VLOOKUP(C13485,Index[],2,FALSE)</f>
        <v>120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41</v>
      </c>
      <c r="J13485" s="23" t="s">
        <v>78</v>
      </c>
      <c r="L13485" s="3" t="s">
        <v>80</v>
      </c>
      <c r="N13485" s="23"/>
      <c r="O13485"/>
    </row>
    <row r="13486" spans="1:15">
      <c r="A13486" s="66">
        <f>VLOOKUP(C13486,Index[],8,FALSE)</f>
        <v>43249</v>
      </c>
      <c r="B13486" s="5"/>
      <c r="C13486" t="s">
        <v>986</v>
      </c>
      <c r="D13486" s="3">
        <f>VLOOKUP(C13486,Index[],2,FALSE)</f>
        <v>120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42</v>
      </c>
      <c r="J13486" s="23" t="s">
        <v>82</v>
      </c>
      <c r="L13486" s="3"/>
      <c r="N13486" s="23"/>
      <c r="O13486"/>
    </row>
    <row r="13487" spans="1:15">
      <c r="A13487" s="66">
        <f>VLOOKUP(C13487,Index[],8,FALSE)</f>
        <v>43249</v>
      </c>
      <c r="B13487" s="5">
        <v>43249</v>
      </c>
      <c r="C13487" t="s">
        <v>986</v>
      </c>
      <c r="D13487" s="3">
        <f>VLOOKUP(C13487,Index[],2,FALSE)</f>
        <v>120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H13487" t="s">
        <v>25</v>
      </c>
      <c r="I13487">
        <f>VLOOKUP(Table1[[#This Row],[trait_name]],Trait[],2,FALSE)</f>
        <v>43</v>
      </c>
      <c r="J13487" s="23" t="s">
        <v>86</v>
      </c>
      <c r="L13487" s="3" t="s">
        <v>87</v>
      </c>
      <c r="N13487" s="23"/>
      <c r="O13487"/>
    </row>
    <row r="13488" spans="1:15">
      <c r="A13488" s="66">
        <f>VLOOKUP(C13488,Index[],8,FALSE)</f>
        <v>43249</v>
      </c>
      <c r="B13488" s="25"/>
      <c r="C13488" s="4" t="s">
        <v>986</v>
      </c>
      <c r="D13488" s="3">
        <f>VLOOKUP(C13488,Index[],2,FALSE)</f>
        <v>120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I13488">
        <f>VLOOKUP(Table1[[#This Row],[trait_name]],Trait[],2,FALSE)</f>
        <v>44</v>
      </c>
      <c r="J13488" s="23" t="s">
        <v>88</v>
      </c>
      <c r="L13488" s="3"/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986</v>
      </c>
      <c r="D13489" s="3">
        <f>VLOOKUP(C13489,Index[],2,FALSE)</f>
        <v>120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45</v>
      </c>
      <c r="J13489" s="23" t="s">
        <v>92</v>
      </c>
      <c r="L13489" s="3" t="s">
        <v>93</v>
      </c>
      <c r="N13489" s="23"/>
      <c r="O13489"/>
    </row>
    <row r="13490" spans="1:15">
      <c r="A13490" s="66">
        <f>VLOOKUP(C13490,Index[],8,FALSE)</f>
        <v>43249</v>
      </c>
      <c r="B13490" s="5"/>
      <c r="C13490" t="s">
        <v>986</v>
      </c>
      <c r="D13490" s="3">
        <f>VLOOKUP(C13490,Index[],2,FALSE)</f>
        <v>120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46</v>
      </c>
      <c r="J13490" s="23" t="s">
        <v>97</v>
      </c>
      <c r="L13490" s="3"/>
      <c r="N13490" s="23"/>
      <c r="O13490"/>
    </row>
    <row r="13491" spans="1:15">
      <c r="A13491" s="66">
        <f>VLOOKUP(C13491,Index[],8,FALSE)</f>
        <v>43249</v>
      </c>
      <c r="B13491" s="5"/>
      <c r="C13491" t="s">
        <v>986</v>
      </c>
      <c r="D13491" s="3">
        <f>VLOOKUP(C13491,Index[],2,FALSE)</f>
        <v>120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I13491">
        <f>VLOOKUP(Table1[[#This Row],[trait_name]],Trait[],2,FALSE)</f>
        <v>47</v>
      </c>
      <c r="J13491" s="23" t="s">
        <v>99</v>
      </c>
      <c r="L13491" s="3"/>
      <c r="N13491" s="23"/>
      <c r="O13491"/>
    </row>
    <row r="13492" spans="1:15">
      <c r="A13492" s="66">
        <f>VLOOKUP(C13492,Index[],8,FALSE)</f>
        <v>43249</v>
      </c>
      <c r="B13492" s="5">
        <v>43311</v>
      </c>
      <c r="C13492" t="s">
        <v>986</v>
      </c>
      <c r="D13492" s="3">
        <f>VLOOKUP(C13492,Index[],2,FALSE)</f>
        <v>120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I13492">
        <f>VLOOKUP(Table1[[#This Row],[trait_name]],Trait[],2,FALSE)</f>
        <v>50</v>
      </c>
      <c r="J13492" s="23" t="s">
        <v>106</v>
      </c>
      <c r="L13492" s="3"/>
      <c r="M13492" s="3"/>
      <c r="N13492" s="23"/>
      <c r="O13492"/>
    </row>
    <row r="13493" spans="1:15">
      <c r="A13493" s="66">
        <f>VLOOKUP(C13493,Index[],8,FALSE)</f>
        <v>43249</v>
      </c>
      <c r="B13493" s="5"/>
      <c r="C13493" t="s">
        <v>986</v>
      </c>
      <c r="D13493" s="3">
        <f>VLOOKUP(C13493,Index[],2,FALSE)</f>
        <v>120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52</v>
      </c>
      <c r="J13493" s="23" t="s">
        <v>109</v>
      </c>
      <c r="L13493" s="3"/>
      <c r="N13493" s="23"/>
      <c r="O13493"/>
    </row>
    <row r="13494" spans="1:15">
      <c r="A13494" s="66">
        <f>VLOOKUP(C13494,Index[],8,FALSE)</f>
        <v>43249</v>
      </c>
      <c r="B13494" s="5">
        <v>43249</v>
      </c>
      <c r="C13494" t="s">
        <v>986</v>
      </c>
      <c r="D13494" s="3">
        <f>VLOOKUP(C13494,Index[],2,FALSE)</f>
        <v>120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H13494" t="s">
        <v>325</v>
      </c>
      <c r="I13494">
        <f>VLOOKUP(Table1[[#This Row],[trait_name]],Trait[],2,FALSE)</f>
        <v>53</v>
      </c>
      <c r="J13494" s="23" t="s">
        <v>112</v>
      </c>
      <c r="L13494" s="3" t="s">
        <v>185</v>
      </c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986</v>
      </c>
      <c r="D13495" s="3">
        <f>VLOOKUP(C13495,Index[],2,FALSE)</f>
        <v>120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325</v>
      </c>
      <c r="I13495">
        <f>VLOOKUP(Table1[[#This Row],[trait_name]],Trait[],2,FALSE)</f>
        <v>53</v>
      </c>
      <c r="J13495" s="23" t="s">
        <v>112</v>
      </c>
      <c r="L13495" s="3" t="s">
        <v>184</v>
      </c>
      <c r="N13495" s="23"/>
      <c r="O13495"/>
    </row>
    <row r="13496" spans="1:15">
      <c r="A13496" s="66">
        <f>VLOOKUP(C13496,Index[],8,FALSE)</f>
        <v>43249</v>
      </c>
      <c r="B13496" s="5">
        <v>43249</v>
      </c>
      <c r="C13496" t="s">
        <v>986</v>
      </c>
      <c r="D13496" s="3">
        <f>VLOOKUP(C13496,Index[],2,FALSE)</f>
        <v>120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H13496" t="s">
        <v>325</v>
      </c>
      <c r="I13496">
        <f>VLOOKUP(Table1[[#This Row],[trait_name]],Trait[],2,FALSE)</f>
        <v>53</v>
      </c>
      <c r="J13496" s="23" t="s">
        <v>112</v>
      </c>
      <c r="L13496" s="3" t="s">
        <v>114</v>
      </c>
      <c r="N13496" s="23"/>
      <c r="O13496"/>
    </row>
    <row r="13497" spans="1:15">
      <c r="A13497" s="66">
        <f>VLOOKUP(C13497,Index[],8,FALSE)</f>
        <v>43249</v>
      </c>
      <c r="B13497" s="5">
        <v>43249</v>
      </c>
      <c r="C13497" t="s">
        <v>986</v>
      </c>
      <c r="D13497" s="3">
        <f>VLOOKUP(C13497,Index[],2,FALSE)</f>
        <v>120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H13497" t="s">
        <v>325</v>
      </c>
      <c r="I13497">
        <f>VLOOKUP(Table1[[#This Row],[trait_name]],Trait[],2,FALSE)</f>
        <v>53</v>
      </c>
      <c r="J13497" s="23" t="s">
        <v>112</v>
      </c>
      <c r="L13497" s="3" t="s">
        <v>113</v>
      </c>
      <c r="N13497" s="23"/>
      <c r="O13497"/>
    </row>
    <row r="13498" spans="1:15">
      <c r="A13498" s="66">
        <f>VLOOKUP(C13498,Index[],8,FALSE)</f>
        <v>43249</v>
      </c>
      <c r="B13498" s="5">
        <v>43249</v>
      </c>
      <c r="C13498" t="s">
        <v>986</v>
      </c>
      <c r="D13498" s="3">
        <f>VLOOKUP(C13498,Index[],2,FALSE)</f>
        <v>120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H13498" t="s">
        <v>325</v>
      </c>
      <c r="I13498">
        <f>VLOOKUP(Table1[[#This Row],[trait_name]],Trait[],2,FALSE)</f>
        <v>53</v>
      </c>
      <c r="J13498" s="23" t="s">
        <v>112</v>
      </c>
      <c r="L13498" s="3" t="s">
        <v>358</v>
      </c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986</v>
      </c>
      <c r="D13499" s="3">
        <f>VLOOKUP(C13499,Index[],2,FALSE)</f>
        <v>120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325</v>
      </c>
      <c r="I13499">
        <f>VLOOKUP(Table1[[#This Row],[trait_name]],Trait[],2,FALSE)</f>
        <v>54</v>
      </c>
      <c r="J13499" s="23" t="s">
        <v>116</v>
      </c>
      <c r="L13499" s="3" t="s">
        <v>258</v>
      </c>
      <c r="N13499" s="24"/>
      <c r="O13499"/>
    </row>
    <row r="13500" spans="1:15">
      <c r="A13500" s="66">
        <f>VLOOKUP(C13500,Index[],8,FALSE)</f>
        <v>43249</v>
      </c>
      <c r="B13500" s="5">
        <v>43249</v>
      </c>
      <c r="C13500" t="s">
        <v>986</v>
      </c>
      <c r="D13500" s="3">
        <f>VLOOKUP(C13500,Index[],2,FALSE)</f>
        <v>120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H13500" t="s">
        <v>325</v>
      </c>
      <c r="I13500">
        <f>VLOOKUP(Table1[[#This Row],[trait_name]],Trait[],2,FALSE)</f>
        <v>54</v>
      </c>
      <c r="J13500" s="23" t="s">
        <v>116</v>
      </c>
      <c r="L13500" s="3" t="s">
        <v>117</v>
      </c>
      <c r="N13500" s="23"/>
      <c r="O13500"/>
    </row>
    <row r="13501" spans="1:15">
      <c r="A13501" s="66">
        <f>VLOOKUP(C13501,Index[],8,FALSE)</f>
        <v>43249</v>
      </c>
      <c r="B13501" s="5">
        <v>43249</v>
      </c>
      <c r="C13501" t="s">
        <v>986</v>
      </c>
      <c r="D13501" s="3">
        <f>VLOOKUP(C13501,Index[],2,FALSE)</f>
        <v>120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H13501" t="s">
        <v>325</v>
      </c>
      <c r="I13501">
        <f>VLOOKUP(Table1[[#This Row],[trait_name]],Trait[],2,FALSE)</f>
        <v>54</v>
      </c>
      <c r="J13501" s="23" t="s">
        <v>116</v>
      </c>
      <c r="L13501" s="3" t="s">
        <v>830</v>
      </c>
      <c r="N13501" s="23"/>
      <c r="O13501"/>
    </row>
    <row r="13502" spans="1:15">
      <c r="A13502" s="66">
        <f>VLOOKUP(C13502,Index[],8,FALSE)</f>
        <v>43249</v>
      </c>
      <c r="B13502" s="25"/>
      <c r="C13502" s="4" t="s">
        <v>986</v>
      </c>
      <c r="D13502" s="3">
        <f>VLOOKUP(C13502,Index[],2,FALSE)</f>
        <v>120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55</v>
      </c>
      <c r="J13502" s="23" t="s">
        <v>119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43249</v>
      </c>
      <c r="C13503" t="s">
        <v>986</v>
      </c>
      <c r="D13503" s="3">
        <f>VLOOKUP(C13503,Index[],2,FALSE)</f>
        <v>120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H13503" t="s">
        <v>25</v>
      </c>
      <c r="I13503">
        <f>VLOOKUP(Table1[[#This Row],[trait_name]],Trait[],2,FALSE)</f>
        <v>56</v>
      </c>
      <c r="J13503" s="23" t="s">
        <v>121</v>
      </c>
      <c r="L13503" s="3" t="s">
        <v>189</v>
      </c>
      <c r="N13503" s="23"/>
      <c r="O13503"/>
    </row>
    <row r="13504" spans="1:15">
      <c r="A13504" s="66">
        <f>VLOOKUP(C13504,Index[],8,FALSE)</f>
        <v>43249</v>
      </c>
      <c r="B13504" s="5">
        <v>43249</v>
      </c>
      <c r="C13504" t="s">
        <v>986</v>
      </c>
      <c r="D13504" s="3">
        <f>VLOOKUP(C13504,Index[],2,FALSE)</f>
        <v>120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H13504" t="s">
        <v>325</v>
      </c>
      <c r="I13504">
        <f>VLOOKUP(Table1[[#This Row],[trait_name]],Trait[],2,FALSE)</f>
        <v>58</v>
      </c>
      <c r="J13504" s="23" t="s">
        <v>123</v>
      </c>
      <c r="L13504" s="3" t="s">
        <v>124</v>
      </c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986</v>
      </c>
      <c r="D13505" s="3">
        <f>VLOOKUP(C13505,Index[],2,FALSE)</f>
        <v>120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60</v>
      </c>
      <c r="J13505" s="23" t="s">
        <v>127</v>
      </c>
      <c r="L13505" s="3" t="s">
        <v>128</v>
      </c>
      <c r="N13505" s="23"/>
      <c r="O13505"/>
    </row>
    <row r="13506" spans="1:15">
      <c r="A13506" s="66">
        <f>VLOOKUP(C13506,Index[],8,FALSE)</f>
        <v>43249</v>
      </c>
      <c r="B13506" s="5">
        <v>43249</v>
      </c>
      <c r="C13506" t="s">
        <v>986</v>
      </c>
      <c r="D13506" s="3">
        <f>VLOOKUP(C13506,Index[],2,FALSE)</f>
        <v>120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H13506" t="s">
        <v>25</v>
      </c>
      <c r="I13506">
        <f>VLOOKUP(Table1[[#This Row],[trait_name]],Trait[],2,FALSE)</f>
        <v>61</v>
      </c>
      <c r="J13506" s="23" t="s">
        <v>130</v>
      </c>
      <c r="L13506" s="3" t="s">
        <v>131</v>
      </c>
      <c r="N13506" s="23"/>
      <c r="O13506"/>
    </row>
    <row r="13507" spans="1:15">
      <c r="A13507" s="66">
        <f>VLOOKUP(C13507,Index[],8,FALSE)</f>
        <v>43249</v>
      </c>
      <c r="B13507" s="5"/>
      <c r="C13507" t="s">
        <v>986</v>
      </c>
      <c r="D13507" s="3">
        <f>VLOOKUP(C13507,Index[],2,FALSE)</f>
        <v>120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I13507">
        <f>VLOOKUP(Table1[[#This Row],[trait_name]],Trait[],2,FALSE)</f>
        <v>65</v>
      </c>
      <c r="J13507" s="23" t="s">
        <v>133</v>
      </c>
      <c r="L13507" s="3"/>
      <c r="N13507" s="23"/>
      <c r="O13507"/>
    </row>
    <row r="13508" spans="1:15">
      <c r="A13508" s="66">
        <f>VLOOKUP(C13508,Index[],8,FALSE)</f>
        <v>43273</v>
      </c>
      <c r="B13508" s="5">
        <v>43273</v>
      </c>
      <c r="C13508" t="s">
        <v>988</v>
      </c>
      <c r="D13508" s="3">
        <f>VLOOKUP(C13508,Index[],2,FALSE)</f>
        <v>121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H13508" t="s">
        <v>989</v>
      </c>
      <c r="I13508">
        <f>VLOOKUP(Table1[[#This Row],[trait_name]],Trait[],2,FALSE)</f>
        <v>2</v>
      </c>
      <c r="J13508" s="23" t="s">
        <v>15</v>
      </c>
      <c r="L13508" s="3" t="s">
        <v>990</v>
      </c>
      <c r="N13508" s="23"/>
      <c r="O13508"/>
    </row>
    <row r="13509" spans="1:15">
      <c r="A13509" s="66">
        <f>VLOOKUP(C13509,Index[],8,FALSE)</f>
        <v>43273</v>
      </c>
      <c r="B13509" s="5">
        <v>43273</v>
      </c>
      <c r="C13509" t="s">
        <v>988</v>
      </c>
      <c r="D13509" s="3">
        <f>VLOOKUP(C13509,Index[],2,FALSE)</f>
        <v>121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H13509" t="s">
        <v>989</v>
      </c>
      <c r="I13509">
        <f>VLOOKUP(Table1[[#This Row],[trait_name]],Trait[],2,FALSE)</f>
        <v>2</v>
      </c>
      <c r="J13509" s="23" t="s">
        <v>15</v>
      </c>
      <c r="L13509" s="3" t="s">
        <v>991</v>
      </c>
      <c r="N13509" s="23"/>
      <c r="O13509"/>
    </row>
    <row r="13510" spans="1:15">
      <c r="A13510" s="66">
        <f>VLOOKUP(C13510,Index[],8,FALSE)</f>
        <v>43273</v>
      </c>
      <c r="B13510" s="5">
        <v>43273</v>
      </c>
      <c r="C13510" t="s">
        <v>988</v>
      </c>
      <c r="D13510" s="3">
        <f>VLOOKUP(C13510,Index[],2,FALSE)</f>
        <v>121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H13510" t="s">
        <v>281</v>
      </c>
      <c r="I13510">
        <f>VLOOKUP(Table1[[#This Row],[trait_name]],Trait[],2,FALSE)</f>
        <v>3</v>
      </c>
      <c r="J13510" s="23" t="s">
        <v>18</v>
      </c>
      <c r="L13510" s="3" t="str">
        <f>[1]Traits!B2</f>
        <v>fullsun</v>
      </c>
      <c r="N13510" s="23"/>
      <c r="O13510"/>
    </row>
    <row r="13511" spans="1:15">
      <c r="A13511" s="66">
        <f>VLOOKUP(C13511,Index[],8,FALSE)</f>
        <v>43273</v>
      </c>
      <c r="B13511" s="5">
        <v>43273</v>
      </c>
      <c r="C13511" t="s">
        <v>988</v>
      </c>
      <c r="D13511" s="3">
        <f>VLOOKUP(C13511,Index[],2,FALSE)</f>
        <v>121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H13511" t="s">
        <v>281</v>
      </c>
      <c r="I13511">
        <f>VLOOKUP(Table1[[#This Row],[trait_name]],Trait[],2,FALSE)</f>
        <v>3</v>
      </c>
      <c r="J13511" s="23" t="s">
        <v>18</v>
      </c>
      <c r="L13511" s="3" t="str">
        <f>[1]Traits!B3</f>
        <v>partshade</v>
      </c>
      <c r="N13511" s="23"/>
      <c r="O13511"/>
    </row>
    <row r="13512" spans="1:15">
      <c r="A13512" s="66">
        <f>VLOOKUP(C13512,Index[],8,FALSE)</f>
        <v>43273</v>
      </c>
      <c r="B13512" s="5"/>
      <c r="C13512" t="s">
        <v>988</v>
      </c>
      <c r="D13512" s="3">
        <f>VLOOKUP(C13512,Index[],2,FALSE)</f>
        <v>121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H13512" t="s">
        <v>594</v>
      </c>
      <c r="I13512">
        <f>VLOOKUP(Table1[[#This Row],[trait_name]],Trait[],2,FALSE)</f>
        <v>6</v>
      </c>
      <c r="J13512" s="23" t="s">
        <v>148</v>
      </c>
      <c r="L13512" s="3"/>
      <c r="N13512" s="23"/>
      <c r="O13512"/>
    </row>
    <row r="13513" spans="1:15">
      <c r="A13513" s="66">
        <f>VLOOKUP(C13513,Index[],8,FALSE)</f>
        <v>43273</v>
      </c>
      <c r="B13513" s="5">
        <v>43273</v>
      </c>
      <c r="C13513" t="s">
        <v>988</v>
      </c>
      <c r="D13513" s="3">
        <f>VLOOKUP(C13513,Index[],2,FALSE)</f>
        <v>121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594</v>
      </c>
      <c r="I13513">
        <f>VLOOKUP(Table1[[#This Row],[trait_name]],Trait[],2,FALSE)</f>
        <v>7</v>
      </c>
      <c r="J13513" s="23" t="s">
        <v>26</v>
      </c>
      <c r="L13513" s="3" t="s">
        <v>23</v>
      </c>
      <c r="N13513" s="23"/>
      <c r="O13513"/>
    </row>
    <row r="13514" spans="1:15">
      <c r="A13514" s="66">
        <f>VLOOKUP(C13514,Index[],8,FALSE)</f>
        <v>43273</v>
      </c>
      <c r="B13514" s="25"/>
      <c r="C13514" s="4" t="s">
        <v>988</v>
      </c>
      <c r="D13514" s="3">
        <f>VLOOKUP(C13514,Index[],2,FALSE)</f>
        <v>121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I13514">
        <f>VLOOKUP(Table1[[#This Row],[trait_name]],Trait[],2,FALSE)</f>
        <v>15</v>
      </c>
      <c r="J13514" s="23" t="s">
        <v>31</v>
      </c>
      <c r="L13514" s="3"/>
      <c r="N13514" s="23"/>
      <c r="O13514"/>
    </row>
    <row r="13515" spans="1:15">
      <c r="A13515" s="66">
        <f>VLOOKUP(C13515,Index[],8,FALSE)</f>
        <v>43273</v>
      </c>
      <c r="B13515" s="25">
        <v>43273</v>
      </c>
      <c r="C13515" s="4" t="s">
        <v>988</v>
      </c>
      <c r="D13515" s="3">
        <f>VLOOKUP(C13515,Index[],2,FALSE)</f>
        <v>121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I13515">
        <f>VLOOKUP(Table1[[#This Row],[trait_name]],Trait[],2,FALSE)</f>
        <v>16</v>
      </c>
      <c r="J13515" s="24" t="s">
        <v>32</v>
      </c>
      <c r="K13515" s="24"/>
      <c r="L13515" s="3"/>
      <c r="N13515" s="23"/>
      <c r="O13515"/>
    </row>
    <row r="13516" spans="1:15">
      <c r="A13516" s="66">
        <f>VLOOKUP(C13516,Index[],8,FALSE)</f>
        <v>43273</v>
      </c>
      <c r="B13516" s="5">
        <v>43273</v>
      </c>
      <c r="C13516" t="s">
        <v>988</v>
      </c>
      <c r="D13516" s="3">
        <f>VLOOKUP(C13516,Index[],2,FALSE)</f>
        <v>121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H13516" t="s">
        <v>322</v>
      </c>
      <c r="I13516">
        <f>VLOOKUP(Table1[[#This Row],[trait_name]],Trait[],2,FALSE)</f>
        <v>17</v>
      </c>
      <c r="J13516" s="23" t="s">
        <v>33</v>
      </c>
      <c r="L13516" s="3" t="str">
        <f>[1]Traits!E2</f>
        <v>sand</v>
      </c>
      <c r="N13516" s="23"/>
      <c r="O13516"/>
    </row>
    <row r="13517" spans="1:15">
      <c r="A13517" s="66">
        <f>VLOOKUP(C13517,Index[],8,FALSE)</f>
        <v>43273</v>
      </c>
      <c r="B13517" s="5">
        <v>43273</v>
      </c>
      <c r="C13517" t="s">
        <v>988</v>
      </c>
      <c r="D13517" s="3">
        <f>VLOOKUP(C13517,Index[],2,FALSE)</f>
        <v>121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322</v>
      </c>
      <c r="I13517">
        <f>VLOOKUP(Table1[[#This Row],[trait_name]],Trait[],2,FALSE)</f>
        <v>17</v>
      </c>
      <c r="J13517" s="23" t="s">
        <v>33</v>
      </c>
      <c r="L13517" s="3" t="str">
        <f>[1]Traits!E3</f>
        <v>loam</v>
      </c>
      <c r="N13517" s="23"/>
      <c r="O13517"/>
    </row>
    <row r="13518" spans="1:15">
      <c r="A13518" s="66">
        <f>VLOOKUP(C13518,Index[],8,FALSE)</f>
        <v>43273</v>
      </c>
      <c r="B13518" s="5">
        <v>43273</v>
      </c>
      <c r="C13518" t="s">
        <v>988</v>
      </c>
      <c r="D13518" s="3">
        <f>VLOOKUP(C13518,Index[],2,FALSE)</f>
        <v>121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I13518">
        <f>VLOOKUP(Table1[[#This Row],[trait_name]],Trait[],2,FALSE)</f>
        <v>17</v>
      </c>
      <c r="J13518" s="23" t="s">
        <v>33</v>
      </c>
      <c r="L13518" s="3"/>
      <c r="N13518" s="23"/>
      <c r="O13518"/>
    </row>
    <row r="13519" spans="1:15">
      <c r="A13519" s="66">
        <f>VLOOKUP(C13519,Index[],8,FALSE)</f>
        <v>43273</v>
      </c>
      <c r="B13519" s="25">
        <v>43273</v>
      </c>
      <c r="C13519" s="4" t="s">
        <v>988</v>
      </c>
      <c r="D13519" s="3">
        <f>VLOOKUP(C13519,Index[],2,FALSE)</f>
        <v>121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I13519">
        <f>VLOOKUP(Table1[[#This Row],[trait_name]],Trait[],2,FALSE)</f>
        <v>18</v>
      </c>
      <c r="J13519" s="23" t="s">
        <v>37</v>
      </c>
      <c r="L13519" s="3"/>
      <c r="N13519" s="23"/>
      <c r="O13519"/>
    </row>
    <row r="13520" spans="1:15">
      <c r="A13520" s="66">
        <f>VLOOKUP(C13520,Index[],8,FALSE)</f>
        <v>43273</v>
      </c>
      <c r="B13520" s="5">
        <v>43273</v>
      </c>
      <c r="C13520" t="s">
        <v>988</v>
      </c>
      <c r="D13520" s="3">
        <f>VLOOKUP(C13520,Index[],2,FALSE)</f>
        <v>121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322</v>
      </c>
      <c r="I13520">
        <f>VLOOKUP(Table1[[#This Row],[trait_name]],Trait[],2,FALSE)</f>
        <v>19</v>
      </c>
      <c r="J13520" s="23" t="s">
        <v>38</v>
      </c>
      <c r="L13520" s="3" t="str">
        <f>[1]Traits!F2</f>
        <v>welldrained</v>
      </c>
      <c r="N13520" s="23"/>
      <c r="O13520"/>
    </row>
    <row r="13521" spans="1:15">
      <c r="A13521" s="66">
        <f>VLOOKUP(C13521,Index[],8,FALSE)</f>
        <v>43273</v>
      </c>
      <c r="B13521" s="5">
        <v>43273</v>
      </c>
      <c r="C13521" t="s">
        <v>988</v>
      </c>
      <c r="D13521" s="3">
        <f>VLOOKUP(C13521,Index[],2,FALSE)</f>
        <v>121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19</v>
      </c>
      <c r="J13521" s="23" t="s">
        <v>38</v>
      </c>
      <c r="L13521" s="3"/>
      <c r="N13521" s="23"/>
      <c r="O13521"/>
    </row>
    <row r="13522" spans="1:15">
      <c r="A13522" s="66">
        <f>VLOOKUP(C13522,Index[],8,FALSE)</f>
        <v>43273</v>
      </c>
      <c r="B13522" s="5">
        <v>43311</v>
      </c>
      <c r="C13522" t="s">
        <v>988</v>
      </c>
      <c r="D13522" s="3">
        <f>VLOOKUP(C13522,Index[],2,FALSE)</f>
        <v>121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I13522">
        <f>VLOOKUP(Table1[[#This Row],[trait_name]],Trait[],2,FALSE)</f>
        <v>20</v>
      </c>
      <c r="J13522" s="23" t="s">
        <v>41</v>
      </c>
      <c r="L13522" s="3"/>
      <c r="M13522" s="3"/>
      <c r="N13522" s="23"/>
      <c r="O13522"/>
    </row>
    <row r="13523" spans="1:15">
      <c r="A13523" s="66">
        <f>VLOOKUP(C13523,Index[],8,FALSE)</f>
        <v>43273</v>
      </c>
      <c r="B13523" s="25">
        <v>43273</v>
      </c>
      <c r="C13523" s="4" t="s">
        <v>988</v>
      </c>
      <c r="D13523" s="3">
        <f>VLOOKUP(C13523,Index[],2,FALSE)</f>
        <v>121</v>
      </c>
      <c r="E13523" s="3">
        <f>VLOOKUP(C13523,Index[],3,FALSE)</f>
        <v>0</v>
      </c>
      <c r="F13523" s="3">
        <f>VLOOKUP(C13523,Index[],4,FALSE)</f>
        <v>0</v>
      </c>
      <c r="G13523" s="3">
        <f>VLOOKUP(C13523,Index[],5,FALSE)</f>
        <v>0</v>
      </c>
      <c r="I13523">
        <f>VLOOKUP(Table1[[#This Row],[trait_name]],Trait[],2,FALSE)</f>
        <v>21</v>
      </c>
      <c r="J13523" s="23" t="s">
        <v>43</v>
      </c>
      <c r="L13523" s="3"/>
      <c r="N13523" s="23"/>
      <c r="O13523"/>
    </row>
    <row r="13524" spans="1:15">
      <c r="A13524" s="66">
        <f>VLOOKUP(C13524,Index[],8,FALSE)</f>
        <v>43273</v>
      </c>
      <c r="B13524" s="5">
        <v>43273</v>
      </c>
      <c r="C13524" t="s">
        <v>988</v>
      </c>
      <c r="D13524" s="3">
        <f>VLOOKUP(C13524,Index[],2,FALSE)</f>
        <v>121</v>
      </c>
      <c r="E13524" s="3">
        <f>VLOOKUP(C13524,Index[],3,FALSE)</f>
        <v>0</v>
      </c>
      <c r="F13524" s="3">
        <f>VLOOKUP(C13524,Index[],4,FALSE)</f>
        <v>0</v>
      </c>
      <c r="G13524" s="3">
        <f>VLOOKUP(C13524,Index[],5,FALSE)</f>
        <v>0</v>
      </c>
      <c r="I13524">
        <f>VLOOKUP(Table1[[#This Row],[trait_name]],Trait[],2,FALSE)</f>
        <v>22</v>
      </c>
      <c r="J13524" s="23" t="s">
        <v>47</v>
      </c>
      <c r="L13524" s="3"/>
      <c r="N13524" s="23"/>
      <c r="O13524"/>
    </row>
    <row r="13525" spans="1:15">
      <c r="A13525" s="66">
        <f>VLOOKUP(C13525,Index[],8,FALSE)</f>
        <v>43273</v>
      </c>
      <c r="B13525" s="5"/>
      <c r="C13525" t="s">
        <v>988</v>
      </c>
      <c r="D13525" s="3">
        <f>VLOOKUP(C13525,Index[],2,FALSE)</f>
        <v>121</v>
      </c>
      <c r="E13525" s="3">
        <f>VLOOKUP(C13525,Index[],3,FALSE)</f>
        <v>0</v>
      </c>
      <c r="F13525" s="3">
        <f>VLOOKUP(C13525,Index[],4,FALSE)</f>
        <v>0</v>
      </c>
      <c r="G13525" s="3">
        <f>VLOOKUP(C13525,Index[],5,FALSE)</f>
        <v>0</v>
      </c>
      <c r="I13525">
        <f>VLOOKUP(Table1[[#This Row],[trait_name]],Trait[],2,FALSE)</f>
        <v>23</v>
      </c>
      <c r="J13525" s="23" t="s">
        <v>49</v>
      </c>
      <c r="L13525" s="3"/>
      <c r="N13525" s="23"/>
      <c r="O13525"/>
    </row>
    <row r="13526" spans="1:15">
      <c r="A13526" s="66">
        <f>VLOOKUP(C13526,Index[],8,FALSE)</f>
        <v>43273</v>
      </c>
      <c r="B13526" s="25"/>
      <c r="C13526" s="4" t="s">
        <v>988</v>
      </c>
      <c r="D13526" s="3">
        <f>VLOOKUP(C13526,Index[],2,FALSE)</f>
        <v>121</v>
      </c>
      <c r="E13526" s="3">
        <f>VLOOKUP(C13526,Index[],3,FALSE)</f>
        <v>0</v>
      </c>
      <c r="F13526" s="3">
        <f>VLOOKUP(C13526,Index[],4,FALSE)</f>
        <v>0</v>
      </c>
      <c r="G13526" s="3">
        <f>VLOOKUP(C13526,Index[],5,FALSE)</f>
        <v>0</v>
      </c>
      <c r="I13526">
        <f>VLOOKUP(Table1[[#This Row],[trait_name]],Trait[],2,FALSE)</f>
        <v>24</v>
      </c>
      <c r="J13526" s="23" t="s">
        <v>52</v>
      </c>
      <c r="L13526" s="3"/>
      <c r="N13526" s="23"/>
      <c r="O13526"/>
    </row>
    <row r="13527" spans="1:15">
      <c r="A13527" s="66">
        <f>VLOOKUP(C13527,Index[],8,FALSE)</f>
        <v>43273</v>
      </c>
      <c r="B13527" s="25"/>
      <c r="C13527" s="4" t="s">
        <v>988</v>
      </c>
      <c r="D13527" s="3">
        <f>VLOOKUP(C13527,Index[],2,FALSE)</f>
        <v>121</v>
      </c>
      <c r="E13527" s="3">
        <f>VLOOKUP(C13527,Index[],3,FALSE)</f>
        <v>0</v>
      </c>
      <c r="F13527" s="3">
        <f>VLOOKUP(C13527,Index[],4,FALSE)</f>
        <v>0</v>
      </c>
      <c r="G13527" s="3">
        <f>VLOOKUP(C13527,Index[],5,FALSE)</f>
        <v>0</v>
      </c>
      <c r="I13527">
        <f>VLOOKUP(Table1[[#This Row],[trait_name]],Trait[],2,FALSE)</f>
        <v>25</v>
      </c>
      <c r="J13527" s="23" t="s">
        <v>57</v>
      </c>
      <c r="L13527" s="3"/>
      <c r="N13527" s="23"/>
      <c r="O13527"/>
    </row>
    <row r="13528" spans="1:15">
      <c r="A13528" s="66">
        <f>VLOOKUP(C13528,Index[],8,FALSE)</f>
        <v>43273</v>
      </c>
      <c r="B13528" s="5">
        <v>43273</v>
      </c>
      <c r="C13528" t="s">
        <v>988</v>
      </c>
      <c r="D13528" s="3">
        <f>VLOOKUP(C13528,Index[],2,FALSE)</f>
        <v>121</v>
      </c>
      <c r="E13528" s="3">
        <f>VLOOKUP(C13528,Index[],3,FALSE)</f>
        <v>0</v>
      </c>
      <c r="F13528" s="3">
        <f>VLOOKUP(C13528,Index[],4,FALSE)</f>
        <v>0</v>
      </c>
      <c r="G13528" s="3">
        <f>VLOOKUP(C13528,Index[],5,FALSE)</f>
        <v>0</v>
      </c>
      <c r="H13528" t="s">
        <v>322</v>
      </c>
      <c r="I13528">
        <f>VLOOKUP(Table1[[#This Row],[trait_name]],Trait[],2,FALSE)</f>
        <v>26</v>
      </c>
      <c r="J13528" s="23" t="s">
        <v>58</v>
      </c>
      <c r="L13528" s="3" t="str">
        <f>[1]Traits!H7</f>
        <v>largeshrub</v>
      </c>
      <c r="N13528" s="23"/>
      <c r="O13528"/>
    </row>
    <row r="13529" spans="1:15">
      <c r="A13529" s="66">
        <f>VLOOKUP(C13529,Index[],8,FALSE)</f>
        <v>43273</v>
      </c>
      <c r="B13529" s="5">
        <v>43311</v>
      </c>
      <c r="C13529" t="s">
        <v>988</v>
      </c>
      <c r="D13529" s="3">
        <f>VLOOKUP(C13529,Index[],2,FALSE)</f>
        <v>121</v>
      </c>
      <c r="E13529" s="3">
        <f>VLOOKUP(C13529,Index[],3,FALSE)</f>
        <v>0</v>
      </c>
      <c r="F13529" s="3">
        <f>VLOOKUP(C13529,Index[],4,FALSE)</f>
        <v>0</v>
      </c>
      <c r="G13529" s="3">
        <f>VLOOKUP(C13529,Index[],5,FALSE)</f>
        <v>0</v>
      </c>
      <c r="I13529">
        <f>VLOOKUP(Table1[[#This Row],[trait_name]],Trait[],2,FALSE)</f>
        <v>27</v>
      </c>
      <c r="J13529" s="23" t="s">
        <v>61</v>
      </c>
      <c r="L13529" s="3"/>
      <c r="M13529" s="3"/>
      <c r="N13529" s="23"/>
      <c r="O13529"/>
    </row>
    <row r="13530" spans="1:15">
      <c r="A13530" s="66">
        <f>VLOOKUP(C13530,Index[],8,FALSE)</f>
        <v>43273</v>
      </c>
      <c r="B13530" s="5">
        <v>43311</v>
      </c>
      <c r="C13530" t="s">
        <v>988</v>
      </c>
      <c r="D13530" s="3">
        <f>VLOOKUP(C13530,Index[],2,FALSE)</f>
        <v>121</v>
      </c>
      <c r="E13530" s="3">
        <f>VLOOKUP(C13530,Index[],3,FALSE)</f>
        <v>0</v>
      </c>
      <c r="F13530" s="3">
        <f>VLOOKUP(C13530,Index[],4,FALSE)</f>
        <v>0</v>
      </c>
      <c r="G13530" s="3">
        <f>VLOOKUP(C13530,Index[],5,FALSE)</f>
        <v>0</v>
      </c>
      <c r="I13530">
        <f>VLOOKUP(Table1[[#This Row],[trait_name]],Trait[],2,FALSE)</f>
        <v>28</v>
      </c>
      <c r="J13530" s="23" t="s">
        <v>62</v>
      </c>
      <c r="L13530" s="3"/>
      <c r="M13530" s="3"/>
      <c r="N13530" s="23"/>
      <c r="O13530"/>
    </row>
    <row r="13531" spans="1:15">
      <c r="A13531" s="66">
        <f>VLOOKUP(C13531,Index[],8,FALSE)</f>
        <v>43273</v>
      </c>
      <c r="B13531" s="5">
        <v>43273</v>
      </c>
      <c r="C13531" t="s">
        <v>988</v>
      </c>
      <c r="D13531" s="3">
        <f>VLOOKUP(C13531,Index[],2,FALSE)</f>
        <v>121</v>
      </c>
      <c r="E13531" s="3">
        <f>VLOOKUP(C13531,Index[],3,FALSE)</f>
        <v>0</v>
      </c>
      <c r="F13531" s="3">
        <f>VLOOKUP(C13531,Index[],4,FALSE)</f>
        <v>0</v>
      </c>
      <c r="G13531" s="3">
        <f>VLOOKUP(C13531,Index[],5,FALSE)</f>
        <v>0</v>
      </c>
      <c r="H13531" t="s">
        <v>322</v>
      </c>
      <c r="I13531">
        <f>VLOOKUP(Table1[[#This Row],[trait_name]],Trait[],2,FALSE)</f>
        <v>29</v>
      </c>
      <c r="J13531" s="23" t="s">
        <v>63</v>
      </c>
      <c r="L13531" s="3">
        <v>6</v>
      </c>
      <c r="N13531" s="23"/>
      <c r="O13531"/>
    </row>
    <row r="13532" spans="1:15">
      <c r="A13532" s="66">
        <f>VLOOKUP(C13532,Index[],8,FALSE)</f>
        <v>43273</v>
      </c>
      <c r="B13532" s="5">
        <v>43273</v>
      </c>
      <c r="C13532" t="s">
        <v>988</v>
      </c>
      <c r="D13532" s="3">
        <f>VLOOKUP(C13532,Index[],2,FALSE)</f>
        <v>121</v>
      </c>
      <c r="E13532" s="3">
        <f>VLOOKUP(C13532,Index[],3,FALSE)</f>
        <v>0</v>
      </c>
      <c r="F13532" s="3">
        <f>VLOOKUP(C13532,Index[],4,FALSE)</f>
        <v>0</v>
      </c>
      <c r="G13532" s="3">
        <f>VLOOKUP(C13532,Index[],5,FALSE)</f>
        <v>0</v>
      </c>
      <c r="H13532" t="s">
        <v>322</v>
      </c>
      <c r="I13532">
        <f>VLOOKUP(Table1[[#This Row],[trait_name]],Trait[],2,FALSE)</f>
        <v>30</v>
      </c>
      <c r="J13532" s="23" t="s">
        <v>64</v>
      </c>
      <c r="L13532" s="3">
        <v>5</v>
      </c>
      <c r="N13532" s="23"/>
      <c r="O13532"/>
    </row>
    <row r="13533" spans="1:15">
      <c r="A13533" s="66">
        <f>VLOOKUP(C13533,Index[],8,FALSE)</f>
        <v>43273</v>
      </c>
      <c r="B13533" s="5">
        <v>43273</v>
      </c>
      <c r="C13533" t="s">
        <v>988</v>
      </c>
      <c r="D13533" s="3">
        <f>VLOOKUP(C13533,Index[],2,FALSE)</f>
        <v>121</v>
      </c>
      <c r="E13533" s="3">
        <f>VLOOKUP(C13533,Index[],3,FALSE)</f>
        <v>0</v>
      </c>
      <c r="F13533" s="3">
        <f>VLOOKUP(C13533,Index[],4,FALSE)</f>
        <v>0</v>
      </c>
      <c r="G13533" s="3">
        <f>VLOOKUP(C13533,Index[],5,FALSE)</f>
        <v>0</v>
      </c>
      <c r="H13533" t="s">
        <v>281</v>
      </c>
      <c r="I13533">
        <f>VLOOKUP(Table1[[#This Row],[trait_name]],Trait[],2,FALSE)</f>
        <v>31</v>
      </c>
      <c r="J13533" s="23" t="s">
        <v>65</v>
      </c>
      <c r="L13533" s="3">
        <v>3</v>
      </c>
      <c r="N13533" s="23"/>
      <c r="O13533"/>
    </row>
    <row r="13534" spans="1:15">
      <c r="A13534" s="66">
        <f>VLOOKUP(C13534,Index[],8,FALSE)</f>
        <v>43273</v>
      </c>
      <c r="B13534" s="5">
        <v>43273</v>
      </c>
      <c r="C13534" t="s">
        <v>988</v>
      </c>
      <c r="D13534" s="3">
        <f>VLOOKUP(C13534,Index[],2,FALSE)</f>
        <v>121</v>
      </c>
      <c r="E13534" s="3">
        <f>VLOOKUP(C13534,Index[],3,FALSE)</f>
        <v>0</v>
      </c>
      <c r="F13534" s="3">
        <f>VLOOKUP(C13534,Index[],4,FALSE)</f>
        <v>0</v>
      </c>
      <c r="G13534" s="3">
        <f>VLOOKUP(C13534,Index[],5,FALSE)</f>
        <v>0</v>
      </c>
      <c r="I13534">
        <f>VLOOKUP(Table1[[#This Row],[trait_name]],Trait[],2,FALSE)</f>
        <v>32</v>
      </c>
      <c r="J13534" s="23" t="s">
        <v>66</v>
      </c>
      <c r="L13534" s="3"/>
      <c r="N13534" s="23"/>
      <c r="O13534"/>
    </row>
    <row r="13535" spans="1:15">
      <c r="A13535" s="66">
        <f>VLOOKUP(C13535,Index[],8,FALSE)</f>
        <v>43273</v>
      </c>
      <c r="B13535" s="5">
        <v>43273</v>
      </c>
      <c r="C13535" t="s">
        <v>988</v>
      </c>
      <c r="D13535" s="3">
        <f>VLOOKUP(C13535,Index[],2,FALSE)</f>
        <v>121</v>
      </c>
      <c r="E13535" s="3">
        <f>VLOOKUP(C13535,Index[],3,FALSE)</f>
        <v>0</v>
      </c>
      <c r="F13535" s="3">
        <f>VLOOKUP(C13535,Index[],4,FALSE)</f>
        <v>0</v>
      </c>
      <c r="G13535" s="3">
        <f>VLOOKUP(C13535,Index[],5,FALSE)</f>
        <v>0</v>
      </c>
      <c r="I13535">
        <f>VLOOKUP(Table1[[#This Row],[trait_name]],Trait[],2,FALSE)</f>
        <v>33</v>
      </c>
      <c r="J13535" s="23" t="s">
        <v>67</v>
      </c>
      <c r="L13535" s="3"/>
      <c r="N13535" s="23"/>
      <c r="O13535"/>
    </row>
    <row r="13536" spans="1:15">
      <c r="A13536" s="66">
        <f>VLOOKUP(C13536,Index[],8,FALSE)</f>
        <v>43273</v>
      </c>
      <c r="B13536" s="5">
        <v>43273</v>
      </c>
      <c r="C13536" t="s">
        <v>988</v>
      </c>
      <c r="D13536" s="3">
        <f>VLOOKUP(C13536,Index[],2,FALSE)</f>
        <v>121</v>
      </c>
      <c r="E13536" s="3">
        <f>VLOOKUP(C13536,Index[],3,FALSE)</f>
        <v>0</v>
      </c>
      <c r="F13536" s="3">
        <f>VLOOKUP(C13536,Index[],4,FALSE)</f>
        <v>0</v>
      </c>
      <c r="G13536" s="3">
        <f>VLOOKUP(C13536,Index[],5,FALSE)</f>
        <v>0</v>
      </c>
      <c r="I13536">
        <f>VLOOKUP(Table1[[#This Row],[trait_name]],Trait[],2,FALSE)</f>
        <v>34</v>
      </c>
      <c r="J13536" s="23" t="s">
        <v>68</v>
      </c>
      <c r="L13536" s="3"/>
      <c r="N13536" s="23"/>
      <c r="O13536"/>
    </row>
    <row r="13537" spans="1:15">
      <c r="A13537" s="66">
        <f>VLOOKUP(C13537,Index[],8,FALSE)</f>
        <v>43273</v>
      </c>
      <c r="B13537" s="5">
        <v>43273</v>
      </c>
      <c r="C13537" t="s">
        <v>988</v>
      </c>
      <c r="D13537" s="3">
        <f>VLOOKUP(C13537,Index[],2,FALSE)</f>
        <v>121</v>
      </c>
      <c r="E13537" s="3">
        <f>VLOOKUP(C13537,Index[],3,FALSE)</f>
        <v>0</v>
      </c>
      <c r="F13537" s="3">
        <f>VLOOKUP(C13537,Index[],4,FALSE)</f>
        <v>0</v>
      </c>
      <c r="G13537" s="3">
        <f>VLOOKUP(C13537,Index[],5,FALSE)</f>
        <v>0</v>
      </c>
      <c r="I13537">
        <f>VLOOKUP(Table1[[#This Row],[trait_name]],Trait[],2,FALSE)</f>
        <v>35</v>
      </c>
      <c r="J13537" s="23" t="s">
        <v>166</v>
      </c>
      <c r="L13537" s="3"/>
      <c r="N13537" s="23"/>
      <c r="O13537"/>
    </row>
    <row r="13538" spans="1:15">
      <c r="A13538" s="66">
        <f>VLOOKUP(C13538,Index[],8,FALSE)</f>
        <v>43273</v>
      </c>
      <c r="B13538" s="5">
        <v>43273</v>
      </c>
      <c r="C13538" t="s">
        <v>988</v>
      </c>
      <c r="D13538" s="3">
        <f>VLOOKUP(C13538,Index[],2,FALSE)</f>
        <v>121</v>
      </c>
      <c r="E13538" s="3">
        <f>VLOOKUP(C13538,Index[],3,FALSE)</f>
        <v>0</v>
      </c>
      <c r="F13538" s="3">
        <f>VLOOKUP(C13538,Index[],4,FALSE)</f>
        <v>0</v>
      </c>
      <c r="G13538" s="3">
        <f>VLOOKUP(C13538,Index[],5,FALSE)</f>
        <v>0</v>
      </c>
      <c r="H13538" t="s">
        <v>322</v>
      </c>
      <c r="I13538">
        <f>VLOOKUP(Table1[[#This Row],[trait_name]],Trait[],2,FALSE)</f>
        <v>36</v>
      </c>
      <c r="J13538" s="23" t="s">
        <v>69</v>
      </c>
      <c r="L13538" s="3" t="str">
        <f>[1]Traits!N7</f>
        <v>open</v>
      </c>
      <c r="N13538" s="23"/>
      <c r="O13538"/>
    </row>
    <row r="13539" spans="1:15">
      <c r="A13539" s="66">
        <f>VLOOKUP(C13539,Index[],8,FALSE)</f>
        <v>43273</v>
      </c>
      <c r="B13539" s="5">
        <v>43273</v>
      </c>
      <c r="C13539" t="s">
        <v>988</v>
      </c>
      <c r="D13539" s="3">
        <f>VLOOKUP(C13539,Index[],2,FALSE)</f>
        <v>121</v>
      </c>
      <c r="E13539" s="3">
        <f>VLOOKUP(C13539,Index[],3,FALSE)</f>
        <v>0</v>
      </c>
      <c r="F13539" s="3">
        <f>VLOOKUP(C13539,Index[],4,FALSE)</f>
        <v>0</v>
      </c>
      <c r="G13539" s="3">
        <f>VLOOKUP(C13539,Index[],5,FALSE)</f>
        <v>0</v>
      </c>
      <c r="I13539">
        <f>VLOOKUP(Table1[[#This Row],[trait_name]],Trait[],2,FALSE)</f>
        <v>36</v>
      </c>
      <c r="J13539" s="23" t="s">
        <v>69</v>
      </c>
      <c r="L13539" s="3"/>
      <c r="N13539" s="23"/>
      <c r="O13539"/>
    </row>
    <row r="13540" spans="1:15">
      <c r="A13540" s="66">
        <f>VLOOKUP(C13540,Index[],8,FALSE)</f>
        <v>43273</v>
      </c>
      <c r="B13540" s="5">
        <v>43273</v>
      </c>
      <c r="C13540" t="s">
        <v>988</v>
      </c>
      <c r="D13540" s="3">
        <f>VLOOKUP(C13540,Index[],2,FALSE)</f>
        <v>121</v>
      </c>
      <c r="E13540" s="3">
        <f>VLOOKUP(C13540,Index[],3,FALSE)</f>
        <v>0</v>
      </c>
      <c r="F13540" s="3">
        <f>VLOOKUP(C13540,Index[],4,FALSE)</f>
        <v>0</v>
      </c>
      <c r="G13540" s="3">
        <f>VLOOKUP(C13540,Index[],5,FALSE)</f>
        <v>0</v>
      </c>
      <c r="I13540">
        <f>VLOOKUP(Table1[[#This Row],[trait_name]],Trait[],2,FALSE)</f>
        <v>37</v>
      </c>
      <c r="J13540" s="23" t="s">
        <v>170</v>
      </c>
      <c r="L13540" s="3"/>
      <c r="N13540" s="23"/>
      <c r="O13540"/>
    </row>
    <row r="13541" spans="1:15">
      <c r="A13541" s="66">
        <f>VLOOKUP(C13541,Index[],8,FALSE)</f>
        <v>43273</v>
      </c>
      <c r="B13541" s="5"/>
      <c r="C13541" t="s">
        <v>988</v>
      </c>
      <c r="D13541" s="3">
        <f>VLOOKUP(C13541,Index[],2,FALSE)</f>
        <v>121</v>
      </c>
      <c r="E13541" s="3">
        <f>VLOOKUP(C13541,Index[],3,FALSE)</f>
        <v>0</v>
      </c>
      <c r="F13541" s="3">
        <f>VLOOKUP(C13541,Index[],4,FALSE)</f>
        <v>0</v>
      </c>
      <c r="G13541" s="3">
        <f>VLOOKUP(C13541,Index[],5,FALSE)</f>
        <v>0</v>
      </c>
      <c r="I13541">
        <f>VLOOKUP(Table1[[#This Row],[trait_name]],Trait[],2,FALSE)</f>
        <v>38</v>
      </c>
      <c r="J13541" s="23" t="s">
        <v>72</v>
      </c>
      <c r="L13541" s="3"/>
      <c r="N13541" s="23"/>
      <c r="O13541"/>
    </row>
    <row r="13542" spans="1:15">
      <c r="A13542" s="66">
        <f>VLOOKUP(C13542,Index[],8,FALSE)</f>
        <v>43273</v>
      </c>
      <c r="B13542" s="5">
        <v>43311</v>
      </c>
      <c r="C13542" t="s">
        <v>988</v>
      </c>
      <c r="D13542" s="3">
        <f>VLOOKUP(C13542,Index[],2,FALSE)</f>
        <v>121</v>
      </c>
      <c r="E13542" s="3">
        <f>VLOOKUP(C13542,Index[],3,FALSE)</f>
        <v>0</v>
      </c>
      <c r="F13542" s="3">
        <f>VLOOKUP(C13542,Index[],4,FALSE)</f>
        <v>0</v>
      </c>
      <c r="G13542" s="3">
        <f>VLOOKUP(C13542,Index[],5,FALSE)</f>
        <v>0</v>
      </c>
      <c r="I13542">
        <f>VLOOKUP(Table1[[#This Row],[trait_name]],Trait[],2,FALSE)</f>
        <v>39</v>
      </c>
      <c r="J13542" s="23" t="s">
        <v>74</v>
      </c>
      <c r="L13542" s="3"/>
      <c r="M13542" s="3"/>
      <c r="N13542" s="23"/>
      <c r="O13542"/>
    </row>
    <row r="13543" spans="1:15">
      <c r="A13543" s="66">
        <f>VLOOKUP(C13543,Index[],8,FALSE)</f>
        <v>43273</v>
      </c>
      <c r="B13543" s="5"/>
      <c r="C13543" t="s">
        <v>988</v>
      </c>
      <c r="D13543" s="3">
        <f>VLOOKUP(C13543,Index[],2,FALSE)</f>
        <v>121</v>
      </c>
      <c r="E13543" s="3">
        <f>VLOOKUP(C13543,Index[],3,FALSE)</f>
        <v>0</v>
      </c>
      <c r="F13543" s="3">
        <f>VLOOKUP(C13543,Index[],4,FALSE)</f>
        <v>0</v>
      </c>
      <c r="G13543" s="3">
        <f>VLOOKUP(C13543,Index[],5,FALSE)</f>
        <v>0</v>
      </c>
      <c r="I13543">
        <f>VLOOKUP(Table1[[#This Row],[trait_name]],Trait[],2,FALSE)</f>
        <v>40</v>
      </c>
      <c r="J13543" s="23" t="s">
        <v>76</v>
      </c>
      <c r="L13543" s="3"/>
      <c r="N13543" s="23"/>
      <c r="O13543"/>
    </row>
    <row r="13544" spans="1:15">
      <c r="A13544" s="66">
        <f>VLOOKUP(C13544,Index[],8,FALSE)</f>
        <v>43273</v>
      </c>
      <c r="B13544" s="5">
        <v>43273</v>
      </c>
      <c r="C13544" t="s">
        <v>988</v>
      </c>
      <c r="D13544" s="3">
        <f>VLOOKUP(C13544,Index[],2,FALSE)</f>
        <v>121</v>
      </c>
      <c r="E13544" s="3">
        <f>VLOOKUP(C13544,Index[],3,FALSE)</f>
        <v>0</v>
      </c>
      <c r="F13544" s="3">
        <f>VLOOKUP(C13544,Index[],4,FALSE)</f>
        <v>0</v>
      </c>
      <c r="G13544" s="3">
        <f>VLOOKUP(C13544,Index[],5,FALSE)</f>
        <v>0</v>
      </c>
      <c r="H13544" t="s">
        <v>322</v>
      </c>
      <c r="I13544">
        <f>VLOOKUP(Table1[[#This Row],[trait_name]],Trait[],2,FALSE)</f>
        <v>41</v>
      </c>
      <c r="J13544" s="23" t="s">
        <v>78</v>
      </c>
      <c r="L13544" s="3" t="str">
        <f>[1]Traits!R14</f>
        <v>bluegreen</v>
      </c>
      <c r="N13544" s="23"/>
      <c r="O13544"/>
    </row>
    <row r="13545" spans="1:15">
      <c r="A13545" s="66">
        <f>VLOOKUP(C13545,Index[],8,FALSE)</f>
        <v>43273</v>
      </c>
      <c r="B13545" s="5">
        <v>43273</v>
      </c>
      <c r="C13545" t="s">
        <v>988</v>
      </c>
      <c r="D13545" s="3">
        <f>VLOOKUP(C13545,Index[],2,FALSE)</f>
        <v>121</v>
      </c>
      <c r="E13545" s="3">
        <f>VLOOKUP(C13545,Index[],3,FALSE)</f>
        <v>0</v>
      </c>
      <c r="F13545" s="3">
        <f>VLOOKUP(C13545,Index[],4,FALSE)</f>
        <v>0</v>
      </c>
      <c r="G13545" s="3">
        <f>VLOOKUP(C13545,Index[],5,FALSE)</f>
        <v>0</v>
      </c>
      <c r="I13545">
        <f>VLOOKUP(Table1[[#This Row],[trait_name]],Trait[],2,FALSE)</f>
        <v>41</v>
      </c>
      <c r="J13545" s="23" t="s">
        <v>78</v>
      </c>
      <c r="L13545" s="3"/>
      <c r="N13545" s="23"/>
      <c r="O13545"/>
    </row>
    <row r="13546" spans="1:15">
      <c r="A13546" s="66">
        <f>VLOOKUP(C13546,Index[],8,FALSE)</f>
        <v>43273</v>
      </c>
      <c r="B13546" s="5"/>
      <c r="C13546" t="s">
        <v>988</v>
      </c>
      <c r="D13546" s="3">
        <f>VLOOKUP(C13546,Index[],2,FALSE)</f>
        <v>121</v>
      </c>
      <c r="E13546" s="3">
        <f>VLOOKUP(C13546,Index[],3,FALSE)</f>
        <v>0</v>
      </c>
      <c r="F13546" s="3">
        <f>VLOOKUP(C13546,Index[],4,FALSE)</f>
        <v>0</v>
      </c>
      <c r="G13546" s="3">
        <f>VLOOKUP(C13546,Index[],5,FALSE)</f>
        <v>0</v>
      </c>
      <c r="I13546">
        <f>VLOOKUP(Table1[[#This Row],[trait_name]],Trait[],2,FALSE)</f>
        <v>42</v>
      </c>
      <c r="J13546" s="23" t="s">
        <v>82</v>
      </c>
      <c r="L13546" s="3"/>
      <c r="N13546" s="23"/>
      <c r="O13546"/>
    </row>
    <row r="13547" spans="1:15">
      <c r="A13547" s="66">
        <f>VLOOKUP(C13547,Index[],8,FALSE)</f>
        <v>43273</v>
      </c>
      <c r="B13547" s="5">
        <v>43273</v>
      </c>
      <c r="C13547" t="s">
        <v>988</v>
      </c>
      <c r="D13547" s="3">
        <f>VLOOKUP(C13547,Index[],2,FALSE)</f>
        <v>121</v>
      </c>
      <c r="E13547" s="3">
        <f>VLOOKUP(C13547,Index[],3,FALSE)</f>
        <v>0</v>
      </c>
      <c r="F13547" s="3">
        <f>VLOOKUP(C13547,Index[],4,FALSE)</f>
        <v>0</v>
      </c>
      <c r="G13547" s="3">
        <f>VLOOKUP(C13547,Index[],5,FALSE)</f>
        <v>0</v>
      </c>
      <c r="H13547" t="s">
        <v>322</v>
      </c>
      <c r="I13547">
        <f>VLOOKUP(Table1[[#This Row],[trait_name]],Trait[],2,FALSE)</f>
        <v>43</v>
      </c>
      <c r="J13547" s="23" t="s">
        <v>86</v>
      </c>
      <c r="L13547" s="3" t="str">
        <f>[1]Traits!P9</f>
        <v>yellow</v>
      </c>
      <c r="N13547" s="23"/>
      <c r="O13547"/>
    </row>
    <row r="13548" spans="1:15">
      <c r="A13548" s="66">
        <f>VLOOKUP(C13548,Index[],8,FALSE)</f>
        <v>43273</v>
      </c>
      <c r="B13548" s="25"/>
      <c r="C13548" s="4" t="s">
        <v>988</v>
      </c>
      <c r="D13548" s="3">
        <f>VLOOKUP(C13548,Index[],2,FALSE)</f>
        <v>121</v>
      </c>
      <c r="E13548" s="3">
        <f>VLOOKUP(C13548,Index[],3,FALSE)</f>
        <v>0</v>
      </c>
      <c r="F13548" s="3">
        <f>VLOOKUP(C13548,Index[],4,FALSE)</f>
        <v>0</v>
      </c>
      <c r="G13548" s="3">
        <f>VLOOKUP(C13548,Index[],5,FALSE)</f>
        <v>0</v>
      </c>
      <c r="I13548">
        <f>VLOOKUP(Table1[[#This Row],[trait_name]],Trait[],2,FALSE)</f>
        <v>44</v>
      </c>
      <c r="J13548" s="23" t="s">
        <v>88</v>
      </c>
      <c r="L13548" s="3"/>
      <c r="N13548" s="23"/>
      <c r="O13548"/>
    </row>
    <row r="13549" spans="1:15">
      <c r="A13549" s="66">
        <f>VLOOKUP(C13549,Index[],8,FALSE)</f>
        <v>43273</v>
      </c>
      <c r="B13549" s="5">
        <v>43273</v>
      </c>
      <c r="C13549" t="s">
        <v>988</v>
      </c>
      <c r="D13549" s="3">
        <f>VLOOKUP(C13549,Index[],2,FALSE)</f>
        <v>121</v>
      </c>
      <c r="E13549" s="3">
        <f>VLOOKUP(C13549,Index[],3,FALSE)</f>
        <v>0</v>
      </c>
      <c r="F13549" s="3">
        <f>VLOOKUP(C13549,Index[],4,FALSE)</f>
        <v>0</v>
      </c>
      <c r="G13549" s="3">
        <f>VLOOKUP(C13549,Index[],5,FALSE)</f>
        <v>0</v>
      </c>
      <c r="H13549" t="s">
        <v>322</v>
      </c>
      <c r="I13549">
        <f>VLOOKUP(Table1[[#This Row],[trait_name]],Trait[],2,FALSE)</f>
        <v>45</v>
      </c>
      <c r="J13549" s="23" t="s">
        <v>92</v>
      </c>
      <c r="L13549" s="3" t="str">
        <f>[1]Traits!Q3</f>
        <v>showey</v>
      </c>
      <c r="N13549" s="23"/>
      <c r="O13549"/>
    </row>
    <row r="13550" spans="1:15">
      <c r="A13550" s="66">
        <f>VLOOKUP(C13550,Index[],8,FALSE)</f>
        <v>43273</v>
      </c>
      <c r="B13550" s="5">
        <v>43273</v>
      </c>
      <c r="C13550" t="s">
        <v>988</v>
      </c>
      <c r="D13550" s="3">
        <f>VLOOKUP(C13550,Index[],2,FALSE)</f>
        <v>121</v>
      </c>
      <c r="E13550" s="3">
        <f>VLOOKUP(C13550,Index[],3,FALSE)</f>
        <v>0</v>
      </c>
      <c r="F13550" s="3">
        <f>VLOOKUP(C13550,Index[],4,FALSE)</f>
        <v>0</v>
      </c>
      <c r="G13550" s="3">
        <f>VLOOKUP(C13550,Index[],5,FALSE)</f>
        <v>0</v>
      </c>
      <c r="H13550" t="s">
        <v>322</v>
      </c>
      <c r="I13550">
        <f>VLOOKUP(Table1[[#This Row],[trait_name]],Trait[],2,FALSE)</f>
        <v>45</v>
      </c>
      <c r="J13550" s="23" t="s">
        <v>92</v>
      </c>
      <c r="L13550" s="3" t="str">
        <f>[1]Traits!Q4</f>
        <v>fragrance</v>
      </c>
      <c r="N13550" s="23"/>
      <c r="O13550"/>
    </row>
    <row r="13551" spans="1:15">
      <c r="A13551" s="66">
        <f>VLOOKUP(C13551,Index[],8,FALSE)</f>
        <v>43273</v>
      </c>
      <c r="B13551" s="5"/>
      <c r="C13551" t="s">
        <v>988</v>
      </c>
      <c r="D13551" s="3">
        <f>VLOOKUP(C13551,Index[],2,FALSE)</f>
        <v>121</v>
      </c>
      <c r="E13551" s="3">
        <f>VLOOKUP(C13551,Index[],3,FALSE)</f>
        <v>0</v>
      </c>
      <c r="F13551" s="3">
        <f>VLOOKUP(C13551,Index[],4,FALSE)</f>
        <v>0</v>
      </c>
      <c r="G13551" s="3">
        <f>VLOOKUP(C13551,Index[],5,FALSE)</f>
        <v>0</v>
      </c>
      <c r="I13551">
        <f>VLOOKUP(Table1[[#This Row],[trait_name]],Trait[],2,FALSE)</f>
        <v>46</v>
      </c>
      <c r="J13551" s="23" t="s">
        <v>97</v>
      </c>
      <c r="L13551" s="3"/>
      <c r="N13551" s="23"/>
      <c r="O13551"/>
    </row>
    <row r="13552" spans="1:15">
      <c r="A13552" s="66">
        <f>VLOOKUP(C13552,Index[],8,FALSE)</f>
        <v>43273</v>
      </c>
      <c r="B13552" s="5"/>
      <c r="C13552" t="s">
        <v>988</v>
      </c>
      <c r="D13552" s="3">
        <f>VLOOKUP(C13552,Index[],2,FALSE)</f>
        <v>121</v>
      </c>
      <c r="E13552" s="3">
        <f>VLOOKUP(C13552,Index[],3,FALSE)</f>
        <v>0</v>
      </c>
      <c r="F13552" s="3">
        <f>VLOOKUP(C13552,Index[],4,FALSE)</f>
        <v>0</v>
      </c>
      <c r="G13552" s="3">
        <f>VLOOKUP(C13552,Index[],5,FALSE)</f>
        <v>0</v>
      </c>
      <c r="I13552">
        <f>VLOOKUP(Table1[[#This Row],[trait_name]],Trait[],2,FALSE)</f>
        <v>47</v>
      </c>
      <c r="J13552" s="23" t="s">
        <v>99</v>
      </c>
      <c r="L13552" s="3"/>
      <c r="N13552" s="23"/>
      <c r="O13552"/>
    </row>
    <row r="13553" spans="1:15">
      <c r="A13553" s="66">
        <f>VLOOKUP(C13553,Index[],8,FALSE)</f>
        <v>43273</v>
      </c>
      <c r="B13553" s="5">
        <v>43311</v>
      </c>
      <c r="C13553" t="s">
        <v>988</v>
      </c>
      <c r="D13553" s="3">
        <f>VLOOKUP(C13553,Index[],2,FALSE)</f>
        <v>121</v>
      </c>
      <c r="E13553" s="3">
        <f>VLOOKUP(C13553,Index[],3,FALSE)</f>
        <v>0</v>
      </c>
      <c r="F13553" s="3">
        <f>VLOOKUP(C13553,Index[],4,FALSE)</f>
        <v>0</v>
      </c>
      <c r="G13553" s="3">
        <f>VLOOKUP(C13553,Index[],5,FALSE)</f>
        <v>0</v>
      </c>
      <c r="I13553">
        <f>VLOOKUP(Table1[[#This Row],[trait_name]],Trait[],2,FALSE)</f>
        <v>50</v>
      </c>
      <c r="J13553" s="23" t="s">
        <v>106</v>
      </c>
      <c r="L13553" s="3"/>
      <c r="M13553" s="3"/>
      <c r="N13553" s="23"/>
      <c r="O13553"/>
    </row>
    <row r="13554" spans="1:15">
      <c r="A13554" s="66">
        <f>VLOOKUP(C13554,Index[],8,FALSE)</f>
        <v>43273</v>
      </c>
      <c r="B13554" s="5"/>
      <c r="C13554" t="s">
        <v>988</v>
      </c>
      <c r="D13554" s="3">
        <f>VLOOKUP(C13554,Index[],2,FALSE)</f>
        <v>121</v>
      </c>
      <c r="E13554" s="3">
        <f>VLOOKUP(C13554,Index[],3,FALSE)</f>
        <v>0</v>
      </c>
      <c r="F13554" s="3">
        <f>VLOOKUP(C13554,Index[],4,FALSE)</f>
        <v>0</v>
      </c>
      <c r="G13554" s="3">
        <f>VLOOKUP(C13554,Index[],5,FALSE)</f>
        <v>0</v>
      </c>
      <c r="I13554">
        <f>VLOOKUP(Table1[[#This Row],[trait_name]],Trait[],2,FALSE)</f>
        <v>52</v>
      </c>
      <c r="J13554" s="23" t="s">
        <v>109</v>
      </c>
      <c r="L13554" s="3"/>
      <c r="N13554" s="23"/>
      <c r="O13554"/>
    </row>
    <row r="13555" spans="1:15">
      <c r="A13555" s="66">
        <f>VLOOKUP(C13555,Index[],8,FALSE)</f>
        <v>43273</v>
      </c>
      <c r="B13555" s="5">
        <v>43273</v>
      </c>
      <c r="C13555" t="s">
        <v>988</v>
      </c>
      <c r="D13555" s="3">
        <f>VLOOKUP(C13555,Index[],2,FALSE)</f>
        <v>121</v>
      </c>
      <c r="E13555" s="3">
        <f>VLOOKUP(C13555,Index[],3,FALSE)</f>
        <v>0</v>
      </c>
      <c r="F13555" s="3">
        <f>VLOOKUP(C13555,Index[],4,FALSE)</f>
        <v>0</v>
      </c>
      <c r="G13555" s="3">
        <f>VLOOKUP(C13555,Index[],5,FALSE)</f>
        <v>0</v>
      </c>
      <c r="H13555" t="s">
        <v>322</v>
      </c>
      <c r="I13555">
        <f>VLOOKUP(Table1[[#This Row],[trait_name]],Trait[],2,FALSE)</f>
        <v>53</v>
      </c>
      <c r="J13555" s="23" t="s">
        <v>112</v>
      </c>
      <c r="L13555" s="3" t="str">
        <f>[1]Traits!S6</f>
        <v>garden</v>
      </c>
      <c r="N13555" s="23"/>
      <c r="O13555"/>
    </row>
    <row r="13556" spans="1:15">
      <c r="A13556" s="66">
        <f>VLOOKUP(C13556,Index[],8,FALSE)</f>
        <v>43273</v>
      </c>
      <c r="B13556" s="5">
        <v>43273</v>
      </c>
      <c r="C13556" t="s">
        <v>988</v>
      </c>
      <c r="D13556" s="3">
        <f>VLOOKUP(C13556,Index[],2,FALSE)</f>
        <v>121</v>
      </c>
      <c r="E13556" s="3">
        <f>VLOOKUP(C13556,Index[],3,FALSE)</f>
        <v>0</v>
      </c>
      <c r="F13556" s="3">
        <f>VLOOKUP(C13556,Index[],4,FALSE)</f>
        <v>0</v>
      </c>
      <c r="G13556" s="3">
        <f>VLOOKUP(C13556,Index[],5,FALSE)</f>
        <v>0</v>
      </c>
      <c r="H13556" t="s">
        <v>992</v>
      </c>
      <c r="I13556">
        <f>VLOOKUP(Table1[[#This Row],[trait_name]],Trait[],2,FALSE)</f>
        <v>53</v>
      </c>
      <c r="J13556" s="23" t="s">
        <v>112</v>
      </c>
      <c r="L13556" s="3" t="str">
        <f>[1]Traits!S11</f>
        <v>powerlines</v>
      </c>
      <c r="N13556" s="23"/>
      <c r="O13556"/>
    </row>
    <row r="13557" spans="1:15">
      <c r="A13557" s="66">
        <f>VLOOKUP(C13557,Index[],8,FALSE)</f>
        <v>43273</v>
      </c>
      <c r="B13557" s="5">
        <v>43273</v>
      </c>
      <c r="C13557" t="s">
        <v>988</v>
      </c>
      <c r="D13557" s="3">
        <f>VLOOKUP(C13557,Index[],2,FALSE)</f>
        <v>121</v>
      </c>
      <c r="E13557" s="3">
        <f>VLOOKUP(C13557,Index[],3,FALSE)</f>
        <v>0</v>
      </c>
      <c r="F13557" s="3">
        <f>VLOOKUP(C13557,Index[],4,FALSE)</f>
        <v>0</v>
      </c>
      <c r="G13557" s="3">
        <f>VLOOKUP(C13557,Index[],5,FALSE)</f>
        <v>0</v>
      </c>
      <c r="I13557">
        <f>VLOOKUP(Table1[[#This Row],[trait_name]],Trait[],2,FALSE)</f>
        <v>53</v>
      </c>
      <c r="J13557" s="23" t="s">
        <v>112</v>
      </c>
      <c r="L13557" s="3"/>
      <c r="N13557" s="23"/>
      <c r="O13557"/>
    </row>
    <row r="13558" spans="1:15">
      <c r="A13558" s="66">
        <f>VLOOKUP(C13558,Index[],8,FALSE)</f>
        <v>43273</v>
      </c>
      <c r="B13558" s="5">
        <v>43273</v>
      </c>
      <c r="C13558" t="s">
        <v>988</v>
      </c>
      <c r="D13558" s="3">
        <f>VLOOKUP(C13558,Index[],2,FALSE)</f>
        <v>121</v>
      </c>
      <c r="E13558" s="3">
        <f>VLOOKUP(C13558,Index[],3,FALSE)</f>
        <v>0</v>
      </c>
      <c r="F13558" s="3">
        <f>VLOOKUP(C13558,Index[],4,FALSE)</f>
        <v>0</v>
      </c>
      <c r="G13558" s="3">
        <f>VLOOKUP(C13558,Index[],5,FALSE)</f>
        <v>0</v>
      </c>
      <c r="H13558" t="s">
        <v>281</v>
      </c>
      <c r="I13558">
        <f>VLOOKUP(Table1[[#This Row],[trait_name]],Trait[],2,FALSE)</f>
        <v>54</v>
      </c>
      <c r="J13558" s="23" t="s">
        <v>116</v>
      </c>
      <c r="L13558" s="3" t="str">
        <f>[1]Traits!T4</f>
        <v>screen</v>
      </c>
      <c r="N13558" s="23"/>
      <c r="O13558"/>
    </row>
    <row r="13559" spans="1:15">
      <c r="A13559" s="66">
        <f>VLOOKUP(C13559,Index[],8,FALSE)</f>
        <v>43273</v>
      </c>
      <c r="B13559" s="5">
        <v>43273</v>
      </c>
      <c r="C13559" t="s">
        <v>988</v>
      </c>
      <c r="D13559" s="3">
        <f>VLOOKUP(C13559,Index[],2,FALSE)</f>
        <v>121</v>
      </c>
      <c r="E13559" s="3">
        <f>VLOOKUP(C13559,Index[],3,FALSE)</f>
        <v>0</v>
      </c>
      <c r="F13559" s="3">
        <f>VLOOKUP(C13559,Index[],4,FALSE)</f>
        <v>0</v>
      </c>
      <c r="G13559" s="3">
        <f>VLOOKUP(C13559,Index[],5,FALSE)</f>
        <v>0</v>
      </c>
      <c r="H13559" t="s">
        <v>281</v>
      </c>
      <c r="I13559">
        <f>VLOOKUP(Table1[[#This Row],[trait_name]],Trait[],2,FALSE)</f>
        <v>54</v>
      </c>
      <c r="J13559" s="23" t="s">
        <v>116</v>
      </c>
      <c r="L13559" s="3" t="str">
        <f>[1]Traits!T3</f>
        <v>feature</v>
      </c>
      <c r="N13559" s="23"/>
      <c r="O13559"/>
    </row>
    <row r="13560" spans="1:15">
      <c r="A13560" s="66">
        <f>VLOOKUP(C13560,Index[],8,FALSE)</f>
        <v>43273</v>
      </c>
      <c r="B13560" s="25"/>
      <c r="C13560" s="4" t="s">
        <v>988</v>
      </c>
      <c r="D13560" s="3">
        <f>VLOOKUP(C13560,Index[],2,FALSE)</f>
        <v>121</v>
      </c>
      <c r="E13560" s="3">
        <f>VLOOKUP(C13560,Index[],3,FALSE)</f>
        <v>0</v>
      </c>
      <c r="F13560" s="3">
        <f>VLOOKUP(C13560,Index[],4,FALSE)</f>
        <v>0</v>
      </c>
      <c r="G13560" s="3">
        <f>VLOOKUP(C13560,Index[],5,FALSE)</f>
        <v>0</v>
      </c>
      <c r="I13560">
        <f>VLOOKUP(Table1[[#This Row],[trait_name]],Trait[],2,FALSE)</f>
        <v>55</v>
      </c>
      <c r="J13560" s="23" t="s">
        <v>119</v>
      </c>
      <c r="L13560" s="3"/>
      <c r="N13560" s="23"/>
      <c r="O13560"/>
    </row>
    <row r="13561" spans="1:15">
      <c r="A13561" s="66">
        <f>VLOOKUP(C13561,Index[],8,FALSE)</f>
        <v>43273</v>
      </c>
      <c r="B13561" s="5">
        <v>43273</v>
      </c>
      <c r="C13561" t="s">
        <v>988</v>
      </c>
      <c r="D13561" s="3">
        <f>VLOOKUP(C13561,Index[],2,FALSE)</f>
        <v>121</v>
      </c>
      <c r="E13561" s="3">
        <f>VLOOKUP(C13561,Index[],3,FALSE)</f>
        <v>0</v>
      </c>
      <c r="F13561" s="3">
        <f>VLOOKUP(C13561,Index[],4,FALSE)</f>
        <v>0</v>
      </c>
      <c r="G13561" s="3">
        <f>VLOOKUP(C13561,Index[],5,FALSE)</f>
        <v>0</v>
      </c>
      <c r="H13561" t="s">
        <v>281</v>
      </c>
      <c r="I13561">
        <f>VLOOKUP(Table1[[#This Row],[trait_name]],Trait[],2,FALSE)</f>
        <v>56</v>
      </c>
      <c r="J13561" s="23" t="s">
        <v>121</v>
      </c>
      <c r="L13561" s="3" t="s">
        <v>189</v>
      </c>
      <c r="N13561" s="23"/>
      <c r="O13561"/>
    </row>
    <row r="13562" spans="1:15">
      <c r="A13562" s="66">
        <f>VLOOKUP(C13562,Index[],8,FALSE)</f>
        <v>43273</v>
      </c>
      <c r="B13562" s="5">
        <v>43273</v>
      </c>
      <c r="C13562" t="s">
        <v>988</v>
      </c>
      <c r="D13562" s="3">
        <f>VLOOKUP(C13562,Index[],2,FALSE)</f>
        <v>121</v>
      </c>
      <c r="E13562" s="3">
        <f>VLOOKUP(C13562,Index[],3,FALSE)</f>
        <v>0</v>
      </c>
      <c r="F13562" s="3">
        <f>VLOOKUP(C13562,Index[],4,FALSE)</f>
        <v>0</v>
      </c>
      <c r="G13562" s="3">
        <f>VLOOKUP(C13562,Index[],5,FALSE)</f>
        <v>0</v>
      </c>
      <c r="H13562" t="s">
        <v>594</v>
      </c>
      <c r="I13562">
        <f>VLOOKUP(Table1[[#This Row],[trait_name]],Trait[],2,FALSE)</f>
        <v>58</v>
      </c>
      <c r="J13562" s="23" t="s">
        <v>123</v>
      </c>
      <c r="L13562" s="3" t="str">
        <f>[1]Traits!X2</f>
        <v>bird</v>
      </c>
      <c r="N13562" s="23"/>
      <c r="O13562"/>
    </row>
    <row r="13563" spans="1:15">
      <c r="A13563" s="66">
        <f>VLOOKUP(C13563,Index[],8,FALSE)</f>
        <v>43273</v>
      </c>
      <c r="B13563" s="5">
        <v>43273</v>
      </c>
      <c r="C13563" t="s">
        <v>988</v>
      </c>
      <c r="D13563" s="3">
        <f>VLOOKUP(C13563,Index[],2,FALSE)</f>
        <v>121</v>
      </c>
      <c r="E13563" s="3">
        <f>VLOOKUP(C13563,Index[],3,FALSE)</f>
        <v>0</v>
      </c>
      <c r="F13563" s="3">
        <f>VLOOKUP(C13563,Index[],4,FALSE)</f>
        <v>0</v>
      </c>
      <c r="G13563" s="3">
        <f>VLOOKUP(C13563,Index[],5,FALSE)</f>
        <v>0</v>
      </c>
      <c r="H13563" t="s">
        <v>594</v>
      </c>
      <c r="I13563">
        <f>VLOOKUP(Table1[[#This Row],[trait_name]],Trait[],2,FALSE)</f>
        <v>58</v>
      </c>
      <c r="J13563" s="23" t="s">
        <v>123</v>
      </c>
      <c r="L13563" s="3" t="s">
        <v>407</v>
      </c>
      <c r="N13563" s="23"/>
      <c r="O13563"/>
    </row>
    <row r="13564" spans="1:15">
      <c r="A13564" s="66">
        <f>VLOOKUP(C13564,Index[],8,FALSE)</f>
        <v>43273</v>
      </c>
      <c r="B13564" s="5">
        <v>43273</v>
      </c>
      <c r="C13564" t="s">
        <v>988</v>
      </c>
      <c r="D13564" s="3">
        <f>VLOOKUP(C13564,Index[],2,FALSE)</f>
        <v>121</v>
      </c>
      <c r="E13564" s="3">
        <f>VLOOKUP(C13564,Index[],3,FALSE)</f>
        <v>0</v>
      </c>
      <c r="F13564" s="3">
        <f>VLOOKUP(C13564,Index[],4,FALSE)</f>
        <v>0</v>
      </c>
      <c r="G13564" s="3">
        <f>VLOOKUP(C13564,Index[],5,FALSE)</f>
        <v>0</v>
      </c>
      <c r="I13564">
        <f>VLOOKUP(Table1[[#This Row],[trait_name]],Trait[],2,FALSE)</f>
        <v>59</v>
      </c>
      <c r="J13564" s="23" t="s">
        <v>125</v>
      </c>
      <c r="L13564" s="3"/>
      <c r="N13564" s="23"/>
      <c r="O13564"/>
    </row>
    <row r="13565" spans="1:15">
      <c r="A13565" s="66">
        <f>VLOOKUP(C13565,Index[],8,FALSE)</f>
        <v>43273</v>
      </c>
      <c r="B13565" s="5">
        <v>43273</v>
      </c>
      <c r="C13565" t="s">
        <v>988</v>
      </c>
      <c r="D13565" s="3">
        <f>VLOOKUP(C13565,Index[],2,FALSE)</f>
        <v>121</v>
      </c>
      <c r="E13565" s="3">
        <f>VLOOKUP(C13565,Index[],3,FALSE)</f>
        <v>0</v>
      </c>
      <c r="F13565" s="3">
        <f>VLOOKUP(C13565,Index[],4,FALSE)</f>
        <v>0</v>
      </c>
      <c r="G13565" s="3">
        <f>VLOOKUP(C13565,Index[],5,FALSE)</f>
        <v>0</v>
      </c>
      <c r="I13565">
        <f>VLOOKUP(Table1[[#This Row],[trait_name]],Trait[],2,FALSE)</f>
        <v>61</v>
      </c>
      <c r="J13565" s="23" t="s">
        <v>130</v>
      </c>
      <c r="L13565" s="3"/>
      <c r="N13565" s="23"/>
      <c r="O13565"/>
    </row>
    <row r="13566" spans="1:15">
      <c r="A13566" s="66">
        <f>VLOOKUP(C13566,Index[],8,FALSE)</f>
        <v>43273</v>
      </c>
      <c r="B13566" s="5"/>
      <c r="C13566" t="s">
        <v>988</v>
      </c>
      <c r="D13566" s="3">
        <f>VLOOKUP(C13566,Index[],2,FALSE)</f>
        <v>121</v>
      </c>
      <c r="E13566" s="3">
        <f>VLOOKUP(C13566,Index[],3,FALSE)</f>
        <v>0</v>
      </c>
      <c r="F13566" s="3">
        <f>VLOOKUP(C13566,Index[],4,FALSE)</f>
        <v>0</v>
      </c>
      <c r="G13566" s="3">
        <f>VLOOKUP(C13566,Index[],5,FALSE)</f>
        <v>0</v>
      </c>
      <c r="I13566">
        <f>VLOOKUP(Table1[[#This Row],[trait_name]],Trait[],2,FALSE)</f>
        <v>65</v>
      </c>
      <c r="J13566" s="23" t="s">
        <v>133</v>
      </c>
      <c r="L13566" s="3"/>
      <c r="N13566" s="24"/>
      <c r="O13566"/>
    </row>
    <row r="13567" spans="1:15">
      <c r="A13567" s="66">
        <f>VLOOKUP(C13567,Index[],8,FALSE)</f>
        <v>43273</v>
      </c>
      <c r="B13567" s="5">
        <v>43273</v>
      </c>
      <c r="C13567" t="s">
        <v>988</v>
      </c>
      <c r="D13567" s="3">
        <f>VLOOKUP(C13567,Index[],2,FALSE)</f>
        <v>121</v>
      </c>
      <c r="E13567" s="3">
        <f>VLOOKUP(C13567,Index[],3,FALSE)</f>
        <v>0</v>
      </c>
      <c r="F13567" s="3">
        <f>VLOOKUP(C13567,Index[],4,FALSE)</f>
        <v>0</v>
      </c>
      <c r="G13567" s="3">
        <f>VLOOKUP(C13567,Index[],5,FALSE)</f>
        <v>0</v>
      </c>
      <c r="I13567">
        <f>VLOOKUP(Table1[[#This Row],[trait_name]],Trait[],2,FALSE)</f>
        <v>67</v>
      </c>
      <c r="J13567" s="23" t="s">
        <v>136</v>
      </c>
      <c r="L13567" s="3"/>
      <c r="N13567" s="23"/>
      <c r="O13567"/>
    </row>
    <row r="13568" spans="1:15">
      <c r="A13568" s="66">
        <f>VLOOKUP(C13568,Index[],8,FALSE)</f>
        <v>43273</v>
      </c>
      <c r="B13568" s="5">
        <v>43273</v>
      </c>
      <c r="C13568" t="s">
        <v>993</v>
      </c>
      <c r="D13568" s="3">
        <f>VLOOKUP(C13568,Index[],2,FALSE)</f>
        <v>122</v>
      </c>
      <c r="E13568" s="3">
        <f>VLOOKUP(C13568,Index[],3,FALSE)</f>
        <v>0</v>
      </c>
      <c r="F13568" s="3">
        <f>VLOOKUP(C13568,Index[],4,FALSE)</f>
        <v>0</v>
      </c>
      <c r="G13568" s="3">
        <f>VLOOKUP(C13568,Index[],5,FALSE)</f>
        <v>0</v>
      </c>
      <c r="H13568" t="s">
        <v>25</v>
      </c>
      <c r="I13568">
        <f>VLOOKUP(Table1[[#This Row],[trait_name]],Trait[],2,FALSE)</f>
        <v>2</v>
      </c>
      <c r="J13568" s="23" t="s">
        <v>15</v>
      </c>
      <c r="L13568" s="3" t="s">
        <v>994</v>
      </c>
      <c r="N13568" s="23"/>
      <c r="O13568"/>
    </row>
    <row r="13569" spans="1:15">
      <c r="A13569" s="66">
        <f>VLOOKUP(C13569,Index[],8,FALSE)</f>
        <v>43273</v>
      </c>
      <c r="B13569" s="5">
        <v>43273</v>
      </c>
      <c r="C13569" t="s">
        <v>993</v>
      </c>
      <c r="D13569" s="3">
        <f>VLOOKUP(C13569,Index[],2,FALSE)</f>
        <v>122</v>
      </c>
      <c r="E13569" s="3">
        <f>VLOOKUP(C13569,Index[],3,FALSE)</f>
        <v>0</v>
      </c>
      <c r="F13569" s="3">
        <f>VLOOKUP(C13569,Index[],4,FALSE)</f>
        <v>0</v>
      </c>
      <c r="G13569" s="3">
        <f>VLOOKUP(C13569,Index[],5,FALSE)</f>
        <v>0</v>
      </c>
      <c r="I13569">
        <f>VLOOKUP(Table1[[#This Row],[trait_name]],Trait[],2,FALSE)</f>
        <v>2</v>
      </c>
      <c r="J13569" s="23" t="s">
        <v>15</v>
      </c>
      <c r="L13569" s="3"/>
      <c r="N13569" s="23"/>
      <c r="O13569"/>
    </row>
    <row r="13570" spans="1:15">
      <c r="A13570" s="66">
        <f>VLOOKUP(C13570,Index[],8,FALSE)</f>
        <v>43273</v>
      </c>
      <c r="B13570" s="5">
        <v>43273</v>
      </c>
      <c r="C13570" t="s">
        <v>993</v>
      </c>
      <c r="D13570" s="3">
        <f>VLOOKUP(C13570,Index[],2,FALSE)</f>
        <v>122</v>
      </c>
      <c r="E13570" s="3">
        <f>VLOOKUP(C13570,Index[],3,FALSE)</f>
        <v>0</v>
      </c>
      <c r="F13570" s="3">
        <f>VLOOKUP(C13570,Index[],4,FALSE)</f>
        <v>0</v>
      </c>
      <c r="G13570" s="3">
        <f>VLOOKUP(C13570,Index[],5,FALSE)</f>
        <v>0</v>
      </c>
      <c r="H13570" t="s">
        <v>25</v>
      </c>
      <c r="I13570">
        <f>VLOOKUP(Table1[[#This Row],[trait_name]],Trait[],2,FALSE)</f>
        <v>3</v>
      </c>
      <c r="J13570" s="23" t="s">
        <v>18</v>
      </c>
      <c r="L13570" s="3" t="str">
        <f>[1]Traits!B2</f>
        <v>fullsun</v>
      </c>
      <c r="N13570" s="23"/>
      <c r="O13570"/>
    </row>
    <row r="13571" spans="1:15">
      <c r="A13571" s="66">
        <f>VLOOKUP(C13571,Index[],8,FALSE)</f>
        <v>43273</v>
      </c>
      <c r="B13571" s="5">
        <v>43273</v>
      </c>
      <c r="C13571" t="s">
        <v>993</v>
      </c>
      <c r="D13571" s="3">
        <f>VLOOKUP(C13571,Index[],2,FALSE)</f>
        <v>122</v>
      </c>
      <c r="E13571" s="3">
        <f>VLOOKUP(C13571,Index[],3,FALSE)</f>
        <v>0</v>
      </c>
      <c r="F13571" s="3">
        <f>VLOOKUP(C13571,Index[],4,FALSE)</f>
        <v>0</v>
      </c>
      <c r="G13571" s="3">
        <f>VLOOKUP(C13571,Index[],5,FALSE)</f>
        <v>0</v>
      </c>
      <c r="H13571" t="s">
        <v>25</v>
      </c>
      <c r="I13571">
        <f>VLOOKUP(Table1[[#This Row],[trait_name]],Trait[],2,FALSE)</f>
        <v>3</v>
      </c>
      <c r="J13571" s="23" t="s">
        <v>18</v>
      </c>
      <c r="L13571" s="3" t="str">
        <f>[1]Traits!B3</f>
        <v>partshade</v>
      </c>
      <c r="N13571" s="23"/>
      <c r="O13571"/>
    </row>
    <row r="13572" spans="1:15">
      <c r="A13572" s="66">
        <f>VLOOKUP(C13572,Index[],8,FALSE)</f>
        <v>43273</v>
      </c>
      <c r="B13572" s="5">
        <v>43273</v>
      </c>
      <c r="C13572" t="s">
        <v>993</v>
      </c>
      <c r="D13572" s="3">
        <f>VLOOKUP(C13572,Index[],2,FALSE)</f>
        <v>122</v>
      </c>
      <c r="E13572" s="3">
        <f>VLOOKUP(C13572,Index[],3,FALSE)</f>
        <v>0</v>
      </c>
      <c r="F13572" s="3">
        <f>VLOOKUP(C13572,Index[],4,FALSE)</f>
        <v>0</v>
      </c>
      <c r="G13572" s="3">
        <f>VLOOKUP(C13572,Index[],5,FALSE)</f>
        <v>0</v>
      </c>
      <c r="H13572" t="s">
        <v>25</v>
      </c>
      <c r="I13572">
        <f>VLOOKUP(Table1[[#This Row],[trait_name]],Trait[],2,FALSE)</f>
        <v>4</v>
      </c>
      <c r="J13572" s="23" t="s">
        <v>22</v>
      </c>
      <c r="L13572" s="3" t="s">
        <v>23</v>
      </c>
      <c r="N13572" s="23"/>
      <c r="O13572"/>
    </row>
    <row r="13573" spans="1:15">
      <c r="A13573" s="66">
        <f>VLOOKUP(C13573,Index[],8,FALSE)</f>
        <v>43273</v>
      </c>
      <c r="B13573" s="5"/>
      <c r="C13573" t="s">
        <v>993</v>
      </c>
      <c r="D13573" s="3">
        <f>VLOOKUP(C13573,Index[],2,FALSE)</f>
        <v>122</v>
      </c>
      <c r="E13573" s="3">
        <f>VLOOKUP(C13573,Index[],3,FALSE)</f>
        <v>0</v>
      </c>
      <c r="F13573" s="3">
        <f>VLOOKUP(C13573,Index[],4,FALSE)</f>
        <v>0</v>
      </c>
      <c r="G13573" s="3">
        <f>VLOOKUP(C13573,Index[],5,FALSE)</f>
        <v>0</v>
      </c>
      <c r="H13573" t="s">
        <v>25</v>
      </c>
      <c r="I13573">
        <f>VLOOKUP(Table1[[#This Row],[trait_name]],Trait[],2,FALSE)</f>
        <v>6</v>
      </c>
      <c r="J13573" s="23" t="s">
        <v>148</v>
      </c>
      <c r="L13573" s="3"/>
      <c r="N13573" s="23"/>
      <c r="O13573"/>
    </row>
    <row r="13574" spans="1:15">
      <c r="A13574" s="66">
        <f>VLOOKUP(C13574,Index[],8,FALSE)</f>
        <v>43273</v>
      </c>
      <c r="B13574" s="5">
        <v>43273</v>
      </c>
      <c r="C13574" t="s">
        <v>993</v>
      </c>
      <c r="D13574" s="3">
        <f>VLOOKUP(C13574,Index[],2,FALSE)</f>
        <v>122</v>
      </c>
      <c r="E13574" s="3">
        <f>VLOOKUP(C13574,Index[],3,FALSE)</f>
        <v>0</v>
      </c>
      <c r="F13574" s="3">
        <f>VLOOKUP(C13574,Index[],4,FALSE)</f>
        <v>0</v>
      </c>
      <c r="G13574" s="3">
        <f>VLOOKUP(C13574,Index[],5,FALSE)</f>
        <v>0</v>
      </c>
      <c r="H13574" t="s">
        <v>25</v>
      </c>
      <c r="I13574">
        <f>VLOOKUP(Table1[[#This Row],[trait_name]],Trait[],2,FALSE)</f>
        <v>7</v>
      </c>
      <c r="J13574" s="23" t="s">
        <v>26</v>
      </c>
      <c r="L13574" s="3" t="s">
        <v>23</v>
      </c>
      <c r="N13574" s="23"/>
      <c r="O13574"/>
    </row>
    <row r="13575" spans="1:15">
      <c r="A13575" s="66">
        <f>VLOOKUP(C13575,Index[],8,FALSE)</f>
        <v>43273</v>
      </c>
      <c r="B13575" s="5">
        <v>43273</v>
      </c>
      <c r="C13575" t="s">
        <v>993</v>
      </c>
      <c r="D13575" s="3">
        <f>VLOOKUP(C13575,Index[],2,FALSE)</f>
        <v>122</v>
      </c>
      <c r="E13575" s="3">
        <f>VLOOKUP(C13575,Index[],3,FALSE)</f>
        <v>0</v>
      </c>
      <c r="F13575" s="3">
        <f>VLOOKUP(C13575,Index[],4,FALSE)</f>
        <v>0</v>
      </c>
      <c r="G13575" s="3">
        <f>VLOOKUP(C13575,Index[],5,FALSE)</f>
        <v>0</v>
      </c>
      <c r="I13575">
        <f>VLOOKUP(Table1[[#This Row],[trait_name]],Trait[],2,FALSE)</f>
        <v>14</v>
      </c>
      <c r="J13575" s="23" t="s">
        <v>152</v>
      </c>
      <c r="L13575" s="19" t="s">
        <v>23</v>
      </c>
      <c r="N13575" s="23"/>
      <c r="O13575"/>
    </row>
    <row r="13576" spans="1:15">
      <c r="A13576" s="66">
        <f>VLOOKUP(C13576,Index[],8,FALSE)</f>
        <v>43273</v>
      </c>
      <c r="B13576" s="25"/>
      <c r="C13576" s="4" t="s">
        <v>993</v>
      </c>
      <c r="D13576" s="3">
        <f>VLOOKUP(C13576,Index[],2,FALSE)</f>
        <v>122</v>
      </c>
      <c r="E13576" s="3">
        <f>VLOOKUP(C13576,Index[],3,FALSE)</f>
        <v>0</v>
      </c>
      <c r="F13576" s="3">
        <f>VLOOKUP(C13576,Index[],4,FALSE)</f>
        <v>0</v>
      </c>
      <c r="G13576" s="3">
        <f>VLOOKUP(C13576,Index[],5,FALSE)</f>
        <v>0</v>
      </c>
      <c r="I13576">
        <f>VLOOKUP(Table1[[#This Row],[trait_name]],Trait[],2,FALSE)</f>
        <v>15</v>
      </c>
      <c r="J13576" s="23" t="s">
        <v>31</v>
      </c>
      <c r="L13576" s="3"/>
      <c r="N13576" s="23"/>
      <c r="O13576"/>
    </row>
    <row r="13577" spans="1:15">
      <c r="A13577" s="66">
        <f>VLOOKUP(C13577,Index[],8,FALSE)</f>
        <v>43273</v>
      </c>
      <c r="B13577" s="25">
        <v>43273</v>
      </c>
      <c r="C13577" s="4" t="s">
        <v>993</v>
      </c>
      <c r="D13577" s="3">
        <f>VLOOKUP(C13577,Index[],2,FALSE)</f>
        <v>122</v>
      </c>
      <c r="E13577" s="3">
        <f>VLOOKUP(C13577,Index[],3,FALSE)</f>
        <v>0</v>
      </c>
      <c r="F13577" s="3">
        <f>VLOOKUP(C13577,Index[],4,FALSE)</f>
        <v>0</v>
      </c>
      <c r="G13577" s="3">
        <f>VLOOKUP(C13577,Index[],5,FALSE)</f>
        <v>0</v>
      </c>
      <c r="I13577">
        <f>VLOOKUP(Table1[[#This Row],[trait_name]],Trait[],2,FALSE)</f>
        <v>16</v>
      </c>
      <c r="J13577" s="24" t="s">
        <v>32</v>
      </c>
      <c r="K13577" s="24"/>
      <c r="L13577" s="3"/>
      <c r="N13577" s="23"/>
      <c r="O13577"/>
    </row>
    <row r="13578" spans="1:15">
      <c r="A13578" s="66">
        <f>VLOOKUP(C13578,Index[],8,FALSE)</f>
        <v>43273</v>
      </c>
      <c r="B13578" s="5">
        <v>43273</v>
      </c>
      <c r="C13578" t="s">
        <v>993</v>
      </c>
      <c r="D13578" s="3">
        <f>VLOOKUP(C13578,Index[],2,FALSE)</f>
        <v>122</v>
      </c>
      <c r="E13578" s="3">
        <f>VLOOKUP(C13578,Index[],3,FALSE)</f>
        <v>0</v>
      </c>
      <c r="F13578" s="3">
        <f>VLOOKUP(C13578,Index[],4,FALSE)</f>
        <v>0</v>
      </c>
      <c r="G13578" s="3">
        <f>VLOOKUP(C13578,Index[],5,FALSE)</f>
        <v>0</v>
      </c>
      <c r="H13578" t="s">
        <v>25</v>
      </c>
      <c r="I13578">
        <f>VLOOKUP(Table1[[#This Row],[trait_name]],Trait[],2,FALSE)</f>
        <v>17</v>
      </c>
      <c r="J13578" s="23" t="s">
        <v>33</v>
      </c>
      <c r="L13578" s="3" t="str">
        <f>[1]Traits!E2</f>
        <v>sand</v>
      </c>
      <c r="N13578" s="23"/>
      <c r="O13578"/>
    </row>
    <row r="13579" spans="1:15">
      <c r="A13579" s="66">
        <f>VLOOKUP(C13579,Index[],8,FALSE)</f>
        <v>43273</v>
      </c>
      <c r="B13579" s="5">
        <v>43273</v>
      </c>
      <c r="C13579" t="s">
        <v>993</v>
      </c>
      <c r="D13579" s="3">
        <f>VLOOKUP(C13579,Index[],2,FALSE)</f>
        <v>122</v>
      </c>
      <c r="E13579" s="3">
        <f>VLOOKUP(C13579,Index[],3,FALSE)</f>
        <v>0</v>
      </c>
      <c r="F13579" s="3">
        <f>VLOOKUP(C13579,Index[],4,FALSE)</f>
        <v>0</v>
      </c>
      <c r="G13579" s="3">
        <f>VLOOKUP(C13579,Index[],5,FALSE)</f>
        <v>0</v>
      </c>
      <c r="H13579" t="s">
        <v>25</v>
      </c>
      <c r="I13579">
        <f>VLOOKUP(Table1[[#This Row],[trait_name]],Trait[],2,FALSE)</f>
        <v>17</v>
      </c>
      <c r="J13579" s="23" t="s">
        <v>33</v>
      </c>
      <c r="L13579" s="3" t="str">
        <f>[1]Traits!E3</f>
        <v>loam</v>
      </c>
      <c r="N13579" s="23"/>
      <c r="O13579"/>
    </row>
    <row r="13580" spans="1:15">
      <c r="A13580" s="66">
        <f>VLOOKUP(C13580,Index[],8,FALSE)</f>
        <v>43273</v>
      </c>
      <c r="B13580" s="5">
        <v>43273</v>
      </c>
      <c r="C13580" t="s">
        <v>993</v>
      </c>
      <c r="D13580" s="3">
        <f>VLOOKUP(C13580,Index[],2,FALSE)</f>
        <v>122</v>
      </c>
      <c r="E13580" s="3">
        <f>VLOOKUP(C13580,Index[],3,FALSE)</f>
        <v>0</v>
      </c>
      <c r="F13580" s="3">
        <f>VLOOKUP(C13580,Index[],4,FALSE)</f>
        <v>0</v>
      </c>
      <c r="G13580" s="3">
        <f>VLOOKUP(C13580,Index[],5,FALSE)</f>
        <v>0</v>
      </c>
      <c r="H13580" t="s">
        <v>25</v>
      </c>
      <c r="I13580">
        <f>VLOOKUP(Table1[[#This Row],[trait_name]],Trait[],2,FALSE)</f>
        <v>17</v>
      </c>
      <c r="J13580" s="23" t="s">
        <v>33</v>
      </c>
      <c r="L13580" s="3" t="str">
        <f>[1]Traits!E4</f>
        <v>clay</v>
      </c>
      <c r="N13580" s="23"/>
      <c r="O13580"/>
    </row>
    <row r="13581" spans="1:15">
      <c r="A13581" s="66">
        <f>VLOOKUP(C13581,Index[],8,FALSE)</f>
        <v>43273</v>
      </c>
      <c r="B13581" s="25">
        <v>43273</v>
      </c>
      <c r="C13581" s="4" t="s">
        <v>993</v>
      </c>
      <c r="D13581" s="3">
        <f>VLOOKUP(C13581,Index[],2,FALSE)</f>
        <v>122</v>
      </c>
      <c r="E13581" s="3">
        <f>VLOOKUP(C13581,Index[],3,FALSE)</f>
        <v>0</v>
      </c>
      <c r="F13581" s="3">
        <f>VLOOKUP(C13581,Index[],4,FALSE)</f>
        <v>0</v>
      </c>
      <c r="G13581" s="3">
        <f>VLOOKUP(C13581,Index[],5,FALSE)</f>
        <v>0</v>
      </c>
      <c r="I13581">
        <f>VLOOKUP(Table1[[#This Row],[trait_name]],Trait[],2,FALSE)</f>
        <v>18</v>
      </c>
      <c r="J13581" s="23" t="s">
        <v>37</v>
      </c>
      <c r="L13581" s="3"/>
      <c r="N13581" s="23"/>
      <c r="O13581"/>
    </row>
    <row r="13582" spans="1:15">
      <c r="A13582" s="66">
        <f>VLOOKUP(C13582,Index[],8,FALSE)</f>
        <v>43273</v>
      </c>
      <c r="B13582" s="5">
        <v>43273</v>
      </c>
      <c r="C13582" t="s">
        <v>993</v>
      </c>
      <c r="D13582" s="3">
        <f>VLOOKUP(C13582,Index[],2,FALSE)</f>
        <v>122</v>
      </c>
      <c r="E13582" s="3">
        <f>VLOOKUP(C13582,Index[],3,FALSE)</f>
        <v>0</v>
      </c>
      <c r="F13582" s="3">
        <f>VLOOKUP(C13582,Index[],4,FALSE)</f>
        <v>0</v>
      </c>
      <c r="G13582" s="3">
        <f>VLOOKUP(C13582,Index[],5,FALSE)</f>
        <v>0</v>
      </c>
      <c r="H13582" t="s">
        <v>25</v>
      </c>
      <c r="I13582">
        <f>VLOOKUP(Table1[[#This Row],[trait_name]],Trait[],2,FALSE)</f>
        <v>19</v>
      </c>
      <c r="J13582" s="23" t="s">
        <v>38</v>
      </c>
      <c r="L13582" s="3" t="str">
        <f>[1]Traits!F6</f>
        <v>most</v>
      </c>
      <c r="N13582" s="23"/>
      <c r="O13582"/>
    </row>
    <row r="13583" spans="1:15">
      <c r="A13583" s="66">
        <f>VLOOKUP(C13583,Index[],8,FALSE)</f>
        <v>43273</v>
      </c>
      <c r="B13583" s="5">
        <v>43273</v>
      </c>
      <c r="C13583" t="s">
        <v>993</v>
      </c>
      <c r="D13583" s="3">
        <f>VLOOKUP(C13583,Index[],2,FALSE)</f>
        <v>122</v>
      </c>
      <c r="E13583" s="3">
        <f>VLOOKUP(C13583,Index[],3,FALSE)</f>
        <v>0</v>
      </c>
      <c r="F13583" s="3">
        <f>VLOOKUP(C13583,Index[],4,FALSE)</f>
        <v>0</v>
      </c>
      <c r="G13583" s="3">
        <f>VLOOKUP(C13583,Index[],5,FALSE)</f>
        <v>0</v>
      </c>
      <c r="I13583">
        <f>VLOOKUP(Table1[[#This Row],[trait_name]],Trait[],2,FALSE)</f>
        <v>19</v>
      </c>
      <c r="J13583" s="23" t="s">
        <v>38</v>
      </c>
      <c r="L13583" s="3"/>
      <c r="N13583" s="23"/>
      <c r="O13583"/>
    </row>
    <row r="13584" spans="1:15">
      <c r="A13584" s="66">
        <f>VLOOKUP(C13584,Index[],8,FALSE)</f>
        <v>43273</v>
      </c>
      <c r="B13584" s="5">
        <v>43311</v>
      </c>
      <c r="C13584" t="s">
        <v>993</v>
      </c>
      <c r="D13584" s="3">
        <f>VLOOKUP(C13584,Index[],2,FALSE)</f>
        <v>122</v>
      </c>
      <c r="E13584" s="3">
        <f>VLOOKUP(C13584,Index[],3,FALSE)</f>
        <v>0</v>
      </c>
      <c r="F13584" s="3">
        <f>VLOOKUP(C13584,Index[],4,FALSE)</f>
        <v>0</v>
      </c>
      <c r="G13584" s="3">
        <f>VLOOKUP(C13584,Index[],5,FALSE)</f>
        <v>0</v>
      </c>
      <c r="I13584">
        <f>VLOOKUP(Table1[[#This Row],[trait_name]],Trait[],2,FALSE)</f>
        <v>20</v>
      </c>
      <c r="J13584" s="23" t="s">
        <v>41</v>
      </c>
      <c r="L13584" s="3"/>
      <c r="M13584" s="3"/>
      <c r="N13584" s="23"/>
      <c r="O13584"/>
    </row>
    <row r="13585" spans="1:15">
      <c r="A13585" s="66">
        <f>VLOOKUP(C13585,Index[],8,FALSE)</f>
        <v>43273</v>
      </c>
      <c r="B13585" s="25">
        <v>43273</v>
      </c>
      <c r="C13585" s="4" t="s">
        <v>993</v>
      </c>
      <c r="D13585" s="3">
        <f>VLOOKUP(C13585,Index[],2,FALSE)</f>
        <v>122</v>
      </c>
      <c r="E13585" s="3">
        <f>VLOOKUP(C13585,Index[],3,FALSE)</f>
        <v>0</v>
      </c>
      <c r="F13585" s="3">
        <f>VLOOKUP(C13585,Index[],4,FALSE)</f>
        <v>0</v>
      </c>
      <c r="G13585" s="3">
        <f>VLOOKUP(C13585,Index[],5,FALSE)</f>
        <v>0</v>
      </c>
      <c r="I13585">
        <f>VLOOKUP(Table1[[#This Row],[trait_name]],Trait[],2,FALSE)</f>
        <v>21</v>
      </c>
      <c r="J13585" s="23" t="s">
        <v>43</v>
      </c>
      <c r="L13585" s="3"/>
      <c r="N13585" s="23"/>
      <c r="O13585"/>
    </row>
    <row r="13586" spans="1:15">
      <c r="A13586" s="66">
        <f>VLOOKUP(C13586,Index[],8,FALSE)</f>
        <v>43273</v>
      </c>
      <c r="B13586" s="5">
        <v>43273</v>
      </c>
      <c r="C13586" t="s">
        <v>993</v>
      </c>
      <c r="D13586" s="3">
        <f>VLOOKUP(C13586,Index[],2,FALSE)</f>
        <v>122</v>
      </c>
      <c r="E13586" s="3">
        <f>VLOOKUP(C13586,Index[],3,FALSE)</f>
        <v>0</v>
      </c>
      <c r="F13586" s="3">
        <f>VLOOKUP(C13586,Index[],4,FALSE)</f>
        <v>0</v>
      </c>
      <c r="G13586" s="3">
        <f>VLOOKUP(C13586,Index[],5,FALSE)</f>
        <v>0</v>
      </c>
      <c r="I13586">
        <f>VLOOKUP(Table1[[#This Row],[trait_name]],Trait[],2,FALSE)</f>
        <v>22</v>
      </c>
      <c r="J13586" s="23" t="s">
        <v>47</v>
      </c>
      <c r="L13586" s="3"/>
      <c r="N13586" s="23"/>
      <c r="O13586"/>
    </row>
    <row r="13587" spans="1:15">
      <c r="A13587" s="66">
        <f>VLOOKUP(C13587,Index[],8,FALSE)</f>
        <v>43273</v>
      </c>
      <c r="B13587" s="5"/>
      <c r="C13587" t="s">
        <v>993</v>
      </c>
      <c r="D13587" s="3">
        <f>VLOOKUP(C13587,Index[],2,FALSE)</f>
        <v>122</v>
      </c>
      <c r="E13587" s="3">
        <f>VLOOKUP(C13587,Index[],3,FALSE)</f>
        <v>0</v>
      </c>
      <c r="F13587" s="3">
        <f>VLOOKUP(C13587,Index[],4,FALSE)</f>
        <v>0</v>
      </c>
      <c r="G13587" s="3">
        <f>VLOOKUP(C13587,Index[],5,FALSE)</f>
        <v>0</v>
      </c>
      <c r="I13587">
        <f>VLOOKUP(Table1[[#This Row],[trait_name]],Trait[],2,FALSE)</f>
        <v>23</v>
      </c>
      <c r="J13587" s="23" t="s">
        <v>49</v>
      </c>
      <c r="L13587" s="3"/>
      <c r="N13587" s="23"/>
      <c r="O13587"/>
    </row>
    <row r="13588" spans="1:15">
      <c r="A13588" s="66">
        <f>VLOOKUP(C13588,Index[],8,FALSE)</f>
        <v>43273</v>
      </c>
      <c r="B13588" s="25"/>
      <c r="C13588" s="4" t="s">
        <v>993</v>
      </c>
      <c r="D13588" s="3">
        <f>VLOOKUP(C13588,Index[],2,FALSE)</f>
        <v>122</v>
      </c>
      <c r="E13588" s="3">
        <f>VLOOKUP(C13588,Index[],3,FALSE)</f>
        <v>0</v>
      </c>
      <c r="F13588" s="3">
        <f>VLOOKUP(C13588,Index[],4,FALSE)</f>
        <v>0</v>
      </c>
      <c r="G13588" s="3">
        <f>VLOOKUP(C13588,Index[],5,FALSE)</f>
        <v>0</v>
      </c>
      <c r="I13588">
        <f>VLOOKUP(Table1[[#This Row],[trait_name]],Trait[],2,FALSE)</f>
        <v>24</v>
      </c>
      <c r="J13588" s="23" t="s">
        <v>52</v>
      </c>
      <c r="L13588" s="3"/>
      <c r="N13588" s="23"/>
      <c r="O13588"/>
    </row>
    <row r="13589" spans="1:15">
      <c r="A13589" s="66">
        <f>VLOOKUP(C13589,Index[],8,FALSE)</f>
        <v>43273</v>
      </c>
      <c r="B13589" s="25"/>
      <c r="C13589" s="4" t="s">
        <v>993</v>
      </c>
      <c r="D13589" s="3">
        <f>VLOOKUP(C13589,Index[],2,FALSE)</f>
        <v>122</v>
      </c>
      <c r="E13589" s="3">
        <f>VLOOKUP(C13589,Index[],3,FALSE)</f>
        <v>0</v>
      </c>
      <c r="F13589" s="3">
        <f>VLOOKUP(C13589,Index[],4,FALSE)</f>
        <v>0</v>
      </c>
      <c r="G13589" s="3">
        <f>VLOOKUP(C13589,Index[],5,FALSE)</f>
        <v>0</v>
      </c>
      <c r="I13589">
        <f>VLOOKUP(Table1[[#This Row],[trait_name]],Trait[],2,FALSE)</f>
        <v>25</v>
      </c>
      <c r="J13589" s="23" t="s">
        <v>57</v>
      </c>
      <c r="L13589" s="3"/>
      <c r="N13589" s="23"/>
      <c r="O13589"/>
    </row>
    <row r="13590" spans="1:15">
      <c r="A13590" s="66">
        <f>VLOOKUP(C13590,Index[],8,FALSE)</f>
        <v>43273</v>
      </c>
      <c r="B13590" s="5">
        <v>43273</v>
      </c>
      <c r="C13590" t="s">
        <v>993</v>
      </c>
      <c r="D13590" s="3">
        <f>VLOOKUP(C13590,Index[],2,FALSE)</f>
        <v>122</v>
      </c>
      <c r="E13590" s="3">
        <f>VLOOKUP(C13590,Index[],3,FALSE)</f>
        <v>0</v>
      </c>
      <c r="F13590" s="3">
        <f>VLOOKUP(C13590,Index[],4,FALSE)</f>
        <v>0</v>
      </c>
      <c r="G13590" s="3">
        <f>VLOOKUP(C13590,Index[],5,FALSE)</f>
        <v>0</v>
      </c>
      <c r="H13590" t="s">
        <v>25</v>
      </c>
      <c r="I13590">
        <f>VLOOKUP(Table1[[#This Row],[trait_name]],Trait[],2,FALSE)</f>
        <v>26</v>
      </c>
      <c r="J13590" s="23" t="s">
        <v>58</v>
      </c>
      <c r="L13590" s="3" t="str">
        <f>[1]Traits!H7</f>
        <v>largeshrub</v>
      </c>
      <c r="N13590" s="23"/>
      <c r="O13590"/>
    </row>
    <row r="13591" spans="1:15">
      <c r="A13591" s="66">
        <f>VLOOKUP(C13591,Index[],8,FALSE)</f>
        <v>43273</v>
      </c>
      <c r="B13591" s="5">
        <v>43311</v>
      </c>
      <c r="C13591" t="s">
        <v>993</v>
      </c>
      <c r="D13591" s="3">
        <f>VLOOKUP(C13591,Index[],2,FALSE)</f>
        <v>122</v>
      </c>
      <c r="E13591" s="3">
        <f>VLOOKUP(C13591,Index[],3,FALSE)</f>
        <v>0</v>
      </c>
      <c r="F13591" s="3">
        <f>VLOOKUP(C13591,Index[],4,FALSE)</f>
        <v>0</v>
      </c>
      <c r="G13591" s="3">
        <f>VLOOKUP(C13591,Index[],5,FALSE)</f>
        <v>0</v>
      </c>
      <c r="I13591">
        <f>VLOOKUP(Table1[[#This Row],[trait_name]],Trait[],2,FALSE)</f>
        <v>27</v>
      </c>
      <c r="J13591" s="23" t="s">
        <v>61</v>
      </c>
      <c r="L13591" s="3"/>
      <c r="M13591" s="3"/>
      <c r="N13591" s="23"/>
      <c r="O13591"/>
    </row>
    <row r="13592" spans="1:15">
      <c r="A13592" s="66">
        <f>VLOOKUP(C13592,Index[],8,FALSE)</f>
        <v>43273</v>
      </c>
      <c r="B13592" s="5">
        <v>43311</v>
      </c>
      <c r="C13592" t="s">
        <v>993</v>
      </c>
      <c r="D13592" s="3">
        <f>VLOOKUP(C13592,Index[],2,FALSE)</f>
        <v>122</v>
      </c>
      <c r="E13592" s="3">
        <f>VLOOKUP(C13592,Index[],3,FALSE)</f>
        <v>0</v>
      </c>
      <c r="F13592" s="3">
        <f>VLOOKUP(C13592,Index[],4,FALSE)</f>
        <v>0</v>
      </c>
      <c r="G13592" s="3">
        <f>VLOOKUP(C13592,Index[],5,FALSE)</f>
        <v>0</v>
      </c>
      <c r="I13592">
        <f>VLOOKUP(Table1[[#This Row],[trait_name]],Trait[],2,FALSE)</f>
        <v>28</v>
      </c>
      <c r="J13592" s="23" t="s">
        <v>62</v>
      </c>
      <c r="L13592" s="3"/>
      <c r="M13592" s="3"/>
      <c r="N13592" s="23"/>
      <c r="O13592"/>
    </row>
    <row r="13593" spans="1:15">
      <c r="A13593" s="66">
        <f>VLOOKUP(C13593,Index[],8,FALSE)</f>
        <v>43273</v>
      </c>
      <c r="B13593" s="5">
        <v>43273</v>
      </c>
      <c r="C13593" t="s">
        <v>993</v>
      </c>
      <c r="D13593" s="3">
        <f>VLOOKUP(C13593,Index[],2,FALSE)</f>
        <v>122</v>
      </c>
      <c r="E13593" s="3">
        <f>VLOOKUP(C13593,Index[],3,FALSE)</f>
        <v>0</v>
      </c>
      <c r="F13593" s="3">
        <f>VLOOKUP(C13593,Index[],4,FALSE)</f>
        <v>0</v>
      </c>
      <c r="G13593" s="3">
        <f>VLOOKUP(C13593,Index[],5,FALSE)</f>
        <v>0</v>
      </c>
      <c r="H13593" t="s">
        <v>989</v>
      </c>
      <c r="I13593">
        <f>VLOOKUP(Table1[[#This Row],[trait_name]],Trait[],2,FALSE)</f>
        <v>29</v>
      </c>
      <c r="J13593" s="23" t="s">
        <v>63</v>
      </c>
      <c r="L13593" s="3">
        <v>5</v>
      </c>
      <c r="N13593" s="23"/>
      <c r="O13593"/>
    </row>
    <row r="13594" spans="1:15">
      <c r="A13594" s="66">
        <f>VLOOKUP(C13594,Index[],8,FALSE)</f>
        <v>43273</v>
      </c>
      <c r="B13594" s="5">
        <v>43273</v>
      </c>
      <c r="C13594" t="s">
        <v>993</v>
      </c>
      <c r="D13594" s="3">
        <f>VLOOKUP(C13594,Index[],2,FALSE)</f>
        <v>122</v>
      </c>
      <c r="E13594" s="3">
        <f>VLOOKUP(C13594,Index[],3,FALSE)</f>
        <v>0</v>
      </c>
      <c r="F13594" s="3">
        <f>VLOOKUP(C13594,Index[],4,FALSE)</f>
        <v>0</v>
      </c>
      <c r="G13594" s="3">
        <f>VLOOKUP(C13594,Index[],5,FALSE)</f>
        <v>0</v>
      </c>
      <c r="H13594" t="s">
        <v>25</v>
      </c>
      <c r="I13594">
        <f>VLOOKUP(Table1[[#This Row],[trait_name]],Trait[],2,FALSE)</f>
        <v>30</v>
      </c>
      <c r="J13594" s="23" t="s">
        <v>64</v>
      </c>
      <c r="L13594" s="3">
        <v>4</v>
      </c>
      <c r="N13594" s="23"/>
      <c r="O13594"/>
    </row>
    <row r="13595" spans="1:15">
      <c r="A13595" s="66">
        <f>VLOOKUP(C13595,Index[],8,FALSE)</f>
        <v>43273</v>
      </c>
      <c r="B13595" s="5">
        <v>43273</v>
      </c>
      <c r="C13595" t="s">
        <v>993</v>
      </c>
      <c r="D13595" s="3">
        <f>VLOOKUP(C13595,Index[],2,FALSE)</f>
        <v>122</v>
      </c>
      <c r="E13595" s="3">
        <f>VLOOKUP(C13595,Index[],3,FALSE)</f>
        <v>0</v>
      </c>
      <c r="F13595" s="3">
        <f>VLOOKUP(C13595,Index[],4,FALSE)</f>
        <v>0</v>
      </c>
      <c r="G13595" s="3">
        <f>VLOOKUP(C13595,Index[],5,FALSE)</f>
        <v>0</v>
      </c>
      <c r="H13595" t="s">
        <v>989</v>
      </c>
      <c r="I13595">
        <f>VLOOKUP(Table1[[#This Row],[trait_name]],Trait[],2,FALSE)</f>
        <v>31</v>
      </c>
      <c r="J13595" s="23" t="s">
        <v>65</v>
      </c>
      <c r="L13595" s="3">
        <v>2</v>
      </c>
      <c r="N13595" s="23"/>
      <c r="O13595"/>
    </row>
    <row r="13596" spans="1:15">
      <c r="A13596" s="66">
        <f>VLOOKUP(C13596,Index[],8,FALSE)</f>
        <v>43273</v>
      </c>
      <c r="B13596" s="5">
        <v>43273</v>
      </c>
      <c r="C13596" t="s">
        <v>993</v>
      </c>
      <c r="D13596" s="3">
        <f>VLOOKUP(C13596,Index[],2,FALSE)</f>
        <v>122</v>
      </c>
      <c r="E13596" s="3">
        <f>VLOOKUP(C13596,Index[],3,FALSE)</f>
        <v>0</v>
      </c>
      <c r="F13596" s="3">
        <f>VLOOKUP(C13596,Index[],4,FALSE)</f>
        <v>0</v>
      </c>
      <c r="G13596" s="3">
        <f>VLOOKUP(C13596,Index[],5,FALSE)</f>
        <v>0</v>
      </c>
      <c r="I13596">
        <f>VLOOKUP(Table1[[#This Row],[trait_name]],Trait[],2,FALSE)</f>
        <v>32</v>
      </c>
      <c r="J13596" s="23" t="s">
        <v>66</v>
      </c>
      <c r="L13596" s="3"/>
      <c r="N13596" s="23"/>
      <c r="O13596"/>
    </row>
    <row r="13597" spans="1:15">
      <c r="A13597" s="66">
        <f>VLOOKUP(C13597,Index[],8,FALSE)</f>
        <v>43273</v>
      </c>
      <c r="B13597" s="5">
        <v>43273</v>
      </c>
      <c r="C13597" t="s">
        <v>993</v>
      </c>
      <c r="D13597" s="3">
        <f>VLOOKUP(C13597,Index[],2,FALSE)</f>
        <v>122</v>
      </c>
      <c r="E13597" s="3">
        <f>VLOOKUP(C13597,Index[],3,FALSE)</f>
        <v>0</v>
      </c>
      <c r="F13597" s="3">
        <f>VLOOKUP(C13597,Index[],4,FALSE)</f>
        <v>0</v>
      </c>
      <c r="G13597" s="3">
        <f>VLOOKUP(C13597,Index[],5,FALSE)</f>
        <v>0</v>
      </c>
      <c r="H13597" t="s">
        <v>25</v>
      </c>
      <c r="I13597">
        <f>VLOOKUP(Table1[[#This Row],[trait_name]],Trait[],2,FALSE)</f>
        <v>33</v>
      </c>
      <c r="J13597" s="23" t="s">
        <v>67</v>
      </c>
      <c r="L13597" s="3">
        <v>2</v>
      </c>
      <c r="N13597" s="23"/>
      <c r="O13597"/>
    </row>
    <row r="13598" spans="1:15">
      <c r="A13598" s="66">
        <f>VLOOKUP(C13598,Index[],8,FALSE)</f>
        <v>43273</v>
      </c>
      <c r="B13598" s="5">
        <v>43273</v>
      </c>
      <c r="C13598" t="s">
        <v>993</v>
      </c>
      <c r="D13598" s="3">
        <f>VLOOKUP(C13598,Index[],2,FALSE)</f>
        <v>122</v>
      </c>
      <c r="E13598" s="3">
        <f>VLOOKUP(C13598,Index[],3,FALSE)</f>
        <v>0</v>
      </c>
      <c r="F13598" s="3">
        <f>VLOOKUP(C13598,Index[],4,FALSE)</f>
        <v>0</v>
      </c>
      <c r="G13598" s="3">
        <f>VLOOKUP(C13598,Index[],5,FALSE)</f>
        <v>0</v>
      </c>
      <c r="I13598">
        <f>VLOOKUP(Table1[[#This Row],[trait_name]],Trait[],2,FALSE)</f>
        <v>34</v>
      </c>
      <c r="J13598" s="23" t="s">
        <v>68</v>
      </c>
      <c r="L13598" s="3"/>
      <c r="N13598" s="23"/>
      <c r="O13598"/>
    </row>
    <row r="13599" spans="1:15">
      <c r="A13599" s="66">
        <f>VLOOKUP(C13599,Index[],8,FALSE)</f>
        <v>43273</v>
      </c>
      <c r="B13599" s="5">
        <v>43273</v>
      </c>
      <c r="C13599" t="s">
        <v>993</v>
      </c>
      <c r="D13599" s="3">
        <f>VLOOKUP(C13599,Index[],2,FALSE)</f>
        <v>122</v>
      </c>
      <c r="E13599" s="3">
        <f>VLOOKUP(C13599,Index[],3,FALSE)</f>
        <v>0</v>
      </c>
      <c r="F13599" s="3">
        <f>VLOOKUP(C13599,Index[],4,FALSE)</f>
        <v>0</v>
      </c>
      <c r="G13599" s="3">
        <f>VLOOKUP(C13599,Index[],5,FALSE)</f>
        <v>0</v>
      </c>
      <c r="I13599">
        <f>VLOOKUP(Table1[[#This Row],[trait_name]],Trait[],2,FALSE)</f>
        <v>35</v>
      </c>
      <c r="J13599" s="23" t="s">
        <v>166</v>
      </c>
      <c r="L13599" s="3"/>
      <c r="N13599" s="23"/>
      <c r="O13599"/>
    </row>
    <row r="13600" spans="1:15">
      <c r="A13600" s="66">
        <f>VLOOKUP(C13600,Index[],8,FALSE)</f>
        <v>43273</v>
      </c>
      <c r="B13600" s="5">
        <v>43273</v>
      </c>
      <c r="C13600" t="s">
        <v>993</v>
      </c>
      <c r="D13600" s="3">
        <f>VLOOKUP(C13600,Index[],2,FALSE)</f>
        <v>122</v>
      </c>
      <c r="E13600" s="3">
        <f>VLOOKUP(C13600,Index[],3,FALSE)</f>
        <v>0</v>
      </c>
      <c r="F13600" s="3">
        <f>VLOOKUP(C13600,Index[],4,FALSE)</f>
        <v>0</v>
      </c>
      <c r="G13600" s="3">
        <f>VLOOKUP(C13600,Index[],5,FALSE)</f>
        <v>0</v>
      </c>
      <c r="H13600" t="s">
        <v>25</v>
      </c>
      <c r="I13600">
        <f>VLOOKUP(Table1[[#This Row],[trait_name]],Trait[],2,FALSE)</f>
        <v>36</v>
      </c>
      <c r="J13600" s="23" t="s">
        <v>69</v>
      </c>
      <c r="L13600" s="3" t="str">
        <f>[1]Traits!N7</f>
        <v>open</v>
      </c>
      <c r="N13600" s="23"/>
      <c r="O13600"/>
    </row>
    <row r="13601" spans="1:15">
      <c r="A13601" s="66">
        <f>VLOOKUP(C13601,Index[],8,FALSE)</f>
        <v>43273</v>
      </c>
      <c r="B13601" s="5">
        <v>43273</v>
      </c>
      <c r="C13601" t="s">
        <v>993</v>
      </c>
      <c r="D13601" s="3">
        <f>VLOOKUP(C13601,Index[],2,FALSE)</f>
        <v>122</v>
      </c>
      <c r="E13601" s="3">
        <f>VLOOKUP(C13601,Index[],3,FALSE)</f>
        <v>0</v>
      </c>
      <c r="F13601" s="3">
        <f>VLOOKUP(C13601,Index[],4,FALSE)</f>
        <v>0</v>
      </c>
      <c r="G13601" s="3">
        <f>VLOOKUP(C13601,Index[],5,FALSE)</f>
        <v>0</v>
      </c>
      <c r="I13601">
        <f>VLOOKUP(Table1[[#This Row],[trait_name]],Trait[],2,FALSE)</f>
        <v>36</v>
      </c>
      <c r="J13601" s="23" t="s">
        <v>69</v>
      </c>
      <c r="L13601" s="3"/>
      <c r="N13601" s="23"/>
      <c r="O13601"/>
    </row>
    <row r="13602" spans="1:15">
      <c r="A13602" s="66">
        <f>VLOOKUP(C13602,Index[],8,FALSE)</f>
        <v>43273</v>
      </c>
      <c r="B13602" s="5">
        <v>43273</v>
      </c>
      <c r="C13602" t="s">
        <v>993</v>
      </c>
      <c r="D13602" s="3">
        <f>VLOOKUP(C13602,Index[],2,FALSE)</f>
        <v>122</v>
      </c>
      <c r="E13602" s="3">
        <f>VLOOKUP(C13602,Index[],3,FALSE)</f>
        <v>0</v>
      </c>
      <c r="F13602" s="3">
        <f>VLOOKUP(C13602,Index[],4,FALSE)</f>
        <v>0</v>
      </c>
      <c r="G13602" s="3">
        <f>VLOOKUP(C13602,Index[],5,FALSE)</f>
        <v>0</v>
      </c>
      <c r="I13602">
        <f>VLOOKUP(Table1[[#This Row],[trait_name]],Trait[],2,FALSE)</f>
        <v>37</v>
      </c>
      <c r="J13602" s="23" t="s">
        <v>170</v>
      </c>
      <c r="L13602" s="3"/>
      <c r="N13602" s="23"/>
      <c r="O13602"/>
    </row>
    <row r="13603" spans="1:15">
      <c r="A13603" s="66">
        <f>VLOOKUP(C13603,Index[],8,FALSE)</f>
        <v>43273</v>
      </c>
      <c r="B13603" s="5"/>
      <c r="C13603" t="s">
        <v>993</v>
      </c>
      <c r="D13603" s="3">
        <f>VLOOKUP(C13603,Index[],2,FALSE)</f>
        <v>122</v>
      </c>
      <c r="E13603" s="3">
        <f>VLOOKUP(C13603,Index[],3,FALSE)</f>
        <v>0</v>
      </c>
      <c r="F13603" s="3">
        <f>VLOOKUP(C13603,Index[],4,FALSE)</f>
        <v>0</v>
      </c>
      <c r="G13603" s="3">
        <f>VLOOKUP(C13603,Index[],5,FALSE)</f>
        <v>0</v>
      </c>
      <c r="I13603">
        <f>VLOOKUP(Table1[[#This Row],[trait_name]],Trait[],2,FALSE)</f>
        <v>38</v>
      </c>
      <c r="J13603" s="23" t="s">
        <v>72</v>
      </c>
      <c r="L13603" s="3"/>
      <c r="N13603" s="23"/>
      <c r="O13603"/>
    </row>
    <row r="13604" spans="1:15">
      <c r="A13604" s="66">
        <f>VLOOKUP(C13604,Index[],8,FALSE)</f>
        <v>43273</v>
      </c>
      <c r="B13604" s="5">
        <v>43311</v>
      </c>
      <c r="C13604" t="s">
        <v>993</v>
      </c>
      <c r="D13604" s="3">
        <f>VLOOKUP(C13604,Index[],2,FALSE)</f>
        <v>122</v>
      </c>
      <c r="E13604" s="3">
        <f>VLOOKUP(C13604,Index[],3,FALSE)</f>
        <v>0</v>
      </c>
      <c r="F13604" s="3">
        <f>VLOOKUP(C13604,Index[],4,FALSE)</f>
        <v>0</v>
      </c>
      <c r="G13604" s="3">
        <f>VLOOKUP(C13604,Index[],5,FALSE)</f>
        <v>0</v>
      </c>
      <c r="I13604">
        <f>VLOOKUP(Table1[[#This Row],[trait_name]],Trait[],2,FALSE)</f>
        <v>39</v>
      </c>
      <c r="J13604" s="23" t="s">
        <v>74</v>
      </c>
      <c r="L13604" s="3"/>
      <c r="M13604" s="3"/>
      <c r="N13604" s="23"/>
      <c r="O13604"/>
    </row>
    <row r="13605" spans="1:15">
      <c r="A13605" s="66">
        <f>VLOOKUP(C13605,Index[],8,FALSE)</f>
        <v>43273</v>
      </c>
      <c r="B13605" s="5"/>
      <c r="C13605" t="s">
        <v>993</v>
      </c>
      <c r="D13605" s="3">
        <f>VLOOKUP(C13605,Index[],2,FALSE)</f>
        <v>122</v>
      </c>
      <c r="E13605" s="3">
        <f>VLOOKUP(C13605,Index[],3,FALSE)</f>
        <v>0</v>
      </c>
      <c r="F13605" s="3">
        <f>VLOOKUP(C13605,Index[],4,FALSE)</f>
        <v>0</v>
      </c>
      <c r="G13605" s="3">
        <f>VLOOKUP(C13605,Index[],5,FALSE)</f>
        <v>0</v>
      </c>
      <c r="I13605">
        <f>VLOOKUP(Table1[[#This Row],[trait_name]],Trait[],2,FALSE)</f>
        <v>40</v>
      </c>
      <c r="J13605" s="23" t="s">
        <v>76</v>
      </c>
      <c r="L13605" s="3"/>
      <c r="N13605" s="23"/>
      <c r="O13605"/>
    </row>
    <row r="13606" spans="1:15">
      <c r="A13606" s="66">
        <f>VLOOKUP(C13606,Index[],8,FALSE)</f>
        <v>43273</v>
      </c>
      <c r="B13606" s="5">
        <v>43273</v>
      </c>
      <c r="C13606" t="s">
        <v>993</v>
      </c>
      <c r="D13606" s="3">
        <f>VLOOKUP(C13606,Index[],2,FALSE)</f>
        <v>122</v>
      </c>
      <c r="E13606" s="3">
        <f>VLOOKUP(C13606,Index[],3,FALSE)</f>
        <v>0</v>
      </c>
      <c r="F13606" s="3">
        <f>VLOOKUP(C13606,Index[],4,FALSE)</f>
        <v>0</v>
      </c>
      <c r="G13606" s="3">
        <f>VLOOKUP(C13606,Index[],5,FALSE)</f>
        <v>0</v>
      </c>
      <c r="H13606" t="s">
        <v>25</v>
      </c>
      <c r="I13606">
        <f>VLOOKUP(Table1[[#This Row],[trait_name]],Trait[],2,FALSE)</f>
        <v>41</v>
      </c>
      <c r="J13606" s="23" t="s">
        <v>78</v>
      </c>
      <c r="L13606" s="3" t="str">
        <f>[1]Traits!R14</f>
        <v>bluegreen</v>
      </c>
      <c r="N13606" s="23"/>
      <c r="O13606"/>
    </row>
    <row r="13607" spans="1:15">
      <c r="A13607" s="66">
        <f>VLOOKUP(C13607,Index[],8,FALSE)</f>
        <v>43273</v>
      </c>
      <c r="B13607" s="5">
        <v>43273</v>
      </c>
      <c r="C13607" t="s">
        <v>993</v>
      </c>
      <c r="D13607" s="3">
        <f>VLOOKUP(C13607,Index[],2,FALSE)</f>
        <v>122</v>
      </c>
      <c r="E13607" s="3">
        <f>VLOOKUP(C13607,Index[],3,FALSE)</f>
        <v>0</v>
      </c>
      <c r="F13607" s="3">
        <f>VLOOKUP(C13607,Index[],4,FALSE)</f>
        <v>0</v>
      </c>
      <c r="G13607" s="3">
        <f>VLOOKUP(C13607,Index[],5,FALSE)</f>
        <v>0</v>
      </c>
      <c r="I13607">
        <f>VLOOKUP(Table1[[#This Row],[trait_name]],Trait[],2,FALSE)</f>
        <v>41</v>
      </c>
      <c r="J13607" s="23" t="s">
        <v>78</v>
      </c>
      <c r="L13607" s="3"/>
      <c r="N13607" s="23"/>
      <c r="O13607"/>
    </row>
    <row r="13608" spans="1:15">
      <c r="A13608" s="66">
        <f>VLOOKUP(C13608,Index[],8,FALSE)</f>
        <v>43273</v>
      </c>
      <c r="B13608" s="5"/>
      <c r="C13608" t="s">
        <v>993</v>
      </c>
      <c r="D13608" s="3">
        <f>VLOOKUP(C13608,Index[],2,FALSE)</f>
        <v>122</v>
      </c>
      <c r="E13608" s="3">
        <f>VLOOKUP(C13608,Index[],3,FALSE)</f>
        <v>0</v>
      </c>
      <c r="F13608" s="3">
        <f>VLOOKUP(C13608,Index[],4,FALSE)</f>
        <v>0</v>
      </c>
      <c r="G13608" s="3">
        <f>VLOOKUP(C13608,Index[],5,FALSE)</f>
        <v>0</v>
      </c>
      <c r="I13608">
        <f>VLOOKUP(Table1[[#This Row],[trait_name]],Trait[],2,FALSE)</f>
        <v>42</v>
      </c>
      <c r="J13608" s="23" t="s">
        <v>82</v>
      </c>
      <c r="L13608" s="3"/>
      <c r="N13608" s="23"/>
      <c r="O13608"/>
    </row>
    <row r="13609" spans="1:15">
      <c r="A13609" s="66">
        <f>VLOOKUP(C13609,Index[],8,FALSE)</f>
        <v>43273</v>
      </c>
      <c r="B13609" s="5">
        <v>43273</v>
      </c>
      <c r="C13609" t="s">
        <v>993</v>
      </c>
      <c r="D13609" s="3">
        <f>VLOOKUP(C13609,Index[],2,FALSE)</f>
        <v>122</v>
      </c>
      <c r="E13609" s="3">
        <f>VLOOKUP(C13609,Index[],3,FALSE)</f>
        <v>0</v>
      </c>
      <c r="F13609" s="3">
        <f>VLOOKUP(C13609,Index[],4,FALSE)</f>
        <v>0</v>
      </c>
      <c r="G13609" s="3">
        <f>VLOOKUP(C13609,Index[],5,FALSE)</f>
        <v>0</v>
      </c>
      <c r="H13609" t="s">
        <v>25</v>
      </c>
      <c r="I13609">
        <f>VLOOKUP(Table1[[#This Row],[trait_name]],Trait[],2,FALSE)</f>
        <v>43</v>
      </c>
      <c r="J13609" s="23" t="s">
        <v>86</v>
      </c>
      <c r="L13609" s="3" t="str">
        <f>[1]Traits!P7</f>
        <v>cream</v>
      </c>
      <c r="N13609" s="23"/>
      <c r="O13609"/>
    </row>
    <row r="13610" spans="1:15">
      <c r="A13610" s="66">
        <f>VLOOKUP(C13610,Index[],8,FALSE)</f>
        <v>43273</v>
      </c>
      <c r="B13610" s="25"/>
      <c r="C13610" s="4" t="s">
        <v>993</v>
      </c>
      <c r="D13610" s="3">
        <f>VLOOKUP(C13610,Index[],2,FALSE)</f>
        <v>122</v>
      </c>
      <c r="E13610" s="3">
        <f>VLOOKUP(C13610,Index[],3,FALSE)</f>
        <v>0</v>
      </c>
      <c r="F13610" s="3">
        <f>VLOOKUP(C13610,Index[],4,FALSE)</f>
        <v>0</v>
      </c>
      <c r="G13610" s="3">
        <f>VLOOKUP(C13610,Index[],5,FALSE)</f>
        <v>0</v>
      </c>
      <c r="I13610">
        <f>VLOOKUP(Table1[[#This Row],[trait_name]],Trait[],2,FALSE)</f>
        <v>44</v>
      </c>
      <c r="J13610" s="23" t="s">
        <v>88</v>
      </c>
      <c r="L13610" s="3"/>
      <c r="N13610" s="23"/>
      <c r="O13610"/>
    </row>
    <row r="13611" spans="1:15">
      <c r="A13611" s="66">
        <f>VLOOKUP(C13611,Index[],8,FALSE)</f>
        <v>43273</v>
      </c>
      <c r="B13611" s="5">
        <v>43273</v>
      </c>
      <c r="C13611" t="s">
        <v>993</v>
      </c>
      <c r="D13611" s="3">
        <f>VLOOKUP(C13611,Index[],2,FALSE)</f>
        <v>122</v>
      </c>
      <c r="E13611" s="3">
        <f>VLOOKUP(C13611,Index[],3,FALSE)</f>
        <v>0</v>
      </c>
      <c r="F13611" s="3">
        <f>VLOOKUP(C13611,Index[],4,FALSE)</f>
        <v>0</v>
      </c>
      <c r="G13611" s="3">
        <f>VLOOKUP(C13611,Index[],5,FALSE)</f>
        <v>0</v>
      </c>
      <c r="H13611" t="s">
        <v>25</v>
      </c>
      <c r="I13611">
        <f>VLOOKUP(Table1[[#This Row],[trait_name]],Trait[],2,FALSE)</f>
        <v>45</v>
      </c>
      <c r="J13611" s="23" t="s">
        <v>92</v>
      </c>
      <c r="L13611" s="3" t="str">
        <f>[1]Traits!Q3</f>
        <v>showey</v>
      </c>
      <c r="N13611" s="23"/>
      <c r="O13611"/>
    </row>
    <row r="13612" spans="1:15">
      <c r="A13612" s="66">
        <f>VLOOKUP(C13612,Index[],8,FALSE)</f>
        <v>43273</v>
      </c>
      <c r="B13612" s="5">
        <v>43273</v>
      </c>
      <c r="C13612" t="s">
        <v>993</v>
      </c>
      <c r="D13612" s="3">
        <f>VLOOKUP(C13612,Index[],2,FALSE)</f>
        <v>122</v>
      </c>
      <c r="E13612" s="3">
        <f>VLOOKUP(C13612,Index[],3,FALSE)</f>
        <v>0</v>
      </c>
      <c r="F13612" s="3">
        <f>VLOOKUP(C13612,Index[],4,FALSE)</f>
        <v>0</v>
      </c>
      <c r="G13612" s="3">
        <f>VLOOKUP(C13612,Index[],5,FALSE)</f>
        <v>0</v>
      </c>
      <c r="I13612">
        <f>VLOOKUP(Table1[[#This Row],[trait_name]],Trait[],2,FALSE)</f>
        <v>45</v>
      </c>
      <c r="J13612" s="23" t="s">
        <v>92</v>
      </c>
      <c r="L13612" s="3"/>
      <c r="N13612" s="23"/>
      <c r="O13612"/>
    </row>
    <row r="13613" spans="1:15">
      <c r="A13613" s="66">
        <f>VLOOKUP(C13613,Index[],8,FALSE)</f>
        <v>43273</v>
      </c>
      <c r="B13613" s="5"/>
      <c r="C13613" t="s">
        <v>993</v>
      </c>
      <c r="D13613" s="3">
        <f>VLOOKUP(C13613,Index[],2,FALSE)</f>
        <v>122</v>
      </c>
      <c r="E13613" s="3">
        <f>VLOOKUP(C13613,Index[],3,FALSE)</f>
        <v>0</v>
      </c>
      <c r="F13613" s="3">
        <f>VLOOKUP(C13613,Index[],4,FALSE)</f>
        <v>0</v>
      </c>
      <c r="G13613" s="3">
        <f>VLOOKUP(C13613,Index[],5,FALSE)</f>
        <v>0</v>
      </c>
      <c r="I13613">
        <f>VLOOKUP(Table1[[#This Row],[trait_name]],Trait[],2,FALSE)</f>
        <v>46</v>
      </c>
      <c r="J13613" s="23" t="s">
        <v>97</v>
      </c>
      <c r="L13613" s="3"/>
      <c r="N13613" s="23"/>
      <c r="O13613"/>
    </row>
    <row r="13614" spans="1:15">
      <c r="A13614" s="66">
        <f>VLOOKUP(C13614,Index[],8,FALSE)</f>
        <v>43273</v>
      </c>
      <c r="B13614" s="5"/>
      <c r="C13614" t="s">
        <v>993</v>
      </c>
      <c r="D13614" s="3">
        <f>VLOOKUP(C13614,Index[],2,FALSE)</f>
        <v>122</v>
      </c>
      <c r="E13614" s="3">
        <f>VLOOKUP(C13614,Index[],3,FALSE)</f>
        <v>0</v>
      </c>
      <c r="F13614" s="3">
        <f>VLOOKUP(C13614,Index[],4,FALSE)</f>
        <v>0</v>
      </c>
      <c r="G13614" s="3">
        <f>VLOOKUP(C13614,Index[],5,FALSE)</f>
        <v>0</v>
      </c>
      <c r="I13614">
        <f>VLOOKUP(Table1[[#This Row],[trait_name]],Trait[],2,FALSE)</f>
        <v>47</v>
      </c>
      <c r="J13614" s="23" t="s">
        <v>99</v>
      </c>
      <c r="L13614" s="3"/>
      <c r="N13614" s="23"/>
      <c r="O13614"/>
    </row>
    <row r="13615" spans="1:15">
      <c r="A13615" s="66">
        <f>VLOOKUP(C13615,Index[],8,FALSE)</f>
        <v>43273</v>
      </c>
      <c r="B13615" s="5">
        <v>43311</v>
      </c>
      <c r="C13615" t="s">
        <v>993</v>
      </c>
      <c r="D13615" s="3">
        <f>VLOOKUP(C13615,Index[],2,FALSE)</f>
        <v>122</v>
      </c>
      <c r="E13615" s="3">
        <f>VLOOKUP(C13615,Index[],3,FALSE)</f>
        <v>0</v>
      </c>
      <c r="F13615" s="3">
        <f>VLOOKUP(C13615,Index[],4,FALSE)</f>
        <v>0</v>
      </c>
      <c r="G13615" s="3">
        <f>VLOOKUP(C13615,Index[],5,FALSE)</f>
        <v>0</v>
      </c>
      <c r="I13615">
        <f>VLOOKUP(Table1[[#This Row],[trait_name]],Trait[],2,FALSE)</f>
        <v>50</v>
      </c>
      <c r="J13615" s="23" t="s">
        <v>106</v>
      </c>
      <c r="L13615" s="3"/>
      <c r="M13615" s="3"/>
      <c r="N13615" s="23"/>
      <c r="O13615"/>
    </row>
    <row r="13616" spans="1:15">
      <c r="A13616" s="66">
        <f>VLOOKUP(C13616,Index[],8,FALSE)</f>
        <v>43273</v>
      </c>
      <c r="B13616" s="5"/>
      <c r="C13616" t="s">
        <v>993</v>
      </c>
      <c r="D13616" s="3">
        <f>VLOOKUP(C13616,Index[],2,FALSE)</f>
        <v>122</v>
      </c>
      <c r="E13616" s="3">
        <f>VLOOKUP(C13616,Index[],3,FALSE)</f>
        <v>0</v>
      </c>
      <c r="F13616" s="3">
        <f>VLOOKUP(C13616,Index[],4,FALSE)</f>
        <v>0</v>
      </c>
      <c r="G13616" s="3">
        <f>VLOOKUP(C13616,Index[],5,FALSE)</f>
        <v>0</v>
      </c>
      <c r="I13616">
        <f>VLOOKUP(Table1[[#This Row],[trait_name]],Trait[],2,FALSE)</f>
        <v>52</v>
      </c>
      <c r="J13616" s="23" t="s">
        <v>109</v>
      </c>
      <c r="L13616" s="3"/>
      <c r="N13616" s="23"/>
      <c r="O13616"/>
    </row>
    <row r="13617" spans="1:15">
      <c r="A13617" s="66">
        <f>VLOOKUP(C13617,Index[],8,FALSE)</f>
        <v>43273</v>
      </c>
      <c r="B13617" s="5">
        <v>43273</v>
      </c>
      <c r="C13617" t="s">
        <v>993</v>
      </c>
      <c r="D13617" s="3">
        <f>VLOOKUP(C13617,Index[],2,FALSE)</f>
        <v>122</v>
      </c>
      <c r="E13617" s="3">
        <f>VLOOKUP(C13617,Index[],3,FALSE)</f>
        <v>0</v>
      </c>
      <c r="F13617" s="3">
        <f>VLOOKUP(C13617,Index[],4,FALSE)</f>
        <v>0</v>
      </c>
      <c r="G13617" s="3">
        <f>VLOOKUP(C13617,Index[],5,FALSE)</f>
        <v>0</v>
      </c>
      <c r="H13617" t="s">
        <v>25</v>
      </c>
      <c r="I13617">
        <f>VLOOKUP(Table1[[#This Row],[trait_name]],Trait[],2,FALSE)</f>
        <v>53</v>
      </c>
      <c r="J13617" s="23" t="s">
        <v>112</v>
      </c>
      <c r="L13617" s="3" t="str">
        <f>[1]Traits!S8</f>
        <v>park</v>
      </c>
      <c r="N13617" s="23"/>
      <c r="O13617"/>
    </row>
    <row r="13618" spans="1:15">
      <c r="A13618" s="66">
        <f>VLOOKUP(C13618,Index[],8,FALSE)</f>
        <v>43273</v>
      </c>
      <c r="B13618" s="5">
        <v>43273</v>
      </c>
      <c r="C13618" t="s">
        <v>993</v>
      </c>
      <c r="D13618" s="3">
        <f>VLOOKUP(C13618,Index[],2,FALSE)</f>
        <v>122</v>
      </c>
      <c r="E13618" s="3">
        <f>VLOOKUP(C13618,Index[],3,FALSE)</f>
        <v>0</v>
      </c>
      <c r="F13618" s="3">
        <f>VLOOKUP(C13618,Index[],4,FALSE)</f>
        <v>0</v>
      </c>
      <c r="G13618" s="3">
        <f>VLOOKUP(C13618,Index[],5,FALSE)</f>
        <v>0</v>
      </c>
      <c r="H13618" t="s">
        <v>25</v>
      </c>
      <c r="I13618">
        <f>VLOOKUP(Table1[[#This Row],[trait_name]],Trait[],2,FALSE)</f>
        <v>53</v>
      </c>
      <c r="J13618" s="23" t="s">
        <v>112</v>
      </c>
      <c r="L13618" s="3" t="str">
        <f>[1]Traits!S6</f>
        <v>garden</v>
      </c>
      <c r="N13618" s="23"/>
      <c r="O13618"/>
    </row>
    <row r="13619" spans="1:15">
      <c r="A13619" s="66">
        <f>VLOOKUP(C13619,Index[],8,FALSE)</f>
        <v>43273</v>
      </c>
      <c r="B13619" s="5">
        <v>43273</v>
      </c>
      <c r="C13619" t="s">
        <v>993</v>
      </c>
      <c r="D13619" s="3">
        <f>VLOOKUP(C13619,Index[],2,FALSE)</f>
        <v>122</v>
      </c>
      <c r="E13619" s="3">
        <f>VLOOKUP(C13619,Index[],3,FALSE)</f>
        <v>0</v>
      </c>
      <c r="F13619" s="3">
        <f>VLOOKUP(C13619,Index[],4,FALSE)</f>
        <v>0</v>
      </c>
      <c r="G13619" s="3">
        <f>VLOOKUP(C13619,Index[],5,FALSE)</f>
        <v>0</v>
      </c>
      <c r="I13619">
        <f>VLOOKUP(Table1[[#This Row],[trait_name]],Trait[],2,FALSE)</f>
        <v>53</v>
      </c>
      <c r="J13619" s="23" t="s">
        <v>112</v>
      </c>
      <c r="L13619" s="3"/>
      <c r="N13619" s="23"/>
      <c r="O13619"/>
    </row>
    <row r="13620" spans="1:15">
      <c r="A13620" s="66">
        <f>VLOOKUP(C13620,Index[],8,FALSE)</f>
        <v>43273</v>
      </c>
      <c r="B13620" s="5">
        <v>43273</v>
      </c>
      <c r="C13620" t="s">
        <v>993</v>
      </c>
      <c r="D13620" s="3">
        <f>VLOOKUP(C13620,Index[],2,FALSE)</f>
        <v>122</v>
      </c>
      <c r="E13620" s="3">
        <f>VLOOKUP(C13620,Index[],3,FALSE)</f>
        <v>0</v>
      </c>
      <c r="F13620" s="3">
        <f>VLOOKUP(C13620,Index[],4,FALSE)</f>
        <v>0</v>
      </c>
      <c r="G13620" s="3">
        <f>VLOOKUP(C13620,Index[],5,FALSE)</f>
        <v>0</v>
      </c>
      <c r="H13620" t="s">
        <v>25</v>
      </c>
      <c r="I13620">
        <f>VLOOKUP(Table1[[#This Row],[trait_name]],Trait[],2,FALSE)</f>
        <v>54</v>
      </c>
      <c r="J13620" s="23" t="s">
        <v>116</v>
      </c>
      <c r="L13620" s="3" t="str">
        <f>[1]Traits!T4</f>
        <v>screen</v>
      </c>
      <c r="N13620" s="23"/>
      <c r="O13620"/>
    </row>
    <row r="13621" spans="1:15">
      <c r="A13621" s="66">
        <f>VLOOKUP(C13621,Index[],8,FALSE)</f>
        <v>43273</v>
      </c>
      <c r="B13621" s="5">
        <v>43273</v>
      </c>
      <c r="C13621" t="s">
        <v>993</v>
      </c>
      <c r="D13621" s="3">
        <f>VLOOKUP(C13621,Index[],2,FALSE)</f>
        <v>122</v>
      </c>
      <c r="E13621" s="3">
        <f>VLOOKUP(C13621,Index[],3,FALSE)</f>
        <v>0</v>
      </c>
      <c r="F13621" s="3">
        <f>VLOOKUP(C13621,Index[],4,FALSE)</f>
        <v>0</v>
      </c>
      <c r="G13621" s="3">
        <f>VLOOKUP(C13621,Index[],5,FALSE)</f>
        <v>0</v>
      </c>
      <c r="H13621" t="s">
        <v>25</v>
      </c>
      <c r="I13621">
        <f>VLOOKUP(Table1[[#This Row],[trait_name]],Trait[],2,FALSE)</f>
        <v>54</v>
      </c>
      <c r="J13621" s="23" t="s">
        <v>116</v>
      </c>
      <c r="L13621" s="3" t="str">
        <f>[1]Traits!T6</f>
        <v>erosion</v>
      </c>
      <c r="N13621" s="23"/>
      <c r="O13621"/>
    </row>
    <row r="13622" spans="1:15">
      <c r="A13622" s="66">
        <f>VLOOKUP(C13622,Index[],8,FALSE)</f>
        <v>43273</v>
      </c>
      <c r="B13622" s="25"/>
      <c r="C13622" s="4" t="s">
        <v>993</v>
      </c>
      <c r="D13622" s="3">
        <f>VLOOKUP(C13622,Index[],2,FALSE)</f>
        <v>122</v>
      </c>
      <c r="E13622" s="3">
        <f>VLOOKUP(C13622,Index[],3,FALSE)</f>
        <v>0</v>
      </c>
      <c r="F13622" s="3">
        <f>VLOOKUP(C13622,Index[],4,FALSE)</f>
        <v>0</v>
      </c>
      <c r="G13622" s="3">
        <f>VLOOKUP(C13622,Index[],5,FALSE)</f>
        <v>0</v>
      </c>
      <c r="I13622">
        <f>VLOOKUP(Table1[[#This Row],[trait_name]],Trait[],2,FALSE)</f>
        <v>55</v>
      </c>
      <c r="J13622" s="23" t="s">
        <v>119</v>
      </c>
      <c r="L13622" s="3"/>
      <c r="N13622" s="23"/>
      <c r="O13622"/>
    </row>
    <row r="13623" spans="1:15">
      <c r="A13623" s="66">
        <f>VLOOKUP(C13623,Index[],8,FALSE)</f>
        <v>43273</v>
      </c>
      <c r="B13623" s="5">
        <v>43273</v>
      </c>
      <c r="C13623" t="s">
        <v>993</v>
      </c>
      <c r="D13623" s="3">
        <f>VLOOKUP(C13623,Index[],2,FALSE)</f>
        <v>122</v>
      </c>
      <c r="E13623" s="3">
        <f>VLOOKUP(C13623,Index[],3,FALSE)</f>
        <v>0</v>
      </c>
      <c r="F13623" s="3">
        <f>VLOOKUP(C13623,Index[],4,FALSE)</f>
        <v>0</v>
      </c>
      <c r="G13623" s="3">
        <f>VLOOKUP(C13623,Index[],5,FALSE)</f>
        <v>0</v>
      </c>
      <c r="H13623" t="s">
        <v>25</v>
      </c>
      <c r="I13623">
        <f>VLOOKUP(Table1[[#This Row],[trait_name]],Trait[],2,FALSE)</f>
        <v>56</v>
      </c>
      <c r="J13623" s="23" t="s">
        <v>121</v>
      </c>
      <c r="L13623" s="3" t="s">
        <v>189</v>
      </c>
      <c r="N13623" s="23"/>
      <c r="O13623"/>
    </row>
    <row r="13624" spans="1:15">
      <c r="A13624" s="66">
        <f>VLOOKUP(C13624,Index[],8,FALSE)</f>
        <v>43273</v>
      </c>
      <c r="B13624" s="5">
        <v>43273</v>
      </c>
      <c r="C13624" t="s">
        <v>993</v>
      </c>
      <c r="D13624" s="3">
        <f>VLOOKUP(C13624,Index[],2,FALSE)</f>
        <v>122</v>
      </c>
      <c r="E13624" s="3">
        <f>VLOOKUP(C13624,Index[],3,FALSE)</f>
        <v>0</v>
      </c>
      <c r="F13624" s="3">
        <f>VLOOKUP(C13624,Index[],4,FALSE)</f>
        <v>0</v>
      </c>
      <c r="G13624" s="3">
        <f>VLOOKUP(C13624,Index[],5,FALSE)</f>
        <v>0</v>
      </c>
      <c r="I13624">
        <f>VLOOKUP(Table1[[#This Row],[trait_name]],Trait[],2,FALSE)</f>
        <v>58</v>
      </c>
      <c r="J13624" s="23" t="s">
        <v>123</v>
      </c>
      <c r="L13624" s="3"/>
      <c r="N13624" s="23"/>
      <c r="O13624"/>
    </row>
    <row r="13625" spans="1:15">
      <c r="A13625" s="66">
        <f>VLOOKUP(C13625,Index[],8,FALSE)</f>
        <v>43273</v>
      </c>
      <c r="B13625" s="5">
        <v>43273</v>
      </c>
      <c r="C13625" t="s">
        <v>993</v>
      </c>
      <c r="D13625" s="3">
        <f>VLOOKUP(C13625,Index[],2,FALSE)</f>
        <v>122</v>
      </c>
      <c r="E13625" s="3">
        <f>VLOOKUP(C13625,Index[],3,FALSE)</f>
        <v>0</v>
      </c>
      <c r="F13625" s="3">
        <f>VLOOKUP(C13625,Index[],4,FALSE)</f>
        <v>0</v>
      </c>
      <c r="G13625" s="3">
        <f>VLOOKUP(C13625,Index[],5,FALSE)</f>
        <v>0</v>
      </c>
      <c r="I13625">
        <f>VLOOKUP(Table1[[#This Row],[trait_name]],Trait[],2,FALSE)</f>
        <v>58</v>
      </c>
      <c r="J13625" s="23" t="s">
        <v>123</v>
      </c>
      <c r="L13625" s="3"/>
      <c r="N13625" s="23"/>
      <c r="O13625"/>
    </row>
    <row r="13626" spans="1:15">
      <c r="A13626" s="66">
        <f>VLOOKUP(C13626,Index[],8,FALSE)</f>
        <v>43273</v>
      </c>
      <c r="B13626" s="5">
        <v>43273</v>
      </c>
      <c r="C13626" t="s">
        <v>993</v>
      </c>
      <c r="D13626" s="3">
        <f>VLOOKUP(C13626,Index[],2,FALSE)</f>
        <v>122</v>
      </c>
      <c r="E13626" s="3">
        <f>VLOOKUP(C13626,Index[],3,FALSE)</f>
        <v>0</v>
      </c>
      <c r="F13626" s="3">
        <f>VLOOKUP(C13626,Index[],4,FALSE)</f>
        <v>0</v>
      </c>
      <c r="G13626" s="3">
        <f>VLOOKUP(C13626,Index[],5,FALSE)</f>
        <v>0</v>
      </c>
      <c r="I13626">
        <f>VLOOKUP(Table1[[#This Row],[trait_name]],Trait[],2,FALSE)</f>
        <v>59</v>
      </c>
      <c r="J13626" s="23" t="s">
        <v>125</v>
      </c>
      <c r="L13626" s="3"/>
      <c r="N13626" s="23"/>
      <c r="O13626"/>
    </row>
    <row r="13627" spans="1:15">
      <c r="A13627" s="66">
        <f>VLOOKUP(C13627,Index[],8,FALSE)</f>
        <v>43273</v>
      </c>
      <c r="B13627" s="5">
        <v>43273</v>
      </c>
      <c r="C13627" t="s">
        <v>993</v>
      </c>
      <c r="D13627" s="3">
        <f>VLOOKUP(C13627,Index[],2,FALSE)</f>
        <v>122</v>
      </c>
      <c r="E13627" s="3">
        <f>VLOOKUP(C13627,Index[],3,FALSE)</f>
        <v>0</v>
      </c>
      <c r="F13627" s="3">
        <f>VLOOKUP(C13627,Index[],4,FALSE)</f>
        <v>0</v>
      </c>
      <c r="G13627" s="3">
        <f>VLOOKUP(C13627,Index[],5,FALSE)</f>
        <v>0</v>
      </c>
      <c r="H13627" t="s">
        <v>25</v>
      </c>
      <c r="I13627">
        <f>VLOOKUP(Table1[[#This Row],[trait_name]],Trait[],2,FALSE)</f>
        <v>61</v>
      </c>
      <c r="J13627" s="23" t="s">
        <v>130</v>
      </c>
      <c r="L13627" s="3" t="str">
        <f>[1]Traits!Z2</f>
        <v>low</v>
      </c>
      <c r="N13627" s="23"/>
      <c r="O13627"/>
    </row>
    <row r="13628" spans="1:15">
      <c r="A13628" s="66">
        <f>VLOOKUP(C13628,Index[],8,FALSE)</f>
        <v>43273</v>
      </c>
      <c r="B13628" s="5"/>
      <c r="C13628" t="s">
        <v>993</v>
      </c>
      <c r="D13628" s="3">
        <f>VLOOKUP(C13628,Index[],2,FALSE)</f>
        <v>122</v>
      </c>
      <c r="E13628" s="3">
        <f>VLOOKUP(C13628,Index[],3,FALSE)</f>
        <v>0</v>
      </c>
      <c r="F13628" s="3">
        <f>VLOOKUP(C13628,Index[],4,FALSE)</f>
        <v>0</v>
      </c>
      <c r="G13628" s="3">
        <f>VLOOKUP(C13628,Index[],5,FALSE)</f>
        <v>0</v>
      </c>
      <c r="I13628">
        <f>VLOOKUP(Table1[[#This Row],[trait_name]],Trait[],2,FALSE)</f>
        <v>65</v>
      </c>
      <c r="J13628" s="23" t="s">
        <v>133</v>
      </c>
      <c r="L13628" s="3"/>
      <c r="N13628" s="23"/>
      <c r="O13628"/>
    </row>
    <row r="13629" spans="1:15">
      <c r="A13629" s="66">
        <f>VLOOKUP(C13629,Index[],8,FALSE)</f>
        <v>43273</v>
      </c>
      <c r="B13629" s="5">
        <v>43273</v>
      </c>
      <c r="C13629" t="s">
        <v>993</v>
      </c>
      <c r="D13629" s="3">
        <f>VLOOKUP(C13629,Index[],2,FALSE)</f>
        <v>122</v>
      </c>
      <c r="E13629" s="3">
        <f>VLOOKUP(C13629,Index[],3,FALSE)</f>
        <v>0</v>
      </c>
      <c r="F13629" s="3">
        <f>VLOOKUP(C13629,Index[],4,FALSE)</f>
        <v>0</v>
      </c>
      <c r="G13629" s="3">
        <f>VLOOKUP(C13629,Index[],5,FALSE)</f>
        <v>0</v>
      </c>
      <c r="I13629">
        <f>VLOOKUP(Table1[[#This Row],[trait_name]],Trait[],2,FALSE)</f>
        <v>67</v>
      </c>
      <c r="J13629" s="23" t="s">
        <v>136</v>
      </c>
      <c r="L13629" s="3"/>
      <c r="N13629" s="23"/>
      <c r="O13629"/>
    </row>
    <row r="13630" spans="1:15">
      <c r="A13630" s="66">
        <f>VLOOKUP(C13630,Index[],8,FALSE)</f>
        <v>43273</v>
      </c>
      <c r="B13630" s="5">
        <v>43273</v>
      </c>
      <c r="C13630" t="s">
        <v>995</v>
      </c>
      <c r="D13630" s="3">
        <f>VLOOKUP(C13630,Index[],2,FALSE)</f>
        <v>123</v>
      </c>
      <c r="E13630" s="3">
        <f>VLOOKUP(C13630,Index[],3,FALSE)</f>
        <v>0</v>
      </c>
      <c r="F13630" s="3">
        <f>VLOOKUP(C13630,Index[],4,FALSE)</f>
        <v>0</v>
      </c>
      <c r="G13630" s="3">
        <f>VLOOKUP(C13630,Index[],5,FALSE)</f>
        <v>0</v>
      </c>
      <c r="H13630" t="s">
        <v>17</v>
      </c>
      <c r="I13630">
        <f>VLOOKUP(Table1[[#This Row],[trait_name]],Trait[],2,FALSE)</f>
        <v>2</v>
      </c>
      <c r="J13630" s="23" t="s">
        <v>15</v>
      </c>
      <c r="L13630" s="3" t="s">
        <v>996</v>
      </c>
      <c r="N13630" s="23"/>
      <c r="O13630"/>
    </row>
    <row r="13631" spans="1:15">
      <c r="A13631" s="66">
        <f>VLOOKUP(C13631,Index[],8,FALSE)</f>
        <v>43273</v>
      </c>
      <c r="B13631" s="5">
        <v>43273</v>
      </c>
      <c r="C13631" t="s">
        <v>995</v>
      </c>
      <c r="D13631" s="3">
        <f>VLOOKUP(C13631,Index[],2,FALSE)</f>
        <v>123</v>
      </c>
      <c r="E13631" s="3">
        <f>VLOOKUP(C13631,Index[],3,FALSE)</f>
        <v>0</v>
      </c>
      <c r="F13631" s="3">
        <f>VLOOKUP(C13631,Index[],4,FALSE)</f>
        <v>0</v>
      </c>
      <c r="G13631" s="3">
        <f>VLOOKUP(C13631,Index[],5,FALSE)</f>
        <v>0</v>
      </c>
      <c r="I13631">
        <f>VLOOKUP(Table1[[#This Row],[trait_name]],Trait[],2,FALSE)</f>
        <v>2</v>
      </c>
      <c r="J13631" s="23" t="s">
        <v>15</v>
      </c>
      <c r="L13631" s="3"/>
      <c r="N13631" s="23"/>
      <c r="O13631"/>
    </row>
    <row r="13632" spans="1:15">
      <c r="A13632" s="66">
        <f>VLOOKUP(C13632,Index[],8,FALSE)</f>
        <v>43273</v>
      </c>
      <c r="B13632" s="5">
        <v>43273</v>
      </c>
      <c r="C13632" t="s">
        <v>995</v>
      </c>
      <c r="D13632" s="3">
        <f>VLOOKUP(C13632,Index[],2,FALSE)</f>
        <v>123</v>
      </c>
      <c r="E13632" s="3">
        <f>VLOOKUP(C13632,Index[],3,FALSE)</f>
        <v>0</v>
      </c>
      <c r="F13632" s="3">
        <f>VLOOKUP(C13632,Index[],4,FALSE)</f>
        <v>0</v>
      </c>
      <c r="G13632" s="3">
        <f>VLOOKUP(C13632,Index[],5,FALSE)</f>
        <v>0</v>
      </c>
      <c r="H13632" t="s">
        <v>17</v>
      </c>
      <c r="I13632">
        <f>VLOOKUP(Table1[[#This Row],[trait_name]],Trait[],2,FALSE)</f>
        <v>3</v>
      </c>
      <c r="J13632" s="23" t="s">
        <v>18</v>
      </c>
      <c r="L13632" s="3" t="str">
        <f>[1]Traits!B2</f>
        <v>fullsun</v>
      </c>
      <c r="N13632" s="24"/>
      <c r="O13632"/>
    </row>
    <row r="13633" spans="1:15">
      <c r="A13633" s="66">
        <f>VLOOKUP(C13633,Index[],8,FALSE)</f>
        <v>43273</v>
      </c>
      <c r="B13633" s="5">
        <v>43273</v>
      </c>
      <c r="C13633" t="s">
        <v>995</v>
      </c>
      <c r="D13633" s="3">
        <f>VLOOKUP(C13633,Index[],2,FALSE)</f>
        <v>123</v>
      </c>
      <c r="E13633" s="3">
        <f>VLOOKUP(C13633,Index[],3,FALSE)</f>
        <v>0</v>
      </c>
      <c r="F13633" s="3">
        <f>VLOOKUP(C13633,Index[],4,FALSE)</f>
        <v>0</v>
      </c>
      <c r="G13633" s="3">
        <f>VLOOKUP(C13633,Index[],5,FALSE)</f>
        <v>0</v>
      </c>
      <c r="H13633" t="s">
        <v>17</v>
      </c>
      <c r="I13633">
        <f>VLOOKUP(Table1[[#This Row],[trait_name]],Trait[],2,FALSE)</f>
        <v>3</v>
      </c>
      <c r="J13633" s="23" t="s">
        <v>18</v>
      </c>
      <c r="L13633" s="3" t="str">
        <f>[1]Traits!B3</f>
        <v>partshade</v>
      </c>
      <c r="N13633" s="23"/>
      <c r="O13633"/>
    </row>
    <row r="13634" spans="1:15">
      <c r="A13634" s="66">
        <f>VLOOKUP(C13634,Index[],8,FALSE)</f>
        <v>43273</v>
      </c>
      <c r="B13634" s="5">
        <v>43273</v>
      </c>
      <c r="C13634" t="s">
        <v>995</v>
      </c>
      <c r="D13634" s="3">
        <f>VLOOKUP(C13634,Index[],2,FALSE)</f>
        <v>123</v>
      </c>
      <c r="E13634" s="3">
        <f>VLOOKUP(C13634,Index[],3,FALSE)</f>
        <v>0</v>
      </c>
      <c r="F13634" s="3">
        <f>VLOOKUP(C13634,Index[],4,FALSE)</f>
        <v>0</v>
      </c>
      <c r="G13634" s="3">
        <f>VLOOKUP(C13634,Index[],5,FALSE)</f>
        <v>0</v>
      </c>
      <c r="H13634" t="s">
        <v>25</v>
      </c>
      <c r="I13634">
        <f>VLOOKUP(Table1[[#This Row],[trait_name]],Trait[],2,FALSE)</f>
        <v>4</v>
      </c>
      <c r="J13634" s="23" t="s">
        <v>22</v>
      </c>
      <c r="L13634" s="3" t="s">
        <v>23</v>
      </c>
      <c r="N13634" s="23"/>
      <c r="O13634"/>
    </row>
    <row r="13635" spans="1:15">
      <c r="A13635" s="66">
        <f>VLOOKUP(C13635,Index[],8,FALSE)</f>
        <v>43273</v>
      </c>
      <c r="B13635" s="5"/>
      <c r="C13635" t="s">
        <v>995</v>
      </c>
      <c r="D13635" s="3">
        <f>VLOOKUP(C13635,Index[],2,FALSE)</f>
        <v>123</v>
      </c>
      <c r="E13635" s="3">
        <f>VLOOKUP(C13635,Index[],3,FALSE)</f>
        <v>0</v>
      </c>
      <c r="F13635" s="3">
        <f>VLOOKUP(C13635,Index[],4,FALSE)</f>
        <v>0</v>
      </c>
      <c r="G13635" s="3">
        <f>VLOOKUP(C13635,Index[],5,FALSE)</f>
        <v>0</v>
      </c>
      <c r="H13635" t="s">
        <v>25</v>
      </c>
      <c r="I13635">
        <f>VLOOKUP(Table1[[#This Row],[trait_name]],Trait[],2,FALSE)</f>
        <v>6</v>
      </c>
      <c r="J13635" s="23" t="s">
        <v>148</v>
      </c>
      <c r="L13635" s="3"/>
      <c r="N13635" s="23"/>
      <c r="O13635"/>
    </row>
    <row r="13636" spans="1:15">
      <c r="A13636" s="66">
        <f>VLOOKUP(C13636,Index[],8,FALSE)</f>
        <v>43273</v>
      </c>
      <c r="B13636" s="5">
        <v>43273</v>
      </c>
      <c r="C13636" t="s">
        <v>995</v>
      </c>
      <c r="D13636" s="3">
        <f>VLOOKUP(C13636,Index[],2,FALSE)</f>
        <v>123</v>
      </c>
      <c r="E13636" s="3">
        <f>VLOOKUP(C13636,Index[],3,FALSE)</f>
        <v>0</v>
      </c>
      <c r="F13636" s="3">
        <f>VLOOKUP(C13636,Index[],4,FALSE)</f>
        <v>0</v>
      </c>
      <c r="G13636" s="3">
        <f>VLOOKUP(C13636,Index[],5,FALSE)</f>
        <v>0</v>
      </c>
      <c r="H13636" t="s">
        <v>25</v>
      </c>
      <c r="I13636">
        <f>VLOOKUP(Table1[[#This Row],[trait_name]],Trait[],2,FALSE)</f>
        <v>7</v>
      </c>
      <c r="J13636" s="23" t="s">
        <v>26</v>
      </c>
      <c r="L13636" s="3" t="s">
        <v>23</v>
      </c>
      <c r="N13636" s="23"/>
      <c r="O13636"/>
    </row>
    <row r="13637" spans="1:15">
      <c r="A13637" s="66">
        <f>VLOOKUP(C13637,Index[],8,FALSE)</f>
        <v>43273</v>
      </c>
      <c r="B13637" s="5">
        <v>43273</v>
      </c>
      <c r="C13637" t="s">
        <v>995</v>
      </c>
      <c r="D13637" s="3">
        <f>VLOOKUP(C13637,Index[],2,FALSE)</f>
        <v>123</v>
      </c>
      <c r="E13637" s="3">
        <f>VLOOKUP(C13637,Index[],3,FALSE)</f>
        <v>0</v>
      </c>
      <c r="F13637" s="3">
        <f>VLOOKUP(C13637,Index[],4,FALSE)</f>
        <v>0</v>
      </c>
      <c r="G13637" s="3">
        <f>VLOOKUP(C13637,Index[],5,FALSE)</f>
        <v>0</v>
      </c>
      <c r="H13637" t="s">
        <v>525</v>
      </c>
      <c r="I13637">
        <f>VLOOKUP(Table1[[#This Row],[trait_name]],Trait[],2,FALSE)</f>
        <v>9</v>
      </c>
      <c r="J13637" s="23" t="s">
        <v>28</v>
      </c>
      <c r="L13637" s="3" t="s">
        <v>23</v>
      </c>
      <c r="N13637" s="23"/>
      <c r="O13637"/>
    </row>
    <row r="13638" spans="1:15">
      <c r="A13638" s="66">
        <f>VLOOKUP(C13638,Index[],8,FALSE)</f>
        <v>43273</v>
      </c>
      <c r="B13638" s="5">
        <v>43273</v>
      </c>
      <c r="C13638" t="s">
        <v>995</v>
      </c>
      <c r="D13638" s="3">
        <f>VLOOKUP(C13638,Index[],2,FALSE)</f>
        <v>123</v>
      </c>
      <c r="E13638" s="3">
        <f>VLOOKUP(C13638,Index[],3,FALSE)</f>
        <v>0</v>
      </c>
      <c r="F13638" s="3">
        <f>VLOOKUP(C13638,Index[],4,FALSE)</f>
        <v>0</v>
      </c>
      <c r="G13638" s="3">
        <f>VLOOKUP(C13638,Index[],5,FALSE)</f>
        <v>0</v>
      </c>
      <c r="H13638" t="s">
        <v>525</v>
      </c>
      <c r="I13638">
        <f>VLOOKUP(Table1[[#This Row],[trait_name]],Trait[],2,FALSE)</f>
        <v>12</v>
      </c>
      <c r="J13638" s="23" t="s">
        <v>151</v>
      </c>
      <c r="L13638" s="3" t="s">
        <v>23</v>
      </c>
      <c r="N13638" s="23"/>
      <c r="O13638"/>
    </row>
    <row r="13639" spans="1:15">
      <c r="A13639" s="66">
        <f>VLOOKUP(C13639,Index[],8,FALSE)</f>
        <v>43273</v>
      </c>
      <c r="B13639" s="25"/>
      <c r="C13639" s="4" t="s">
        <v>995</v>
      </c>
      <c r="D13639" s="3">
        <f>VLOOKUP(C13639,Index[],2,FALSE)</f>
        <v>123</v>
      </c>
      <c r="E13639" s="3">
        <f>VLOOKUP(C13639,Index[],3,FALSE)</f>
        <v>0</v>
      </c>
      <c r="F13639" s="3">
        <f>VLOOKUP(C13639,Index[],4,FALSE)</f>
        <v>0</v>
      </c>
      <c r="G13639" s="3">
        <f>VLOOKUP(C13639,Index[],5,FALSE)</f>
        <v>0</v>
      </c>
      <c r="I13639">
        <f>VLOOKUP(Table1[[#This Row],[trait_name]],Trait[],2,FALSE)</f>
        <v>15</v>
      </c>
      <c r="J13639" s="23" t="s">
        <v>31</v>
      </c>
      <c r="L13639" s="3"/>
      <c r="N13639" s="23"/>
      <c r="O13639"/>
    </row>
    <row r="13640" spans="1:15">
      <c r="A13640" s="66">
        <f>VLOOKUP(C13640,Index[],8,FALSE)</f>
        <v>43273</v>
      </c>
      <c r="B13640" s="25">
        <v>43273</v>
      </c>
      <c r="C13640" s="4" t="s">
        <v>995</v>
      </c>
      <c r="D13640" s="3">
        <f>VLOOKUP(C13640,Index[],2,FALSE)</f>
        <v>123</v>
      </c>
      <c r="E13640" s="3">
        <f>VLOOKUP(C13640,Index[],3,FALSE)</f>
        <v>0</v>
      </c>
      <c r="F13640" s="3">
        <f>VLOOKUP(C13640,Index[],4,FALSE)</f>
        <v>0</v>
      </c>
      <c r="G13640" s="3">
        <f>VLOOKUP(C13640,Index[],5,FALSE)</f>
        <v>0</v>
      </c>
      <c r="I13640">
        <f>VLOOKUP(Table1[[#This Row],[trait_name]],Trait[],2,FALSE)</f>
        <v>16</v>
      </c>
      <c r="J13640" s="24" t="s">
        <v>32</v>
      </c>
      <c r="K13640" s="24"/>
      <c r="L13640" s="3"/>
      <c r="N13640" s="23"/>
      <c r="O13640"/>
    </row>
    <row r="13641" spans="1:15">
      <c r="A13641" s="66">
        <f>VLOOKUP(C13641,Index[],8,FALSE)</f>
        <v>43273</v>
      </c>
      <c r="B13641" s="5">
        <v>43273</v>
      </c>
      <c r="C13641" t="s">
        <v>995</v>
      </c>
      <c r="D13641" s="3">
        <f>VLOOKUP(C13641,Index[],2,FALSE)</f>
        <v>123</v>
      </c>
      <c r="E13641" s="3">
        <f>VLOOKUP(C13641,Index[],3,FALSE)</f>
        <v>0</v>
      </c>
      <c r="F13641" s="3">
        <f>VLOOKUP(C13641,Index[],4,FALSE)</f>
        <v>0</v>
      </c>
      <c r="G13641" s="3">
        <f>VLOOKUP(C13641,Index[],5,FALSE)</f>
        <v>0</v>
      </c>
      <c r="H13641" t="s">
        <v>17</v>
      </c>
      <c r="I13641">
        <f>VLOOKUP(Table1[[#This Row],[trait_name]],Trait[],2,FALSE)</f>
        <v>17</v>
      </c>
      <c r="J13641" s="23" t="s">
        <v>33</v>
      </c>
      <c r="L13641" s="3" t="str">
        <f>[1]Traits!E2</f>
        <v>sand</v>
      </c>
      <c r="N13641" s="23"/>
      <c r="O13641"/>
    </row>
    <row r="13642" spans="1:15">
      <c r="A13642" s="66">
        <f>VLOOKUP(C13642,Index[],8,FALSE)</f>
        <v>43273</v>
      </c>
      <c r="B13642" s="5">
        <v>43273</v>
      </c>
      <c r="C13642" t="s">
        <v>995</v>
      </c>
      <c r="D13642" s="3">
        <f>VLOOKUP(C13642,Index[],2,FALSE)</f>
        <v>123</v>
      </c>
      <c r="E13642" s="3">
        <f>VLOOKUP(C13642,Index[],3,FALSE)</f>
        <v>0</v>
      </c>
      <c r="F13642" s="3">
        <f>VLOOKUP(C13642,Index[],4,FALSE)</f>
        <v>0</v>
      </c>
      <c r="G13642" s="3">
        <f>VLOOKUP(C13642,Index[],5,FALSE)</f>
        <v>0</v>
      </c>
      <c r="H13642" t="s">
        <v>17</v>
      </c>
      <c r="I13642">
        <f>VLOOKUP(Table1[[#This Row],[trait_name]],Trait[],2,FALSE)</f>
        <v>17</v>
      </c>
      <c r="J13642" s="23" t="s">
        <v>33</v>
      </c>
      <c r="L13642" s="3" t="str">
        <f>[1]Traits!E3</f>
        <v>loam</v>
      </c>
      <c r="N13642" s="23"/>
      <c r="O13642"/>
    </row>
    <row r="13643" spans="1:15">
      <c r="A13643" s="66">
        <f>VLOOKUP(C13643,Index[],8,FALSE)</f>
        <v>43273</v>
      </c>
      <c r="B13643" s="5">
        <v>43273</v>
      </c>
      <c r="C13643" t="s">
        <v>995</v>
      </c>
      <c r="D13643" s="3">
        <f>VLOOKUP(C13643,Index[],2,FALSE)</f>
        <v>123</v>
      </c>
      <c r="E13643" s="3">
        <f>VLOOKUP(C13643,Index[],3,FALSE)</f>
        <v>0</v>
      </c>
      <c r="F13643" s="3">
        <f>VLOOKUP(C13643,Index[],4,FALSE)</f>
        <v>0</v>
      </c>
      <c r="G13643" s="3">
        <f>VLOOKUP(C13643,Index[],5,FALSE)</f>
        <v>0</v>
      </c>
      <c r="H13643" t="s">
        <v>17</v>
      </c>
      <c r="I13643">
        <f>VLOOKUP(Table1[[#This Row],[trait_name]],Trait[],2,FALSE)</f>
        <v>17</v>
      </c>
      <c r="J13643" s="23" t="s">
        <v>33</v>
      </c>
      <c r="L13643" s="3" t="str">
        <f>[1]Traits!E4</f>
        <v>clay</v>
      </c>
      <c r="N13643" s="23"/>
      <c r="O13643"/>
    </row>
    <row r="13644" spans="1:15">
      <c r="A13644" s="66">
        <f>VLOOKUP(C13644,Index[],8,FALSE)</f>
        <v>43273</v>
      </c>
      <c r="B13644" s="25">
        <v>43273</v>
      </c>
      <c r="C13644" s="4" t="s">
        <v>995</v>
      </c>
      <c r="D13644" s="3">
        <f>VLOOKUP(C13644,Index[],2,FALSE)</f>
        <v>123</v>
      </c>
      <c r="E13644" s="3">
        <f>VLOOKUP(C13644,Index[],3,FALSE)</f>
        <v>0</v>
      </c>
      <c r="F13644" s="3">
        <f>VLOOKUP(C13644,Index[],4,FALSE)</f>
        <v>0</v>
      </c>
      <c r="G13644" s="3">
        <f>VLOOKUP(C13644,Index[],5,FALSE)</f>
        <v>0</v>
      </c>
      <c r="I13644">
        <f>VLOOKUP(Table1[[#This Row],[trait_name]],Trait[],2,FALSE)</f>
        <v>18</v>
      </c>
      <c r="J13644" s="23" t="s">
        <v>37</v>
      </c>
      <c r="L13644" s="3"/>
      <c r="N13644" s="23"/>
      <c r="O13644"/>
    </row>
    <row r="13645" spans="1:15">
      <c r="A13645" s="66">
        <f>VLOOKUP(C13645,Index[],8,FALSE)</f>
        <v>43273</v>
      </c>
      <c r="B13645" s="5">
        <v>43273</v>
      </c>
      <c r="C13645" t="s">
        <v>995</v>
      </c>
      <c r="D13645" s="3">
        <f>VLOOKUP(C13645,Index[],2,FALSE)</f>
        <v>123</v>
      </c>
      <c r="E13645" s="3">
        <f>VLOOKUP(C13645,Index[],3,FALSE)</f>
        <v>0</v>
      </c>
      <c r="F13645" s="3">
        <f>VLOOKUP(C13645,Index[],4,FALSE)</f>
        <v>0</v>
      </c>
      <c r="G13645" s="3">
        <f>VLOOKUP(C13645,Index[],5,FALSE)</f>
        <v>0</v>
      </c>
      <c r="H13645" t="s">
        <v>525</v>
      </c>
      <c r="I13645">
        <f>VLOOKUP(Table1[[#This Row],[trait_name]],Trait[],2,FALSE)</f>
        <v>19</v>
      </c>
      <c r="J13645" s="23" t="s">
        <v>38</v>
      </c>
      <c r="L13645" s="3" t="str">
        <f>[1]Traits!F2</f>
        <v>welldrained</v>
      </c>
      <c r="N13645" s="23"/>
      <c r="O13645"/>
    </row>
    <row r="13646" spans="1:15">
      <c r="A13646" s="66">
        <f>VLOOKUP(C13646,Index[],8,FALSE)</f>
        <v>43273</v>
      </c>
      <c r="B13646" s="5">
        <v>43273</v>
      </c>
      <c r="C13646" t="s">
        <v>995</v>
      </c>
      <c r="D13646" s="3">
        <f>VLOOKUP(C13646,Index[],2,FALSE)</f>
        <v>123</v>
      </c>
      <c r="E13646" s="3">
        <f>VLOOKUP(C13646,Index[],3,FALSE)</f>
        <v>0</v>
      </c>
      <c r="F13646" s="3">
        <f>VLOOKUP(C13646,Index[],4,FALSE)</f>
        <v>0</v>
      </c>
      <c r="G13646" s="3">
        <f>VLOOKUP(C13646,Index[],5,FALSE)</f>
        <v>0</v>
      </c>
      <c r="H13646" t="s">
        <v>525</v>
      </c>
      <c r="I13646">
        <f>VLOOKUP(Table1[[#This Row],[trait_name]],Trait[],2,FALSE)</f>
        <v>19</v>
      </c>
      <c r="J13646" s="23" t="s">
        <v>38</v>
      </c>
      <c r="L13646" s="3" t="str">
        <f>[1]Traits!F6</f>
        <v>most</v>
      </c>
      <c r="N13646" s="23"/>
      <c r="O13646"/>
    </row>
    <row r="13647" spans="1:15">
      <c r="A13647" s="66">
        <f>VLOOKUP(C13647,Index[],8,FALSE)</f>
        <v>43273</v>
      </c>
      <c r="B13647" s="5">
        <v>43311</v>
      </c>
      <c r="C13647" t="s">
        <v>995</v>
      </c>
      <c r="D13647" s="3">
        <f>VLOOKUP(C13647,Index[],2,FALSE)</f>
        <v>123</v>
      </c>
      <c r="E13647" s="3">
        <f>VLOOKUP(C13647,Index[],3,FALSE)</f>
        <v>0</v>
      </c>
      <c r="F13647" s="3">
        <f>VLOOKUP(C13647,Index[],4,FALSE)</f>
        <v>0</v>
      </c>
      <c r="G13647" s="3">
        <f>VLOOKUP(C13647,Index[],5,FALSE)</f>
        <v>0</v>
      </c>
      <c r="I13647">
        <f>VLOOKUP(Table1[[#This Row],[trait_name]],Trait[],2,FALSE)</f>
        <v>20</v>
      </c>
      <c r="J13647" s="23" t="s">
        <v>41</v>
      </c>
      <c r="L13647" s="3"/>
      <c r="M13647" s="3"/>
      <c r="N13647" s="23"/>
      <c r="O13647"/>
    </row>
    <row r="13648" spans="1:15">
      <c r="A13648" s="66">
        <f>VLOOKUP(C13648,Index[],8,FALSE)</f>
        <v>43273</v>
      </c>
      <c r="B13648" s="25">
        <v>43273</v>
      </c>
      <c r="C13648" s="4" t="s">
        <v>995</v>
      </c>
      <c r="D13648" s="3">
        <f>VLOOKUP(C13648,Index[],2,FALSE)</f>
        <v>123</v>
      </c>
      <c r="E13648" s="3">
        <f>VLOOKUP(C13648,Index[],3,FALSE)</f>
        <v>0</v>
      </c>
      <c r="F13648" s="3">
        <f>VLOOKUP(C13648,Index[],4,FALSE)</f>
        <v>0</v>
      </c>
      <c r="G13648" s="3">
        <f>VLOOKUP(C13648,Index[],5,FALSE)</f>
        <v>0</v>
      </c>
      <c r="I13648">
        <f>VLOOKUP(Table1[[#This Row],[trait_name]],Trait[],2,FALSE)</f>
        <v>21</v>
      </c>
      <c r="J13648" s="23" t="s">
        <v>43</v>
      </c>
      <c r="L13648" s="3"/>
      <c r="N13648" s="23"/>
      <c r="O13648"/>
    </row>
    <row r="13649" spans="1:15">
      <c r="A13649" s="66">
        <f>VLOOKUP(C13649,Index[],8,FALSE)</f>
        <v>43273</v>
      </c>
      <c r="B13649" s="5">
        <v>43273</v>
      </c>
      <c r="C13649" t="s">
        <v>995</v>
      </c>
      <c r="D13649" s="3">
        <f>VLOOKUP(C13649,Index[],2,FALSE)</f>
        <v>123</v>
      </c>
      <c r="E13649" s="3">
        <f>VLOOKUP(C13649,Index[],3,FALSE)</f>
        <v>0</v>
      </c>
      <c r="F13649" s="3">
        <f>VLOOKUP(C13649,Index[],4,FALSE)</f>
        <v>0</v>
      </c>
      <c r="G13649" s="3">
        <f>VLOOKUP(C13649,Index[],5,FALSE)</f>
        <v>0</v>
      </c>
      <c r="I13649">
        <f>VLOOKUP(Table1[[#This Row],[trait_name]],Trait[],2,FALSE)</f>
        <v>22</v>
      </c>
      <c r="J13649" s="23" t="s">
        <v>47</v>
      </c>
      <c r="L13649" s="3"/>
      <c r="N13649" s="23"/>
      <c r="O13649"/>
    </row>
    <row r="13650" spans="1:15">
      <c r="A13650" s="66">
        <f>VLOOKUP(C13650,Index[],8,FALSE)</f>
        <v>43273</v>
      </c>
      <c r="B13650" s="5"/>
      <c r="C13650" t="s">
        <v>995</v>
      </c>
      <c r="D13650" s="3">
        <f>VLOOKUP(C13650,Index[],2,FALSE)</f>
        <v>123</v>
      </c>
      <c r="E13650" s="3">
        <f>VLOOKUP(C13650,Index[],3,FALSE)</f>
        <v>0</v>
      </c>
      <c r="F13650" s="3">
        <f>VLOOKUP(C13650,Index[],4,FALSE)</f>
        <v>0</v>
      </c>
      <c r="G13650" s="3">
        <f>VLOOKUP(C13650,Index[],5,FALSE)</f>
        <v>0</v>
      </c>
      <c r="I13650">
        <f>VLOOKUP(Table1[[#This Row],[trait_name]],Trait[],2,FALSE)</f>
        <v>23</v>
      </c>
      <c r="J13650" s="23" t="s">
        <v>49</v>
      </c>
      <c r="L13650" s="3"/>
      <c r="N13650" s="23"/>
      <c r="O13650"/>
    </row>
    <row r="13651" spans="1:15">
      <c r="A13651" s="66">
        <f>VLOOKUP(C13651,Index[],8,FALSE)</f>
        <v>43273</v>
      </c>
      <c r="B13651" s="25"/>
      <c r="C13651" s="4" t="s">
        <v>995</v>
      </c>
      <c r="D13651" s="3">
        <f>VLOOKUP(C13651,Index[],2,FALSE)</f>
        <v>123</v>
      </c>
      <c r="E13651" s="3">
        <f>VLOOKUP(C13651,Index[],3,FALSE)</f>
        <v>0</v>
      </c>
      <c r="F13651" s="3">
        <f>VLOOKUP(C13651,Index[],4,FALSE)</f>
        <v>0</v>
      </c>
      <c r="G13651" s="3">
        <f>VLOOKUP(C13651,Index[],5,FALSE)</f>
        <v>0</v>
      </c>
      <c r="I13651">
        <f>VLOOKUP(Table1[[#This Row],[trait_name]],Trait[],2,FALSE)</f>
        <v>24</v>
      </c>
      <c r="J13651" s="23" t="s">
        <v>52</v>
      </c>
      <c r="L13651" s="3"/>
      <c r="N13651" s="23"/>
      <c r="O13651"/>
    </row>
    <row r="13652" spans="1:15">
      <c r="A13652" s="66">
        <f>VLOOKUP(C13652,Index[],8,FALSE)</f>
        <v>43273</v>
      </c>
      <c r="B13652" s="25"/>
      <c r="C13652" s="4" t="s">
        <v>995</v>
      </c>
      <c r="D13652" s="3">
        <f>VLOOKUP(C13652,Index[],2,FALSE)</f>
        <v>123</v>
      </c>
      <c r="E13652" s="3">
        <f>VLOOKUP(C13652,Index[],3,FALSE)</f>
        <v>0</v>
      </c>
      <c r="F13652" s="3">
        <f>VLOOKUP(C13652,Index[],4,FALSE)</f>
        <v>0</v>
      </c>
      <c r="G13652" s="3">
        <f>VLOOKUP(C13652,Index[],5,FALSE)</f>
        <v>0</v>
      </c>
      <c r="I13652">
        <f>VLOOKUP(Table1[[#This Row],[trait_name]],Trait[],2,FALSE)</f>
        <v>25</v>
      </c>
      <c r="J13652" s="23" t="s">
        <v>57</v>
      </c>
      <c r="L13652" s="3"/>
      <c r="N13652" s="23"/>
      <c r="O13652"/>
    </row>
    <row r="13653" spans="1:15">
      <c r="A13653" s="66">
        <f>VLOOKUP(C13653,Index[],8,FALSE)</f>
        <v>43273</v>
      </c>
      <c r="B13653" s="5">
        <v>43273</v>
      </c>
      <c r="C13653" t="s">
        <v>995</v>
      </c>
      <c r="D13653" s="3">
        <f>VLOOKUP(C13653,Index[],2,FALSE)</f>
        <v>123</v>
      </c>
      <c r="E13653" s="3">
        <f>VLOOKUP(C13653,Index[],3,FALSE)</f>
        <v>0</v>
      </c>
      <c r="F13653" s="3">
        <f>VLOOKUP(C13653,Index[],4,FALSE)</f>
        <v>0</v>
      </c>
      <c r="G13653" s="3">
        <f>VLOOKUP(C13653,Index[],5,FALSE)</f>
        <v>0</v>
      </c>
      <c r="H13653" t="s">
        <v>17</v>
      </c>
      <c r="I13653">
        <f>VLOOKUP(Table1[[#This Row],[trait_name]],Trait[],2,FALSE)</f>
        <v>26</v>
      </c>
      <c r="J13653" s="23" t="s">
        <v>58</v>
      </c>
      <c r="L13653" s="3" t="str">
        <f>[1]Traits!H2</f>
        <v>smalltree</v>
      </c>
      <c r="N13653" s="23"/>
      <c r="O13653"/>
    </row>
    <row r="13654" spans="1:15">
      <c r="A13654" s="66">
        <f>VLOOKUP(C13654,Index[],8,FALSE)</f>
        <v>43273</v>
      </c>
      <c r="B13654" s="5">
        <v>43273</v>
      </c>
      <c r="C13654" t="s">
        <v>995</v>
      </c>
      <c r="D13654" s="3">
        <f>VLOOKUP(C13654,Index[],2,FALSE)</f>
        <v>123</v>
      </c>
      <c r="E13654" s="3">
        <f>VLOOKUP(C13654,Index[],3,FALSE)</f>
        <v>0</v>
      </c>
      <c r="F13654" s="3">
        <f>VLOOKUP(C13654,Index[],4,FALSE)</f>
        <v>0</v>
      </c>
      <c r="G13654" s="3">
        <f>VLOOKUP(C13654,Index[],5,FALSE)</f>
        <v>0</v>
      </c>
      <c r="H13654" t="s">
        <v>17</v>
      </c>
      <c r="I13654">
        <f>VLOOKUP(Table1[[#This Row],[trait_name]],Trait[],2,FALSE)</f>
        <v>26</v>
      </c>
      <c r="J13654" s="23" t="s">
        <v>58</v>
      </c>
      <c r="L13654" s="3" t="str">
        <f>[1]Traits!H3</f>
        <v>medtree</v>
      </c>
      <c r="N13654" s="23"/>
      <c r="O13654"/>
    </row>
    <row r="13655" spans="1:15">
      <c r="A13655" s="66">
        <f>VLOOKUP(C13655,Index[],8,FALSE)</f>
        <v>43273</v>
      </c>
      <c r="B13655" s="5">
        <v>43311</v>
      </c>
      <c r="C13655" t="s">
        <v>995</v>
      </c>
      <c r="D13655" s="3">
        <f>VLOOKUP(C13655,Index[],2,FALSE)</f>
        <v>123</v>
      </c>
      <c r="E13655" s="3">
        <f>VLOOKUP(C13655,Index[],3,FALSE)</f>
        <v>0</v>
      </c>
      <c r="F13655" s="3">
        <f>VLOOKUP(C13655,Index[],4,FALSE)</f>
        <v>0</v>
      </c>
      <c r="G13655" s="3">
        <f>VLOOKUP(C13655,Index[],5,FALSE)</f>
        <v>0</v>
      </c>
      <c r="I13655">
        <f>VLOOKUP(Table1[[#This Row],[trait_name]],Trait[],2,FALSE)</f>
        <v>27</v>
      </c>
      <c r="J13655" s="23" t="s">
        <v>61</v>
      </c>
      <c r="L13655" s="3"/>
      <c r="M13655" s="3"/>
      <c r="N13655" s="23"/>
      <c r="O13655"/>
    </row>
    <row r="13656" spans="1:15">
      <c r="A13656" s="66">
        <f>VLOOKUP(C13656,Index[],8,FALSE)</f>
        <v>43273</v>
      </c>
      <c r="B13656" s="5">
        <v>43311</v>
      </c>
      <c r="C13656" t="s">
        <v>995</v>
      </c>
      <c r="D13656" s="3">
        <f>VLOOKUP(C13656,Index[],2,FALSE)</f>
        <v>123</v>
      </c>
      <c r="E13656" s="3">
        <f>VLOOKUP(C13656,Index[],3,FALSE)</f>
        <v>0</v>
      </c>
      <c r="F13656" s="3">
        <f>VLOOKUP(C13656,Index[],4,FALSE)</f>
        <v>0</v>
      </c>
      <c r="G13656" s="3">
        <f>VLOOKUP(C13656,Index[],5,FALSE)</f>
        <v>0</v>
      </c>
      <c r="I13656">
        <f>VLOOKUP(Table1[[#This Row],[trait_name]],Trait[],2,FALSE)</f>
        <v>28</v>
      </c>
      <c r="J13656" s="23" t="s">
        <v>62</v>
      </c>
      <c r="L13656" s="3"/>
      <c r="M13656" s="3"/>
      <c r="N13656" s="23"/>
      <c r="O13656"/>
    </row>
    <row r="13657" spans="1:15">
      <c r="A13657" s="66">
        <f>VLOOKUP(C13657,Index[],8,FALSE)</f>
        <v>43273</v>
      </c>
      <c r="B13657" s="5">
        <v>43273</v>
      </c>
      <c r="C13657" t="s">
        <v>995</v>
      </c>
      <c r="D13657" s="3">
        <f>VLOOKUP(C13657,Index[],2,FALSE)</f>
        <v>123</v>
      </c>
      <c r="E13657" s="3">
        <f>VLOOKUP(C13657,Index[],3,FALSE)</f>
        <v>0</v>
      </c>
      <c r="F13657" s="3">
        <f>VLOOKUP(C13657,Index[],4,FALSE)</f>
        <v>0</v>
      </c>
      <c r="G13657" s="3">
        <f>VLOOKUP(C13657,Index[],5,FALSE)</f>
        <v>0</v>
      </c>
      <c r="H13657" t="s">
        <v>17</v>
      </c>
      <c r="I13657">
        <f>VLOOKUP(Table1[[#This Row],[trait_name]],Trait[],2,FALSE)</f>
        <v>29</v>
      </c>
      <c r="J13657" s="23" t="s">
        <v>63</v>
      </c>
      <c r="L13657" s="3">
        <v>8</v>
      </c>
      <c r="N13657" s="23"/>
      <c r="O13657"/>
    </row>
    <row r="13658" spans="1:15">
      <c r="A13658" s="66">
        <f>VLOOKUP(C13658,Index[],8,FALSE)</f>
        <v>43273</v>
      </c>
      <c r="B13658" s="5">
        <v>43273</v>
      </c>
      <c r="C13658" t="s">
        <v>995</v>
      </c>
      <c r="D13658" s="3">
        <f>VLOOKUP(C13658,Index[],2,FALSE)</f>
        <v>123</v>
      </c>
      <c r="E13658" s="3">
        <f>VLOOKUP(C13658,Index[],3,FALSE)</f>
        <v>0</v>
      </c>
      <c r="F13658" s="3">
        <f>VLOOKUP(C13658,Index[],4,FALSE)</f>
        <v>0</v>
      </c>
      <c r="G13658" s="3">
        <f>VLOOKUP(C13658,Index[],5,FALSE)</f>
        <v>0</v>
      </c>
      <c r="H13658" t="s">
        <v>25</v>
      </c>
      <c r="I13658">
        <f>VLOOKUP(Table1[[#This Row],[trait_name]],Trait[],2,FALSE)</f>
        <v>30</v>
      </c>
      <c r="J13658" s="23" t="s">
        <v>64</v>
      </c>
      <c r="L13658" s="3">
        <v>6</v>
      </c>
      <c r="N13658" s="23"/>
      <c r="O13658"/>
    </row>
    <row r="13659" spans="1:15">
      <c r="A13659" s="66">
        <f>VLOOKUP(C13659,Index[],8,FALSE)</f>
        <v>43273</v>
      </c>
      <c r="B13659" s="5">
        <v>43273</v>
      </c>
      <c r="C13659" t="s">
        <v>995</v>
      </c>
      <c r="D13659" s="3">
        <f>VLOOKUP(C13659,Index[],2,FALSE)</f>
        <v>123</v>
      </c>
      <c r="E13659" s="3">
        <f>VLOOKUP(C13659,Index[],3,FALSE)</f>
        <v>0</v>
      </c>
      <c r="F13659" s="3">
        <f>VLOOKUP(C13659,Index[],4,FALSE)</f>
        <v>0</v>
      </c>
      <c r="G13659" s="3">
        <f>VLOOKUP(C13659,Index[],5,FALSE)</f>
        <v>0</v>
      </c>
      <c r="H13659" t="s">
        <v>17</v>
      </c>
      <c r="I13659">
        <f>VLOOKUP(Table1[[#This Row],[trait_name]],Trait[],2,FALSE)</f>
        <v>31</v>
      </c>
      <c r="J13659" s="23" t="s">
        <v>65</v>
      </c>
      <c r="L13659" s="3">
        <v>5</v>
      </c>
      <c r="N13659" s="23"/>
      <c r="O13659"/>
    </row>
    <row r="13660" spans="1:15">
      <c r="A13660" s="66">
        <f>VLOOKUP(C13660,Index[],8,FALSE)</f>
        <v>43273</v>
      </c>
      <c r="B13660" s="5">
        <v>43273</v>
      </c>
      <c r="C13660" t="s">
        <v>995</v>
      </c>
      <c r="D13660" s="3">
        <f>VLOOKUP(C13660,Index[],2,FALSE)</f>
        <v>123</v>
      </c>
      <c r="E13660" s="3">
        <f>VLOOKUP(C13660,Index[],3,FALSE)</f>
        <v>0</v>
      </c>
      <c r="F13660" s="3">
        <f>VLOOKUP(C13660,Index[],4,FALSE)</f>
        <v>0</v>
      </c>
      <c r="G13660" s="3">
        <f>VLOOKUP(C13660,Index[],5,FALSE)</f>
        <v>0</v>
      </c>
      <c r="H13660" t="s">
        <v>17</v>
      </c>
      <c r="I13660">
        <f>VLOOKUP(Table1[[#This Row],[trait_name]],Trait[],2,FALSE)</f>
        <v>32</v>
      </c>
      <c r="J13660" s="23" t="s">
        <v>66</v>
      </c>
      <c r="L13660" s="3">
        <v>5</v>
      </c>
      <c r="N13660" s="23"/>
      <c r="O13660"/>
    </row>
    <row r="13661" spans="1:15">
      <c r="A13661" s="66">
        <f>VLOOKUP(C13661,Index[],8,FALSE)</f>
        <v>43273</v>
      </c>
      <c r="B13661" s="5">
        <v>43273</v>
      </c>
      <c r="C13661" t="s">
        <v>995</v>
      </c>
      <c r="D13661" s="3">
        <f>VLOOKUP(C13661,Index[],2,FALSE)</f>
        <v>123</v>
      </c>
      <c r="E13661" s="3">
        <f>VLOOKUP(C13661,Index[],3,FALSE)</f>
        <v>0</v>
      </c>
      <c r="F13661" s="3">
        <f>VLOOKUP(C13661,Index[],4,FALSE)</f>
        <v>0</v>
      </c>
      <c r="G13661" s="3">
        <f>VLOOKUP(C13661,Index[],5,FALSE)</f>
        <v>0</v>
      </c>
      <c r="H13661" t="s">
        <v>25</v>
      </c>
      <c r="I13661">
        <f>VLOOKUP(Table1[[#This Row],[trait_name]],Trait[],2,FALSE)</f>
        <v>33</v>
      </c>
      <c r="J13661" s="23" t="s">
        <v>67</v>
      </c>
      <c r="L13661" s="3">
        <v>5</v>
      </c>
      <c r="N13661" s="23"/>
      <c r="O13661"/>
    </row>
    <row r="13662" spans="1:15">
      <c r="A13662" s="66">
        <f>VLOOKUP(C13662,Index[],8,FALSE)</f>
        <v>43273</v>
      </c>
      <c r="B13662" s="5">
        <v>43273</v>
      </c>
      <c r="C13662" t="s">
        <v>995</v>
      </c>
      <c r="D13662" s="3">
        <f>VLOOKUP(C13662,Index[],2,FALSE)</f>
        <v>123</v>
      </c>
      <c r="E13662" s="3">
        <f>VLOOKUP(C13662,Index[],3,FALSE)</f>
        <v>0</v>
      </c>
      <c r="F13662" s="3">
        <f>VLOOKUP(C13662,Index[],4,FALSE)</f>
        <v>0</v>
      </c>
      <c r="G13662" s="3">
        <f>VLOOKUP(C13662,Index[],5,FALSE)</f>
        <v>0</v>
      </c>
      <c r="H13662" t="s">
        <v>17</v>
      </c>
      <c r="I13662">
        <f>VLOOKUP(Table1[[#This Row],[trait_name]],Trait[],2,FALSE)</f>
        <v>34</v>
      </c>
      <c r="J13662" s="23" t="s">
        <v>68</v>
      </c>
      <c r="L13662" s="3">
        <v>3</v>
      </c>
      <c r="N13662" s="23"/>
      <c r="O13662"/>
    </row>
    <row r="13663" spans="1:15">
      <c r="A13663" s="66">
        <f>VLOOKUP(C13663,Index[],8,FALSE)</f>
        <v>43273</v>
      </c>
      <c r="B13663" s="5">
        <v>43273</v>
      </c>
      <c r="C13663" t="s">
        <v>995</v>
      </c>
      <c r="D13663" s="3">
        <f>VLOOKUP(C13663,Index[],2,FALSE)</f>
        <v>123</v>
      </c>
      <c r="E13663" s="3">
        <f>VLOOKUP(C13663,Index[],3,FALSE)</f>
        <v>0</v>
      </c>
      <c r="F13663" s="3">
        <f>VLOOKUP(C13663,Index[],4,FALSE)</f>
        <v>0</v>
      </c>
      <c r="G13663" s="3">
        <f>VLOOKUP(C13663,Index[],5,FALSE)</f>
        <v>0</v>
      </c>
      <c r="H13663" t="s">
        <v>525</v>
      </c>
      <c r="I13663">
        <f>VLOOKUP(Table1[[#This Row],[trait_name]],Trait[],2,FALSE)</f>
        <v>35</v>
      </c>
      <c r="J13663" s="23" t="s">
        <v>166</v>
      </c>
      <c r="L13663" s="3" t="str">
        <f>[1]Traits!L2</f>
        <v>fast</v>
      </c>
      <c r="N13663" s="23"/>
      <c r="O13663"/>
    </row>
    <row r="13664" spans="1:15">
      <c r="A13664" s="66">
        <f>VLOOKUP(C13664,Index[],8,FALSE)</f>
        <v>43273</v>
      </c>
      <c r="B13664" s="5">
        <v>43273</v>
      </c>
      <c r="C13664" t="s">
        <v>995</v>
      </c>
      <c r="D13664" s="3">
        <f>VLOOKUP(C13664,Index[],2,FALSE)</f>
        <v>123</v>
      </c>
      <c r="E13664" s="3">
        <f>VLOOKUP(C13664,Index[],3,FALSE)</f>
        <v>0</v>
      </c>
      <c r="F13664" s="3">
        <f>VLOOKUP(C13664,Index[],4,FALSE)</f>
        <v>0</v>
      </c>
      <c r="G13664" s="3">
        <f>VLOOKUP(C13664,Index[],5,FALSE)</f>
        <v>0</v>
      </c>
      <c r="H13664" t="s">
        <v>17</v>
      </c>
      <c r="I13664">
        <f>VLOOKUP(Table1[[#This Row],[trait_name]],Trait[],2,FALSE)</f>
        <v>36</v>
      </c>
      <c r="J13664" s="23" t="s">
        <v>69</v>
      </c>
      <c r="L13664" s="3" t="str">
        <f>[1]Traits!N7</f>
        <v>open</v>
      </c>
      <c r="N13664" s="23"/>
      <c r="O13664"/>
    </row>
    <row r="13665" spans="1:15">
      <c r="A13665" s="66">
        <f>VLOOKUP(C13665,Index[],8,FALSE)</f>
        <v>43273</v>
      </c>
      <c r="B13665" s="5">
        <v>43273</v>
      </c>
      <c r="C13665" t="s">
        <v>995</v>
      </c>
      <c r="D13665" s="3">
        <f>VLOOKUP(C13665,Index[],2,FALSE)</f>
        <v>123</v>
      </c>
      <c r="E13665" s="3">
        <f>VLOOKUP(C13665,Index[],3,FALSE)</f>
        <v>0</v>
      </c>
      <c r="F13665" s="3">
        <f>VLOOKUP(C13665,Index[],4,FALSE)</f>
        <v>0</v>
      </c>
      <c r="G13665" s="3">
        <f>VLOOKUP(C13665,Index[],5,FALSE)</f>
        <v>0</v>
      </c>
      <c r="I13665">
        <f>VLOOKUP(Table1[[#This Row],[trait_name]],Trait[],2,FALSE)</f>
        <v>36</v>
      </c>
      <c r="J13665" s="23" t="s">
        <v>69</v>
      </c>
      <c r="L13665" s="3"/>
      <c r="N13665" s="23"/>
      <c r="O13665"/>
    </row>
    <row r="13666" spans="1:15">
      <c r="A13666" s="66">
        <f>VLOOKUP(C13666,Index[],8,FALSE)</f>
        <v>43273</v>
      </c>
      <c r="B13666" s="5">
        <v>43273</v>
      </c>
      <c r="C13666" t="s">
        <v>995</v>
      </c>
      <c r="D13666" s="3">
        <f>VLOOKUP(C13666,Index[],2,FALSE)</f>
        <v>123</v>
      </c>
      <c r="E13666" s="3">
        <f>VLOOKUP(C13666,Index[],3,FALSE)</f>
        <v>0</v>
      </c>
      <c r="F13666" s="3">
        <f>VLOOKUP(C13666,Index[],4,FALSE)</f>
        <v>0</v>
      </c>
      <c r="G13666" s="3">
        <f>VLOOKUP(C13666,Index[],5,FALSE)</f>
        <v>0</v>
      </c>
      <c r="I13666">
        <f>VLOOKUP(Table1[[#This Row],[trait_name]],Trait[],2,FALSE)</f>
        <v>37</v>
      </c>
      <c r="J13666" s="23" t="s">
        <v>170</v>
      </c>
      <c r="L13666" s="3"/>
      <c r="N13666" s="23"/>
      <c r="O13666"/>
    </row>
    <row r="13667" spans="1:15">
      <c r="A13667" s="66">
        <f>VLOOKUP(C13667,Index[],8,FALSE)</f>
        <v>43273</v>
      </c>
      <c r="B13667" s="5"/>
      <c r="C13667" t="s">
        <v>995</v>
      </c>
      <c r="D13667" s="3">
        <f>VLOOKUP(C13667,Index[],2,FALSE)</f>
        <v>123</v>
      </c>
      <c r="E13667" s="3">
        <f>VLOOKUP(C13667,Index[],3,FALSE)</f>
        <v>0</v>
      </c>
      <c r="F13667" s="3">
        <f>VLOOKUP(C13667,Index[],4,FALSE)</f>
        <v>0</v>
      </c>
      <c r="G13667" s="3">
        <f>VLOOKUP(C13667,Index[],5,FALSE)</f>
        <v>0</v>
      </c>
      <c r="I13667">
        <f>VLOOKUP(Table1[[#This Row],[trait_name]],Trait[],2,FALSE)</f>
        <v>38</v>
      </c>
      <c r="J13667" s="23" t="s">
        <v>72</v>
      </c>
      <c r="L13667" s="3"/>
      <c r="N13667" s="23"/>
      <c r="O13667"/>
    </row>
    <row r="13668" spans="1:15">
      <c r="A13668" s="66">
        <f>VLOOKUP(C13668,Index[],8,FALSE)</f>
        <v>43273</v>
      </c>
      <c r="B13668" s="5">
        <v>43311</v>
      </c>
      <c r="C13668" t="s">
        <v>995</v>
      </c>
      <c r="D13668" s="3">
        <f>VLOOKUP(C13668,Index[],2,FALSE)</f>
        <v>123</v>
      </c>
      <c r="E13668" s="3">
        <f>VLOOKUP(C13668,Index[],3,FALSE)</f>
        <v>0</v>
      </c>
      <c r="F13668" s="3">
        <f>VLOOKUP(C13668,Index[],4,FALSE)</f>
        <v>0</v>
      </c>
      <c r="G13668" s="3">
        <f>VLOOKUP(C13668,Index[],5,FALSE)</f>
        <v>0</v>
      </c>
      <c r="I13668">
        <f>VLOOKUP(Table1[[#This Row],[trait_name]],Trait[],2,FALSE)</f>
        <v>39</v>
      </c>
      <c r="J13668" s="23" t="s">
        <v>74</v>
      </c>
      <c r="L13668" s="3"/>
      <c r="M13668" s="3"/>
      <c r="N13668" s="23"/>
      <c r="O13668"/>
    </row>
    <row r="13669" spans="1:15">
      <c r="A13669" s="66">
        <f>VLOOKUP(C13669,Index[],8,FALSE)</f>
        <v>43273</v>
      </c>
      <c r="B13669" s="5"/>
      <c r="C13669" t="s">
        <v>995</v>
      </c>
      <c r="D13669" s="3">
        <f>VLOOKUP(C13669,Index[],2,FALSE)</f>
        <v>123</v>
      </c>
      <c r="E13669" s="3">
        <f>VLOOKUP(C13669,Index[],3,FALSE)</f>
        <v>0</v>
      </c>
      <c r="F13669" s="3">
        <f>VLOOKUP(C13669,Index[],4,FALSE)</f>
        <v>0</v>
      </c>
      <c r="G13669" s="3">
        <f>VLOOKUP(C13669,Index[],5,FALSE)</f>
        <v>0</v>
      </c>
      <c r="I13669">
        <f>VLOOKUP(Table1[[#This Row],[trait_name]],Trait[],2,FALSE)</f>
        <v>40</v>
      </c>
      <c r="J13669" s="23" t="s">
        <v>76</v>
      </c>
      <c r="L13669" s="3"/>
      <c r="N13669" s="23"/>
      <c r="O13669"/>
    </row>
    <row r="13670" spans="1:15">
      <c r="A13670" s="66">
        <f>VLOOKUP(C13670,Index[],8,FALSE)</f>
        <v>43273</v>
      </c>
      <c r="B13670" s="5">
        <v>43273</v>
      </c>
      <c r="C13670" t="s">
        <v>995</v>
      </c>
      <c r="D13670" s="3">
        <f>VLOOKUP(C13670,Index[],2,FALSE)</f>
        <v>123</v>
      </c>
      <c r="E13670" s="3">
        <f>VLOOKUP(C13670,Index[],3,FALSE)</f>
        <v>0</v>
      </c>
      <c r="F13670" s="3">
        <f>VLOOKUP(C13670,Index[],4,FALSE)</f>
        <v>0</v>
      </c>
      <c r="G13670" s="3">
        <f>VLOOKUP(C13670,Index[],5,FALSE)</f>
        <v>0</v>
      </c>
      <c r="H13670" t="s">
        <v>25</v>
      </c>
      <c r="I13670">
        <f>VLOOKUP(Table1[[#This Row],[trait_name]],Trait[],2,FALSE)</f>
        <v>41</v>
      </c>
      <c r="J13670" s="23" t="s">
        <v>78</v>
      </c>
      <c r="L13670" s="3" t="str">
        <f>[1]Traits!R3</f>
        <v>lightgreen</v>
      </c>
      <c r="N13670" s="23"/>
      <c r="O13670"/>
    </row>
    <row r="13671" spans="1:15">
      <c r="A13671" s="66">
        <f>VLOOKUP(C13671,Index[],8,FALSE)</f>
        <v>43273</v>
      </c>
      <c r="B13671" s="5">
        <v>43273</v>
      </c>
      <c r="C13671" t="s">
        <v>995</v>
      </c>
      <c r="D13671" s="3">
        <f>VLOOKUP(C13671,Index[],2,FALSE)</f>
        <v>123</v>
      </c>
      <c r="E13671" s="3">
        <f>VLOOKUP(C13671,Index[],3,FALSE)</f>
        <v>0</v>
      </c>
      <c r="F13671" s="3">
        <f>VLOOKUP(C13671,Index[],4,FALSE)</f>
        <v>0</v>
      </c>
      <c r="G13671" s="3">
        <f>VLOOKUP(C13671,Index[],5,FALSE)</f>
        <v>0</v>
      </c>
      <c r="I13671">
        <f>VLOOKUP(Table1[[#This Row],[trait_name]],Trait[],2,FALSE)</f>
        <v>41</v>
      </c>
      <c r="J13671" s="23" t="s">
        <v>78</v>
      </c>
      <c r="L13671" s="3"/>
      <c r="N13671" s="23"/>
      <c r="O13671"/>
    </row>
    <row r="13672" spans="1:15">
      <c r="A13672" s="66">
        <f>VLOOKUP(C13672,Index[],8,FALSE)</f>
        <v>43273</v>
      </c>
      <c r="B13672" s="5"/>
      <c r="C13672" t="s">
        <v>995</v>
      </c>
      <c r="D13672" s="3">
        <f>VLOOKUP(C13672,Index[],2,FALSE)</f>
        <v>123</v>
      </c>
      <c r="E13672" s="3">
        <f>VLOOKUP(C13672,Index[],3,FALSE)</f>
        <v>0</v>
      </c>
      <c r="F13672" s="3">
        <f>VLOOKUP(C13672,Index[],4,FALSE)</f>
        <v>0</v>
      </c>
      <c r="G13672" s="3">
        <f>VLOOKUP(C13672,Index[],5,FALSE)</f>
        <v>0</v>
      </c>
      <c r="I13672">
        <f>VLOOKUP(Table1[[#This Row],[trait_name]],Trait[],2,FALSE)</f>
        <v>42</v>
      </c>
      <c r="J13672" s="23" t="s">
        <v>82</v>
      </c>
      <c r="L13672" s="3"/>
      <c r="N13672" s="23"/>
      <c r="O13672"/>
    </row>
    <row r="13673" spans="1:15">
      <c r="A13673" s="66">
        <f>VLOOKUP(C13673,Index[],8,FALSE)</f>
        <v>43273</v>
      </c>
      <c r="B13673" s="5">
        <v>43273</v>
      </c>
      <c r="C13673" t="s">
        <v>995</v>
      </c>
      <c r="D13673" s="3">
        <f>VLOOKUP(C13673,Index[],2,FALSE)</f>
        <v>123</v>
      </c>
      <c r="E13673" s="3">
        <f>VLOOKUP(C13673,Index[],3,FALSE)</f>
        <v>0</v>
      </c>
      <c r="F13673" s="3">
        <f>VLOOKUP(C13673,Index[],4,FALSE)</f>
        <v>0</v>
      </c>
      <c r="G13673" s="3">
        <f>VLOOKUP(C13673,Index[],5,FALSE)</f>
        <v>0</v>
      </c>
      <c r="H13673" t="s">
        <v>17</v>
      </c>
      <c r="I13673">
        <f>VLOOKUP(Table1[[#This Row],[trait_name]],Trait[],2,FALSE)</f>
        <v>43</v>
      </c>
      <c r="J13673" s="23" t="s">
        <v>86</v>
      </c>
      <c r="L13673" s="3" t="str">
        <f>[1]Traits!P9</f>
        <v>yellow</v>
      </c>
      <c r="N13673" s="23"/>
      <c r="O13673"/>
    </row>
    <row r="13674" spans="1:15">
      <c r="A13674" s="66">
        <f>VLOOKUP(C13674,Index[],8,FALSE)</f>
        <v>43273</v>
      </c>
      <c r="B13674" s="25"/>
      <c r="C13674" s="4" t="s">
        <v>995</v>
      </c>
      <c r="D13674" s="3">
        <f>VLOOKUP(C13674,Index[],2,FALSE)</f>
        <v>123</v>
      </c>
      <c r="E13674" s="3">
        <f>VLOOKUP(C13674,Index[],3,FALSE)</f>
        <v>0</v>
      </c>
      <c r="F13674" s="3">
        <f>VLOOKUP(C13674,Index[],4,FALSE)</f>
        <v>0</v>
      </c>
      <c r="G13674" s="3">
        <f>VLOOKUP(C13674,Index[],5,FALSE)</f>
        <v>0</v>
      </c>
      <c r="I13674">
        <f>VLOOKUP(Table1[[#This Row],[trait_name]],Trait[],2,FALSE)</f>
        <v>44</v>
      </c>
      <c r="J13674" s="23" t="s">
        <v>88</v>
      </c>
      <c r="L13674" s="3"/>
      <c r="N13674" s="23"/>
      <c r="O13674"/>
    </row>
    <row r="13675" spans="1:15">
      <c r="A13675" s="66">
        <f>VLOOKUP(C13675,Index[],8,FALSE)</f>
        <v>43273</v>
      </c>
      <c r="B13675" s="5">
        <v>43273</v>
      </c>
      <c r="C13675" t="s">
        <v>995</v>
      </c>
      <c r="D13675" s="3">
        <f>VLOOKUP(C13675,Index[],2,FALSE)</f>
        <v>123</v>
      </c>
      <c r="E13675" s="3">
        <f>VLOOKUP(C13675,Index[],3,FALSE)</f>
        <v>0</v>
      </c>
      <c r="F13675" s="3">
        <f>VLOOKUP(C13675,Index[],4,FALSE)</f>
        <v>0</v>
      </c>
      <c r="G13675" s="3">
        <f>VLOOKUP(C13675,Index[],5,FALSE)</f>
        <v>0</v>
      </c>
      <c r="H13675" t="s">
        <v>525</v>
      </c>
      <c r="I13675">
        <f>VLOOKUP(Table1[[#This Row],[trait_name]],Trait[],2,FALSE)</f>
        <v>45</v>
      </c>
      <c r="J13675" s="23" t="s">
        <v>92</v>
      </c>
      <c r="L13675" s="3" t="str">
        <f>[1]Traits!Q3</f>
        <v>showey</v>
      </c>
      <c r="N13675" s="23"/>
      <c r="O13675"/>
    </row>
    <row r="13676" spans="1:15">
      <c r="A13676" s="66">
        <f>VLOOKUP(C13676,Index[],8,FALSE)</f>
        <v>43273</v>
      </c>
      <c r="B13676" s="5">
        <v>43273</v>
      </c>
      <c r="C13676" t="s">
        <v>995</v>
      </c>
      <c r="D13676" s="3">
        <f>VLOOKUP(C13676,Index[],2,FALSE)</f>
        <v>123</v>
      </c>
      <c r="E13676" s="3">
        <f>VLOOKUP(C13676,Index[],3,FALSE)</f>
        <v>0</v>
      </c>
      <c r="F13676" s="3">
        <f>VLOOKUP(C13676,Index[],4,FALSE)</f>
        <v>0</v>
      </c>
      <c r="G13676" s="3">
        <f>VLOOKUP(C13676,Index[],5,FALSE)</f>
        <v>0</v>
      </c>
      <c r="I13676">
        <f>VLOOKUP(Table1[[#This Row],[trait_name]],Trait[],2,FALSE)</f>
        <v>45</v>
      </c>
      <c r="J13676" s="23" t="s">
        <v>92</v>
      </c>
      <c r="L13676" s="3"/>
      <c r="N13676" s="23"/>
      <c r="O13676"/>
    </row>
    <row r="13677" spans="1:15">
      <c r="A13677" s="66">
        <f>VLOOKUP(C13677,Index[],8,FALSE)</f>
        <v>43273</v>
      </c>
      <c r="B13677" s="5"/>
      <c r="C13677" t="s">
        <v>995</v>
      </c>
      <c r="D13677" s="3">
        <f>VLOOKUP(C13677,Index[],2,FALSE)</f>
        <v>123</v>
      </c>
      <c r="E13677" s="3">
        <f>VLOOKUP(C13677,Index[],3,FALSE)</f>
        <v>0</v>
      </c>
      <c r="F13677" s="3">
        <f>VLOOKUP(C13677,Index[],4,FALSE)</f>
        <v>0</v>
      </c>
      <c r="G13677" s="3">
        <f>VLOOKUP(C13677,Index[],5,FALSE)</f>
        <v>0</v>
      </c>
      <c r="I13677">
        <f>VLOOKUP(Table1[[#This Row],[trait_name]],Trait[],2,FALSE)</f>
        <v>46</v>
      </c>
      <c r="J13677" s="23" t="s">
        <v>97</v>
      </c>
      <c r="L13677" s="3"/>
      <c r="N13677" s="23"/>
      <c r="O13677"/>
    </row>
    <row r="13678" spans="1:15">
      <c r="A13678" s="66">
        <f>VLOOKUP(C13678,Index[],8,FALSE)</f>
        <v>43273</v>
      </c>
      <c r="B13678" s="5"/>
      <c r="C13678" t="s">
        <v>995</v>
      </c>
      <c r="D13678" s="3">
        <f>VLOOKUP(C13678,Index[],2,FALSE)</f>
        <v>123</v>
      </c>
      <c r="E13678" s="3">
        <f>VLOOKUP(C13678,Index[],3,FALSE)</f>
        <v>0</v>
      </c>
      <c r="F13678" s="3">
        <f>VLOOKUP(C13678,Index[],4,FALSE)</f>
        <v>0</v>
      </c>
      <c r="G13678" s="3">
        <f>VLOOKUP(C13678,Index[],5,FALSE)</f>
        <v>0</v>
      </c>
      <c r="I13678">
        <f>VLOOKUP(Table1[[#This Row],[trait_name]],Trait[],2,FALSE)</f>
        <v>47</v>
      </c>
      <c r="J13678" s="23" t="s">
        <v>99</v>
      </c>
      <c r="L13678" s="3"/>
      <c r="N13678" s="23"/>
      <c r="O13678"/>
    </row>
    <row r="13679" spans="1:15">
      <c r="A13679" s="66">
        <f>VLOOKUP(C13679,Index[],8,FALSE)</f>
        <v>43273</v>
      </c>
      <c r="B13679" s="5">
        <v>43311</v>
      </c>
      <c r="C13679" t="s">
        <v>995</v>
      </c>
      <c r="D13679" s="3">
        <f>VLOOKUP(C13679,Index[],2,FALSE)</f>
        <v>123</v>
      </c>
      <c r="E13679" s="3">
        <f>VLOOKUP(C13679,Index[],3,FALSE)</f>
        <v>0</v>
      </c>
      <c r="F13679" s="3">
        <f>VLOOKUP(C13679,Index[],4,FALSE)</f>
        <v>0</v>
      </c>
      <c r="G13679" s="3">
        <f>VLOOKUP(C13679,Index[],5,FALSE)</f>
        <v>0</v>
      </c>
      <c r="I13679">
        <f>VLOOKUP(Table1[[#This Row],[trait_name]],Trait[],2,FALSE)</f>
        <v>50</v>
      </c>
      <c r="J13679" s="23" t="s">
        <v>106</v>
      </c>
      <c r="L13679" s="3"/>
      <c r="M13679" s="3"/>
      <c r="N13679" s="23"/>
      <c r="O13679"/>
    </row>
    <row r="13680" spans="1:15">
      <c r="A13680" s="66">
        <f>VLOOKUP(C13680,Index[],8,FALSE)</f>
        <v>43273</v>
      </c>
      <c r="B13680" s="5"/>
      <c r="C13680" t="s">
        <v>995</v>
      </c>
      <c r="D13680" s="3">
        <f>VLOOKUP(C13680,Index[],2,FALSE)</f>
        <v>123</v>
      </c>
      <c r="E13680" s="3">
        <f>VLOOKUP(C13680,Index[],3,FALSE)</f>
        <v>0</v>
      </c>
      <c r="F13680" s="3">
        <f>VLOOKUP(C13680,Index[],4,FALSE)</f>
        <v>0</v>
      </c>
      <c r="G13680" s="3">
        <f>VLOOKUP(C13680,Index[],5,FALSE)</f>
        <v>0</v>
      </c>
      <c r="I13680">
        <f>VLOOKUP(Table1[[#This Row],[trait_name]],Trait[],2,FALSE)</f>
        <v>52</v>
      </c>
      <c r="J13680" s="23" t="s">
        <v>109</v>
      </c>
      <c r="L13680" s="3"/>
      <c r="N13680" s="23"/>
      <c r="O13680"/>
    </row>
    <row r="13681" spans="1:15">
      <c r="A13681" s="66">
        <f>VLOOKUP(C13681,Index[],8,FALSE)</f>
        <v>43273</v>
      </c>
      <c r="B13681" s="5">
        <v>43273</v>
      </c>
      <c r="C13681" t="s">
        <v>995</v>
      </c>
      <c r="D13681" s="3">
        <f>VLOOKUP(C13681,Index[],2,FALSE)</f>
        <v>123</v>
      </c>
      <c r="E13681" s="3">
        <f>VLOOKUP(C13681,Index[],3,FALSE)</f>
        <v>0</v>
      </c>
      <c r="F13681" s="3">
        <f>VLOOKUP(C13681,Index[],4,FALSE)</f>
        <v>0</v>
      </c>
      <c r="G13681" s="3">
        <f>VLOOKUP(C13681,Index[],5,FALSE)</f>
        <v>0</v>
      </c>
      <c r="H13681" t="s">
        <v>525</v>
      </c>
      <c r="I13681">
        <f>VLOOKUP(Table1[[#This Row],[trait_name]],Trait[],2,FALSE)</f>
        <v>53</v>
      </c>
      <c r="J13681" s="23" t="s">
        <v>112</v>
      </c>
      <c r="L13681" s="3" t="str">
        <f>[1]Traits!S6</f>
        <v>garden</v>
      </c>
      <c r="N13681" s="23"/>
      <c r="O13681"/>
    </row>
    <row r="13682" spans="1:15">
      <c r="A13682" s="66">
        <f>VLOOKUP(C13682,Index[],8,FALSE)</f>
        <v>43273</v>
      </c>
      <c r="B13682" s="5">
        <v>43273</v>
      </c>
      <c r="C13682" t="s">
        <v>995</v>
      </c>
      <c r="D13682" s="3">
        <f>VLOOKUP(C13682,Index[],2,FALSE)</f>
        <v>123</v>
      </c>
      <c r="E13682" s="3">
        <f>VLOOKUP(C13682,Index[],3,FALSE)</f>
        <v>0</v>
      </c>
      <c r="F13682" s="3">
        <f>VLOOKUP(C13682,Index[],4,FALSE)</f>
        <v>0</v>
      </c>
      <c r="G13682" s="3">
        <f>VLOOKUP(C13682,Index[],5,FALSE)</f>
        <v>0</v>
      </c>
      <c r="H13682" t="s">
        <v>525</v>
      </c>
      <c r="I13682">
        <f>VLOOKUP(Table1[[#This Row],[trait_name]],Trait[],2,FALSE)</f>
        <v>53</v>
      </c>
      <c r="J13682" s="23" t="s">
        <v>112</v>
      </c>
      <c r="L13682" s="3" t="str">
        <f>[1]Traits!S8</f>
        <v>park</v>
      </c>
      <c r="N13682" s="23"/>
      <c r="O13682"/>
    </row>
    <row r="13683" spans="1:15">
      <c r="A13683" s="66">
        <f>VLOOKUP(C13683,Index[],8,FALSE)</f>
        <v>43273</v>
      </c>
      <c r="B13683" s="5">
        <v>43273</v>
      </c>
      <c r="C13683" t="s">
        <v>995</v>
      </c>
      <c r="D13683" s="3">
        <f>VLOOKUP(C13683,Index[],2,FALSE)</f>
        <v>123</v>
      </c>
      <c r="E13683" s="3">
        <f>VLOOKUP(C13683,Index[],3,FALSE)</f>
        <v>0</v>
      </c>
      <c r="F13683" s="3">
        <f>VLOOKUP(C13683,Index[],4,FALSE)</f>
        <v>0</v>
      </c>
      <c r="G13683" s="3">
        <f>VLOOKUP(C13683,Index[],5,FALSE)</f>
        <v>0</v>
      </c>
      <c r="H13683" t="s">
        <v>525</v>
      </c>
      <c r="I13683">
        <f>VLOOKUP(Table1[[#This Row],[trait_name]],Trait[],2,FALSE)</f>
        <v>53</v>
      </c>
      <c r="J13683" s="23" t="s">
        <v>112</v>
      </c>
      <c r="L13683" s="3" t="str">
        <f>[1]Traits!S4</f>
        <v>street</v>
      </c>
      <c r="N13683" s="23"/>
      <c r="O13683"/>
    </row>
    <row r="13684" spans="1:15">
      <c r="A13684" s="66">
        <f>VLOOKUP(C13684,Index[],8,FALSE)</f>
        <v>43273</v>
      </c>
      <c r="B13684" s="5">
        <v>43273</v>
      </c>
      <c r="C13684" t="s">
        <v>995</v>
      </c>
      <c r="D13684" s="3">
        <f>VLOOKUP(C13684,Index[],2,FALSE)</f>
        <v>123</v>
      </c>
      <c r="E13684" s="3">
        <f>VLOOKUP(C13684,Index[],3,FALSE)</f>
        <v>0</v>
      </c>
      <c r="F13684" s="3">
        <f>VLOOKUP(C13684,Index[],4,FALSE)</f>
        <v>0</v>
      </c>
      <c r="G13684" s="3">
        <f>VLOOKUP(C13684,Index[],5,FALSE)</f>
        <v>0</v>
      </c>
      <c r="H13684" t="s">
        <v>17</v>
      </c>
      <c r="I13684">
        <f>VLOOKUP(Table1[[#This Row],[trait_name]],Trait[],2,FALSE)</f>
        <v>54</v>
      </c>
      <c r="J13684" s="23" t="s">
        <v>116</v>
      </c>
      <c r="L13684" s="3" t="str">
        <f>[1]Traits!T4</f>
        <v>screen</v>
      </c>
      <c r="N13684" s="23"/>
      <c r="O13684"/>
    </row>
    <row r="13685" spans="1:15">
      <c r="A13685" s="66">
        <f>VLOOKUP(C13685,Index[],8,FALSE)</f>
        <v>43273</v>
      </c>
      <c r="B13685" s="5">
        <v>43273</v>
      </c>
      <c r="C13685" t="s">
        <v>995</v>
      </c>
      <c r="D13685" s="3">
        <f>VLOOKUP(C13685,Index[],2,FALSE)</f>
        <v>123</v>
      </c>
      <c r="E13685" s="3">
        <f>VLOOKUP(C13685,Index[],3,FALSE)</f>
        <v>0</v>
      </c>
      <c r="F13685" s="3">
        <f>VLOOKUP(C13685,Index[],4,FALSE)</f>
        <v>0</v>
      </c>
      <c r="G13685" s="3">
        <f>VLOOKUP(C13685,Index[],5,FALSE)</f>
        <v>0</v>
      </c>
      <c r="H13685" t="s">
        <v>17</v>
      </c>
      <c r="I13685">
        <f>VLOOKUP(Table1[[#This Row],[trait_name]],Trait[],2,FALSE)</f>
        <v>54</v>
      </c>
      <c r="J13685" s="23" t="s">
        <v>116</v>
      </c>
      <c r="L13685" s="3" t="str">
        <f>[1]Traits!T5</f>
        <v>windbreak</v>
      </c>
      <c r="N13685" s="23"/>
      <c r="O13685"/>
    </row>
    <row r="13686" spans="1:15">
      <c r="A13686" s="66">
        <f>VLOOKUP(C13686,Index[],8,FALSE)</f>
        <v>43273</v>
      </c>
      <c r="B13686" s="5">
        <v>43273</v>
      </c>
      <c r="C13686" t="s">
        <v>995</v>
      </c>
      <c r="D13686" s="3">
        <f>VLOOKUP(C13686,Index[],2,FALSE)</f>
        <v>123</v>
      </c>
      <c r="E13686" s="3">
        <f>VLOOKUP(C13686,Index[],3,FALSE)</f>
        <v>0</v>
      </c>
      <c r="F13686" s="3">
        <f>VLOOKUP(C13686,Index[],4,FALSE)</f>
        <v>0</v>
      </c>
      <c r="G13686" s="3">
        <f>VLOOKUP(C13686,Index[],5,FALSE)</f>
        <v>0</v>
      </c>
      <c r="H13686" t="s">
        <v>525</v>
      </c>
      <c r="I13686">
        <f>VLOOKUP(Table1[[#This Row],[trait_name]],Trait[],2,FALSE)</f>
        <v>54</v>
      </c>
      <c r="J13686" s="23" t="s">
        <v>116</v>
      </c>
      <c r="L13686" s="3" t="str">
        <f>[1]Traits!T3</f>
        <v>feature</v>
      </c>
      <c r="N13686" s="23"/>
      <c r="O13686"/>
    </row>
    <row r="13687" spans="1:15">
      <c r="A13687" s="66">
        <f>VLOOKUP(C13687,Index[],8,FALSE)</f>
        <v>43273</v>
      </c>
      <c r="B13687" s="25"/>
      <c r="C13687" s="4" t="s">
        <v>995</v>
      </c>
      <c r="D13687" s="3">
        <f>VLOOKUP(C13687,Index[],2,FALSE)</f>
        <v>123</v>
      </c>
      <c r="E13687" s="3">
        <f>VLOOKUP(C13687,Index[],3,FALSE)</f>
        <v>0</v>
      </c>
      <c r="F13687" s="3">
        <f>VLOOKUP(C13687,Index[],4,FALSE)</f>
        <v>0</v>
      </c>
      <c r="G13687" s="3">
        <f>VLOOKUP(C13687,Index[],5,FALSE)</f>
        <v>0</v>
      </c>
      <c r="I13687">
        <f>VLOOKUP(Table1[[#This Row],[trait_name]],Trait[],2,FALSE)</f>
        <v>55</v>
      </c>
      <c r="J13687" s="23" t="s">
        <v>119</v>
      </c>
      <c r="L13687" s="3"/>
      <c r="N13687" s="23"/>
      <c r="O13687"/>
    </row>
    <row r="13688" spans="1:15">
      <c r="A13688" s="66">
        <f>VLOOKUP(C13688,Index[],8,FALSE)</f>
        <v>43273</v>
      </c>
      <c r="B13688" s="5">
        <v>43273</v>
      </c>
      <c r="C13688" t="s">
        <v>995</v>
      </c>
      <c r="D13688" s="3">
        <f>VLOOKUP(C13688,Index[],2,FALSE)</f>
        <v>123</v>
      </c>
      <c r="E13688" s="3">
        <f>VLOOKUP(C13688,Index[],3,FALSE)</f>
        <v>0</v>
      </c>
      <c r="F13688" s="3">
        <f>VLOOKUP(C13688,Index[],4,FALSE)</f>
        <v>0</v>
      </c>
      <c r="G13688" s="3">
        <f>VLOOKUP(C13688,Index[],5,FALSE)</f>
        <v>0</v>
      </c>
      <c r="H13688" t="s">
        <v>17</v>
      </c>
      <c r="I13688">
        <f>VLOOKUP(Table1[[#This Row],[trait_name]],Trait[],2,FALSE)</f>
        <v>56</v>
      </c>
      <c r="J13688" s="23" t="s">
        <v>121</v>
      </c>
      <c r="L13688" s="3" t="s">
        <v>189</v>
      </c>
      <c r="N13688" s="23"/>
      <c r="O13688"/>
    </row>
    <row r="13689" spans="1:15">
      <c r="A13689" s="66">
        <f>VLOOKUP(C13689,Index[],8,FALSE)</f>
        <v>43273</v>
      </c>
      <c r="B13689" s="5">
        <v>43273</v>
      </c>
      <c r="C13689" t="s">
        <v>995</v>
      </c>
      <c r="D13689" s="3">
        <f>VLOOKUP(C13689,Index[],2,FALSE)</f>
        <v>123</v>
      </c>
      <c r="E13689" s="3">
        <f>VLOOKUP(C13689,Index[],3,FALSE)</f>
        <v>0</v>
      </c>
      <c r="F13689" s="3">
        <f>VLOOKUP(C13689,Index[],4,FALSE)</f>
        <v>0</v>
      </c>
      <c r="G13689" s="3">
        <f>VLOOKUP(C13689,Index[],5,FALSE)</f>
        <v>0</v>
      </c>
      <c r="H13689" t="s">
        <v>525</v>
      </c>
      <c r="I13689">
        <f>VLOOKUP(Table1[[#This Row],[trait_name]],Trait[],2,FALSE)</f>
        <v>58</v>
      </c>
      <c r="J13689" s="23" t="s">
        <v>123</v>
      </c>
      <c r="L13689" s="3" t="str">
        <f>[1]Traits!X3</f>
        <v>pollinator</v>
      </c>
      <c r="N13689" s="23"/>
      <c r="O13689"/>
    </row>
    <row r="13690" spans="1:15">
      <c r="A13690" s="66">
        <f>VLOOKUP(C13690,Index[],8,FALSE)</f>
        <v>43273</v>
      </c>
      <c r="B13690" s="5">
        <v>43273</v>
      </c>
      <c r="C13690" t="s">
        <v>995</v>
      </c>
      <c r="D13690" s="3">
        <f>VLOOKUP(C13690,Index[],2,FALSE)</f>
        <v>123</v>
      </c>
      <c r="E13690" s="3">
        <f>VLOOKUP(C13690,Index[],3,FALSE)</f>
        <v>0</v>
      </c>
      <c r="F13690" s="3">
        <f>VLOOKUP(C13690,Index[],4,FALSE)</f>
        <v>0</v>
      </c>
      <c r="G13690" s="3">
        <f>VLOOKUP(C13690,Index[],5,FALSE)</f>
        <v>0</v>
      </c>
      <c r="I13690">
        <f>VLOOKUP(Table1[[#This Row],[trait_name]],Trait[],2,FALSE)</f>
        <v>58</v>
      </c>
      <c r="J13690" s="23" t="s">
        <v>123</v>
      </c>
      <c r="L13690" s="3"/>
      <c r="N13690" s="23"/>
      <c r="O13690"/>
    </row>
    <row r="13691" spans="1:15">
      <c r="A13691" s="66">
        <f>VLOOKUP(C13691,Index[],8,FALSE)</f>
        <v>43273</v>
      </c>
      <c r="B13691" s="5">
        <v>43273</v>
      </c>
      <c r="C13691" t="s">
        <v>995</v>
      </c>
      <c r="D13691" s="3">
        <f>VLOOKUP(C13691,Index[],2,FALSE)</f>
        <v>123</v>
      </c>
      <c r="E13691" s="3">
        <f>VLOOKUP(C13691,Index[],3,FALSE)</f>
        <v>0</v>
      </c>
      <c r="F13691" s="3">
        <f>VLOOKUP(C13691,Index[],4,FALSE)</f>
        <v>0</v>
      </c>
      <c r="G13691" s="3">
        <f>VLOOKUP(C13691,Index[],5,FALSE)</f>
        <v>0</v>
      </c>
      <c r="I13691">
        <f>VLOOKUP(Table1[[#This Row],[trait_name]],Trait[],2,FALSE)</f>
        <v>59</v>
      </c>
      <c r="J13691" s="23" t="s">
        <v>125</v>
      </c>
      <c r="L13691" s="3"/>
      <c r="N13691" s="23"/>
      <c r="O13691"/>
    </row>
    <row r="13692" spans="1:15">
      <c r="A13692" s="66">
        <f>VLOOKUP(C13692,Index[],8,FALSE)</f>
        <v>43273</v>
      </c>
      <c r="B13692" s="5">
        <v>43273</v>
      </c>
      <c r="C13692" t="s">
        <v>995</v>
      </c>
      <c r="D13692" s="3">
        <f>VLOOKUP(C13692,Index[],2,FALSE)</f>
        <v>123</v>
      </c>
      <c r="E13692" s="3">
        <f>VLOOKUP(C13692,Index[],3,FALSE)</f>
        <v>0</v>
      </c>
      <c r="F13692" s="3">
        <f>VLOOKUP(C13692,Index[],4,FALSE)</f>
        <v>0</v>
      </c>
      <c r="G13692" s="3">
        <f>VLOOKUP(C13692,Index[],5,FALSE)</f>
        <v>0</v>
      </c>
      <c r="H13692" t="s">
        <v>25</v>
      </c>
      <c r="I13692">
        <f>VLOOKUP(Table1[[#This Row],[trait_name]],Trait[],2,FALSE)</f>
        <v>61</v>
      </c>
      <c r="J13692" s="23" t="s">
        <v>130</v>
      </c>
      <c r="L13692" s="3" t="str">
        <f>[1]Traits!Z2</f>
        <v>low</v>
      </c>
      <c r="N13692" s="23"/>
      <c r="O13692"/>
    </row>
    <row r="13693" spans="1:15">
      <c r="A13693" s="66">
        <f>VLOOKUP(C13693,Index[],8,FALSE)</f>
        <v>43273</v>
      </c>
      <c r="B13693" s="5"/>
      <c r="C13693" t="s">
        <v>995</v>
      </c>
      <c r="D13693" s="3">
        <f>VLOOKUP(C13693,Index[],2,FALSE)</f>
        <v>123</v>
      </c>
      <c r="E13693" s="3">
        <f>VLOOKUP(C13693,Index[],3,FALSE)</f>
        <v>0</v>
      </c>
      <c r="F13693" s="3">
        <f>VLOOKUP(C13693,Index[],4,FALSE)</f>
        <v>0</v>
      </c>
      <c r="G13693" s="3">
        <f>VLOOKUP(C13693,Index[],5,FALSE)</f>
        <v>0</v>
      </c>
      <c r="I13693">
        <f>VLOOKUP(Table1[[#This Row],[trait_name]],Trait[],2,FALSE)</f>
        <v>65</v>
      </c>
      <c r="J13693" s="23" t="s">
        <v>133</v>
      </c>
      <c r="L13693" s="3"/>
      <c r="N13693" s="24"/>
      <c r="O13693"/>
    </row>
    <row r="13694" spans="1:15">
      <c r="A13694" s="66">
        <f>VLOOKUP(C13694,Index[],8,FALSE)</f>
        <v>43273</v>
      </c>
      <c r="B13694" s="5">
        <v>43273</v>
      </c>
      <c r="C13694" t="s">
        <v>995</v>
      </c>
      <c r="D13694" s="3">
        <f>VLOOKUP(C13694,Index[],2,FALSE)</f>
        <v>123</v>
      </c>
      <c r="E13694" s="3">
        <f>VLOOKUP(C13694,Index[],3,FALSE)</f>
        <v>0</v>
      </c>
      <c r="F13694" s="3">
        <f>VLOOKUP(C13694,Index[],4,FALSE)</f>
        <v>0</v>
      </c>
      <c r="G13694" s="3">
        <f>VLOOKUP(C13694,Index[],5,FALSE)</f>
        <v>0</v>
      </c>
      <c r="H13694" t="s">
        <v>525</v>
      </c>
      <c r="I13694">
        <f>VLOOKUP(Table1[[#This Row],[trait_name]],Trait[],2,FALSE)</f>
        <v>66</v>
      </c>
      <c r="J13694" s="23" t="s">
        <v>194</v>
      </c>
      <c r="L13694" s="3" t="str">
        <f>[1]Traits!AA9</f>
        <v>possible_weed</v>
      </c>
      <c r="N13694" s="23"/>
      <c r="O13694"/>
    </row>
    <row r="13695" spans="1:15">
      <c r="A13695" s="66">
        <f>VLOOKUP(C13695,Index[],8,FALSE)</f>
        <v>43273</v>
      </c>
      <c r="B13695" s="5">
        <v>43273</v>
      </c>
      <c r="C13695" t="s">
        <v>995</v>
      </c>
      <c r="D13695" s="3">
        <f>VLOOKUP(C13695,Index[],2,FALSE)</f>
        <v>123</v>
      </c>
      <c r="E13695" s="3">
        <f>VLOOKUP(C13695,Index[],3,FALSE)</f>
        <v>0</v>
      </c>
      <c r="F13695" s="3">
        <f>VLOOKUP(C13695,Index[],4,FALSE)</f>
        <v>0</v>
      </c>
      <c r="G13695" s="3">
        <f>VLOOKUP(C13695,Index[],5,FALSE)</f>
        <v>0</v>
      </c>
      <c r="I13695">
        <f>VLOOKUP(Table1[[#This Row],[trait_name]],Trait[],2,FALSE)</f>
        <v>67</v>
      </c>
      <c r="J13695" s="23" t="s">
        <v>136</v>
      </c>
      <c r="L13695" s="3"/>
      <c r="N13695" s="23"/>
      <c r="O13695"/>
    </row>
    <row r="13696" spans="1:15">
      <c r="A13696" s="66">
        <f>VLOOKUP(C13696,Index[],8,FALSE)</f>
        <v>43273</v>
      </c>
      <c r="B13696" s="5">
        <v>43273</v>
      </c>
      <c r="C13696" t="s">
        <v>995</v>
      </c>
      <c r="D13696" s="3">
        <f>VLOOKUP(C13696,Index[],2,FALSE)</f>
        <v>123</v>
      </c>
      <c r="E13696" s="3">
        <f>VLOOKUP(C13696,Index[],3,FALSE)</f>
        <v>0</v>
      </c>
      <c r="F13696" s="3">
        <f>VLOOKUP(C13696,Index[],4,FALSE)</f>
        <v>0</v>
      </c>
      <c r="G13696" s="3">
        <f>VLOOKUP(C13696,Index[],5,FALSE)</f>
        <v>0</v>
      </c>
      <c r="H13696" t="s">
        <v>525</v>
      </c>
      <c r="I13696">
        <f>VLOOKUP(Table1[[#This Row],[trait_name]],Trait[],2,FALSE)</f>
        <v>68</v>
      </c>
      <c r="J13696" s="23" t="s">
        <v>199</v>
      </c>
      <c r="L13696" s="3" t="str">
        <f>[1]Traits!AC2</f>
        <v>deep</v>
      </c>
      <c r="N13696" s="23"/>
      <c r="O13696"/>
    </row>
    <row r="13697" spans="1:15">
      <c r="A13697" s="66">
        <f>VLOOKUP(C13697,Index[],8,FALSE)</f>
        <v>43273</v>
      </c>
      <c r="B13697" s="5">
        <v>43273</v>
      </c>
      <c r="C13697" t="s">
        <v>995</v>
      </c>
      <c r="D13697" s="3">
        <f>VLOOKUP(C13697,Index[],2,FALSE)</f>
        <v>123</v>
      </c>
      <c r="E13697" s="3">
        <f>VLOOKUP(C13697,Index[],3,FALSE)</f>
        <v>0</v>
      </c>
      <c r="F13697" s="3">
        <f>VLOOKUP(C13697,Index[],4,FALSE)</f>
        <v>0</v>
      </c>
      <c r="G13697" s="3">
        <f>VLOOKUP(C13697,Index[],5,FALSE)</f>
        <v>0</v>
      </c>
      <c r="H13697" t="s">
        <v>525</v>
      </c>
      <c r="I13697">
        <f>VLOOKUP(Table1[[#This Row],[trait_name]],Trait[],2,FALSE)</f>
        <v>68</v>
      </c>
      <c r="J13697" s="23" t="s">
        <v>199</v>
      </c>
      <c r="L13697" s="3" t="str">
        <f>[1]Traits!AC3</f>
        <v>shallow</v>
      </c>
      <c r="N13697" s="23"/>
      <c r="O13697"/>
    </row>
    <row r="13698" spans="1:15">
      <c r="A13698" s="66">
        <f>VLOOKUP(C13698,Index[],8,FALSE)</f>
        <v>43273</v>
      </c>
      <c r="B13698" s="5">
        <v>43273</v>
      </c>
      <c r="C13698" t="s">
        <v>997</v>
      </c>
      <c r="D13698" s="3">
        <f>VLOOKUP(C13698,Index[],2,FALSE)</f>
        <v>124</v>
      </c>
      <c r="E13698" s="3">
        <f>VLOOKUP(C13698,Index[],3,FALSE)</f>
        <v>0</v>
      </c>
      <c r="F13698" s="3">
        <f>VLOOKUP(C13698,Index[],4,FALSE)</f>
        <v>0</v>
      </c>
      <c r="G13698" s="3">
        <f>VLOOKUP(C13698,Index[],5,FALSE)</f>
        <v>0</v>
      </c>
      <c r="H13698" t="s">
        <v>989</v>
      </c>
      <c r="I13698">
        <f>VLOOKUP(Table1[[#This Row],[trait_name]],Trait[],2,FALSE)</f>
        <v>2</v>
      </c>
      <c r="J13698" s="23" t="s">
        <v>15</v>
      </c>
      <c r="L13698" s="3" t="s">
        <v>998</v>
      </c>
      <c r="N13698" s="23"/>
      <c r="O13698"/>
    </row>
    <row r="13699" spans="1:15">
      <c r="A13699" s="66">
        <f>VLOOKUP(C13699,Index[],8,FALSE)</f>
        <v>43273</v>
      </c>
      <c r="B13699" s="5">
        <v>43273</v>
      </c>
      <c r="C13699" t="s">
        <v>997</v>
      </c>
      <c r="D13699" s="3">
        <f>VLOOKUP(C13699,Index[],2,FALSE)</f>
        <v>124</v>
      </c>
      <c r="E13699" s="3">
        <f>VLOOKUP(C13699,Index[],3,FALSE)</f>
        <v>0</v>
      </c>
      <c r="F13699" s="3">
        <f>VLOOKUP(C13699,Index[],4,FALSE)</f>
        <v>0</v>
      </c>
      <c r="G13699" s="3">
        <f>VLOOKUP(C13699,Index[],5,FALSE)</f>
        <v>0</v>
      </c>
      <c r="H13699" t="s">
        <v>989</v>
      </c>
      <c r="I13699">
        <f>VLOOKUP(Table1[[#This Row],[trait_name]],Trait[],2,FALSE)</f>
        <v>2</v>
      </c>
      <c r="J13699" s="23" t="s">
        <v>15</v>
      </c>
      <c r="L13699" s="3" t="s">
        <v>999</v>
      </c>
      <c r="N13699" s="23"/>
      <c r="O13699"/>
    </row>
    <row r="13700" spans="1:15">
      <c r="A13700" s="66">
        <f>VLOOKUP(C13700,Index[],8,FALSE)</f>
        <v>43273</v>
      </c>
      <c r="B13700" s="5">
        <v>43273</v>
      </c>
      <c r="C13700" t="s">
        <v>997</v>
      </c>
      <c r="D13700" s="3">
        <f>VLOOKUP(C13700,Index[],2,FALSE)</f>
        <v>124</v>
      </c>
      <c r="E13700" s="3">
        <f>VLOOKUP(C13700,Index[],3,FALSE)</f>
        <v>0</v>
      </c>
      <c r="F13700" s="3">
        <f>VLOOKUP(C13700,Index[],4,FALSE)</f>
        <v>0</v>
      </c>
      <c r="G13700" s="3">
        <f>VLOOKUP(C13700,Index[],5,FALSE)</f>
        <v>0</v>
      </c>
      <c r="H13700" t="s">
        <v>530</v>
      </c>
      <c r="I13700">
        <f>VLOOKUP(Table1[[#This Row],[trait_name]],Trait[],2,FALSE)</f>
        <v>3</v>
      </c>
      <c r="J13700" s="23" t="s">
        <v>18</v>
      </c>
      <c r="L13700" s="3" t="str">
        <f>[1]Traits!B2</f>
        <v>fullsun</v>
      </c>
      <c r="N13700" s="23"/>
      <c r="O13700"/>
    </row>
    <row r="13701" spans="1:15">
      <c r="A13701" s="66">
        <f>VLOOKUP(C13701,Index[],8,FALSE)</f>
        <v>43273</v>
      </c>
      <c r="B13701" s="5">
        <v>43273</v>
      </c>
      <c r="C13701" t="s">
        <v>997</v>
      </c>
      <c r="D13701" s="3">
        <f>VLOOKUP(C13701,Index[],2,FALSE)</f>
        <v>124</v>
      </c>
      <c r="E13701" s="3">
        <f>VLOOKUP(C13701,Index[],3,FALSE)</f>
        <v>0</v>
      </c>
      <c r="F13701" s="3">
        <f>VLOOKUP(C13701,Index[],4,FALSE)</f>
        <v>0</v>
      </c>
      <c r="G13701" s="3">
        <f>VLOOKUP(C13701,Index[],5,FALSE)</f>
        <v>0</v>
      </c>
      <c r="H13701" t="s">
        <v>530</v>
      </c>
      <c r="I13701">
        <f>VLOOKUP(Table1[[#This Row],[trait_name]],Trait[],2,FALSE)</f>
        <v>3</v>
      </c>
      <c r="J13701" s="23" t="s">
        <v>18</v>
      </c>
      <c r="L13701" s="3" t="str">
        <f>[1]Traits!B3</f>
        <v>partshade</v>
      </c>
      <c r="N13701" s="23"/>
      <c r="O13701"/>
    </row>
    <row r="13702" spans="1:15">
      <c r="A13702" s="66">
        <f>VLOOKUP(C13702,Index[],8,FALSE)</f>
        <v>43273</v>
      </c>
      <c r="B13702" s="5">
        <v>43273</v>
      </c>
      <c r="C13702" t="s">
        <v>997</v>
      </c>
      <c r="D13702" s="3">
        <f>VLOOKUP(C13702,Index[],2,FALSE)</f>
        <v>124</v>
      </c>
      <c r="E13702" s="3">
        <f>VLOOKUP(C13702,Index[],3,FALSE)</f>
        <v>0</v>
      </c>
      <c r="F13702" s="3">
        <f>VLOOKUP(C13702,Index[],4,FALSE)</f>
        <v>0</v>
      </c>
      <c r="G13702" s="3">
        <f>VLOOKUP(C13702,Index[],5,FALSE)</f>
        <v>0</v>
      </c>
      <c r="H13702" t="s">
        <v>525</v>
      </c>
      <c r="I13702">
        <f>VLOOKUP(Table1[[#This Row],[trait_name]],Trait[],2,FALSE)</f>
        <v>4</v>
      </c>
      <c r="J13702" s="23" t="s">
        <v>22</v>
      </c>
      <c r="L13702" s="3" t="s">
        <v>23</v>
      </c>
      <c r="N13702" s="23"/>
      <c r="O13702"/>
    </row>
    <row r="13703" spans="1:15">
      <c r="A13703" s="66">
        <f>VLOOKUP(C13703,Index[],8,FALSE)</f>
        <v>43273</v>
      </c>
      <c r="B13703" s="5">
        <v>43273</v>
      </c>
      <c r="C13703" t="s">
        <v>997</v>
      </c>
      <c r="D13703" s="3">
        <f>VLOOKUP(C13703,Index[],2,FALSE)</f>
        <v>124</v>
      </c>
      <c r="E13703" s="3">
        <f>VLOOKUP(C13703,Index[],3,FALSE)</f>
        <v>0</v>
      </c>
      <c r="F13703" s="3">
        <f>VLOOKUP(C13703,Index[],4,FALSE)</f>
        <v>0</v>
      </c>
      <c r="G13703" s="3">
        <f>VLOOKUP(C13703,Index[],5,FALSE)</f>
        <v>0</v>
      </c>
      <c r="H13703" t="s">
        <v>525</v>
      </c>
      <c r="I13703">
        <f>VLOOKUP(Table1[[#This Row],[trait_name]],Trait[],2,FALSE)</f>
        <v>14</v>
      </c>
      <c r="J13703" s="23" t="s">
        <v>152</v>
      </c>
      <c r="L13703" s="3" t="s">
        <v>23</v>
      </c>
      <c r="N13703" s="23"/>
      <c r="O13703"/>
    </row>
    <row r="13704" spans="1:15">
      <c r="A13704" s="66">
        <f>VLOOKUP(C13704,Index[],8,FALSE)</f>
        <v>43273</v>
      </c>
      <c r="B13704" s="25"/>
      <c r="C13704" s="4" t="s">
        <v>997</v>
      </c>
      <c r="D13704" s="3">
        <f>VLOOKUP(C13704,Index[],2,FALSE)</f>
        <v>124</v>
      </c>
      <c r="E13704" s="3">
        <f>VLOOKUP(C13704,Index[],3,FALSE)</f>
        <v>0</v>
      </c>
      <c r="F13704" s="3">
        <f>VLOOKUP(C13704,Index[],4,FALSE)</f>
        <v>0</v>
      </c>
      <c r="G13704" s="3">
        <f>VLOOKUP(C13704,Index[],5,FALSE)</f>
        <v>0</v>
      </c>
      <c r="I13704">
        <f>VLOOKUP(Table1[[#This Row],[trait_name]],Trait[],2,FALSE)</f>
        <v>15</v>
      </c>
      <c r="J13704" s="23" t="s">
        <v>31</v>
      </c>
      <c r="L13704" s="3"/>
      <c r="N13704" s="23"/>
      <c r="O13704"/>
    </row>
    <row r="13705" spans="1:15">
      <c r="A13705" s="66">
        <f>VLOOKUP(C13705,Index[],8,FALSE)</f>
        <v>43273</v>
      </c>
      <c r="B13705" s="25">
        <v>43273</v>
      </c>
      <c r="C13705" s="4" t="s">
        <v>997</v>
      </c>
      <c r="D13705" s="3">
        <f>VLOOKUP(C13705,Index[],2,FALSE)</f>
        <v>124</v>
      </c>
      <c r="E13705" s="3">
        <f>VLOOKUP(C13705,Index[],3,FALSE)</f>
        <v>0</v>
      </c>
      <c r="F13705" s="3">
        <f>VLOOKUP(C13705,Index[],4,FALSE)</f>
        <v>0</v>
      </c>
      <c r="G13705" s="3">
        <f>VLOOKUP(C13705,Index[],5,FALSE)</f>
        <v>0</v>
      </c>
      <c r="I13705">
        <f>VLOOKUP(Table1[[#This Row],[trait_name]],Trait[],2,FALSE)</f>
        <v>16</v>
      </c>
      <c r="J13705" s="24" t="s">
        <v>32</v>
      </c>
      <c r="K13705" s="24"/>
      <c r="L13705" s="3"/>
      <c r="N13705" s="23"/>
      <c r="O13705"/>
    </row>
    <row r="13706" spans="1:15">
      <c r="A13706" s="66">
        <f>VLOOKUP(C13706,Index[],8,FALSE)</f>
        <v>43273</v>
      </c>
      <c r="B13706" s="5">
        <v>43273</v>
      </c>
      <c r="C13706" t="s">
        <v>997</v>
      </c>
      <c r="D13706" s="3">
        <f>VLOOKUP(C13706,Index[],2,FALSE)</f>
        <v>124</v>
      </c>
      <c r="E13706" s="3">
        <f>VLOOKUP(C13706,Index[],3,FALSE)</f>
        <v>0</v>
      </c>
      <c r="F13706" s="3">
        <f>VLOOKUP(C13706,Index[],4,FALSE)</f>
        <v>0</v>
      </c>
      <c r="G13706" s="3">
        <f>VLOOKUP(C13706,Index[],5,FALSE)</f>
        <v>0</v>
      </c>
      <c r="H13706" t="s">
        <v>525</v>
      </c>
      <c r="I13706">
        <f>VLOOKUP(Table1[[#This Row],[trait_name]],Trait[],2,FALSE)</f>
        <v>17</v>
      </c>
      <c r="J13706" s="23" t="s">
        <v>33</v>
      </c>
      <c r="L13706" s="3" t="str">
        <f>[1]Traits!E2</f>
        <v>sand</v>
      </c>
      <c r="N13706" s="23"/>
      <c r="O13706"/>
    </row>
    <row r="13707" spans="1:15">
      <c r="A13707" s="66">
        <f>VLOOKUP(C13707,Index[],8,FALSE)</f>
        <v>43273</v>
      </c>
      <c r="B13707" s="5">
        <v>43273</v>
      </c>
      <c r="C13707" t="s">
        <v>997</v>
      </c>
      <c r="D13707" s="3">
        <f>VLOOKUP(C13707,Index[],2,FALSE)</f>
        <v>124</v>
      </c>
      <c r="E13707" s="3">
        <f>VLOOKUP(C13707,Index[],3,FALSE)</f>
        <v>0</v>
      </c>
      <c r="F13707" s="3">
        <f>VLOOKUP(C13707,Index[],4,FALSE)</f>
        <v>0</v>
      </c>
      <c r="G13707" s="3">
        <f>VLOOKUP(C13707,Index[],5,FALSE)</f>
        <v>0</v>
      </c>
      <c r="H13707" t="s">
        <v>525</v>
      </c>
      <c r="I13707">
        <f>VLOOKUP(Table1[[#This Row],[trait_name]],Trait[],2,FALSE)</f>
        <v>17</v>
      </c>
      <c r="J13707" s="23" t="s">
        <v>33</v>
      </c>
      <c r="L13707" s="3" t="str">
        <f>[1]Traits!E3</f>
        <v>loam</v>
      </c>
      <c r="N13707" s="23"/>
      <c r="O13707"/>
    </row>
    <row r="13708" spans="1:15">
      <c r="A13708" s="66">
        <f>VLOOKUP(C13708,Index[],8,FALSE)</f>
        <v>43273</v>
      </c>
      <c r="B13708" s="5">
        <v>43273</v>
      </c>
      <c r="C13708" t="s">
        <v>997</v>
      </c>
      <c r="D13708" s="3">
        <f>VLOOKUP(C13708,Index[],2,FALSE)</f>
        <v>124</v>
      </c>
      <c r="E13708" s="3">
        <f>VLOOKUP(C13708,Index[],3,FALSE)</f>
        <v>0</v>
      </c>
      <c r="F13708" s="3">
        <f>VLOOKUP(C13708,Index[],4,FALSE)</f>
        <v>0</v>
      </c>
      <c r="G13708" s="3">
        <f>VLOOKUP(C13708,Index[],5,FALSE)</f>
        <v>0</v>
      </c>
      <c r="H13708" t="s">
        <v>525</v>
      </c>
      <c r="I13708">
        <f>VLOOKUP(Table1[[#This Row],[trait_name]],Trait[],2,FALSE)</f>
        <v>17</v>
      </c>
      <c r="J13708" s="23" t="s">
        <v>33</v>
      </c>
      <c r="L13708" s="3" t="str">
        <f>[1]Traits!E4</f>
        <v>clay</v>
      </c>
      <c r="N13708" s="23"/>
      <c r="O13708"/>
    </row>
    <row r="13709" spans="1:15">
      <c r="A13709" s="66">
        <f>VLOOKUP(C13709,Index[],8,FALSE)</f>
        <v>43273</v>
      </c>
      <c r="B13709" s="25">
        <v>43273</v>
      </c>
      <c r="C13709" s="4" t="s">
        <v>997</v>
      </c>
      <c r="D13709" s="3">
        <f>VLOOKUP(C13709,Index[],2,FALSE)</f>
        <v>124</v>
      </c>
      <c r="E13709" s="3">
        <f>VLOOKUP(C13709,Index[],3,FALSE)</f>
        <v>0</v>
      </c>
      <c r="F13709" s="3">
        <f>VLOOKUP(C13709,Index[],4,FALSE)</f>
        <v>0</v>
      </c>
      <c r="G13709" s="3">
        <f>VLOOKUP(C13709,Index[],5,FALSE)</f>
        <v>0</v>
      </c>
      <c r="I13709">
        <f>VLOOKUP(Table1[[#This Row],[trait_name]],Trait[],2,FALSE)</f>
        <v>18</v>
      </c>
      <c r="J13709" s="23" t="s">
        <v>37</v>
      </c>
      <c r="L13709" s="3"/>
      <c r="N13709" s="23"/>
      <c r="O13709"/>
    </row>
    <row r="13710" spans="1:15">
      <c r="A13710" s="66">
        <f>VLOOKUP(C13710,Index[],8,FALSE)</f>
        <v>43273</v>
      </c>
      <c r="B13710" s="5">
        <v>43273</v>
      </c>
      <c r="C13710" t="s">
        <v>997</v>
      </c>
      <c r="D13710" s="3">
        <f>VLOOKUP(C13710,Index[],2,FALSE)</f>
        <v>124</v>
      </c>
      <c r="E13710" s="3">
        <f>VLOOKUP(C13710,Index[],3,FALSE)</f>
        <v>0</v>
      </c>
      <c r="F13710" s="3">
        <f>VLOOKUP(C13710,Index[],4,FALSE)</f>
        <v>0</v>
      </c>
      <c r="G13710" s="3">
        <f>VLOOKUP(C13710,Index[],5,FALSE)</f>
        <v>0</v>
      </c>
      <c r="H13710" t="s">
        <v>525</v>
      </c>
      <c r="I13710">
        <f>VLOOKUP(Table1[[#This Row],[trait_name]],Trait[],2,FALSE)</f>
        <v>19</v>
      </c>
      <c r="J13710" s="23" t="s">
        <v>38</v>
      </c>
      <c r="L13710" s="3" t="str">
        <f>[1]Traits!F2</f>
        <v>welldrained</v>
      </c>
      <c r="N13710" s="23"/>
      <c r="O13710"/>
    </row>
    <row r="13711" spans="1:15">
      <c r="A13711" s="66">
        <f>VLOOKUP(C13711,Index[],8,FALSE)</f>
        <v>43273</v>
      </c>
      <c r="B13711" s="5">
        <v>43273</v>
      </c>
      <c r="C13711" t="s">
        <v>997</v>
      </c>
      <c r="D13711" s="3">
        <f>VLOOKUP(C13711,Index[],2,FALSE)</f>
        <v>124</v>
      </c>
      <c r="E13711" s="3">
        <f>VLOOKUP(C13711,Index[],3,FALSE)</f>
        <v>0</v>
      </c>
      <c r="F13711" s="3">
        <f>VLOOKUP(C13711,Index[],4,FALSE)</f>
        <v>0</v>
      </c>
      <c r="G13711" s="3">
        <f>VLOOKUP(C13711,Index[],5,FALSE)</f>
        <v>0</v>
      </c>
      <c r="I13711">
        <f>VLOOKUP(Table1[[#This Row],[trait_name]],Trait[],2,FALSE)</f>
        <v>19</v>
      </c>
      <c r="J13711" s="23" t="s">
        <v>38</v>
      </c>
      <c r="L13711" s="3"/>
      <c r="N13711" s="23"/>
      <c r="O13711"/>
    </row>
    <row r="13712" spans="1:15">
      <c r="A13712" s="66">
        <f>VLOOKUP(C13712,Index[],8,FALSE)</f>
        <v>43273</v>
      </c>
      <c r="B13712" s="5">
        <v>43311</v>
      </c>
      <c r="C13712" t="s">
        <v>997</v>
      </c>
      <c r="D13712" s="3">
        <f>VLOOKUP(C13712,Index[],2,FALSE)</f>
        <v>124</v>
      </c>
      <c r="E13712" s="3">
        <f>VLOOKUP(C13712,Index[],3,FALSE)</f>
        <v>0</v>
      </c>
      <c r="F13712" s="3">
        <f>VLOOKUP(C13712,Index[],4,FALSE)</f>
        <v>0</v>
      </c>
      <c r="G13712" s="3">
        <f>VLOOKUP(C13712,Index[],5,FALSE)</f>
        <v>0</v>
      </c>
      <c r="I13712">
        <f>VLOOKUP(Table1[[#This Row],[trait_name]],Trait[],2,FALSE)</f>
        <v>20</v>
      </c>
      <c r="J13712" s="23" t="s">
        <v>41</v>
      </c>
      <c r="L13712" s="3"/>
      <c r="M13712" s="3"/>
      <c r="N13712" s="23"/>
      <c r="O13712"/>
    </row>
    <row r="13713" spans="1:15">
      <c r="A13713" s="66">
        <f>VLOOKUP(C13713,Index[],8,FALSE)</f>
        <v>43273</v>
      </c>
      <c r="B13713" s="25">
        <v>43273</v>
      </c>
      <c r="C13713" s="4" t="s">
        <v>997</v>
      </c>
      <c r="D13713" s="3">
        <f>VLOOKUP(C13713,Index[],2,FALSE)</f>
        <v>124</v>
      </c>
      <c r="E13713" s="3">
        <f>VLOOKUP(C13713,Index[],3,FALSE)</f>
        <v>0</v>
      </c>
      <c r="F13713" s="3">
        <f>VLOOKUP(C13713,Index[],4,FALSE)</f>
        <v>0</v>
      </c>
      <c r="G13713" s="3">
        <f>VLOOKUP(C13713,Index[],5,FALSE)</f>
        <v>0</v>
      </c>
      <c r="I13713">
        <f>VLOOKUP(Table1[[#This Row],[trait_name]],Trait[],2,FALSE)</f>
        <v>21</v>
      </c>
      <c r="J13713" s="23" t="s">
        <v>43</v>
      </c>
      <c r="L13713" s="3"/>
      <c r="N13713" s="23"/>
      <c r="O13713"/>
    </row>
    <row r="13714" spans="1:15">
      <c r="A13714" s="66">
        <f>VLOOKUP(C13714,Index[],8,FALSE)</f>
        <v>43273</v>
      </c>
      <c r="B13714" s="5">
        <v>43273</v>
      </c>
      <c r="C13714" t="s">
        <v>997</v>
      </c>
      <c r="D13714" s="3">
        <f>VLOOKUP(C13714,Index[],2,FALSE)</f>
        <v>124</v>
      </c>
      <c r="E13714" s="3">
        <f>VLOOKUP(C13714,Index[],3,FALSE)</f>
        <v>0</v>
      </c>
      <c r="F13714" s="3">
        <f>VLOOKUP(C13714,Index[],4,FALSE)</f>
        <v>0</v>
      </c>
      <c r="G13714" s="3">
        <f>VLOOKUP(C13714,Index[],5,FALSE)</f>
        <v>0</v>
      </c>
      <c r="I13714">
        <f>VLOOKUP(Table1[[#This Row],[trait_name]],Trait[],2,FALSE)</f>
        <v>22</v>
      </c>
      <c r="J13714" s="23" t="s">
        <v>47</v>
      </c>
      <c r="L13714" s="3"/>
      <c r="N13714" s="23"/>
      <c r="O13714"/>
    </row>
    <row r="13715" spans="1:15">
      <c r="A13715" s="66">
        <f>VLOOKUP(C13715,Index[],8,FALSE)</f>
        <v>43273</v>
      </c>
      <c r="B13715" s="5"/>
      <c r="C13715" t="s">
        <v>997</v>
      </c>
      <c r="D13715" s="3">
        <f>VLOOKUP(C13715,Index[],2,FALSE)</f>
        <v>124</v>
      </c>
      <c r="E13715" s="3">
        <f>VLOOKUP(C13715,Index[],3,FALSE)</f>
        <v>0</v>
      </c>
      <c r="F13715" s="3">
        <f>VLOOKUP(C13715,Index[],4,FALSE)</f>
        <v>0</v>
      </c>
      <c r="G13715" s="3">
        <f>VLOOKUP(C13715,Index[],5,FALSE)</f>
        <v>0</v>
      </c>
      <c r="I13715">
        <f>VLOOKUP(Table1[[#This Row],[trait_name]],Trait[],2,FALSE)</f>
        <v>23</v>
      </c>
      <c r="J13715" s="23" t="s">
        <v>49</v>
      </c>
      <c r="L13715" s="3"/>
      <c r="N13715" s="23"/>
      <c r="O13715"/>
    </row>
    <row r="13716" spans="1:15">
      <c r="A13716" s="66">
        <f>VLOOKUP(C13716,Index[],8,FALSE)</f>
        <v>43273</v>
      </c>
      <c r="B13716" s="25"/>
      <c r="C13716" s="4" t="s">
        <v>997</v>
      </c>
      <c r="D13716" s="3">
        <f>VLOOKUP(C13716,Index[],2,FALSE)</f>
        <v>124</v>
      </c>
      <c r="E13716" s="3">
        <f>VLOOKUP(C13716,Index[],3,FALSE)</f>
        <v>0</v>
      </c>
      <c r="F13716" s="3">
        <f>VLOOKUP(C13716,Index[],4,FALSE)</f>
        <v>0</v>
      </c>
      <c r="G13716" s="3">
        <f>VLOOKUP(C13716,Index[],5,FALSE)</f>
        <v>0</v>
      </c>
      <c r="I13716">
        <f>VLOOKUP(Table1[[#This Row],[trait_name]],Trait[],2,FALSE)</f>
        <v>24</v>
      </c>
      <c r="J13716" s="23" t="s">
        <v>52</v>
      </c>
      <c r="L13716" s="3"/>
      <c r="N13716" s="23"/>
      <c r="O13716"/>
    </row>
    <row r="13717" spans="1:15">
      <c r="A13717" s="66">
        <f>VLOOKUP(C13717,Index[],8,FALSE)</f>
        <v>43273</v>
      </c>
      <c r="B13717" s="25"/>
      <c r="C13717" s="4" t="s">
        <v>997</v>
      </c>
      <c r="D13717" s="3">
        <f>VLOOKUP(C13717,Index[],2,FALSE)</f>
        <v>124</v>
      </c>
      <c r="E13717" s="3">
        <f>VLOOKUP(C13717,Index[],3,FALSE)</f>
        <v>0</v>
      </c>
      <c r="F13717" s="3">
        <f>VLOOKUP(C13717,Index[],4,FALSE)</f>
        <v>0</v>
      </c>
      <c r="G13717" s="3">
        <f>VLOOKUP(C13717,Index[],5,FALSE)</f>
        <v>0</v>
      </c>
      <c r="I13717">
        <f>VLOOKUP(Table1[[#This Row],[trait_name]],Trait[],2,FALSE)</f>
        <v>25</v>
      </c>
      <c r="J13717" s="23" t="s">
        <v>57</v>
      </c>
      <c r="L13717" s="3"/>
      <c r="N13717" s="23"/>
      <c r="O13717"/>
    </row>
    <row r="13718" spans="1:15">
      <c r="A13718" s="66">
        <f>VLOOKUP(C13718,Index[],8,FALSE)</f>
        <v>43273</v>
      </c>
      <c r="B13718" s="5">
        <v>43273</v>
      </c>
      <c r="C13718" t="s">
        <v>997</v>
      </c>
      <c r="D13718" s="3">
        <f>VLOOKUP(C13718,Index[],2,FALSE)</f>
        <v>124</v>
      </c>
      <c r="E13718" s="3">
        <f>VLOOKUP(C13718,Index[],3,FALSE)</f>
        <v>0</v>
      </c>
      <c r="F13718" s="3">
        <f>VLOOKUP(C13718,Index[],4,FALSE)</f>
        <v>0</v>
      </c>
      <c r="G13718" s="3">
        <f>VLOOKUP(C13718,Index[],5,FALSE)</f>
        <v>0</v>
      </c>
      <c r="H13718" t="s">
        <v>530</v>
      </c>
      <c r="I13718">
        <f>VLOOKUP(Table1[[#This Row],[trait_name]],Trait[],2,FALSE)</f>
        <v>26</v>
      </c>
      <c r="J13718" s="23" t="s">
        <v>58</v>
      </c>
      <c r="L13718" s="3" t="str">
        <f>[1]Traits!H7</f>
        <v>largeshrub</v>
      </c>
      <c r="N13718" s="23"/>
      <c r="O13718"/>
    </row>
    <row r="13719" spans="1:15">
      <c r="A13719" s="66">
        <f>VLOOKUP(C13719,Index[],8,FALSE)</f>
        <v>43273</v>
      </c>
      <c r="B13719" s="5">
        <v>43273</v>
      </c>
      <c r="C13719" t="s">
        <v>997</v>
      </c>
      <c r="D13719" s="3">
        <f>VLOOKUP(C13719,Index[],2,FALSE)</f>
        <v>124</v>
      </c>
      <c r="E13719" s="3">
        <f>VLOOKUP(C13719,Index[],3,FALSE)</f>
        <v>0</v>
      </c>
      <c r="F13719" s="3">
        <f>VLOOKUP(C13719,Index[],4,FALSE)</f>
        <v>0</v>
      </c>
      <c r="G13719" s="3">
        <f>VLOOKUP(C13719,Index[],5,FALSE)</f>
        <v>0</v>
      </c>
      <c r="H13719" t="s">
        <v>530</v>
      </c>
      <c r="I13719">
        <f>VLOOKUP(Table1[[#This Row],[trait_name]],Trait[],2,FALSE)</f>
        <v>26</v>
      </c>
      <c r="J13719" s="23" t="s">
        <v>58</v>
      </c>
      <c r="L13719" s="3" t="str">
        <f>[1]Traits!H2</f>
        <v>smalltree</v>
      </c>
      <c r="N13719" s="23"/>
      <c r="O13719"/>
    </row>
    <row r="13720" spans="1:15">
      <c r="A13720" s="66">
        <f>VLOOKUP(C13720,Index[],8,FALSE)</f>
        <v>43273</v>
      </c>
      <c r="B13720" s="5">
        <v>43311</v>
      </c>
      <c r="C13720" t="s">
        <v>997</v>
      </c>
      <c r="D13720" s="3">
        <f>VLOOKUP(C13720,Index[],2,FALSE)</f>
        <v>124</v>
      </c>
      <c r="E13720" s="3">
        <f>VLOOKUP(C13720,Index[],3,FALSE)</f>
        <v>0</v>
      </c>
      <c r="F13720" s="3">
        <f>VLOOKUP(C13720,Index[],4,FALSE)</f>
        <v>0</v>
      </c>
      <c r="G13720" s="3">
        <f>VLOOKUP(C13720,Index[],5,FALSE)</f>
        <v>0</v>
      </c>
      <c r="I13720">
        <f>VLOOKUP(Table1[[#This Row],[trait_name]],Trait[],2,FALSE)</f>
        <v>27</v>
      </c>
      <c r="J13720" s="23" t="s">
        <v>61</v>
      </c>
      <c r="L13720" s="3"/>
      <c r="M13720" s="3"/>
      <c r="N13720" s="23"/>
      <c r="O13720"/>
    </row>
    <row r="13721" spans="1:15">
      <c r="A13721" s="66">
        <f>VLOOKUP(C13721,Index[],8,FALSE)</f>
        <v>43273</v>
      </c>
      <c r="B13721" s="5">
        <v>43311</v>
      </c>
      <c r="C13721" t="s">
        <v>997</v>
      </c>
      <c r="D13721" s="3">
        <f>VLOOKUP(C13721,Index[],2,FALSE)</f>
        <v>124</v>
      </c>
      <c r="E13721" s="3">
        <f>VLOOKUP(C13721,Index[],3,FALSE)</f>
        <v>0</v>
      </c>
      <c r="F13721" s="3">
        <f>VLOOKUP(C13721,Index[],4,FALSE)</f>
        <v>0</v>
      </c>
      <c r="G13721" s="3">
        <f>VLOOKUP(C13721,Index[],5,FALSE)</f>
        <v>0</v>
      </c>
      <c r="I13721">
        <f>VLOOKUP(Table1[[#This Row],[trait_name]],Trait[],2,FALSE)</f>
        <v>28</v>
      </c>
      <c r="J13721" s="23" t="s">
        <v>62</v>
      </c>
      <c r="L13721" s="3"/>
      <c r="M13721" s="3"/>
      <c r="N13721" s="23"/>
      <c r="O13721"/>
    </row>
    <row r="13722" spans="1:15">
      <c r="A13722" s="66">
        <f>VLOOKUP(C13722,Index[],8,FALSE)</f>
        <v>43273</v>
      </c>
      <c r="B13722" s="5">
        <v>43273</v>
      </c>
      <c r="C13722" t="s">
        <v>997</v>
      </c>
      <c r="D13722" s="3">
        <f>VLOOKUP(C13722,Index[],2,FALSE)</f>
        <v>124</v>
      </c>
      <c r="E13722" s="3">
        <f>VLOOKUP(C13722,Index[],3,FALSE)</f>
        <v>0</v>
      </c>
      <c r="F13722" s="3">
        <f>VLOOKUP(C13722,Index[],4,FALSE)</f>
        <v>0</v>
      </c>
      <c r="G13722" s="3">
        <f>VLOOKUP(C13722,Index[],5,FALSE)</f>
        <v>0</v>
      </c>
      <c r="H13722" t="s">
        <v>530</v>
      </c>
      <c r="I13722">
        <f>VLOOKUP(Table1[[#This Row],[trait_name]],Trait[],2,FALSE)</f>
        <v>29</v>
      </c>
      <c r="J13722" s="23" t="s">
        <v>63</v>
      </c>
      <c r="L13722" s="3">
        <v>10</v>
      </c>
      <c r="N13722" s="23"/>
      <c r="O13722"/>
    </row>
    <row r="13723" spans="1:15">
      <c r="A13723" s="66">
        <f>VLOOKUP(C13723,Index[],8,FALSE)</f>
        <v>43273</v>
      </c>
      <c r="B13723" s="5">
        <v>43273</v>
      </c>
      <c r="C13723" t="s">
        <v>997</v>
      </c>
      <c r="D13723" s="3">
        <f>VLOOKUP(C13723,Index[],2,FALSE)</f>
        <v>124</v>
      </c>
      <c r="E13723" s="3">
        <f>VLOOKUP(C13723,Index[],3,FALSE)</f>
        <v>0</v>
      </c>
      <c r="F13723" s="3">
        <f>VLOOKUP(C13723,Index[],4,FALSE)</f>
        <v>0</v>
      </c>
      <c r="G13723" s="3">
        <f>VLOOKUP(C13723,Index[],5,FALSE)</f>
        <v>0</v>
      </c>
      <c r="H13723" t="s">
        <v>525</v>
      </c>
      <c r="I13723">
        <f>VLOOKUP(Table1[[#This Row],[trait_name]],Trait[],2,FALSE)</f>
        <v>29</v>
      </c>
      <c r="J13723" s="23" t="s">
        <v>63</v>
      </c>
      <c r="L13723" s="3">
        <v>5</v>
      </c>
      <c r="N13723" s="23"/>
      <c r="O13723"/>
    </row>
    <row r="13724" spans="1:15">
      <c r="A13724" s="66">
        <f>VLOOKUP(C13724,Index[],8,FALSE)</f>
        <v>43273</v>
      </c>
      <c r="B13724" s="5">
        <v>43273</v>
      </c>
      <c r="C13724" t="s">
        <v>997</v>
      </c>
      <c r="D13724" s="3">
        <f>VLOOKUP(C13724,Index[],2,FALSE)</f>
        <v>124</v>
      </c>
      <c r="E13724" s="3">
        <f>VLOOKUP(C13724,Index[],3,FALSE)</f>
        <v>0</v>
      </c>
      <c r="F13724" s="3">
        <f>VLOOKUP(C13724,Index[],4,FALSE)</f>
        <v>0</v>
      </c>
      <c r="G13724" s="3">
        <f>VLOOKUP(C13724,Index[],5,FALSE)</f>
        <v>0</v>
      </c>
      <c r="I13724">
        <f>VLOOKUP(Table1[[#This Row],[trait_name]],Trait[],2,FALSE)</f>
        <v>30</v>
      </c>
      <c r="J13724" s="23" t="s">
        <v>64</v>
      </c>
      <c r="L13724" s="3"/>
      <c r="N13724" s="23"/>
      <c r="O13724"/>
    </row>
    <row r="13725" spans="1:15">
      <c r="A13725" s="66">
        <f>VLOOKUP(C13725,Index[],8,FALSE)</f>
        <v>43273</v>
      </c>
      <c r="B13725" s="5">
        <v>43273</v>
      </c>
      <c r="C13725" t="s">
        <v>997</v>
      </c>
      <c r="D13725" s="3">
        <f>VLOOKUP(C13725,Index[],2,FALSE)</f>
        <v>124</v>
      </c>
      <c r="E13725" s="3">
        <f>VLOOKUP(C13725,Index[],3,FALSE)</f>
        <v>0</v>
      </c>
      <c r="F13725" s="3">
        <f>VLOOKUP(C13725,Index[],4,FALSE)</f>
        <v>0</v>
      </c>
      <c r="G13725" s="3">
        <f>VLOOKUP(C13725,Index[],5,FALSE)</f>
        <v>0</v>
      </c>
      <c r="H13725" t="s">
        <v>530</v>
      </c>
      <c r="I13725">
        <f>VLOOKUP(Table1[[#This Row],[trait_name]],Trait[],2,FALSE)</f>
        <v>31</v>
      </c>
      <c r="J13725" s="23" t="s">
        <v>65</v>
      </c>
      <c r="L13725" s="3">
        <v>2</v>
      </c>
      <c r="N13725" s="23"/>
      <c r="O13725"/>
    </row>
    <row r="13726" spans="1:15">
      <c r="A13726" s="66">
        <f>VLOOKUP(C13726,Index[],8,FALSE)</f>
        <v>43273</v>
      </c>
      <c r="B13726" s="5">
        <v>43273</v>
      </c>
      <c r="C13726" t="s">
        <v>997</v>
      </c>
      <c r="D13726" s="3">
        <f>VLOOKUP(C13726,Index[],2,FALSE)</f>
        <v>124</v>
      </c>
      <c r="E13726" s="3">
        <f>VLOOKUP(C13726,Index[],3,FALSE)</f>
        <v>0</v>
      </c>
      <c r="F13726" s="3">
        <f>VLOOKUP(C13726,Index[],4,FALSE)</f>
        <v>0</v>
      </c>
      <c r="G13726" s="3">
        <f>VLOOKUP(C13726,Index[],5,FALSE)</f>
        <v>0</v>
      </c>
      <c r="H13726" t="s">
        <v>530</v>
      </c>
      <c r="I13726">
        <f>VLOOKUP(Table1[[#This Row],[trait_name]],Trait[],2,FALSE)</f>
        <v>32</v>
      </c>
      <c r="J13726" s="23" t="s">
        <v>66</v>
      </c>
      <c r="L13726" s="3">
        <v>4</v>
      </c>
      <c r="N13726" s="23"/>
      <c r="O13726"/>
    </row>
    <row r="13727" spans="1:15">
      <c r="A13727" s="66">
        <f>VLOOKUP(C13727,Index[],8,FALSE)</f>
        <v>43273</v>
      </c>
      <c r="B13727" s="5">
        <v>43273</v>
      </c>
      <c r="C13727" t="s">
        <v>997</v>
      </c>
      <c r="D13727" s="3">
        <f>VLOOKUP(C13727,Index[],2,FALSE)</f>
        <v>124</v>
      </c>
      <c r="E13727" s="3">
        <f>VLOOKUP(C13727,Index[],3,FALSE)</f>
        <v>0</v>
      </c>
      <c r="F13727" s="3">
        <f>VLOOKUP(C13727,Index[],4,FALSE)</f>
        <v>0</v>
      </c>
      <c r="G13727" s="3">
        <f>VLOOKUP(C13727,Index[],5,FALSE)</f>
        <v>0</v>
      </c>
      <c r="I13727">
        <f>VLOOKUP(Table1[[#This Row],[trait_name]],Trait[],2,FALSE)</f>
        <v>33</v>
      </c>
      <c r="J13727" s="23" t="s">
        <v>67</v>
      </c>
      <c r="L13727" s="3"/>
      <c r="N13727" s="23"/>
      <c r="O13727"/>
    </row>
    <row r="13728" spans="1:15">
      <c r="A13728" s="66">
        <f>VLOOKUP(C13728,Index[],8,FALSE)</f>
        <v>43273</v>
      </c>
      <c r="B13728" s="5">
        <v>43273</v>
      </c>
      <c r="C13728" t="s">
        <v>997</v>
      </c>
      <c r="D13728" s="3">
        <f>VLOOKUP(C13728,Index[],2,FALSE)</f>
        <v>124</v>
      </c>
      <c r="E13728" s="3">
        <f>VLOOKUP(C13728,Index[],3,FALSE)</f>
        <v>0</v>
      </c>
      <c r="F13728" s="3">
        <f>VLOOKUP(C13728,Index[],4,FALSE)</f>
        <v>0</v>
      </c>
      <c r="G13728" s="3">
        <f>VLOOKUP(C13728,Index[],5,FALSE)</f>
        <v>0</v>
      </c>
      <c r="H13728" t="s">
        <v>530</v>
      </c>
      <c r="I13728">
        <f>VLOOKUP(Table1[[#This Row],[trait_name]],Trait[],2,FALSE)</f>
        <v>34</v>
      </c>
      <c r="J13728" s="23" t="s">
        <v>68</v>
      </c>
      <c r="L13728" s="3">
        <v>2</v>
      </c>
      <c r="N13728" s="23"/>
      <c r="O13728"/>
    </row>
    <row r="13729" spans="1:15">
      <c r="A13729" s="66">
        <f>VLOOKUP(C13729,Index[],8,FALSE)</f>
        <v>43273</v>
      </c>
      <c r="B13729" s="33">
        <v>43273</v>
      </c>
      <c r="C13729" s="34" t="s">
        <v>997</v>
      </c>
      <c r="D13729" s="3">
        <f>VLOOKUP(C13729,Index[],2,FALSE)</f>
        <v>124</v>
      </c>
      <c r="E13729" s="3">
        <f>VLOOKUP(C13729,Index[],3,FALSE)</f>
        <v>0</v>
      </c>
      <c r="F13729" s="3">
        <f>VLOOKUP(C13729,Index[],4,FALSE)</f>
        <v>0</v>
      </c>
      <c r="G13729" s="3">
        <f>VLOOKUP(C13729,Index[],5,FALSE)</f>
        <v>0</v>
      </c>
      <c r="H13729" t="s">
        <v>525</v>
      </c>
      <c r="I13729">
        <f>VLOOKUP(Table1[[#This Row],[trait_name]],Trait[],2,FALSE)</f>
        <v>35</v>
      </c>
      <c r="J13729" s="23" t="s">
        <v>166</v>
      </c>
      <c r="L13729" s="3" t="str">
        <f>[1]Traits!L2</f>
        <v>fast</v>
      </c>
      <c r="N13729" s="23"/>
      <c r="O13729"/>
    </row>
    <row r="13730" spans="1:15">
      <c r="A13730" s="66">
        <f>VLOOKUP(C13730,Index[],8,FALSE)</f>
        <v>43273</v>
      </c>
      <c r="B13730" s="33">
        <v>43273</v>
      </c>
      <c r="C13730" s="34" t="s">
        <v>997</v>
      </c>
      <c r="D13730" s="3">
        <f>VLOOKUP(C13730,Index[],2,FALSE)</f>
        <v>124</v>
      </c>
      <c r="E13730" s="3">
        <f>VLOOKUP(C13730,Index[],3,FALSE)</f>
        <v>0</v>
      </c>
      <c r="F13730" s="3">
        <f>VLOOKUP(C13730,Index[],4,FALSE)</f>
        <v>0</v>
      </c>
      <c r="G13730" s="3">
        <f>VLOOKUP(C13730,Index[],5,FALSE)</f>
        <v>0</v>
      </c>
      <c r="H13730" t="s">
        <v>525</v>
      </c>
      <c r="I13730">
        <f>VLOOKUP(Table1[[#This Row],[trait_name]],Trait[],2,FALSE)</f>
        <v>35</v>
      </c>
      <c r="J13730" s="23" t="s">
        <v>166</v>
      </c>
      <c r="L13730" s="3" t="s">
        <v>126</v>
      </c>
      <c r="N13730" s="23"/>
      <c r="O13730"/>
    </row>
    <row r="13731" spans="1:15">
      <c r="A13731" s="66">
        <f>VLOOKUP(C13731,Index[],8,FALSE)</f>
        <v>43273</v>
      </c>
      <c r="B13731" s="33">
        <v>43273</v>
      </c>
      <c r="C13731" s="34" t="s">
        <v>997</v>
      </c>
      <c r="D13731" s="3">
        <f>VLOOKUP(C13731,Index[],2,FALSE)</f>
        <v>124</v>
      </c>
      <c r="E13731" s="3">
        <f>VLOOKUP(C13731,Index[],3,FALSE)</f>
        <v>0</v>
      </c>
      <c r="F13731" s="3">
        <f>VLOOKUP(C13731,Index[],4,FALSE)</f>
        <v>0</v>
      </c>
      <c r="G13731" s="3">
        <f>VLOOKUP(C13731,Index[],5,FALSE)</f>
        <v>0</v>
      </c>
      <c r="I13731">
        <f>VLOOKUP(Table1[[#This Row],[trait_name]],Trait[],2,FALSE)</f>
        <v>36</v>
      </c>
      <c r="J13731" s="23" t="s">
        <v>69</v>
      </c>
      <c r="L13731" s="3"/>
      <c r="N13731" s="24"/>
      <c r="O13731"/>
    </row>
    <row r="13732" spans="1:15">
      <c r="A13732" s="66">
        <f>VLOOKUP(C13732,Index[],8,FALSE)</f>
        <v>43273</v>
      </c>
      <c r="B13732" s="33">
        <v>43273</v>
      </c>
      <c r="C13732" s="34" t="s">
        <v>997</v>
      </c>
      <c r="D13732" s="3">
        <f>VLOOKUP(C13732,Index[],2,FALSE)</f>
        <v>124</v>
      </c>
      <c r="E13732" s="3">
        <f>VLOOKUP(C13732,Index[],3,FALSE)</f>
        <v>0</v>
      </c>
      <c r="F13732" s="3">
        <f>VLOOKUP(C13732,Index[],4,FALSE)</f>
        <v>0</v>
      </c>
      <c r="G13732" s="3">
        <f>VLOOKUP(C13732,Index[],5,FALSE)</f>
        <v>0</v>
      </c>
      <c r="I13732">
        <f>VLOOKUP(Table1[[#This Row],[trait_name]],Trait[],2,FALSE)</f>
        <v>36</v>
      </c>
      <c r="J13732" s="23" t="s">
        <v>69</v>
      </c>
      <c r="L13732" s="3"/>
      <c r="N13732" s="24"/>
      <c r="O13732"/>
    </row>
    <row r="13733" spans="1:15">
      <c r="A13733" s="66">
        <f>VLOOKUP(C13733,Index[],8,FALSE)</f>
        <v>43273</v>
      </c>
      <c r="B13733" s="33">
        <v>43273</v>
      </c>
      <c r="C13733" s="34" t="s">
        <v>997</v>
      </c>
      <c r="D13733" s="3">
        <f>VLOOKUP(C13733,Index[],2,FALSE)</f>
        <v>124</v>
      </c>
      <c r="E13733" s="3">
        <f>VLOOKUP(C13733,Index[],3,FALSE)</f>
        <v>0</v>
      </c>
      <c r="F13733" s="3">
        <f>VLOOKUP(C13733,Index[],4,FALSE)</f>
        <v>0</v>
      </c>
      <c r="G13733" s="3">
        <f>VLOOKUP(C13733,Index[],5,FALSE)</f>
        <v>0</v>
      </c>
      <c r="I13733">
        <f>VLOOKUP(Table1[[#This Row],[trait_name]],Trait[],2,FALSE)</f>
        <v>37</v>
      </c>
      <c r="J13733" s="23" t="s">
        <v>170</v>
      </c>
      <c r="L13733" s="3"/>
      <c r="N13733" s="23"/>
      <c r="O13733"/>
    </row>
    <row r="13734" spans="1:15">
      <c r="A13734" s="66">
        <f>VLOOKUP(C13734,Index[],8,FALSE)</f>
        <v>43273</v>
      </c>
      <c r="B13734" s="33"/>
      <c r="C13734" s="34" t="s">
        <v>997</v>
      </c>
      <c r="D13734" s="3">
        <f>VLOOKUP(C13734,Index[],2,FALSE)</f>
        <v>124</v>
      </c>
      <c r="E13734" s="3">
        <f>VLOOKUP(C13734,Index[],3,FALSE)</f>
        <v>0</v>
      </c>
      <c r="F13734" s="3">
        <f>VLOOKUP(C13734,Index[],4,FALSE)</f>
        <v>0</v>
      </c>
      <c r="G13734" s="3">
        <f>VLOOKUP(C13734,Index[],5,FALSE)</f>
        <v>0</v>
      </c>
      <c r="I13734">
        <f>VLOOKUP(Table1[[#This Row],[trait_name]],Trait[],2,FALSE)</f>
        <v>38</v>
      </c>
      <c r="J13734" s="23" t="s">
        <v>72</v>
      </c>
      <c r="L13734" s="3"/>
      <c r="N13734" s="23"/>
      <c r="O13734"/>
    </row>
    <row r="13735" spans="1:15">
      <c r="A13735" s="66">
        <f>VLOOKUP(C13735,Index[],8,FALSE)</f>
        <v>43273</v>
      </c>
      <c r="B13735" s="33">
        <v>43311</v>
      </c>
      <c r="C13735" s="34" t="s">
        <v>997</v>
      </c>
      <c r="D13735" s="3">
        <f>VLOOKUP(C13735,Index[],2,FALSE)</f>
        <v>124</v>
      </c>
      <c r="E13735" s="3">
        <f>VLOOKUP(C13735,Index[],3,FALSE)</f>
        <v>0</v>
      </c>
      <c r="F13735" s="3">
        <f>VLOOKUP(C13735,Index[],4,FALSE)</f>
        <v>0</v>
      </c>
      <c r="G13735" s="3">
        <f>VLOOKUP(C13735,Index[],5,FALSE)</f>
        <v>0</v>
      </c>
      <c r="I13735">
        <f>VLOOKUP(Table1[[#This Row],[trait_name]],Trait[],2,FALSE)</f>
        <v>39</v>
      </c>
      <c r="J13735" s="23" t="s">
        <v>74</v>
      </c>
      <c r="L13735" s="3"/>
      <c r="M13735" s="3"/>
      <c r="N13735" s="23"/>
      <c r="O13735"/>
    </row>
    <row r="13736" spans="1:15">
      <c r="A13736" s="66">
        <f>VLOOKUP(C13736,Index[],8,FALSE)</f>
        <v>43273</v>
      </c>
      <c r="B13736" s="33"/>
      <c r="C13736" s="34" t="s">
        <v>997</v>
      </c>
      <c r="D13736" s="3">
        <f>VLOOKUP(C13736,Index[],2,FALSE)</f>
        <v>124</v>
      </c>
      <c r="E13736" s="3">
        <f>VLOOKUP(C13736,Index[],3,FALSE)</f>
        <v>0</v>
      </c>
      <c r="F13736" s="3">
        <f>VLOOKUP(C13736,Index[],4,FALSE)</f>
        <v>0</v>
      </c>
      <c r="G13736" s="3">
        <f>VLOOKUP(C13736,Index[],5,FALSE)</f>
        <v>0</v>
      </c>
      <c r="I13736">
        <f>VLOOKUP(Table1[[#This Row],[trait_name]],Trait[],2,FALSE)</f>
        <v>40</v>
      </c>
      <c r="J13736" s="23" t="s">
        <v>76</v>
      </c>
      <c r="L13736" s="3"/>
      <c r="N13736" s="23"/>
      <c r="O13736"/>
    </row>
    <row r="13737" spans="1:15">
      <c r="A13737" s="66">
        <f>VLOOKUP(C13737,Index[],8,FALSE)</f>
        <v>43273</v>
      </c>
      <c r="B13737" s="33">
        <v>43273</v>
      </c>
      <c r="C13737" s="34" t="s">
        <v>997</v>
      </c>
      <c r="D13737" s="3">
        <f>VLOOKUP(C13737,Index[],2,FALSE)</f>
        <v>124</v>
      </c>
      <c r="E13737" s="3">
        <f>VLOOKUP(C13737,Index[],3,FALSE)</f>
        <v>0</v>
      </c>
      <c r="F13737" s="3">
        <f>VLOOKUP(C13737,Index[],4,FALSE)</f>
        <v>0</v>
      </c>
      <c r="G13737" s="3">
        <f>VLOOKUP(C13737,Index[],5,FALSE)</f>
        <v>0</v>
      </c>
      <c r="H13737" t="s">
        <v>989</v>
      </c>
      <c r="I13737">
        <f>VLOOKUP(Table1[[#This Row],[trait_name]],Trait[],2,FALSE)</f>
        <v>41</v>
      </c>
      <c r="J13737" s="23" t="s">
        <v>78</v>
      </c>
      <c r="L13737" s="3" t="str">
        <f>[1]Traits!R7</f>
        <v>green</v>
      </c>
      <c r="N13737" s="23"/>
      <c r="O13737"/>
    </row>
    <row r="13738" spans="1:15">
      <c r="A13738" s="66">
        <f>VLOOKUP(C13738,Index[],8,FALSE)</f>
        <v>43273</v>
      </c>
      <c r="B13738" s="33">
        <v>43273</v>
      </c>
      <c r="C13738" s="34" t="s">
        <v>997</v>
      </c>
      <c r="D13738" s="3">
        <f>VLOOKUP(C13738,Index[],2,FALSE)</f>
        <v>124</v>
      </c>
      <c r="E13738" s="3">
        <f>VLOOKUP(C13738,Index[],3,FALSE)</f>
        <v>0</v>
      </c>
      <c r="F13738" s="3">
        <f>VLOOKUP(C13738,Index[],4,FALSE)</f>
        <v>0</v>
      </c>
      <c r="G13738" s="3">
        <f>VLOOKUP(C13738,Index[],5,FALSE)</f>
        <v>0</v>
      </c>
      <c r="H13738" t="s">
        <v>989</v>
      </c>
      <c r="I13738">
        <f>VLOOKUP(Table1[[#This Row],[trait_name]],Trait[],2,FALSE)</f>
        <v>41</v>
      </c>
      <c r="J13738" s="23" t="s">
        <v>78</v>
      </c>
      <c r="L13738" s="3" t="str">
        <f>[1]Traits!R10</f>
        <v>red</v>
      </c>
      <c r="N13738" s="23"/>
      <c r="O13738"/>
    </row>
    <row r="13739" spans="1:15">
      <c r="A13739" s="66">
        <f>VLOOKUP(C13739,Index[],8,FALSE)</f>
        <v>43273</v>
      </c>
      <c r="B13739" s="33"/>
      <c r="C13739" s="34" t="s">
        <v>997</v>
      </c>
      <c r="D13739" s="3">
        <f>VLOOKUP(C13739,Index[],2,FALSE)</f>
        <v>124</v>
      </c>
      <c r="E13739" s="3">
        <f>VLOOKUP(C13739,Index[],3,FALSE)</f>
        <v>0</v>
      </c>
      <c r="F13739" s="3">
        <f>VLOOKUP(C13739,Index[],4,FALSE)</f>
        <v>0</v>
      </c>
      <c r="G13739" s="3">
        <f>VLOOKUP(C13739,Index[],5,FALSE)</f>
        <v>0</v>
      </c>
      <c r="I13739">
        <f>VLOOKUP(Table1[[#This Row],[trait_name]],Trait[],2,FALSE)</f>
        <v>42</v>
      </c>
      <c r="J13739" s="23" t="s">
        <v>82</v>
      </c>
      <c r="L13739" s="3"/>
      <c r="N13739" s="23"/>
      <c r="O13739"/>
    </row>
    <row r="13740" spans="1:15">
      <c r="A13740" s="66">
        <f>VLOOKUP(C13740,Index[],8,FALSE)</f>
        <v>43273</v>
      </c>
      <c r="B13740" s="33">
        <v>43273</v>
      </c>
      <c r="C13740" s="34" t="s">
        <v>997</v>
      </c>
      <c r="D13740" s="3">
        <f>VLOOKUP(C13740,Index[],2,FALSE)</f>
        <v>124</v>
      </c>
      <c r="E13740" s="3">
        <f>VLOOKUP(C13740,Index[],3,FALSE)</f>
        <v>0</v>
      </c>
      <c r="F13740" s="3">
        <f>VLOOKUP(C13740,Index[],4,FALSE)</f>
        <v>0</v>
      </c>
      <c r="G13740" s="3">
        <f>VLOOKUP(C13740,Index[],5,FALSE)</f>
        <v>0</v>
      </c>
      <c r="H13740" t="s">
        <v>530</v>
      </c>
      <c r="I13740">
        <f>VLOOKUP(Table1[[#This Row],[trait_name]],Trait[],2,FALSE)</f>
        <v>43</v>
      </c>
      <c r="J13740" s="23" t="s">
        <v>86</v>
      </c>
      <c r="L13740" s="3" t="str">
        <f>[1]Traits!P9</f>
        <v>yellow</v>
      </c>
      <c r="N13740" s="23"/>
      <c r="O13740"/>
    </row>
    <row r="13741" spans="1:15">
      <c r="A13741" s="66">
        <f>VLOOKUP(C13741,Index[],8,FALSE)</f>
        <v>43273</v>
      </c>
      <c r="B13741" s="57"/>
      <c r="C13741" s="14" t="s">
        <v>997</v>
      </c>
      <c r="D13741" s="3">
        <f>VLOOKUP(C13741,Index[],2,FALSE)</f>
        <v>124</v>
      </c>
      <c r="E13741" s="3">
        <f>VLOOKUP(C13741,Index[],3,FALSE)</f>
        <v>0</v>
      </c>
      <c r="F13741" s="3">
        <f>VLOOKUP(C13741,Index[],4,FALSE)</f>
        <v>0</v>
      </c>
      <c r="G13741" s="3">
        <f>VLOOKUP(C13741,Index[],5,FALSE)</f>
        <v>0</v>
      </c>
      <c r="I13741">
        <f>VLOOKUP(Table1[[#This Row],[trait_name]],Trait[],2,FALSE)</f>
        <v>44</v>
      </c>
      <c r="J13741" s="23" t="s">
        <v>88</v>
      </c>
      <c r="L13741" s="3"/>
      <c r="N13741" s="23"/>
      <c r="O13741"/>
    </row>
    <row r="13742" spans="1:15">
      <c r="A13742" s="66">
        <f>VLOOKUP(C13742,Index[],8,FALSE)</f>
        <v>43273</v>
      </c>
      <c r="B13742" s="33">
        <v>43273</v>
      </c>
      <c r="C13742" s="34" t="s">
        <v>997</v>
      </c>
      <c r="D13742" s="3">
        <f>VLOOKUP(C13742,Index[],2,FALSE)</f>
        <v>124</v>
      </c>
      <c r="E13742" s="3">
        <f>VLOOKUP(C13742,Index[],3,FALSE)</f>
        <v>0</v>
      </c>
      <c r="F13742" s="3">
        <f>VLOOKUP(C13742,Index[],4,FALSE)</f>
        <v>0</v>
      </c>
      <c r="G13742" s="3">
        <f>VLOOKUP(C13742,Index[],5,FALSE)</f>
        <v>0</v>
      </c>
      <c r="H13742" t="s">
        <v>530</v>
      </c>
      <c r="I13742">
        <f>VLOOKUP(Table1[[#This Row],[trait_name]],Trait[],2,FALSE)</f>
        <v>45</v>
      </c>
      <c r="J13742" s="23" t="s">
        <v>92</v>
      </c>
      <c r="L13742" s="3" t="str">
        <f>[1]Traits!Q3</f>
        <v>showey</v>
      </c>
      <c r="N13742" s="23"/>
      <c r="O13742"/>
    </row>
    <row r="13743" spans="1:15">
      <c r="A13743" s="66">
        <f>VLOOKUP(C13743,Index[],8,FALSE)</f>
        <v>43273</v>
      </c>
      <c r="B13743" s="33">
        <v>43273</v>
      </c>
      <c r="C13743" s="34" t="s">
        <v>997</v>
      </c>
      <c r="D13743" s="3">
        <f>VLOOKUP(C13743,Index[],2,FALSE)</f>
        <v>124</v>
      </c>
      <c r="E13743" s="3">
        <f>VLOOKUP(C13743,Index[],3,FALSE)</f>
        <v>0</v>
      </c>
      <c r="F13743" s="3">
        <f>VLOOKUP(C13743,Index[],4,FALSE)</f>
        <v>0</v>
      </c>
      <c r="G13743" s="3">
        <f>VLOOKUP(C13743,Index[],5,FALSE)</f>
        <v>0</v>
      </c>
      <c r="I13743">
        <f>VLOOKUP(Table1[[#This Row],[trait_name]],Trait[],2,FALSE)</f>
        <v>45</v>
      </c>
      <c r="J13743" s="23" t="s">
        <v>92</v>
      </c>
      <c r="L13743" s="3"/>
      <c r="N13743" s="23"/>
      <c r="O13743"/>
    </row>
    <row r="13744" spans="1:15">
      <c r="A13744" s="66">
        <f>VLOOKUP(C13744,Index[],8,FALSE)</f>
        <v>43273</v>
      </c>
      <c r="B13744" s="33"/>
      <c r="C13744" s="34" t="s">
        <v>997</v>
      </c>
      <c r="D13744" s="3">
        <f>VLOOKUP(C13744,Index[],2,FALSE)</f>
        <v>124</v>
      </c>
      <c r="E13744" s="3">
        <f>VLOOKUP(C13744,Index[],3,FALSE)</f>
        <v>0</v>
      </c>
      <c r="F13744" s="3">
        <f>VLOOKUP(C13744,Index[],4,FALSE)</f>
        <v>0</v>
      </c>
      <c r="G13744" s="3">
        <f>VLOOKUP(C13744,Index[],5,FALSE)</f>
        <v>0</v>
      </c>
      <c r="I13744">
        <f>VLOOKUP(Table1[[#This Row],[trait_name]],Trait[],2,FALSE)</f>
        <v>46</v>
      </c>
      <c r="J13744" s="23" t="s">
        <v>97</v>
      </c>
      <c r="L13744" s="3"/>
      <c r="N13744" s="23"/>
      <c r="O13744"/>
    </row>
    <row r="13745" spans="1:15">
      <c r="A13745" s="66">
        <f>VLOOKUP(C13745,Index[],8,FALSE)</f>
        <v>43273</v>
      </c>
      <c r="B13745" s="33"/>
      <c r="C13745" s="34" t="s">
        <v>997</v>
      </c>
      <c r="D13745" s="3">
        <f>VLOOKUP(C13745,Index[],2,FALSE)</f>
        <v>124</v>
      </c>
      <c r="E13745" s="3">
        <f>VLOOKUP(C13745,Index[],3,FALSE)</f>
        <v>0</v>
      </c>
      <c r="F13745" s="3">
        <f>VLOOKUP(C13745,Index[],4,FALSE)</f>
        <v>0</v>
      </c>
      <c r="G13745" s="3">
        <f>VLOOKUP(C13745,Index[],5,FALSE)</f>
        <v>0</v>
      </c>
      <c r="I13745">
        <f>VLOOKUP(Table1[[#This Row],[trait_name]],Trait[],2,FALSE)</f>
        <v>47</v>
      </c>
      <c r="J13745" s="23" t="s">
        <v>99</v>
      </c>
      <c r="L13745" s="3"/>
      <c r="N13745" s="23"/>
      <c r="O13745"/>
    </row>
    <row r="13746" spans="1:15">
      <c r="A13746" s="66">
        <f>VLOOKUP(C13746,Index[],8,FALSE)</f>
        <v>43273</v>
      </c>
      <c r="B13746" s="33">
        <v>43311</v>
      </c>
      <c r="C13746" s="34" t="s">
        <v>997</v>
      </c>
      <c r="D13746" s="3">
        <f>VLOOKUP(C13746,Index[],2,FALSE)</f>
        <v>124</v>
      </c>
      <c r="E13746" s="3">
        <f>VLOOKUP(C13746,Index[],3,FALSE)</f>
        <v>0</v>
      </c>
      <c r="F13746" s="3">
        <f>VLOOKUP(C13746,Index[],4,FALSE)</f>
        <v>0</v>
      </c>
      <c r="G13746" s="3">
        <f>VLOOKUP(C13746,Index[],5,FALSE)</f>
        <v>0</v>
      </c>
      <c r="I13746">
        <f>VLOOKUP(Table1[[#This Row],[trait_name]],Trait[],2,FALSE)</f>
        <v>50</v>
      </c>
      <c r="J13746" s="23" t="s">
        <v>106</v>
      </c>
      <c r="L13746" s="3"/>
      <c r="M13746" s="3"/>
      <c r="N13746" s="23"/>
      <c r="O13746"/>
    </row>
    <row r="13747" spans="1:15">
      <c r="A13747" s="66">
        <f>VLOOKUP(C13747,Index[],8,FALSE)</f>
        <v>43273</v>
      </c>
      <c r="B13747" s="33"/>
      <c r="C13747" s="34" t="s">
        <v>997</v>
      </c>
      <c r="D13747" s="3">
        <f>VLOOKUP(C13747,Index[],2,FALSE)</f>
        <v>124</v>
      </c>
      <c r="E13747" s="3">
        <f>VLOOKUP(C13747,Index[],3,FALSE)</f>
        <v>0</v>
      </c>
      <c r="F13747" s="3">
        <f>VLOOKUP(C13747,Index[],4,FALSE)</f>
        <v>0</v>
      </c>
      <c r="G13747" s="3">
        <f>VLOOKUP(C13747,Index[],5,FALSE)</f>
        <v>0</v>
      </c>
      <c r="I13747">
        <f>VLOOKUP(Table1[[#This Row],[trait_name]],Trait[],2,FALSE)</f>
        <v>52</v>
      </c>
      <c r="J13747" s="23" t="s">
        <v>109</v>
      </c>
      <c r="L13747" s="3"/>
      <c r="N13747" s="23"/>
      <c r="O13747"/>
    </row>
    <row r="13748" spans="1:15">
      <c r="A13748" s="66">
        <f>VLOOKUP(C13748,Index[],8,FALSE)</f>
        <v>43273</v>
      </c>
      <c r="B13748" s="33">
        <v>43273</v>
      </c>
      <c r="C13748" s="34" t="s">
        <v>997</v>
      </c>
      <c r="D13748" s="3">
        <f>VLOOKUP(C13748,Index[],2,FALSE)</f>
        <v>124</v>
      </c>
      <c r="E13748" s="3">
        <f>VLOOKUP(C13748,Index[],3,FALSE)</f>
        <v>0</v>
      </c>
      <c r="F13748" s="3">
        <f>VLOOKUP(C13748,Index[],4,FALSE)</f>
        <v>0</v>
      </c>
      <c r="G13748" s="3">
        <f>VLOOKUP(C13748,Index[],5,FALSE)</f>
        <v>0</v>
      </c>
      <c r="H13748" t="s">
        <v>530</v>
      </c>
      <c r="I13748">
        <f>VLOOKUP(Table1[[#This Row],[trait_name]],Trait[],2,FALSE)</f>
        <v>53</v>
      </c>
      <c r="J13748" s="23" t="s">
        <v>112</v>
      </c>
      <c r="L13748" s="3" t="str">
        <f>[1]Traits!S6</f>
        <v>garden</v>
      </c>
      <c r="N13748" s="23"/>
      <c r="O13748"/>
    </row>
    <row r="13749" spans="1:15">
      <c r="A13749" s="66">
        <f>VLOOKUP(C13749,Index[],8,FALSE)</f>
        <v>43273</v>
      </c>
      <c r="B13749" s="33">
        <v>43273</v>
      </c>
      <c r="C13749" s="34" t="s">
        <v>997</v>
      </c>
      <c r="D13749" s="3">
        <f>VLOOKUP(C13749,Index[],2,FALSE)</f>
        <v>124</v>
      </c>
      <c r="E13749" s="3">
        <f>VLOOKUP(C13749,Index[],3,FALSE)</f>
        <v>0</v>
      </c>
      <c r="F13749" s="3">
        <f>VLOOKUP(C13749,Index[],4,FALSE)</f>
        <v>0</v>
      </c>
      <c r="G13749" s="3">
        <f>VLOOKUP(C13749,Index[],5,FALSE)</f>
        <v>0</v>
      </c>
      <c r="H13749" t="s">
        <v>530</v>
      </c>
      <c r="I13749">
        <f>VLOOKUP(Table1[[#This Row],[trait_name]],Trait[],2,FALSE)</f>
        <v>53</v>
      </c>
      <c r="J13749" s="23" t="s">
        <v>112</v>
      </c>
      <c r="L13749" s="3" t="str">
        <f>[1]Traits!S8</f>
        <v>park</v>
      </c>
      <c r="N13749" s="23"/>
      <c r="O13749"/>
    </row>
    <row r="13750" spans="1:15">
      <c r="A13750" s="66">
        <f>VLOOKUP(C13750,Index[],8,FALSE)</f>
        <v>43273</v>
      </c>
      <c r="B13750" s="33">
        <v>43273</v>
      </c>
      <c r="C13750" s="34" t="s">
        <v>997</v>
      </c>
      <c r="D13750" s="3">
        <f>VLOOKUP(C13750,Index[],2,FALSE)</f>
        <v>124</v>
      </c>
      <c r="E13750" s="3">
        <f>VLOOKUP(C13750,Index[],3,FALSE)</f>
        <v>0</v>
      </c>
      <c r="F13750" s="3">
        <f>VLOOKUP(C13750,Index[],4,FALSE)</f>
        <v>0</v>
      </c>
      <c r="G13750" s="3">
        <f>VLOOKUP(C13750,Index[],5,FALSE)</f>
        <v>0</v>
      </c>
      <c r="I13750">
        <f>VLOOKUP(Table1[[#This Row],[trait_name]],Trait[],2,FALSE)</f>
        <v>53</v>
      </c>
      <c r="J13750" s="23" t="s">
        <v>112</v>
      </c>
      <c r="L13750" s="3"/>
      <c r="N13750" s="23"/>
      <c r="O13750"/>
    </row>
    <row r="13751" spans="1:15">
      <c r="A13751" s="66">
        <f>VLOOKUP(C13751,Index[],8,FALSE)</f>
        <v>43273</v>
      </c>
      <c r="B13751" s="33">
        <v>43273</v>
      </c>
      <c r="C13751" s="34" t="s">
        <v>997</v>
      </c>
      <c r="D13751" s="3">
        <f>VLOOKUP(C13751,Index[],2,FALSE)</f>
        <v>124</v>
      </c>
      <c r="E13751" s="3">
        <f>VLOOKUP(C13751,Index[],3,FALSE)</f>
        <v>0</v>
      </c>
      <c r="F13751" s="3">
        <f>VLOOKUP(C13751,Index[],4,FALSE)</f>
        <v>0</v>
      </c>
      <c r="G13751" s="3">
        <f>VLOOKUP(C13751,Index[],5,FALSE)</f>
        <v>0</v>
      </c>
      <c r="H13751" t="s">
        <v>525</v>
      </c>
      <c r="I13751">
        <f>VLOOKUP(Table1[[#This Row],[trait_name]],Trait[],2,FALSE)</f>
        <v>54</v>
      </c>
      <c r="J13751" s="23" t="s">
        <v>116</v>
      </c>
      <c r="L13751" s="3" t="str">
        <f>[1]Traits!T3</f>
        <v>feature</v>
      </c>
      <c r="N13751" s="23"/>
      <c r="O13751"/>
    </row>
    <row r="13752" spans="1:15">
      <c r="A13752" s="66">
        <f>VLOOKUP(C13752,Index[],8,FALSE)</f>
        <v>43273</v>
      </c>
      <c r="B13752" s="33">
        <v>43273</v>
      </c>
      <c r="C13752" s="34" t="s">
        <v>997</v>
      </c>
      <c r="D13752" s="3">
        <f>VLOOKUP(C13752,Index[],2,FALSE)</f>
        <v>124</v>
      </c>
      <c r="E13752" s="3">
        <f>VLOOKUP(C13752,Index[],3,FALSE)</f>
        <v>0</v>
      </c>
      <c r="F13752" s="3">
        <f>VLOOKUP(C13752,Index[],4,FALSE)</f>
        <v>0</v>
      </c>
      <c r="G13752" s="3">
        <f>VLOOKUP(C13752,Index[],5,FALSE)</f>
        <v>0</v>
      </c>
      <c r="H13752" t="s">
        <v>525</v>
      </c>
      <c r="I13752">
        <f>VLOOKUP(Table1[[#This Row],[trait_name]],Trait[],2,FALSE)</f>
        <v>54</v>
      </c>
      <c r="J13752" s="23" t="s">
        <v>116</v>
      </c>
      <c r="L13752" s="3" t="str">
        <f>[1]Traits!T5</f>
        <v>windbreak</v>
      </c>
      <c r="N13752" s="23"/>
      <c r="O13752"/>
    </row>
    <row r="13753" spans="1:15">
      <c r="A13753" s="66">
        <f>VLOOKUP(C13753,Index[],8,FALSE)</f>
        <v>43273</v>
      </c>
      <c r="B13753" s="33">
        <v>43273</v>
      </c>
      <c r="C13753" s="34" t="s">
        <v>997</v>
      </c>
      <c r="D13753" s="3">
        <f>VLOOKUP(C13753,Index[],2,FALSE)</f>
        <v>124</v>
      </c>
      <c r="E13753" s="3">
        <f>VLOOKUP(C13753,Index[],3,FALSE)</f>
        <v>0</v>
      </c>
      <c r="F13753" s="3">
        <f>VLOOKUP(C13753,Index[],4,FALSE)</f>
        <v>0</v>
      </c>
      <c r="G13753" s="3">
        <f>VLOOKUP(C13753,Index[],5,FALSE)</f>
        <v>0</v>
      </c>
      <c r="H13753" t="s">
        <v>525</v>
      </c>
      <c r="I13753">
        <f>VLOOKUP(Table1[[#This Row],[trait_name]],Trait[],2,FALSE)</f>
        <v>54</v>
      </c>
      <c r="J13753" s="23" t="s">
        <v>116</v>
      </c>
      <c r="L13753" s="3" t="str">
        <f>[1]Traits!T4</f>
        <v>screen</v>
      </c>
      <c r="N13753" s="23"/>
      <c r="O13753"/>
    </row>
    <row r="13754" spans="1:15">
      <c r="A13754" s="66">
        <f>VLOOKUP(C13754,Index[],8,FALSE)</f>
        <v>43273</v>
      </c>
      <c r="B13754" s="33">
        <v>43273</v>
      </c>
      <c r="C13754" s="34" t="s">
        <v>997</v>
      </c>
      <c r="D13754" s="3">
        <f>VLOOKUP(C13754,Index[],2,FALSE)</f>
        <v>124</v>
      </c>
      <c r="E13754" s="3">
        <f>VLOOKUP(C13754,Index[],3,FALSE)</f>
        <v>0</v>
      </c>
      <c r="F13754" s="3">
        <f>VLOOKUP(C13754,Index[],4,FALSE)</f>
        <v>0</v>
      </c>
      <c r="G13754" s="3">
        <f>VLOOKUP(C13754,Index[],5,FALSE)</f>
        <v>0</v>
      </c>
      <c r="H13754" t="s">
        <v>525</v>
      </c>
      <c r="I13754">
        <f>VLOOKUP(Table1[[#This Row],[trait_name]],Trait[],2,FALSE)</f>
        <v>54</v>
      </c>
      <c r="J13754" s="23" t="s">
        <v>116</v>
      </c>
      <c r="L13754" s="3" t="str">
        <f>[1]Traits!T6</f>
        <v>erosion</v>
      </c>
      <c r="N13754" s="23"/>
      <c r="O13754"/>
    </row>
    <row r="13755" spans="1:15">
      <c r="A13755" s="66">
        <f>VLOOKUP(C13755,Index[],8,FALSE)</f>
        <v>43273</v>
      </c>
      <c r="B13755" s="57"/>
      <c r="C13755" s="14" t="s">
        <v>997</v>
      </c>
      <c r="D13755" s="3">
        <f>VLOOKUP(C13755,Index[],2,FALSE)</f>
        <v>124</v>
      </c>
      <c r="E13755" s="3">
        <f>VLOOKUP(C13755,Index[],3,FALSE)</f>
        <v>0</v>
      </c>
      <c r="F13755" s="3">
        <f>VLOOKUP(C13755,Index[],4,FALSE)</f>
        <v>0</v>
      </c>
      <c r="G13755" s="3">
        <f>VLOOKUP(C13755,Index[],5,FALSE)</f>
        <v>0</v>
      </c>
      <c r="I13755">
        <f>VLOOKUP(Table1[[#This Row],[trait_name]],Trait[],2,FALSE)</f>
        <v>55</v>
      </c>
      <c r="J13755" s="23" t="s">
        <v>119</v>
      </c>
      <c r="L13755" s="3"/>
      <c r="N13755" s="23"/>
      <c r="O13755"/>
    </row>
    <row r="13756" spans="1:15">
      <c r="A13756" s="66">
        <f>VLOOKUP(C13756,Index[],8,FALSE)</f>
        <v>43273</v>
      </c>
      <c r="B13756" s="33">
        <v>43273</v>
      </c>
      <c r="C13756" s="34" t="s">
        <v>997</v>
      </c>
      <c r="D13756" s="3">
        <f>VLOOKUP(C13756,Index[],2,FALSE)</f>
        <v>124</v>
      </c>
      <c r="E13756" s="3">
        <f>VLOOKUP(C13756,Index[],3,FALSE)</f>
        <v>0</v>
      </c>
      <c r="F13756" s="3">
        <f>VLOOKUP(C13756,Index[],4,FALSE)</f>
        <v>0</v>
      </c>
      <c r="G13756" s="3">
        <f>VLOOKUP(C13756,Index[],5,FALSE)</f>
        <v>0</v>
      </c>
      <c r="H13756" t="s">
        <v>525</v>
      </c>
      <c r="I13756">
        <f>VLOOKUP(Table1[[#This Row],[trait_name]],Trait[],2,FALSE)</f>
        <v>56</v>
      </c>
      <c r="J13756" s="23" t="s">
        <v>121</v>
      </c>
      <c r="L13756" s="3" t="s">
        <v>189</v>
      </c>
      <c r="N13756" s="24"/>
      <c r="O13756"/>
    </row>
    <row r="13757" spans="1:15">
      <c r="A13757" s="66">
        <f>VLOOKUP(C13757,Index[],8,FALSE)</f>
        <v>43273</v>
      </c>
      <c r="B13757" s="33">
        <v>43273</v>
      </c>
      <c r="C13757" s="34" t="s">
        <v>997</v>
      </c>
      <c r="D13757" s="3">
        <f>VLOOKUP(C13757,Index[],2,FALSE)</f>
        <v>124</v>
      </c>
      <c r="E13757" s="3">
        <f>VLOOKUP(C13757,Index[],3,FALSE)</f>
        <v>0</v>
      </c>
      <c r="F13757" s="3">
        <f>VLOOKUP(C13757,Index[],4,FALSE)</f>
        <v>0</v>
      </c>
      <c r="G13757" s="3">
        <f>VLOOKUP(C13757,Index[],5,FALSE)</f>
        <v>0</v>
      </c>
      <c r="H13757" t="s">
        <v>525</v>
      </c>
      <c r="I13757">
        <f>VLOOKUP(Table1[[#This Row],[trait_name]],Trait[],2,FALSE)</f>
        <v>58</v>
      </c>
      <c r="J13757" s="23" t="s">
        <v>123</v>
      </c>
      <c r="L13757" s="3" t="str">
        <f>[1]Traits!X3</f>
        <v>pollinator</v>
      </c>
      <c r="N13757" s="23"/>
      <c r="O13757"/>
    </row>
    <row r="13758" spans="1:15">
      <c r="A13758" s="66">
        <f>VLOOKUP(C13758,Index[],8,FALSE)</f>
        <v>43273</v>
      </c>
      <c r="B13758" s="33">
        <v>43273</v>
      </c>
      <c r="C13758" s="34" t="s">
        <v>997</v>
      </c>
      <c r="D13758" s="3">
        <f>VLOOKUP(C13758,Index[],2,FALSE)</f>
        <v>124</v>
      </c>
      <c r="E13758" s="3">
        <f>VLOOKUP(C13758,Index[],3,FALSE)</f>
        <v>0</v>
      </c>
      <c r="F13758" s="3">
        <f>VLOOKUP(C13758,Index[],4,FALSE)</f>
        <v>0</v>
      </c>
      <c r="G13758" s="3">
        <f>VLOOKUP(C13758,Index[],5,FALSE)</f>
        <v>0</v>
      </c>
      <c r="H13758" t="s">
        <v>530</v>
      </c>
      <c r="I13758">
        <f>VLOOKUP(Table1[[#This Row],[trait_name]],Trait[],2,FALSE)</f>
        <v>58</v>
      </c>
      <c r="J13758" s="23" t="s">
        <v>123</v>
      </c>
      <c r="L13758" s="3" t="str">
        <f>[1]Traits!X2</f>
        <v>bird</v>
      </c>
      <c r="N13758" s="23"/>
      <c r="O13758"/>
    </row>
    <row r="13759" spans="1:15">
      <c r="A13759" s="66">
        <f>VLOOKUP(C13759,Index[],8,FALSE)</f>
        <v>43273</v>
      </c>
      <c r="B13759" s="33">
        <v>43273</v>
      </c>
      <c r="C13759" s="34" t="s">
        <v>997</v>
      </c>
      <c r="D13759" s="3">
        <f>VLOOKUP(C13759,Index[],2,FALSE)</f>
        <v>124</v>
      </c>
      <c r="E13759" s="3">
        <f>VLOOKUP(C13759,Index[],3,FALSE)</f>
        <v>0</v>
      </c>
      <c r="F13759" s="3">
        <f>VLOOKUP(C13759,Index[],4,FALSE)</f>
        <v>0</v>
      </c>
      <c r="G13759" s="3">
        <f>VLOOKUP(C13759,Index[],5,FALSE)</f>
        <v>0</v>
      </c>
      <c r="I13759">
        <f>VLOOKUP(Table1[[#This Row],[trait_name]],Trait[],2,FALSE)</f>
        <v>59</v>
      </c>
      <c r="J13759" s="23" t="s">
        <v>125</v>
      </c>
      <c r="L13759" s="3"/>
      <c r="N13759" s="23"/>
      <c r="O13759"/>
    </row>
    <row r="13760" spans="1:15">
      <c r="A13760" s="66">
        <f>VLOOKUP(C13760,Index[],8,FALSE)</f>
        <v>43273</v>
      </c>
      <c r="B13760" s="33">
        <v>43273</v>
      </c>
      <c r="C13760" s="34" t="s">
        <v>997</v>
      </c>
      <c r="D13760" s="3">
        <f>VLOOKUP(C13760,Index[],2,FALSE)</f>
        <v>124</v>
      </c>
      <c r="E13760" s="3">
        <f>VLOOKUP(C13760,Index[],3,FALSE)</f>
        <v>0</v>
      </c>
      <c r="F13760" s="3">
        <f>VLOOKUP(C13760,Index[],4,FALSE)</f>
        <v>0</v>
      </c>
      <c r="G13760" s="3">
        <f>VLOOKUP(C13760,Index[],5,FALSE)</f>
        <v>0</v>
      </c>
      <c r="I13760">
        <f>VLOOKUP(Table1[[#This Row],[trait_name]],Trait[],2,FALSE)</f>
        <v>61</v>
      </c>
      <c r="J13760" s="23" t="s">
        <v>130</v>
      </c>
      <c r="L13760" s="19" t="str">
        <f>[1]Traits!Z2</f>
        <v>low</v>
      </c>
      <c r="N13760" s="23"/>
      <c r="O13760"/>
    </row>
    <row r="13761" spans="1:15">
      <c r="A13761" s="66">
        <f>VLOOKUP(C13761,Index[],8,FALSE)</f>
        <v>43273</v>
      </c>
      <c r="B13761" s="33"/>
      <c r="C13761" s="34" t="s">
        <v>997</v>
      </c>
      <c r="D13761" s="3">
        <f>VLOOKUP(C13761,Index[],2,FALSE)</f>
        <v>124</v>
      </c>
      <c r="E13761" s="3">
        <f>VLOOKUP(C13761,Index[],3,FALSE)</f>
        <v>0</v>
      </c>
      <c r="F13761" s="3">
        <f>VLOOKUP(C13761,Index[],4,FALSE)</f>
        <v>0</v>
      </c>
      <c r="G13761" s="3">
        <f>VLOOKUP(C13761,Index[],5,FALSE)</f>
        <v>0</v>
      </c>
      <c r="I13761">
        <f>VLOOKUP(Table1[[#This Row],[trait_name]],Trait[],2,FALSE)</f>
        <v>65</v>
      </c>
      <c r="J13761" s="23" t="s">
        <v>133</v>
      </c>
      <c r="L13761" s="3"/>
      <c r="N13761" s="23"/>
      <c r="O13761"/>
    </row>
    <row r="13762" spans="1:15">
      <c r="A13762" s="66">
        <f>VLOOKUP(C13762,Index[],8,FALSE)</f>
        <v>43273</v>
      </c>
      <c r="B13762" s="33">
        <v>43273</v>
      </c>
      <c r="C13762" s="34" t="s">
        <v>997</v>
      </c>
      <c r="D13762" s="3">
        <f>VLOOKUP(C13762,Index[],2,FALSE)</f>
        <v>124</v>
      </c>
      <c r="E13762" s="3">
        <f>VLOOKUP(C13762,Index[],3,FALSE)</f>
        <v>0</v>
      </c>
      <c r="F13762" s="3">
        <f>VLOOKUP(C13762,Index[],4,FALSE)</f>
        <v>0</v>
      </c>
      <c r="G13762" s="3">
        <f>VLOOKUP(C13762,Index[],5,FALSE)</f>
        <v>0</v>
      </c>
      <c r="H13762" t="s">
        <v>525</v>
      </c>
      <c r="I13762">
        <f>VLOOKUP(Table1[[#This Row],[trait_name]],Trait[],2,FALSE)</f>
        <v>66</v>
      </c>
      <c r="J13762" s="23" t="s">
        <v>194</v>
      </c>
      <c r="L13762" s="3" t="s">
        <v>631</v>
      </c>
      <c r="N13762" s="23"/>
      <c r="O13762"/>
    </row>
    <row r="13763" spans="1:15">
      <c r="A13763" s="66">
        <f>VLOOKUP(C13763,Index[],8,FALSE)</f>
        <v>43273</v>
      </c>
      <c r="B13763" s="33">
        <v>43273</v>
      </c>
      <c r="C13763" s="34" t="s">
        <v>997</v>
      </c>
      <c r="D13763" s="3">
        <f>VLOOKUP(C13763,Index[],2,FALSE)</f>
        <v>124</v>
      </c>
      <c r="E13763" s="3">
        <f>VLOOKUP(C13763,Index[],3,FALSE)</f>
        <v>0</v>
      </c>
      <c r="F13763" s="3">
        <f>VLOOKUP(C13763,Index[],4,FALSE)</f>
        <v>0</v>
      </c>
      <c r="G13763" s="3">
        <f>VLOOKUP(C13763,Index[],5,FALSE)</f>
        <v>0</v>
      </c>
      <c r="H13763" t="s">
        <v>525</v>
      </c>
      <c r="I13763">
        <f>VLOOKUP(Table1[[#This Row],[trait_name]],Trait[],2,FALSE)</f>
        <v>66</v>
      </c>
      <c r="J13763" s="23" t="s">
        <v>194</v>
      </c>
      <c r="L13763" s="3" t="str">
        <f>[1]Traits!AA9</f>
        <v>possible_weed</v>
      </c>
      <c r="N13763" s="23"/>
      <c r="O13763"/>
    </row>
    <row r="13764" spans="1:15">
      <c r="A13764" s="66">
        <f>VLOOKUP(C13764,Index[],8,FALSE)</f>
        <v>43273</v>
      </c>
      <c r="B13764" s="33">
        <v>43273</v>
      </c>
      <c r="C13764" s="34" t="s">
        <v>997</v>
      </c>
      <c r="D13764" s="3">
        <f>VLOOKUP(C13764,Index[],2,FALSE)</f>
        <v>124</v>
      </c>
      <c r="E13764" s="3">
        <f>VLOOKUP(C13764,Index[],3,FALSE)</f>
        <v>0</v>
      </c>
      <c r="F13764" s="3">
        <f>VLOOKUP(C13764,Index[],4,FALSE)</f>
        <v>0</v>
      </c>
      <c r="G13764" s="3">
        <f>VLOOKUP(C13764,Index[],5,FALSE)</f>
        <v>0</v>
      </c>
      <c r="I13764">
        <f>VLOOKUP(Table1[[#This Row],[trait_name]],Trait[],2,FALSE)</f>
        <v>67</v>
      </c>
      <c r="J13764" s="23" t="s">
        <v>136</v>
      </c>
      <c r="L13764" s="3"/>
      <c r="N13764" s="23"/>
      <c r="O13764"/>
    </row>
    <row r="13765" spans="1:15">
      <c r="A13765" s="66">
        <f>VLOOKUP(C13765,Index[],8,FALSE)</f>
        <v>43273</v>
      </c>
      <c r="B13765" s="33">
        <v>43273</v>
      </c>
      <c r="C13765" s="34" t="s">
        <v>997</v>
      </c>
      <c r="D13765" s="3">
        <f>VLOOKUP(C13765,Index[],2,FALSE)</f>
        <v>124</v>
      </c>
      <c r="E13765" s="3">
        <f>VLOOKUP(C13765,Index[],3,FALSE)</f>
        <v>0</v>
      </c>
      <c r="F13765" s="3">
        <f>VLOOKUP(C13765,Index[],4,FALSE)</f>
        <v>0</v>
      </c>
      <c r="G13765" s="3">
        <f>VLOOKUP(C13765,Index[],5,FALSE)</f>
        <v>0</v>
      </c>
      <c r="H13765" t="s">
        <v>525</v>
      </c>
      <c r="I13765">
        <f>VLOOKUP(Table1[[#This Row],[trait_name]],Trait[],2,FALSE)</f>
        <v>68</v>
      </c>
      <c r="J13765" s="23" t="s">
        <v>199</v>
      </c>
      <c r="L13765" s="3" t="str">
        <f>[1]Traits!AC3</f>
        <v>shallow</v>
      </c>
      <c r="N13765" s="23"/>
      <c r="O13765"/>
    </row>
    <row r="13766" spans="1:15">
      <c r="A13766" s="66">
        <f>VLOOKUP(C13766,Index[],8,FALSE)</f>
        <v>43273</v>
      </c>
      <c r="B13766" s="33">
        <v>43273</v>
      </c>
      <c r="C13766" s="34" t="s">
        <v>1000</v>
      </c>
      <c r="D13766" s="3">
        <f>VLOOKUP(C13766,Index[],2,FALSE)</f>
        <v>125</v>
      </c>
      <c r="E13766" s="3">
        <f>VLOOKUP(C13766,Index[],3,FALSE)</f>
        <v>0</v>
      </c>
      <c r="F13766" s="3">
        <f>VLOOKUP(C13766,Index[],4,FALSE)</f>
        <v>0</v>
      </c>
      <c r="G13766" s="3">
        <f>VLOOKUP(C13766,Index[],5,FALSE)</f>
        <v>0</v>
      </c>
      <c r="H13766" t="s">
        <v>17</v>
      </c>
      <c r="I13766">
        <f>VLOOKUP(Table1[[#This Row],[trait_name]],Trait[],2,FALSE)</f>
        <v>2</v>
      </c>
      <c r="J13766" s="23" t="s">
        <v>15</v>
      </c>
      <c r="L13766" s="3" t="s">
        <v>1001</v>
      </c>
      <c r="N13766" s="23"/>
      <c r="O13766"/>
    </row>
    <row r="13767" spans="1:15">
      <c r="A13767" s="66">
        <f>VLOOKUP(C13767,Index[],8,FALSE)</f>
        <v>43273</v>
      </c>
      <c r="B13767" s="33">
        <v>43273</v>
      </c>
      <c r="C13767" s="34" t="s">
        <v>1000</v>
      </c>
      <c r="D13767" s="3">
        <f>VLOOKUP(C13767,Index[],2,FALSE)</f>
        <v>125</v>
      </c>
      <c r="E13767" s="3">
        <f>VLOOKUP(C13767,Index[],3,FALSE)</f>
        <v>0</v>
      </c>
      <c r="F13767" s="3">
        <f>VLOOKUP(C13767,Index[],4,FALSE)</f>
        <v>0</v>
      </c>
      <c r="G13767" s="3">
        <f>VLOOKUP(C13767,Index[],5,FALSE)</f>
        <v>0</v>
      </c>
      <c r="I13767">
        <f>VLOOKUP(Table1[[#This Row],[trait_name]],Trait[],2,FALSE)</f>
        <v>2</v>
      </c>
      <c r="J13767" s="23" t="s">
        <v>15</v>
      </c>
      <c r="L13767" s="3"/>
      <c r="N13767" s="23"/>
      <c r="O13767"/>
    </row>
    <row r="13768" spans="1:15">
      <c r="A13768" s="66">
        <f>VLOOKUP(C13768,Index[],8,FALSE)</f>
        <v>43273</v>
      </c>
      <c r="B13768" s="33">
        <v>43273</v>
      </c>
      <c r="C13768" s="34" t="s">
        <v>1000</v>
      </c>
      <c r="D13768" s="3">
        <f>VLOOKUP(C13768,Index[],2,FALSE)</f>
        <v>125</v>
      </c>
      <c r="E13768" s="3">
        <f>VLOOKUP(C13768,Index[],3,FALSE)</f>
        <v>0</v>
      </c>
      <c r="F13768" s="3">
        <f>VLOOKUP(C13768,Index[],4,FALSE)</f>
        <v>0</v>
      </c>
      <c r="G13768" s="3">
        <f>VLOOKUP(C13768,Index[],5,FALSE)</f>
        <v>0</v>
      </c>
      <c r="H13768" t="s">
        <v>17</v>
      </c>
      <c r="I13768">
        <f>VLOOKUP(Table1[[#This Row],[trait_name]],Trait[],2,FALSE)</f>
        <v>3</v>
      </c>
      <c r="J13768" s="23" t="s">
        <v>18</v>
      </c>
      <c r="L13768" s="3" t="str">
        <f>[1]Traits!B2</f>
        <v>fullsun</v>
      </c>
      <c r="N13768" s="23"/>
      <c r="O13768"/>
    </row>
    <row r="13769" spans="1:15">
      <c r="A13769" s="66">
        <f>VLOOKUP(C13769,Index[],8,FALSE)</f>
        <v>43273</v>
      </c>
      <c r="B13769" s="33">
        <v>43273</v>
      </c>
      <c r="C13769" s="34" t="s">
        <v>1000</v>
      </c>
      <c r="D13769" s="3">
        <f>VLOOKUP(C13769,Index[],2,FALSE)</f>
        <v>125</v>
      </c>
      <c r="E13769" s="3">
        <f>VLOOKUP(C13769,Index[],3,FALSE)</f>
        <v>0</v>
      </c>
      <c r="F13769" s="3">
        <f>VLOOKUP(C13769,Index[],4,FALSE)</f>
        <v>0</v>
      </c>
      <c r="G13769" s="3">
        <f>VLOOKUP(C13769,Index[],5,FALSE)</f>
        <v>0</v>
      </c>
      <c r="H13769" t="s">
        <v>17</v>
      </c>
      <c r="I13769">
        <f>VLOOKUP(Table1[[#This Row],[trait_name]],Trait[],2,FALSE)</f>
        <v>3</v>
      </c>
      <c r="J13769" s="23" t="s">
        <v>18</v>
      </c>
      <c r="L13769" s="3" t="str">
        <f>[1]Traits!B3</f>
        <v>partshade</v>
      </c>
      <c r="N13769" s="23"/>
      <c r="O13769"/>
    </row>
    <row r="13770" spans="1:15">
      <c r="A13770" s="66">
        <f>VLOOKUP(C13770,Index[],8,FALSE)</f>
        <v>43273</v>
      </c>
      <c r="B13770" s="33">
        <v>43273</v>
      </c>
      <c r="C13770" s="34" t="s">
        <v>1000</v>
      </c>
      <c r="D13770" s="3">
        <f>VLOOKUP(C13770,Index[],2,FALSE)</f>
        <v>125</v>
      </c>
      <c r="E13770" s="3">
        <f>VLOOKUP(C13770,Index[],3,FALSE)</f>
        <v>0</v>
      </c>
      <c r="F13770" s="3">
        <f>VLOOKUP(C13770,Index[],4,FALSE)</f>
        <v>0</v>
      </c>
      <c r="G13770" s="3">
        <f>VLOOKUP(C13770,Index[],5,FALSE)</f>
        <v>0</v>
      </c>
      <c r="H13770" t="s">
        <v>17</v>
      </c>
      <c r="I13770">
        <f>VLOOKUP(Table1[[#This Row],[trait_name]],Trait[],2,FALSE)</f>
        <v>4</v>
      </c>
      <c r="J13770" s="23" t="s">
        <v>22</v>
      </c>
      <c r="L13770" s="3" t="s">
        <v>23</v>
      </c>
      <c r="N13770" s="23"/>
      <c r="O13770"/>
    </row>
    <row r="13771" spans="1:15">
      <c r="A13771" s="66">
        <f>VLOOKUP(C13771,Index[],8,FALSE)</f>
        <v>43273</v>
      </c>
      <c r="B13771" s="33">
        <v>43273</v>
      </c>
      <c r="C13771" s="34" t="s">
        <v>1000</v>
      </c>
      <c r="D13771" s="3">
        <f>VLOOKUP(C13771,Index[],2,FALSE)</f>
        <v>125</v>
      </c>
      <c r="E13771" s="3">
        <f>VLOOKUP(C13771,Index[],3,FALSE)</f>
        <v>0</v>
      </c>
      <c r="F13771" s="3">
        <f>VLOOKUP(C13771,Index[],4,FALSE)</f>
        <v>0</v>
      </c>
      <c r="G13771" s="3">
        <f>VLOOKUP(C13771,Index[],5,FALSE)</f>
        <v>0</v>
      </c>
      <c r="H13771" t="s">
        <v>525</v>
      </c>
      <c r="I13771">
        <f>VLOOKUP(Table1[[#This Row],[trait_name]],Trait[],2,FALSE)</f>
        <v>7</v>
      </c>
      <c r="J13771" s="23" t="s">
        <v>26</v>
      </c>
      <c r="L13771" s="3" t="s">
        <v>27</v>
      </c>
      <c r="N13771" s="23"/>
      <c r="O13771"/>
    </row>
    <row r="13772" spans="1:15">
      <c r="A13772" s="66">
        <f>VLOOKUP(C13772,Index[],8,FALSE)</f>
        <v>43273</v>
      </c>
      <c r="B13772" s="33">
        <v>43273</v>
      </c>
      <c r="C13772" s="34" t="s">
        <v>1000</v>
      </c>
      <c r="D13772" s="3">
        <f>VLOOKUP(C13772,Index[],2,FALSE)</f>
        <v>125</v>
      </c>
      <c r="E13772" s="3">
        <f>VLOOKUP(C13772,Index[],3,FALSE)</f>
        <v>0</v>
      </c>
      <c r="F13772" s="3">
        <f>VLOOKUP(C13772,Index[],4,FALSE)</f>
        <v>0</v>
      </c>
      <c r="G13772" s="3">
        <f>VLOOKUP(C13772,Index[],5,FALSE)</f>
        <v>0</v>
      </c>
      <c r="H13772" t="s">
        <v>17</v>
      </c>
      <c r="I13772">
        <f>VLOOKUP(Table1[[#This Row],[trait_name]],Trait[],2,FALSE)</f>
        <v>12</v>
      </c>
      <c r="J13772" s="23" t="s">
        <v>151</v>
      </c>
      <c r="L13772" s="3" t="s">
        <v>23</v>
      </c>
      <c r="N13772" s="23"/>
      <c r="O13772"/>
    </row>
    <row r="13773" spans="1:15">
      <c r="A13773" s="66">
        <f>VLOOKUP(C13773,Index[],8,FALSE)</f>
        <v>43273</v>
      </c>
      <c r="B13773" s="57"/>
      <c r="C13773" s="14" t="s">
        <v>1000</v>
      </c>
      <c r="D13773" s="3">
        <f>VLOOKUP(C13773,Index[],2,FALSE)</f>
        <v>125</v>
      </c>
      <c r="E13773" s="3">
        <f>VLOOKUP(C13773,Index[],3,FALSE)</f>
        <v>0</v>
      </c>
      <c r="F13773" s="3">
        <f>VLOOKUP(C13773,Index[],4,FALSE)</f>
        <v>0</v>
      </c>
      <c r="G13773" s="3">
        <f>VLOOKUP(C13773,Index[],5,FALSE)</f>
        <v>0</v>
      </c>
      <c r="I13773">
        <f>VLOOKUP(Table1[[#This Row],[trait_name]],Trait[],2,FALSE)</f>
        <v>15</v>
      </c>
      <c r="J13773" s="23" t="s">
        <v>31</v>
      </c>
      <c r="L13773" s="3"/>
      <c r="N13773" s="23"/>
      <c r="O13773"/>
    </row>
    <row r="13774" spans="1:15">
      <c r="A13774" s="66">
        <f>VLOOKUP(C13774,Index[],8,FALSE)</f>
        <v>43273</v>
      </c>
      <c r="B13774" s="57">
        <v>43273</v>
      </c>
      <c r="C13774" s="14" t="s">
        <v>1000</v>
      </c>
      <c r="D13774" s="3">
        <f>VLOOKUP(C13774,Index[],2,FALSE)</f>
        <v>125</v>
      </c>
      <c r="E13774" s="3">
        <f>VLOOKUP(C13774,Index[],3,FALSE)</f>
        <v>0</v>
      </c>
      <c r="F13774" s="3">
        <f>VLOOKUP(C13774,Index[],4,FALSE)</f>
        <v>0</v>
      </c>
      <c r="G13774" s="3">
        <f>VLOOKUP(C13774,Index[],5,FALSE)</f>
        <v>0</v>
      </c>
      <c r="I13774">
        <f>VLOOKUP(Table1[[#This Row],[trait_name]],Trait[],2,FALSE)</f>
        <v>16</v>
      </c>
      <c r="J13774" s="24" t="s">
        <v>32</v>
      </c>
      <c r="K13774" s="24"/>
      <c r="L13774" s="3"/>
      <c r="N13774" s="23"/>
      <c r="O13774"/>
    </row>
    <row r="13775" spans="1:15">
      <c r="A13775" s="66">
        <f>VLOOKUP(C13775,Index[],8,FALSE)</f>
        <v>43273</v>
      </c>
      <c r="B13775" s="33">
        <v>43273</v>
      </c>
      <c r="C13775" s="34" t="s">
        <v>1000</v>
      </c>
      <c r="D13775" s="3">
        <f>VLOOKUP(C13775,Index[],2,FALSE)</f>
        <v>125</v>
      </c>
      <c r="E13775" s="3">
        <f>VLOOKUP(C13775,Index[],3,FALSE)</f>
        <v>0</v>
      </c>
      <c r="F13775" s="3">
        <f>VLOOKUP(C13775,Index[],4,FALSE)</f>
        <v>0</v>
      </c>
      <c r="G13775" s="3">
        <f>VLOOKUP(C13775,Index[],5,FALSE)</f>
        <v>0</v>
      </c>
      <c r="H13775" t="s">
        <v>525</v>
      </c>
      <c r="I13775">
        <f>VLOOKUP(Table1[[#This Row],[trait_name]],Trait[],2,FALSE)</f>
        <v>17</v>
      </c>
      <c r="J13775" s="23" t="s">
        <v>33</v>
      </c>
      <c r="L13775" s="3" t="str">
        <f>[1]Traits!E2</f>
        <v>sand</v>
      </c>
      <c r="N13775" s="23"/>
      <c r="O13775"/>
    </row>
    <row r="13776" spans="1:15">
      <c r="A13776" s="66">
        <f>VLOOKUP(C13776,Index[],8,FALSE)</f>
        <v>43273</v>
      </c>
      <c r="B13776" s="33">
        <v>43273</v>
      </c>
      <c r="C13776" s="34" t="s">
        <v>1000</v>
      </c>
      <c r="D13776" s="3">
        <f>VLOOKUP(C13776,Index[],2,FALSE)</f>
        <v>125</v>
      </c>
      <c r="E13776" s="3">
        <f>VLOOKUP(C13776,Index[],3,FALSE)</f>
        <v>0</v>
      </c>
      <c r="F13776" s="3">
        <f>VLOOKUP(C13776,Index[],4,FALSE)</f>
        <v>0</v>
      </c>
      <c r="G13776" s="3">
        <f>VLOOKUP(C13776,Index[],5,FALSE)</f>
        <v>0</v>
      </c>
      <c r="H13776" t="s">
        <v>525</v>
      </c>
      <c r="I13776">
        <f>VLOOKUP(Table1[[#This Row],[trait_name]],Trait[],2,FALSE)</f>
        <v>17</v>
      </c>
      <c r="J13776" s="23" t="s">
        <v>33</v>
      </c>
      <c r="L13776" s="3" t="str">
        <f>[1]Traits!E3</f>
        <v>loam</v>
      </c>
      <c r="N13776" s="23"/>
      <c r="O13776"/>
    </row>
    <row r="13777" spans="1:15">
      <c r="A13777" s="66">
        <f>VLOOKUP(C13777,Index[],8,FALSE)</f>
        <v>43273</v>
      </c>
      <c r="B13777" s="33">
        <v>43273</v>
      </c>
      <c r="C13777" s="34" t="s">
        <v>1000</v>
      </c>
      <c r="D13777" s="3">
        <f>VLOOKUP(C13777,Index[],2,FALSE)</f>
        <v>125</v>
      </c>
      <c r="E13777" s="3">
        <f>VLOOKUP(C13777,Index[],3,FALSE)</f>
        <v>0</v>
      </c>
      <c r="F13777" s="3">
        <f>VLOOKUP(C13777,Index[],4,FALSE)</f>
        <v>0</v>
      </c>
      <c r="G13777" s="3">
        <f>VLOOKUP(C13777,Index[],5,FALSE)</f>
        <v>0</v>
      </c>
      <c r="H13777" t="s">
        <v>525</v>
      </c>
      <c r="I13777">
        <f>VLOOKUP(Table1[[#This Row],[trait_name]],Trait[],2,FALSE)</f>
        <v>17</v>
      </c>
      <c r="J13777" s="23" t="s">
        <v>33</v>
      </c>
      <c r="L13777" s="3" t="str">
        <f>[1]Traits!E4</f>
        <v>clay</v>
      </c>
      <c r="N13777" s="23"/>
      <c r="O13777"/>
    </row>
    <row r="13778" spans="1:15">
      <c r="A13778" s="66">
        <f>VLOOKUP(C13778,Index[],8,FALSE)</f>
        <v>43273</v>
      </c>
      <c r="B13778" s="57">
        <v>43273</v>
      </c>
      <c r="C13778" s="14" t="s">
        <v>1000</v>
      </c>
      <c r="D13778" s="3">
        <f>VLOOKUP(C13778,Index[],2,FALSE)</f>
        <v>125</v>
      </c>
      <c r="E13778" s="3">
        <f>VLOOKUP(C13778,Index[],3,FALSE)</f>
        <v>0</v>
      </c>
      <c r="F13778" s="3">
        <f>VLOOKUP(C13778,Index[],4,FALSE)</f>
        <v>0</v>
      </c>
      <c r="G13778" s="3">
        <f>VLOOKUP(C13778,Index[],5,FALSE)</f>
        <v>0</v>
      </c>
      <c r="I13778">
        <f>VLOOKUP(Table1[[#This Row],[trait_name]],Trait[],2,FALSE)</f>
        <v>18</v>
      </c>
      <c r="J13778" s="23" t="s">
        <v>37</v>
      </c>
      <c r="L13778" s="3"/>
      <c r="N13778" s="23"/>
      <c r="O13778"/>
    </row>
    <row r="13779" spans="1:15">
      <c r="A13779" s="66">
        <f>VLOOKUP(C13779,Index[],8,FALSE)</f>
        <v>43273</v>
      </c>
      <c r="B13779" s="33">
        <v>43273</v>
      </c>
      <c r="C13779" s="34" t="s">
        <v>1000</v>
      </c>
      <c r="D13779" s="3">
        <f>VLOOKUP(C13779,Index[],2,FALSE)</f>
        <v>125</v>
      </c>
      <c r="E13779" s="3">
        <f>VLOOKUP(C13779,Index[],3,FALSE)</f>
        <v>0</v>
      </c>
      <c r="F13779" s="3">
        <f>VLOOKUP(C13779,Index[],4,FALSE)</f>
        <v>0</v>
      </c>
      <c r="G13779" s="3">
        <f>VLOOKUP(C13779,Index[],5,FALSE)</f>
        <v>0</v>
      </c>
      <c r="H13779" t="s">
        <v>525</v>
      </c>
      <c r="I13779">
        <f>VLOOKUP(Table1[[#This Row],[trait_name]],Trait[],2,FALSE)</f>
        <v>19</v>
      </c>
      <c r="J13779" s="23" t="s">
        <v>38</v>
      </c>
      <c r="L13779" s="3" t="str">
        <f>[1]Traits!F2</f>
        <v>welldrained</v>
      </c>
      <c r="N13779" s="23"/>
      <c r="O13779"/>
    </row>
    <row r="13780" spans="1:15">
      <c r="A13780" s="66">
        <f>VLOOKUP(C13780,Index[],8,FALSE)</f>
        <v>43273</v>
      </c>
      <c r="B13780" s="33">
        <v>43273</v>
      </c>
      <c r="C13780" s="34" t="s">
        <v>1000</v>
      </c>
      <c r="D13780" s="3">
        <f>VLOOKUP(C13780,Index[],2,FALSE)</f>
        <v>125</v>
      </c>
      <c r="E13780" s="3">
        <f>VLOOKUP(C13780,Index[],3,FALSE)</f>
        <v>0</v>
      </c>
      <c r="F13780" s="3">
        <f>VLOOKUP(C13780,Index[],4,FALSE)</f>
        <v>0</v>
      </c>
      <c r="G13780" s="3">
        <f>VLOOKUP(C13780,Index[],5,FALSE)</f>
        <v>0</v>
      </c>
      <c r="I13780">
        <f>VLOOKUP(Table1[[#This Row],[trait_name]],Trait[],2,FALSE)</f>
        <v>19</v>
      </c>
      <c r="J13780" s="23" t="s">
        <v>38</v>
      </c>
      <c r="L13780" s="3"/>
      <c r="N13780" s="23"/>
      <c r="O13780"/>
    </row>
    <row r="13781" spans="1:15">
      <c r="A13781" s="66">
        <f>VLOOKUP(C13781,Index[],8,FALSE)</f>
        <v>43273</v>
      </c>
      <c r="B13781" s="33">
        <v>43311</v>
      </c>
      <c r="C13781" s="34" t="s">
        <v>1000</v>
      </c>
      <c r="D13781" s="3">
        <f>VLOOKUP(C13781,Index[],2,FALSE)</f>
        <v>125</v>
      </c>
      <c r="E13781" s="3">
        <f>VLOOKUP(C13781,Index[],3,FALSE)</f>
        <v>0</v>
      </c>
      <c r="F13781" s="3">
        <f>VLOOKUP(C13781,Index[],4,FALSE)</f>
        <v>0</v>
      </c>
      <c r="G13781" s="3">
        <f>VLOOKUP(C13781,Index[],5,FALSE)</f>
        <v>0</v>
      </c>
      <c r="I13781">
        <f>VLOOKUP(Table1[[#This Row],[trait_name]],Trait[],2,FALSE)</f>
        <v>20</v>
      </c>
      <c r="J13781" s="23" t="s">
        <v>41</v>
      </c>
      <c r="L13781" s="3"/>
      <c r="M13781" s="3"/>
      <c r="N13781" s="23"/>
      <c r="O13781"/>
    </row>
    <row r="13782" spans="1:15">
      <c r="A13782" s="66">
        <f>VLOOKUP(C13782,Index[],8,FALSE)</f>
        <v>43273</v>
      </c>
      <c r="B13782" s="57">
        <v>43273</v>
      </c>
      <c r="C13782" s="14" t="s">
        <v>1000</v>
      </c>
      <c r="D13782" s="3">
        <f>VLOOKUP(C13782,Index[],2,FALSE)</f>
        <v>125</v>
      </c>
      <c r="E13782" s="3">
        <f>VLOOKUP(C13782,Index[],3,FALSE)</f>
        <v>0</v>
      </c>
      <c r="F13782" s="3">
        <f>VLOOKUP(C13782,Index[],4,FALSE)</f>
        <v>0</v>
      </c>
      <c r="G13782" s="3">
        <f>VLOOKUP(C13782,Index[],5,FALSE)</f>
        <v>0</v>
      </c>
      <c r="I13782">
        <f>VLOOKUP(Table1[[#This Row],[trait_name]],Trait[],2,FALSE)</f>
        <v>21</v>
      </c>
      <c r="J13782" s="23" t="s">
        <v>43</v>
      </c>
      <c r="L13782" s="3"/>
      <c r="N13782" s="23"/>
      <c r="O13782"/>
    </row>
    <row r="13783" spans="1:15">
      <c r="A13783" s="66">
        <f>VLOOKUP(C13783,Index[],8,FALSE)</f>
        <v>43273</v>
      </c>
      <c r="B13783" s="33">
        <v>43273</v>
      </c>
      <c r="C13783" s="34" t="s">
        <v>1000</v>
      </c>
      <c r="D13783" s="3">
        <f>VLOOKUP(C13783,Index[],2,FALSE)</f>
        <v>125</v>
      </c>
      <c r="E13783" s="3">
        <f>VLOOKUP(C13783,Index[],3,FALSE)</f>
        <v>0</v>
      </c>
      <c r="F13783" s="3">
        <f>VLOOKUP(C13783,Index[],4,FALSE)</f>
        <v>0</v>
      </c>
      <c r="G13783" s="3">
        <f>VLOOKUP(C13783,Index[],5,FALSE)</f>
        <v>0</v>
      </c>
      <c r="I13783">
        <f>VLOOKUP(Table1[[#This Row],[trait_name]],Trait[],2,FALSE)</f>
        <v>22</v>
      </c>
      <c r="J13783" s="23" t="s">
        <v>47</v>
      </c>
      <c r="L13783" s="3"/>
      <c r="N13783" s="23"/>
      <c r="O13783"/>
    </row>
    <row r="13784" spans="1:15" s="3" customFormat="1">
      <c r="A13784" s="66">
        <f>VLOOKUP(C13784,Index[],8,FALSE)</f>
        <v>43273</v>
      </c>
      <c r="B13784" s="33"/>
      <c r="C13784" s="34" t="s">
        <v>1000</v>
      </c>
      <c r="D13784" s="3">
        <f>VLOOKUP(C13784,Index[],2,FALSE)</f>
        <v>125</v>
      </c>
      <c r="E13784" s="3">
        <f>VLOOKUP(C13784,Index[],3,FALSE)</f>
        <v>0</v>
      </c>
      <c r="F13784" s="3">
        <f>VLOOKUP(C13784,Index[],4,FALSE)</f>
        <v>0</v>
      </c>
      <c r="G13784" s="3">
        <f>VLOOKUP(C13784,Index[],5,FALSE)</f>
        <v>0</v>
      </c>
      <c r="H13784"/>
      <c r="I13784">
        <f>VLOOKUP(Table1[[#This Row],[trait_name]],Trait[],2,FALSE)</f>
        <v>23</v>
      </c>
      <c r="J13784" s="23" t="s">
        <v>49</v>
      </c>
      <c r="K13784" s="23"/>
      <c r="M13784"/>
      <c r="N13784" s="23"/>
    </row>
    <row r="13785" spans="1:15" s="3" customFormat="1">
      <c r="A13785" s="66">
        <f>VLOOKUP(C13785,Index[],8,FALSE)</f>
        <v>43273</v>
      </c>
      <c r="B13785" s="12"/>
      <c r="C13785" s="13" t="s">
        <v>1000</v>
      </c>
      <c r="D13785" s="3">
        <f>VLOOKUP(C13785,Index[],2,FALSE)</f>
        <v>125</v>
      </c>
      <c r="E13785" s="3">
        <f>VLOOKUP(C13785,Index[],3,FALSE)</f>
        <v>0</v>
      </c>
      <c r="F13785" s="3">
        <f>VLOOKUP(C13785,Index[],4,FALSE)</f>
        <v>0</v>
      </c>
      <c r="G13785" s="3">
        <f>VLOOKUP(C13785,Index[],5,FALSE)</f>
        <v>0</v>
      </c>
      <c r="H13785"/>
      <c r="I13785">
        <f>VLOOKUP(Table1[[#This Row],[trait_name]],Trait[],2,FALSE)</f>
        <v>24</v>
      </c>
      <c r="J13785" s="23" t="s">
        <v>52</v>
      </c>
      <c r="K13785" s="23"/>
      <c r="M13785"/>
      <c r="N13785" s="23"/>
    </row>
    <row r="13786" spans="1:15" s="3" customFormat="1">
      <c r="A13786" s="66">
        <f>VLOOKUP(C13786,Index[],8,FALSE)</f>
        <v>43273</v>
      </c>
      <c r="B13786" s="12"/>
      <c r="C13786" s="13" t="s">
        <v>1000</v>
      </c>
      <c r="D13786" s="3">
        <f>VLOOKUP(C13786,Index[],2,FALSE)</f>
        <v>125</v>
      </c>
      <c r="E13786" s="3">
        <f>VLOOKUP(C13786,Index[],3,FALSE)</f>
        <v>0</v>
      </c>
      <c r="F13786" s="3">
        <f>VLOOKUP(C13786,Index[],4,FALSE)</f>
        <v>0</v>
      </c>
      <c r="G13786" s="3">
        <f>VLOOKUP(C13786,Index[],5,FALSE)</f>
        <v>0</v>
      </c>
      <c r="H13786"/>
      <c r="I13786">
        <f>VLOOKUP(Table1[[#This Row],[trait_name]],Trait[],2,FALSE)</f>
        <v>25</v>
      </c>
      <c r="J13786" s="23" t="s">
        <v>57</v>
      </c>
      <c r="K13786" s="23"/>
      <c r="M13786"/>
      <c r="N13786" s="23"/>
    </row>
    <row r="13787" spans="1:15" s="3" customFormat="1">
      <c r="A13787" s="66">
        <f>VLOOKUP(C13787,Index[],8,FALSE)</f>
        <v>43273</v>
      </c>
      <c r="B13787" s="26">
        <v>43273</v>
      </c>
      <c r="C13787" s="16" t="s">
        <v>1000</v>
      </c>
      <c r="D13787" s="3">
        <f>VLOOKUP(C13787,Index[],2,FALSE)</f>
        <v>125</v>
      </c>
      <c r="E13787" s="3">
        <f>VLOOKUP(C13787,Index[],3,FALSE)</f>
        <v>0</v>
      </c>
      <c r="F13787" s="3">
        <f>VLOOKUP(C13787,Index[],4,FALSE)</f>
        <v>0</v>
      </c>
      <c r="G13787" s="3">
        <f>VLOOKUP(C13787,Index[],5,FALSE)</f>
        <v>0</v>
      </c>
      <c r="H13787" t="s">
        <v>17</v>
      </c>
      <c r="I13787">
        <f>VLOOKUP(Table1[[#This Row],[trait_name]],Trait[],2,FALSE)</f>
        <v>26</v>
      </c>
      <c r="J13787" s="23" t="s">
        <v>58</v>
      </c>
      <c r="K13787" s="23"/>
      <c r="L13787" s="3" t="str">
        <f>[1]Traits!H4</f>
        <v>largetree</v>
      </c>
      <c r="M13787"/>
      <c r="N13787" s="23"/>
    </row>
    <row r="13788" spans="1:15" s="3" customFormat="1">
      <c r="A13788" s="66">
        <f>VLOOKUP(C13788,Index[],8,FALSE)</f>
        <v>43273</v>
      </c>
      <c r="B13788" s="26">
        <v>43273</v>
      </c>
      <c r="C13788" s="16" t="s">
        <v>1000</v>
      </c>
      <c r="D13788" s="3">
        <f>VLOOKUP(C13788,Index[],2,FALSE)</f>
        <v>125</v>
      </c>
      <c r="E13788" s="3">
        <f>VLOOKUP(C13788,Index[],3,FALSE)</f>
        <v>0</v>
      </c>
      <c r="F13788" s="3">
        <f>VLOOKUP(C13788,Index[],4,FALSE)</f>
        <v>0</v>
      </c>
      <c r="G13788" s="3">
        <f>VLOOKUP(C13788,Index[],5,FALSE)</f>
        <v>0</v>
      </c>
      <c r="H13788"/>
      <c r="I13788">
        <f>VLOOKUP(Table1[[#This Row],[trait_name]],Trait[],2,FALSE)</f>
        <v>26</v>
      </c>
      <c r="J13788" s="23" t="s">
        <v>58</v>
      </c>
      <c r="K13788" s="23"/>
      <c r="M13788"/>
      <c r="N13788" s="23"/>
    </row>
    <row r="13789" spans="1:15" s="3" customFormat="1">
      <c r="A13789" s="66">
        <f>VLOOKUP(C13789,Index[],8,FALSE)</f>
        <v>43273</v>
      </c>
      <c r="B13789" s="26">
        <v>43311</v>
      </c>
      <c r="C13789" s="16" t="s">
        <v>1000</v>
      </c>
      <c r="D13789" s="3">
        <f>VLOOKUP(C13789,Index[],2,FALSE)</f>
        <v>125</v>
      </c>
      <c r="E13789" s="3">
        <f>VLOOKUP(C13789,Index[],3,FALSE)</f>
        <v>0</v>
      </c>
      <c r="F13789" s="3">
        <f>VLOOKUP(C13789,Index[],4,FALSE)</f>
        <v>0</v>
      </c>
      <c r="G13789" s="3">
        <f>VLOOKUP(C13789,Index[],5,FALSE)</f>
        <v>0</v>
      </c>
      <c r="H13789"/>
      <c r="I13789">
        <f>VLOOKUP(Table1[[#This Row],[trait_name]],Trait[],2,FALSE)</f>
        <v>27</v>
      </c>
      <c r="J13789" s="23" t="s">
        <v>61</v>
      </c>
      <c r="K13789" s="23"/>
      <c r="N13789" s="23"/>
    </row>
    <row r="13790" spans="1:15" s="3" customFormat="1">
      <c r="A13790" s="66">
        <f>VLOOKUP(C13790,Index[],8,FALSE)</f>
        <v>43273</v>
      </c>
      <c r="B13790" s="26">
        <v>43311</v>
      </c>
      <c r="C13790" s="16" t="s">
        <v>1000</v>
      </c>
      <c r="D13790" s="3">
        <f>VLOOKUP(C13790,Index[],2,FALSE)</f>
        <v>125</v>
      </c>
      <c r="E13790" s="3">
        <f>VLOOKUP(C13790,Index[],3,FALSE)</f>
        <v>0</v>
      </c>
      <c r="F13790" s="3">
        <f>VLOOKUP(C13790,Index[],4,FALSE)</f>
        <v>0</v>
      </c>
      <c r="G13790" s="3">
        <f>VLOOKUP(C13790,Index[],5,FALSE)</f>
        <v>0</v>
      </c>
      <c r="H13790"/>
      <c r="I13790">
        <f>VLOOKUP(Table1[[#This Row],[trait_name]],Trait[],2,FALSE)</f>
        <v>28</v>
      </c>
      <c r="J13790" s="23" t="s">
        <v>62</v>
      </c>
      <c r="K13790" s="23"/>
      <c r="N13790" s="23"/>
    </row>
    <row r="13791" spans="1:15" s="3" customFormat="1">
      <c r="A13791" s="66">
        <f>VLOOKUP(C13791,Index[],8,FALSE)</f>
        <v>43273</v>
      </c>
      <c r="B13791" s="26">
        <v>43273</v>
      </c>
      <c r="C13791" s="16" t="s">
        <v>1000</v>
      </c>
      <c r="D13791" s="3">
        <f>VLOOKUP(C13791,Index[],2,FALSE)</f>
        <v>125</v>
      </c>
      <c r="E13791" s="3">
        <f>VLOOKUP(C13791,Index[],3,FALSE)</f>
        <v>0</v>
      </c>
      <c r="F13791" s="3">
        <f>VLOOKUP(C13791,Index[],4,FALSE)</f>
        <v>0</v>
      </c>
      <c r="G13791" s="3">
        <f>VLOOKUP(C13791,Index[],5,FALSE)</f>
        <v>0</v>
      </c>
      <c r="H13791" t="s">
        <v>17</v>
      </c>
      <c r="I13791">
        <f>VLOOKUP(Table1[[#This Row],[trait_name]],Trait[],2,FALSE)</f>
        <v>29</v>
      </c>
      <c r="J13791" s="23" t="s">
        <v>63</v>
      </c>
      <c r="K13791" s="23"/>
      <c r="L13791" s="3">
        <v>30</v>
      </c>
      <c r="M13791"/>
      <c r="N13791" s="23"/>
    </row>
    <row r="13792" spans="1:15" s="3" customFormat="1">
      <c r="A13792" s="66">
        <f>VLOOKUP(C13792,Index[],8,FALSE)</f>
        <v>43273</v>
      </c>
      <c r="B13792" s="26">
        <v>43273</v>
      </c>
      <c r="C13792" s="16" t="s">
        <v>1000</v>
      </c>
      <c r="D13792" s="3">
        <f>VLOOKUP(C13792,Index[],2,FALSE)</f>
        <v>125</v>
      </c>
      <c r="E13792" s="3">
        <f>VLOOKUP(C13792,Index[],3,FALSE)</f>
        <v>0</v>
      </c>
      <c r="F13792" s="3">
        <f>VLOOKUP(C13792,Index[],4,FALSE)</f>
        <v>0</v>
      </c>
      <c r="G13792" s="3">
        <f>VLOOKUP(C13792,Index[],5,FALSE)</f>
        <v>0</v>
      </c>
      <c r="H13792" t="s">
        <v>17</v>
      </c>
      <c r="I13792">
        <f>VLOOKUP(Table1[[#This Row],[trait_name]],Trait[],2,FALSE)</f>
        <v>29</v>
      </c>
      <c r="J13792" s="23" t="s">
        <v>63</v>
      </c>
      <c r="K13792" s="23"/>
      <c r="L13792" s="3">
        <v>20</v>
      </c>
      <c r="M13792"/>
      <c r="N13792" s="23"/>
    </row>
    <row r="13793" spans="1:14" s="3" customFormat="1">
      <c r="A13793" s="66">
        <f>VLOOKUP(C13793,Index[],8,FALSE)</f>
        <v>43273</v>
      </c>
      <c r="B13793" s="26">
        <v>43273</v>
      </c>
      <c r="C13793" s="16" t="s">
        <v>1000</v>
      </c>
      <c r="D13793" s="3">
        <f>VLOOKUP(C13793,Index[],2,FALSE)</f>
        <v>125</v>
      </c>
      <c r="E13793" s="3">
        <f>VLOOKUP(C13793,Index[],3,FALSE)</f>
        <v>0</v>
      </c>
      <c r="F13793" s="3">
        <f>VLOOKUP(C13793,Index[],4,FALSE)</f>
        <v>0</v>
      </c>
      <c r="G13793" s="3">
        <f>VLOOKUP(C13793,Index[],5,FALSE)</f>
        <v>0</v>
      </c>
      <c r="H13793" t="s">
        <v>25</v>
      </c>
      <c r="I13793">
        <f>VLOOKUP(Table1[[#This Row],[trait_name]],Trait[],2,FALSE)</f>
        <v>30</v>
      </c>
      <c r="J13793" s="23" t="s">
        <v>64</v>
      </c>
      <c r="K13793" s="23"/>
      <c r="L13793" s="3">
        <v>15</v>
      </c>
      <c r="M13793"/>
      <c r="N13793" s="23"/>
    </row>
    <row r="13794" spans="1:14" s="3" customFormat="1">
      <c r="A13794" s="66">
        <f>VLOOKUP(C13794,Index[],8,FALSE)</f>
        <v>43273</v>
      </c>
      <c r="B13794" s="26">
        <v>43273</v>
      </c>
      <c r="C13794" s="16" t="s">
        <v>1000</v>
      </c>
      <c r="D13794" s="3">
        <f>VLOOKUP(C13794,Index[],2,FALSE)</f>
        <v>125</v>
      </c>
      <c r="E13794" s="3">
        <f>VLOOKUP(C13794,Index[],3,FALSE)</f>
        <v>0</v>
      </c>
      <c r="F13794" s="3">
        <f>VLOOKUP(C13794,Index[],4,FALSE)</f>
        <v>0</v>
      </c>
      <c r="G13794" s="3">
        <f>VLOOKUP(C13794,Index[],5,FALSE)</f>
        <v>0</v>
      </c>
      <c r="H13794" t="s">
        <v>17</v>
      </c>
      <c r="I13794">
        <f>VLOOKUP(Table1[[#This Row],[trait_name]],Trait[],2,FALSE)</f>
        <v>31</v>
      </c>
      <c r="J13794" s="23" t="s">
        <v>65</v>
      </c>
      <c r="K13794" s="23"/>
      <c r="L13794" s="3">
        <v>6</v>
      </c>
      <c r="M13794"/>
      <c r="N13794" s="23"/>
    </row>
    <row r="13795" spans="1:14" s="3" customFormat="1">
      <c r="A13795" s="66">
        <f>VLOOKUP(C13795,Index[],8,FALSE)</f>
        <v>43273</v>
      </c>
      <c r="B13795" s="26">
        <v>43273</v>
      </c>
      <c r="C13795" s="16" t="s">
        <v>1000</v>
      </c>
      <c r="D13795" s="3">
        <f>VLOOKUP(C13795,Index[],2,FALSE)</f>
        <v>125</v>
      </c>
      <c r="E13795" s="3">
        <f>VLOOKUP(C13795,Index[],3,FALSE)</f>
        <v>0</v>
      </c>
      <c r="F13795" s="3">
        <f>VLOOKUP(C13795,Index[],4,FALSE)</f>
        <v>0</v>
      </c>
      <c r="G13795" s="3">
        <f>VLOOKUP(C13795,Index[],5,FALSE)</f>
        <v>0</v>
      </c>
      <c r="H13795" t="s">
        <v>17</v>
      </c>
      <c r="I13795">
        <f>VLOOKUP(Table1[[#This Row],[trait_name]],Trait[],2,FALSE)</f>
        <v>32</v>
      </c>
      <c r="J13795" s="23" t="s">
        <v>66</v>
      </c>
      <c r="K13795" s="23"/>
      <c r="L13795" s="3">
        <v>8</v>
      </c>
      <c r="M13795"/>
      <c r="N13795" s="23"/>
    </row>
    <row r="13796" spans="1:14" s="3" customFormat="1">
      <c r="A13796" s="66">
        <f>VLOOKUP(C13796,Index[],8,FALSE)</f>
        <v>43273</v>
      </c>
      <c r="B13796" s="26">
        <v>43273</v>
      </c>
      <c r="C13796" s="16" t="s">
        <v>1000</v>
      </c>
      <c r="D13796" s="3">
        <f>VLOOKUP(C13796,Index[],2,FALSE)</f>
        <v>125</v>
      </c>
      <c r="E13796" s="3">
        <f>VLOOKUP(C13796,Index[],3,FALSE)</f>
        <v>0</v>
      </c>
      <c r="F13796" s="3">
        <f>VLOOKUP(C13796,Index[],4,FALSE)</f>
        <v>0</v>
      </c>
      <c r="G13796" s="3">
        <f>VLOOKUP(C13796,Index[],5,FALSE)</f>
        <v>0</v>
      </c>
      <c r="H13796" t="s">
        <v>25</v>
      </c>
      <c r="I13796">
        <f>VLOOKUP(Table1[[#This Row],[trait_name]],Trait[],2,FALSE)</f>
        <v>33</v>
      </c>
      <c r="J13796" s="23" t="s">
        <v>67</v>
      </c>
      <c r="K13796" s="23"/>
      <c r="L13796" s="3">
        <v>5</v>
      </c>
      <c r="M13796"/>
      <c r="N13796" s="23"/>
    </row>
    <row r="13797" spans="1:14" s="3" customFormat="1">
      <c r="A13797" s="66">
        <f>VLOOKUP(C13797,Index[],8,FALSE)</f>
        <v>43273</v>
      </c>
      <c r="B13797" s="26">
        <v>43273</v>
      </c>
      <c r="C13797" s="16" t="s">
        <v>1000</v>
      </c>
      <c r="D13797" s="3">
        <f>VLOOKUP(C13797,Index[],2,FALSE)</f>
        <v>125</v>
      </c>
      <c r="E13797" s="3">
        <f>VLOOKUP(C13797,Index[],3,FALSE)</f>
        <v>0</v>
      </c>
      <c r="F13797" s="3">
        <f>VLOOKUP(C13797,Index[],4,FALSE)</f>
        <v>0</v>
      </c>
      <c r="G13797" s="3">
        <f>VLOOKUP(C13797,Index[],5,FALSE)</f>
        <v>0</v>
      </c>
      <c r="H13797" t="s">
        <v>17</v>
      </c>
      <c r="I13797">
        <f>VLOOKUP(Table1[[#This Row],[trait_name]],Trait[],2,FALSE)</f>
        <v>34</v>
      </c>
      <c r="J13797" s="23" t="s">
        <v>68</v>
      </c>
      <c r="K13797" s="23"/>
      <c r="L13797" s="3">
        <v>6</v>
      </c>
      <c r="M13797"/>
      <c r="N13797" s="23"/>
    </row>
    <row r="13798" spans="1:14" s="3" customFormat="1">
      <c r="A13798" s="66">
        <f>VLOOKUP(C13798,Index[],8,FALSE)</f>
        <v>43273</v>
      </c>
      <c r="B13798" s="26">
        <v>43273</v>
      </c>
      <c r="C13798" s="16" t="s">
        <v>1000</v>
      </c>
      <c r="D13798" s="3">
        <f>VLOOKUP(C13798,Index[],2,FALSE)</f>
        <v>125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H13798" t="s">
        <v>525</v>
      </c>
      <c r="I13798">
        <f>VLOOKUP(Table1[[#This Row],[trait_name]],Trait[],2,FALSE)</f>
        <v>35</v>
      </c>
      <c r="J13798" s="23" t="s">
        <v>166</v>
      </c>
      <c r="K13798" s="23"/>
      <c r="L13798" s="3" t="str">
        <f>[1]Traits!L4</f>
        <v>slow</v>
      </c>
      <c r="M13798"/>
      <c r="N13798" s="23"/>
    </row>
    <row r="13799" spans="1:14" s="3" customFormat="1">
      <c r="A13799" s="66">
        <f>VLOOKUP(C13799,Index[],8,FALSE)</f>
        <v>43273</v>
      </c>
      <c r="B13799" s="26">
        <v>43273</v>
      </c>
      <c r="C13799" s="16" t="s">
        <v>1000</v>
      </c>
      <c r="D13799" s="3">
        <f>VLOOKUP(C13799,Index[],2,FALSE)</f>
        <v>125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525</v>
      </c>
      <c r="I13799">
        <f>VLOOKUP(Table1[[#This Row],[trait_name]],Trait[],2,FALSE)</f>
        <v>35</v>
      </c>
      <c r="J13799" s="23" t="s">
        <v>166</v>
      </c>
      <c r="K13799" s="23"/>
      <c r="L13799" s="3" t="s">
        <v>126</v>
      </c>
      <c r="M13799"/>
      <c r="N13799" s="23"/>
    </row>
    <row r="13800" spans="1:14" s="3" customFormat="1">
      <c r="A13800" s="66">
        <f>VLOOKUP(C13800,Index[],8,FALSE)</f>
        <v>43273</v>
      </c>
      <c r="B13800" s="26">
        <v>43273</v>
      </c>
      <c r="C13800" s="16" t="s">
        <v>1000</v>
      </c>
      <c r="D13800" s="3">
        <f>VLOOKUP(C13800,Index[],2,FALSE)</f>
        <v>125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H13800" t="s">
        <v>17</v>
      </c>
      <c r="I13800">
        <f>VLOOKUP(Table1[[#This Row],[trait_name]],Trait[],2,FALSE)</f>
        <v>36</v>
      </c>
      <c r="J13800" s="23" t="s">
        <v>69</v>
      </c>
      <c r="K13800" s="23"/>
      <c r="L13800" s="3" t="str">
        <f>[1]Traits!N5</f>
        <v>oval</v>
      </c>
      <c r="M13800"/>
      <c r="N13800" s="23"/>
    </row>
    <row r="13801" spans="1:14" s="3" customFormat="1">
      <c r="A13801" s="66">
        <f>VLOOKUP(C13801,Index[],8,FALSE)</f>
        <v>43273</v>
      </c>
      <c r="B13801" s="26">
        <v>43273</v>
      </c>
      <c r="C13801" s="16" t="s">
        <v>1000</v>
      </c>
      <c r="D13801" s="3">
        <f>VLOOKUP(C13801,Index[],2,FALSE)</f>
        <v>125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/>
      <c r="I13801">
        <f>VLOOKUP(Table1[[#This Row],[trait_name]],Trait[],2,FALSE)</f>
        <v>36</v>
      </c>
      <c r="J13801" s="23" t="s">
        <v>69</v>
      </c>
      <c r="K13801" s="23"/>
      <c r="M13801"/>
      <c r="N13801" s="23"/>
    </row>
    <row r="13802" spans="1:14" s="3" customFormat="1">
      <c r="A13802" s="66">
        <f>VLOOKUP(C13802,Index[],8,FALSE)</f>
        <v>43273</v>
      </c>
      <c r="B13802" s="26">
        <v>43273</v>
      </c>
      <c r="C13802" s="16" t="s">
        <v>1000</v>
      </c>
      <c r="D13802" s="3">
        <f>VLOOKUP(C13802,Index[],2,FALSE)</f>
        <v>125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/>
      <c r="I13802">
        <f>VLOOKUP(Table1[[#This Row],[trait_name]],Trait[],2,FALSE)</f>
        <v>37</v>
      </c>
      <c r="J13802" s="23" t="s">
        <v>170</v>
      </c>
      <c r="K13802" s="23"/>
      <c r="M13802"/>
      <c r="N13802" s="23"/>
    </row>
    <row r="13803" spans="1:14" s="3" customFormat="1">
      <c r="A13803" s="66">
        <f>VLOOKUP(C13803,Index[],8,FALSE)</f>
        <v>43273</v>
      </c>
      <c r="B13803" s="26"/>
      <c r="C13803" s="16" t="s">
        <v>1000</v>
      </c>
      <c r="D13803" s="3">
        <f>VLOOKUP(C13803,Index[],2,FALSE)</f>
        <v>125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H13803"/>
      <c r="I13803">
        <f>VLOOKUP(Table1[[#This Row],[trait_name]],Trait[],2,FALSE)</f>
        <v>38</v>
      </c>
      <c r="J13803" s="23" t="s">
        <v>72</v>
      </c>
      <c r="K13803" s="23"/>
      <c r="M13803"/>
      <c r="N13803" s="23"/>
    </row>
    <row r="13804" spans="1:14" s="3" customFormat="1">
      <c r="A13804" s="66">
        <f>VLOOKUP(C13804,Index[],8,FALSE)</f>
        <v>43273</v>
      </c>
      <c r="B13804" s="26">
        <v>43311</v>
      </c>
      <c r="C13804" s="16" t="s">
        <v>1000</v>
      </c>
      <c r="D13804" s="3">
        <f>VLOOKUP(C13804,Index[],2,FALSE)</f>
        <v>125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H13804"/>
      <c r="I13804">
        <f>VLOOKUP(Table1[[#This Row],[trait_name]],Trait[],2,FALSE)</f>
        <v>39</v>
      </c>
      <c r="J13804" s="23" t="s">
        <v>74</v>
      </c>
      <c r="K13804" s="23"/>
      <c r="N13804" s="23"/>
    </row>
    <row r="13805" spans="1:14" s="3" customFormat="1">
      <c r="A13805" s="66">
        <f>VLOOKUP(C13805,Index[],8,FALSE)</f>
        <v>43273</v>
      </c>
      <c r="B13805" s="26"/>
      <c r="C13805" s="16" t="s">
        <v>1000</v>
      </c>
      <c r="D13805" s="3">
        <f>VLOOKUP(C13805,Index[],2,FALSE)</f>
        <v>125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/>
      <c r="I13805">
        <f>VLOOKUP(Table1[[#This Row],[trait_name]],Trait[],2,FALSE)</f>
        <v>40</v>
      </c>
      <c r="J13805" s="23" t="s">
        <v>76</v>
      </c>
      <c r="K13805" s="23"/>
      <c r="M13805"/>
      <c r="N13805" s="23"/>
    </row>
    <row r="13806" spans="1:14" s="3" customFormat="1">
      <c r="A13806" s="66">
        <f>VLOOKUP(C13806,Index[],8,FALSE)</f>
        <v>43273</v>
      </c>
      <c r="B13806" s="26">
        <v>43273</v>
      </c>
      <c r="C13806" s="16" t="s">
        <v>1000</v>
      </c>
      <c r="D13806" s="3">
        <f>VLOOKUP(C13806,Index[],2,FALSE)</f>
        <v>125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H13806" t="s">
        <v>17</v>
      </c>
      <c r="I13806">
        <f>VLOOKUP(Table1[[#This Row],[trait_name]],Trait[],2,FALSE)</f>
        <v>41</v>
      </c>
      <c r="J13806" s="23" t="s">
        <v>78</v>
      </c>
      <c r="K13806" s="23"/>
      <c r="L13806" s="3" t="str">
        <f>[1]Traits!R9</f>
        <v>greygreen</v>
      </c>
      <c r="M13806"/>
      <c r="N13806" s="23"/>
    </row>
    <row r="13807" spans="1:14" s="3" customFormat="1">
      <c r="A13807" s="66">
        <f>VLOOKUP(C13807,Index[],8,FALSE)</f>
        <v>43273</v>
      </c>
      <c r="B13807" s="26">
        <v>43273</v>
      </c>
      <c r="C13807" s="16" t="s">
        <v>1000</v>
      </c>
      <c r="D13807" s="3">
        <f>VLOOKUP(C13807,Index[],2,FALSE)</f>
        <v>125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/>
      <c r="I13807">
        <f>VLOOKUP(Table1[[#This Row],[trait_name]],Trait[],2,FALSE)</f>
        <v>41</v>
      </c>
      <c r="J13807" s="23" t="s">
        <v>78</v>
      </c>
      <c r="K13807" s="23"/>
      <c r="M13807"/>
      <c r="N13807" s="23"/>
    </row>
    <row r="13808" spans="1:14" s="3" customFormat="1">
      <c r="A13808" s="66">
        <f>VLOOKUP(C13808,Index[],8,FALSE)</f>
        <v>43273</v>
      </c>
      <c r="B13808" s="26"/>
      <c r="C13808" s="16" t="s">
        <v>1000</v>
      </c>
      <c r="D13808" s="3">
        <f>VLOOKUP(C13808,Index[],2,FALSE)</f>
        <v>125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H13808"/>
      <c r="I13808">
        <f>VLOOKUP(Table1[[#This Row],[trait_name]],Trait[],2,FALSE)</f>
        <v>42</v>
      </c>
      <c r="J13808" s="23" t="s">
        <v>82</v>
      </c>
      <c r="K13808" s="23"/>
      <c r="M13808"/>
      <c r="N13808" s="23"/>
    </row>
    <row r="13809" spans="1:14" s="3" customFormat="1">
      <c r="A13809" s="66">
        <f>VLOOKUP(C13809,Index[],8,FALSE)</f>
        <v>43273</v>
      </c>
      <c r="B13809" s="26">
        <v>43273</v>
      </c>
      <c r="C13809" s="16" t="s">
        <v>1000</v>
      </c>
      <c r="D13809" s="3">
        <f>VLOOKUP(C13809,Index[],2,FALSE)</f>
        <v>125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17</v>
      </c>
      <c r="I13809">
        <f>VLOOKUP(Table1[[#This Row],[trait_name]],Trait[],2,FALSE)</f>
        <v>43</v>
      </c>
      <c r="J13809" s="23" t="s">
        <v>86</v>
      </c>
      <c r="K13809" s="23"/>
      <c r="L13809" s="3" t="str">
        <f>[1]Traits!P2</f>
        <v>inconspicuous</v>
      </c>
      <c r="M13809"/>
      <c r="N13809" s="23"/>
    </row>
    <row r="13810" spans="1:14" s="3" customFormat="1">
      <c r="A13810" s="66">
        <f>VLOOKUP(C13810,Index[],8,FALSE)</f>
        <v>43273</v>
      </c>
      <c r="B13810" s="12"/>
      <c r="C13810" s="13" t="s">
        <v>1000</v>
      </c>
      <c r="D13810" s="3">
        <f>VLOOKUP(C13810,Index[],2,FALSE)</f>
        <v>125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H13810"/>
      <c r="I13810">
        <f>VLOOKUP(Table1[[#This Row],[trait_name]],Trait[],2,FALSE)</f>
        <v>44</v>
      </c>
      <c r="J13810" s="23" t="s">
        <v>88</v>
      </c>
      <c r="K13810" s="23"/>
      <c r="M13810"/>
      <c r="N13810" s="23"/>
    </row>
    <row r="13811" spans="1:14" s="3" customFormat="1">
      <c r="A13811" s="66">
        <f>VLOOKUP(C13811,Index[],8,FALSE)</f>
        <v>43273</v>
      </c>
      <c r="B13811" s="26">
        <v>43273</v>
      </c>
      <c r="C13811" s="16" t="s">
        <v>1000</v>
      </c>
      <c r="D13811" s="3">
        <f>VLOOKUP(C13811,Index[],2,FALSE)</f>
        <v>125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H13811" t="s">
        <v>25</v>
      </c>
      <c r="I13811">
        <f>VLOOKUP(Table1[[#This Row],[trait_name]],Trait[],2,FALSE)</f>
        <v>45</v>
      </c>
      <c r="J13811" s="23" t="s">
        <v>92</v>
      </c>
      <c r="K13811" s="23"/>
      <c r="L13811" s="2" t="s">
        <v>334</v>
      </c>
      <c r="M13811"/>
      <c r="N13811" s="23"/>
    </row>
    <row r="13812" spans="1:14" s="3" customFormat="1">
      <c r="A13812" s="66">
        <f>VLOOKUP(C13812,Index[],8,FALSE)</f>
        <v>43273</v>
      </c>
      <c r="B13812" s="26">
        <v>43273</v>
      </c>
      <c r="C13812" s="16" t="s">
        <v>1000</v>
      </c>
      <c r="D13812" s="3">
        <f>VLOOKUP(C13812,Index[],2,FALSE)</f>
        <v>125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H13812"/>
      <c r="I13812">
        <f>VLOOKUP(Table1[[#This Row],[trait_name]],Trait[],2,FALSE)</f>
        <v>45</v>
      </c>
      <c r="J13812" s="23" t="s">
        <v>92</v>
      </c>
      <c r="K13812" s="23"/>
      <c r="M13812"/>
      <c r="N13812" s="23"/>
    </row>
    <row r="13813" spans="1:14" s="3" customFormat="1">
      <c r="A13813" s="66">
        <f>VLOOKUP(C13813,Index[],8,FALSE)</f>
        <v>43273</v>
      </c>
      <c r="B13813" s="26"/>
      <c r="C13813" s="16" t="s">
        <v>1000</v>
      </c>
      <c r="D13813" s="3">
        <f>VLOOKUP(C13813,Index[],2,FALSE)</f>
        <v>125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H13813"/>
      <c r="I13813">
        <f>VLOOKUP(Table1[[#This Row],[trait_name]],Trait[],2,FALSE)</f>
        <v>46</v>
      </c>
      <c r="J13813" s="23" t="s">
        <v>97</v>
      </c>
      <c r="K13813" s="23"/>
      <c r="M13813"/>
      <c r="N13813" s="23"/>
    </row>
    <row r="13814" spans="1:14" s="3" customFormat="1">
      <c r="A13814" s="66">
        <f>VLOOKUP(C13814,Index[],8,FALSE)</f>
        <v>43273</v>
      </c>
      <c r="B13814" s="26"/>
      <c r="C13814" s="16" t="s">
        <v>1000</v>
      </c>
      <c r="D13814" s="3">
        <f>VLOOKUP(C13814,Index[],2,FALSE)</f>
        <v>125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H13814"/>
      <c r="I13814">
        <f>VLOOKUP(Table1[[#This Row],[trait_name]],Trait[],2,FALSE)</f>
        <v>47</v>
      </c>
      <c r="J13814" s="23" t="s">
        <v>99</v>
      </c>
      <c r="K13814" s="23"/>
      <c r="M13814"/>
      <c r="N13814" s="23"/>
    </row>
    <row r="13815" spans="1:14" s="3" customFormat="1">
      <c r="A13815" s="66">
        <f>VLOOKUP(C13815,Index[],8,FALSE)</f>
        <v>43273</v>
      </c>
      <c r="B13815" s="26">
        <v>43311</v>
      </c>
      <c r="C13815" s="16" t="s">
        <v>1000</v>
      </c>
      <c r="D13815" s="3">
        <f>VLOOKUP(C13815,Index[],2,FALSE)</f>
        <v>125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H13815"/>
      <c r="I13815">
        <f>VLOOKUP(Table1[[#This Row],[trait_name]],Trait[],2,FALSE)</f>
        <v>50</v>
      </c>
      <c r="J13815" s="23" t="s">
        <v>106</v>
      </c>
      <c r="K13815" s="23"/>
      <c r="N13815" s="23"/>
    </row>
    <row r="13816" spans="1:14" s="3" customFormat="1">
      <c r="A13816" s="66">
        <f>VLOOKUP(C13816,Index[],8,FALSE)</f>
        <v>43273</v>
      </c>
      <c r="B13816" s="26"/>
      <c r="C13816" s="16" t="s">
        <v>1000</v>
      </c>
      <c r="D13816" s="3">
        <f>VLOOKUP(C13816,Index[],2,FALSE)</f>
        <v>125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H13816"/>
      <c r="I13816">
        <f>VLOOKUP(Table1[[#This Row],[trait_name]],Trait[],2,FALSE)</f>
        <v>52</v>
      </c>
      <c r="J13816" s="23" t="s">
        <v>109</v>
      </c>
      <c r="K13816" s="23"/>
      <c r="M13816"/>
      <c r="N13816" s="23"/>
    </row>
    <row r="13817" spans="1:14" s="3" customFormat="1">
      <c r="A13817" s="66">
        <f>VLOOKUP(C13817,Index[],8,FALSE)</f>
        <v>43273</v>
      </c>
      <c r="B13817" s="26">
        <v>43273</v>
      </c>
      <c r="C13817" s="16" t="s">
        <v>1000</v>
      </c>
      <c r="D13817" s="3">
        <f>VLOOKUP(C13817,Index[],2,FALSE)</f>
        <v>125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H13817" t="s">
        <v>17</v>
      </c>
      <c r="I13817">
        <f>VLOOKUP(Table1[[#This Row],[trait_name]],Trait[],2,FALSE)</f>
        <v>53</v>
      </c>
      <c r="J13817" s="23" t="s">
        <v>112</v>
      </c>
      <c r="K13817" s="23"/>
      <c r="L13817" s="3" t="s">
        <v>231</v>
      </c>
      <c r="M13817"/>
      <c r="N13817" s="23"/>
    </row>
    <row r="13818" spans="1:14" s="3" customFormat="1">
      <c r="A13818" s="66">
        <f>VLOOKUP(C13818,Index[],8,FALSE)</f>
        <v>43273</v>
      </c>
      <c r="B13818" s="26">
        <v>43273</v>
      </c>
      <c r="C13818" s="16" t="s">
        <v>1000</v>
      </c>
      <c r="D13818" s="3">
        <f>VLOOKUP(C13818,Index[],2,FALSE)</f>
        <v>125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H13818" t="s">
        <v>17</v>
      </c>
      <c r="I13818">
        <f>VLOOKUP(Table1[[#This Row],[trait_name]],Trait[],2,FALSE)</f>
        <v>53</v>
      </c>
      <c r="J13818" s="23" t="s">
        <v>112</v>
      </c>
      <c r="K13818" s="23"/>
      <c r="L13818" s="3" t="str">
        <f>[1]Traits!S7</f>
        <v>largegarden</v>
      </c>
      <c r="M13818"/>
      <c r="N13818" s="23"/>
    </row>
    <row r="13819" spans="1:14" s="3" customFormat="1">
      <c r="A13819" s="66">
        <f>VLOOKUP(C13819,Index[],8,FALSE)</f>
        <v>43273</v>
      </c>
      <c r="B13819" s="26">
        <v>43273</v>
      </c>
      <c r="C13819" s="16" t="s">
        <v>1000</v>
      </c>
      <c r="D13819" s="3">
        <f>VLOOKUP(C13819,Index[],2,FALSE)</f>
        <v>125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H13819" t="s">
        <v>17</v>
      </c>
      <c r="I13819">
        <f>VLOOKUP(Table1[[#This Row],[trait_name]],Trait[],2,FALSE)</f>
        <v>53</v>
      </c>
      <c r="J13819" s="23" t="s">
        <v>112</v>
      </c>
      <c r="K13819" s="23"/>
      <c r="L13819" s="3" t="str">
        <f>[1]Traits!S8</f>
        <v>park</v>
      </c>
      <c r="M13819"/>
      <c r="N13819" s="23"/>
    </row>
    <row r="13820" spans="1:14" s="3" customFormat="1">
      <c r="A13820" s="66">
        <f>VLOOKUP(C13820,Index[],8,FALSE)</f>
        <v>43273</v>
      </c>
      <c r="B13820" s="26">
        <v>43273</v>
      </c>
      <c r="C13820" s="16" t="s">
        <v>1000</v>
      </c>
      <c r="D13820" s="3">
        <f>VLOOKUP(C13820,Index[],2,FALSE)</f>
        <v>125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H13820" t="s">
        <v>17</v>
      </c>
      <c r="I13820">
        <f>VLOOKUP(Table1[[#This Row],[trait_name]],Trait[],2,FALSE)</f>
        <v>54</v>
      </c>
      <c r="J13820" s="23" t="s">
        <v>116</v>
      </c>
      <c r="K13820" s="23"/>
      <c r="L13820" s="3" t="str">
        <f>[1]Traits!T3</f>
        <v>feature</v>
      </c>
      <c r="M13820"/>
      <c r="N13820" s="24"/>
    </row>
    <row r="13821" spans="1:14" s="3" customFormat="1">
      <c r="A13821" s="66">
        <f>VLOOKUP(C13821,Index[],8,FALSE)</f>
        <v>43273</v>
      </c>
      <c r="B13821" s="26">
        <v>43273</v>
      </c>
      <c r="C13821" s="16" t="s">
        <v>1000</v>
      </c>
      <c r="D13821" s="3">
        <f>VLOOKUP(C13821,Index[],2,FALSE)</f>
        <v>125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H13821" t="s">
        <v>17</v>
      </c>
      <c r="I13821">
        <f>VLOOKUP(Table1[[#This Row],[trait_name]],Trait[],2,FALSE)</f>
        <v>54</v>
      </c>
      <c r="J13821" s="23" t="s">
        <v>116</v>
      </c>
      <c r="K13821" s="23"/>
      <c r="L13821" s="3" t="str">
        <f>[1]Traits!T4</f>
        <v>screen</v>
      </c>
      <c r="M13821"/>
      <c r="N13821" s="23"/>
    </row>
    <row r="13822" spans="1:14" s="3" customFormat="1">
      <c r="A13822" s="66">
        <f>VLOOKUP(C13822,Index[],8,FALSE)</f>
        <v>43273</v>
      </c>
      <c r="B13822" s="26">
        <v>43273</v>
      </c>
      <c r="C13822" s="16" t="s">
        <v>1000</v>
      </c>
      <c r="D13822" s="3">
        <f>VLOOKUP(C13822,Index[],2,FALSE)</f>
        <v>125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525</v>
      </c>
      <c r="I13822">
        <f>VLOOKUP(Table1[[#This Row],[trait_name]],Trait[],2,FALSE)</f>
        <v>54</v>
      </c>
      <c r="J13822" s="23" t="s">
        <v>116</v>
      </c>
      <c r="K13822" s="23"/>
      <c r="L13822" s="3" t="str">
        <f>[1]Traits!T5</f>
        <v>windbreak</v>
      </c>
      <c r="M13822"/>
      <c r="N13822" s="23"/>
    </row>
    <row r="13823" spans="1:14" s="3" customFormat="1">
      <c r="A13823" s="66">
        <f>VLOOKUP(C13823,Index[],8,FALSE)</f>
        <v>43273</v>
      </c>
      <c r="B13823" s="12"/>
      <c r="C13823" s="13" t="s">
        <v>1000</v>
      </c>
      <c r="D13823" s="3">
        <f>VLOOKUP(C13823,Index[],2,FALSE)</f>
        <v>125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/>
      <c r="I13823">
        <f>VLOOKUP(Table1[[#This Row],[trait_name]],Trait[],2,FALSE)</f>
        <v>55</v>
      </c>
      <c r="J13823" s="23" t="s">
        <v>119</v>
      </c>
      <c r="K13823" s="23"/>
      <c r="M13823"/>
      <c r="N13823" s="23"/>
    </row>
    <row r="13824" spans="1:14" s="3" customFormat="1">
      <c r="A13824" s="66">
        <f>VLOOKUP(C13824,Index[],8,FALSE)</f>
        <v>43273</v>
      </c>
      <c r="B13824" s="26">
        <v>43273</v>
      </c>
      <c r="C13824" s="16" t="s">
        <v>1000</v>
      </c>
      <c r="D13824" s="3">
        <f>VLOOKUP(C13824,Index[],2,FALSE)</f>
        <v>125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H13824" t="s">
        <v>525</v>
      </c>
      <c r="I13824">
        <f>VLOOKUP(Table1[[#This Row],[trait_name]],Trait[],2,FALSE)</f>
        <v>56</v>
      </c>
      <c r="J13824" s="23" t="s">
        <v>121</v>
      </c>
      <c r="K13824" s="23"/>
      <c r="L13824" s="3" t="s">
        <v>189</v>
      </c>
      <c r="M13824"/>
      <c r="N13824" s="23"/>
    </row>
    <row r="13825" spans="1:14" s="3" customFormat="1">
      <c r="A13825" s="66">
        <f>VLOOKUP(C13825,Index[],8,FALSE)</f>
        <v>43273</v>
      </c>
      <c r="B13825" s="26">
        <v>43273</v>
      </c>
      <c r="C13825" s="16" t="s">
        <v>1000</v>
      </c>
      <c r="D13825" s="3">
        <f>VLOOKUP(C13825,Index[],2,FALSE)</f>
        <v>125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H13825" t="s">
        <v>17</v>
      </c>
      <c r="I13825">
        <f>VLOOKUP(Table1[[#This Row],[trait_name]],Trait[],2,FALSE)</f>
        <v>58</v>
      </c>
      <c r="J13825" s="23" t="s">
        <v>123</v>
      </c>
      <c r="K13825" s="23"/>
      <c r="L13825" s="3" t="str">
        <f>[1]Traits!X2</f>
        <v>bird</v>
      </c>
      <c r="M13825"/>
      <c r="N13825" s="23"/>
    </row>
    <row r="13826" spans="1:14" s="3" customFormat="1">
      <c r="A13826" s="66">
        <f>VLOOKUP(C13826,Index[],8,FALSE)</f>
        <v>43273</v>
      </c>
      <c r="B13826" s="26">
        <v>43273</v>
      </c>
      <c r="C13826" s="16" t="s">
        <v>1000</v>
      </c>
      <c r="D13826" s="3">
        <f>VLOOKUP(C13826,Index[],2,FALSE)</f>
        <v>125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H13826" t="s">
        <v>525</v>
      </c>
      <c r="I13826">
        <f>VLOOKUP(Table1[[#This Row],[trait_name]],Trait[],2,FALSE)</f>
        <v>58</v>
      </c>
      <c r="J13826" s="23" t="s">
        <v>123</v>
      </c>
      <c r="K13826" s="23"/>
      <c r="L13826" s="3" t="str">
        <f>[1]Traits!X3</f>
        <v>pollinator</v>
      </c>
      <c r="M13826"/>
      <c r="N13826" s="23"/>
    </row>
    <row r="13827" spans="1:14" s="3" customFormat="1">
      <c r="A13827" s="66">
        <f>VLOOKUP(C13827,Index[],8,FALSE)</f>
        <v>43273</v>
      </c>
      <c r="B13827" s="26">
        <v>43273</v>
      </c>
      <c r="C13827" s="16" t="s">
        <v>1000</v>
      </c>
      <c r="D13827" s="3">
        <f>VLOOKUP(C13827,Index[],2,FALSE)</f>
        <v>125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H13827"/>
      <c r="I13827">
        <f>VLOOKUP(Table1[[#This Row],[trait_name]],Trait[],2,FALSE)</f>
        <v>59</v>
      </c>
      <c r="J13827" s="23" t="s">
        <v>125</v>
      </c>
      <c r="K13827" s="23"/>
      <c r="M13827"/>
      <c r="N13827" s="23"/>
    </row>
    <row r="13828" spans="1:14" s="3" customFormat="1">
      <c r="A13828" s="66">
        <f>VLOOKUP(C13828,Index[],8,FALSE)</f>
        <v>43273</v>
      </c>
      <c r="B13828" s="26">
        <v>43273</v>
      </c>
      <c r="C13828" s="16" t="s">
        <v>1000</v>
      </c>
      <c r="D13828" s="3">
        <f>VLOOKUP(C13828,Index[],2,FALSE)</f>
        <v>125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H13828" t="s">
        <v>25</v>
      </c>
      <c r="I13828">
        <f>VLOOKUP(Table1[[#This Row],[trait_name]],Trait[],2,FALSE)</f>
        <v>61</v>
      </c>
      <c r="J13828" s="23" t="s">
        <v>130</v>
      </c>
      <c r="K13828" s="23"/>
      <c r="L13828" s="3" t="str">
        <f>[1]Traits!Z2</f>
        <v>low</v>
      </c>
      <c r="M13828"/>
      <c r="N13828" s="23"/>
    </row>
    <row r="13829" spans="1:14" s="3" customFormat="1">
      <c r="A13829" s="66">
        <f>VLOOKUP(C13829,Index[],8,FALSE)</f>
        <v>43273</v>
      </c>
      <c r="B13829" s="26"/>
      <c r="C13829" s="16" t="s">
        <v>1000</v>
      </c>
      <c r="D13829" s="3">
        <f>VLOOKUP(C13829,Index[],2,FALSE)</f>
        <v>125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H13829"/>
      <c r="I13829">
        <f>VLOOKUP(Table1[[#This Row],[trait_name]],Trait[],2,FALSE)</f>
        <v>65</v>
      </c>
      <c r="J13829" s="23" t="s">
        <v>133</v>
      </c>
      <c r="K13829" s="23"/>
      <c r="M13829"/>
      <c r="N13829" s="23"/>
    </row>
    <row r="13830" spans="1:14" s="3" customFormat="1">
      <c r="A13830" s="66">
        <f>VLOOKUP(C13830,Index[],8,FALSE)</f>
        <v>43273</v>
      </c>
      <c r="B13830" s="26">
        <v>43273</v>
      </c>
      <c r="C13830" s="16" t="s">
        <v>1000</v>
      </c>
      <c r="D13830" s="3">
        <f>VLOOKUP(C13830,Index[],2,FALSE)</f>
        <v>125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H13830" t="s">
        <v>17</v>
      </c>
      <c r="I13830">
        <f>VLOOKUP(Table1[[#This Row],[trait_name]],Trait[],2,FALSE)</f>
        <v>66</v>
      </c>
      <c r="J13830" s="23" t="s">
        <v>194</v>
      </c>
      <c r="K13830" s="23"/>
      <c r="L13830" s="3" t="str">
        <f>[1]Traits!AA7</f>
        <v>largesize</v>
      </c>
      <c r="M13830"/>
      <c r="N13830" s="23"/>
    </row>
    <row r="13831" spans="1:14" s="3" customFormat="1">
      <c r="A13831" s="66">
        <f>VLOOKUP(C13831,Index[],8,FALSE)</f>
        <v>43273</v>
      </c>
      <c r="B13831" s="26">
        <v>43273</v>
      </c>
      <c r="C13831" s="16" t="s">
        <v>1000</v>
      </c>
      <c r="D13831" s="3">
        <f>VLOOKUP(C13831,Index[],2,FALSE)</f>
        <v>125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H13831" t="s">
        <v>25</v>
      </c>
      <c r="I13831">
        <f>VLOOKUP(Table1[[#This Row],[trait_name]],Trait[],2,FALSE)</f>
        <v>66</v>
      </c>
      <c r="J13831" s="23" t="s">
        <v>194</v>
      </c>
      <c r="K13831" s="23"/>
      <c r="L13831" s="3" t="str">
        <f>[1]Traits!AA2</f>
        <v>litterfall</v>
      </c>
      <c r="M13831"/>
      <c r="N13831" s="23"/>
    </row>
    <row r="13832" spans="1:14" s="3" customFormat="1">
      <c r="A13832" s="66">
        <f>VLOOKUP(C13832,Index[],8,FALSE)</f>
        <v>43273</v>
      </c>
      <c r="B13832" s="26">
        <v>43273</v>
      </c>
      <c r="C13832" s="16" t="s">
        <v>1000</v>
      </c>
      <c r="D13832" s="3">
        <f>VLOOKUP(C13832,Index[],2,FALSE)</f>
        <v>125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H13832"/>
      <c r="I13832">
        <f>VLOOKUP(Table1[[#This Row],[trait_name]],Trait[],2,FALSE)</f>
        <v>67</v>
      </c>
      <c r="J13832" s="23" t="s">
        <v>136</v>
      </c>
      <c r="K13832" s="23"/>
      <c r="M13832"/>
      <c r="N13832" s="23"/>
    </row>
    <row r="13833" spans="1:14" s="3" customFormat="1">
      <c r="A13833" s="66">
        <f>VLOOKUP(C13833,Index[],8,FALSE)</f>
        <v>43273</v>
      </c>
      <c r="B13833" s="26">
        <v>43273</v>
      </c>
      <c r="C13833" s="16" t="s">
        <v>1000</v>
      </c>
      <c r="D13833" s="3">
        <f>VLOOKUP(C13833,Index[],2,FALSE)</f>
        <v>125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H13833" t="s">
        <v>525</v>
      </c>
      <c r="I13833">
        <f>VLOOKUP(Table1[[#This Row],[trait_name]],Trait[],2,FALSE)</f>
        <v>68</v>
      </c>
      <c r="J13833" s="23" t="s">
        <v>199</v>
      </c>
      <c r="K13833" s="23"/>
      <c r="L13833" s="3" t="s">
        <v>200</v>
      </c>
      <c r="M13833"/>
      <c r="N13833" s="23"/>
    </row>
    <row r="13834" spans="1:14" s="3" customFormat="1">
      <c r="A13834" s="66">
        <f>VLOOKUP(C13834,Index[],8,FALSE)</f>
        <v>43273</v>
      </c>
      <c r="B13834" s="26">
        <v>43273</v>
      </c>
      <c r="C13834" s="16" t="s">
        <v>1000</v>
      </c>
      <c r="D13834" s="3">
        <f>VLOOKUP(C13834,Index[],2,FALSE)</f>
        <v>125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H13834" t="s">
        <v>525</v>
      </c>
      <c r="I13834">
        <f>VLOOKUP(Table1[[#This Row],[trait_name]],Trait[],2,FALSE)</f>
        <v>68</v>
      </c>
      <c r="J13834" s="23" t="s">
        <v>199</v>
      </c>
      <c r="K13834" s="23"/>
      <c r="L13834" s="3" t="str">
        <f>[1]Traits!AC3</f>
        <v>shallow</v>
      </c>
      <c r="M13834"/>
      <c r="N13834" s="23"/>
    </row>
    <row r="13835" spans="1:14" s="3" customFormat="1">
      <c r="A13835" s="66">
        <f>VLOOKUP(C13835,Index[],8,FALSE)</f>
        <v>43276</v>
      </c>
      <c r="B13835" s="26">
        <v>43276</v>
      </c>
      <c r="C13835" s="16" t="s">
        <v>1002</v>
      </c>
      <c r="D13835" s="3">
        <f>VLOOKUP(C13835,Index[],2,FALSE)</f>
        <v>126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H13835" t="s">
        <v>25</v>
      </c>
      <c r="I13835">
        <f>VLOOKUP(Table1[[#This Row],[trait_name]],Trait[],2,FALSE)</f>
        <v>2</v>
      </c>
      <c r="J13835" s="23" t="s">
        <v>15</v>
      </c>
      <c r="K13835" s="23"/>
      <c r="L13835" s="3" t="s">
        <v>1003</v>
      </c>
      <c r="M13835"/>
      <c r="N13835" s="23"/>
    </row>
    <row r="13836" spans="1:14" s="3" customFormat="1">
      <c r="A13836" s="66">
        <f>VLOOKUP(C13836,Index[],8,FALSE)</f>
        <v>43276</v>
      </c>
      <c r="B13836" s="26">
        <v>43276</v>
      </c>
      <c r="C13836" s="16" t="s">
        <v>1002</v>
      </c>
      <c r="D13836" s="3">
        <f>VLOOKUP(C13836,Index[],2,FALSE)</f>
        <v>126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H13836"/>
      <c r="I13836">
        <f>VLOOKUP(Table1[[#This Row],[trait_name]],Trait[],2,FALSE)</f>
        <v>2</v>
      </c>
      <c r="J13836" s="23" t="s">
        <v>15</v>
      </c>
      <c r="K13836" s="23"/>
      <c r="M13836"/>
      <c r="N13836" s="23"/>
    </row>
    <row r="13837" spans="1:14" s="3" customFormat="1">
      <c r="A13837" s="66">
        <f>VLOOKUP(C13837,Index[],8,FALSE)</f>
        <v>43276</v>
      </c>
      <c r="B13837" s="26">
        <v>43276</v>
      </c>
      <c r="C13837" s="16" t="s">
        <v>1002</v>
      </c>
      <c r="D13837" s="3">
        <f>VLOOKUP(C13837,Index[],2,FALSE)</f>
        <v>126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H13837" t="s">
        <v>25</v>
      </c>
      <c r="I13837">
        <f>VLOOKUP(Table1[[#This Row],[trait_name]],Trait[],2,FALSE)</f>
        <v>3</v>
      </c>
      <c r="J13837" s="23" t="s">
        <v>18</v>
      </c>
      <c r="K13837" s="23"/>
      <c r="L13837" s="3" t="str">
        <f>[1]Traits!B2</f>
        <v>fullsun</v>
      </c>
      <c r="M13837"/>
      <c r="N13837" s="23"/>
    </row>
    <row r="13838" spans="1:14" s="3" customFormat="1">
      <c r="A13838" s="66">
        <f>VLOOKUP(C13838,Index[],8,FALSE)</f>
        <v>43276</v>
      </c>
      <c r="B13838" s="26">
        <v>43276</v>
      </c>
      <c r="C13838" s="16" t="s">
        <v>1002</v>
      </c>
      <c r="D13838" s="3">
        <f>VLOOKUP(C13838,Index[],2,FALSE)</f>
        <v>126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H13838" t="s">
        <v>25</v>
      </c>
      <c r="I13838">
        <f>VLOOKUP(Table1[[#This Row],[trait_name]],Trait[],2,FALSE)</f>
        <v>3</v>
      </c>
      <c r="J13838" s="23" t="s">
        <v>18</v>
      </c>
      <c r="K13838" s="23"/>
      <c r="L13838" s="3" t="str">
        <f>[1]Traits!B3</f>
        <v>partshade</v>
      </c>
      <c r="M13838"/>
      <c r="N13838" s="23"/>
    </row>
    <row r="13839" spans="1:14" s="3" customFormat="1">
      <c r="A13839" s="66">
        <f>VLOOKUP(C13839,Index[],8,FALSE)</f>
        <v>43276</v>
      </c>
      <c r="B13839" s="26">
        <v>43276</v>
      </c>
      <c r="C13839" s="16" t="s">
        <v>1002</v>
      </c>
      <c r="D13839" s="3">
        <f>VLOOKUP(C13839,Index[],2,FALSE)</f>
        <v>126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H13839" t="s">
        <v>25</v>
      </c>
      <c r="I13839">
        <f>VLOOKUP(Table1[[#This Row],[trait_name]],Trait[],2,FALSE)</f>
        <v>4</v>
      </c>
      <c r="J13839" s="23" t="s">
        <v>22</v>
      </c>
      <c r="K13839" s="23"/>
      <c r="L13839" s="3" t="s">
        <v>23</v>
      </c>
      <c r="M13839"/>
      <c r="N13839" s="23"/>
    </row>
    <row r="13840" spans="1:14" s="3" customFormat="1">
      <c r="A13840" s="66">
        <f>VLOOKUP(C13840,Index[],8,FALSE)</f>
        <v>43276</v>
      </c>
      <c r="B13840" s="26">
        <v>43276</v>
      </c>
      <c r="C13840" s="16" t="s">
        <v>1002</v>
      </c>
      <c r="D13840" s="3">
        <f>VLOOKUP(C13840,Index[],2,FALSE)</f>
        <v>126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525</v>
      </c>
      <c r="I13840">
        <f>VLOOKUP(Table1[[#This Row],[trait_name]],Trait[],2,FALSE)</f>
        <v>9</v>
      </c>
      <c r="J13840" s="23" t="s">
        <v>28</v>
      </c>
      <c r="K13840" s="23"/>
      <c r="L13840" s="3" t="s">
        <v>23</v>
      </c>
      <c r="M13840"/>
      <c r="N13840" s="23"/>
    </row>
    <row r="13841" spans="1:14" s="3" customFormat="1">
      <c r="A13841" s="66">
        <f>VLOOKUP(C13841,Index[],8,FALSE)</f>
        <v>43276</v>
      </c>
      <c r="B13841" s="26">
        <v>43276</v>
      </c>
      <c r="C13841" s="16" t="s">
        <v>1002</v>
      </c>
      <c r="D13841" s="3">
        <f>VLOOKUP(C13841,Index[],2,FALSE)</f>
        <v>126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525</v>
      </c>
      <c r="I13841">
        <f>VLOOKUP(Table1[[#This Row],[trait_name]],Trait[],2,FALSE)</f>
        <v>12</v>
      </c>
      <c r="J13841" s="23" t="s">
        <v>151</v>
      </c>
      <c r="K13841" s="23"/>
      <c r="L13841" s="3" t="s">
        <v>23</v>
      </c>
      <c r="M13841"/>
      <c r="N13841" s="23"/>
    </row>
    <row r="13842" spans="1:14" s="3" customFormat="1">
      <c r="A13842" s="66">
        <f>VLOOKUP(C13842,Index[],8,FALSE)</f>
        <v>43276</v>
      </c>
      <c r="B13842" s="12"/>
      <c r="C13842" s="13" t="s">
        <v>1002</v>
      </c>
      <c r="D13842" s="3">
        <f>VLOOKUP(C13842,Index[],2,FALSE)</f>
        <v>126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H13842"/>
      <c r="I13842">
        <f>VLOOKUP(Table1[[#This Row],[trait_name]],Trait[],2,FALSE)</f>
        <v>15</v>
      </c>
      <c r="J13842" s="23" t="s">
        <v>31</v>
      </c>
      <c r="K13842" s="23"/>
      <c r="M13842"/>
      <c r="N13842" s="23"/>
    </row>
    <row r="13843" spans="1:14" s="3" customFormat="1">
      <c r="A13843" s="66">
        <f>VLOOKUP(C13843,Index[],8,FALSE)</f>
        <v>43276</v>
      </c>
      <c r="B13843" s="12">
        <v>43276</v>
      </c>
      <c r="C13843" s="13" t="s">
        <v>1002</v>
      </c>
      <c r="D13843" s="3">
        <f>VLOOKUP(C13843,Index[],2,FALSE)</f>
        <v>126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H13843"/>
      <c r="I13843">
        <f>VLOOKUP(Table1[[#This Row],[trait_name]],Trait[],2,FALSE)</f>
        <v>16</v>
      </c>
      <c r="J13843" s="24" t="s">
        <v>32</v>
      </c>
      <c r="K13843" s="24"/>
      <c r="M13843"/>
      <c r="N13843" s="23"/>
    </row>
    <row r="13844" spans="1:14" s="3" customFormat="1">
      <c r="A13844" s="66">
        <f>VLOOKUP(C13844,Index[],8,FALSE)</f>
        <v>43276</v>
      </c>
      <c r="B13844" s="26">
        <v>43276</v>
      </c>
      <c r="C13844" s="16" t="s">
        <v>1002</v>
      </c>
      <c r="D13844" s="3">
        <f>VLOOKUP(C13844,Index[],2,FALSE)</f>
        <v>126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H13844" t="s">
        <v>25</v>
      </c>
      <c r="I13844">
        <f>VLOOKUP(Table1[[#This Row],[trait_name]],Trait[],2,FALSE)</f>
        <v>17</v>
      </c>
      <c r="J13844" s="23" t="s">
        <v>33</v>
      </c>
      <c r="K13844" s="23"/>
      <c r="L13844" s="3" t="str">
        <f>[1]Traits!E2</f>
        <v>sand</v>
      </c>
      <c r="M13844"/>
      <c r="N13844" s="23"/>
    </row>
    <row r="13845" spans="1:14" s="3" customFormat="1">
      <c r="A13845" s="66">
        <f>VLOOKUP(C13845,Index[],8,FALSE)</f>
        <v>43276</v>
      </c>
      <c r="B13845" s="26">
        <v>43276</v>
      </c>
      <c r="C13845" s="16" t="s">
        <v>1002</v>
      </c>
      <c r="D13845" s="3">
        <f>VLOOKUP(C13845,Index[],2,FALSE)</f>
        <v>126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H13845" t="s">
        <v>25</v>
      </c>
      <c r="I13845">
        <f>VLOOKUP(Table1[[#This Row],[trait_name]],Trait[],2,FALSE)</f>
        <v>17</v>
      </c>
      <c r="J13845" s="23" t="s">
        <v>33</v>
      </c>
      <c r="K13845" s="23"/>
      <c r="L13845" s="3" t="str">
        <f>[1]Traits!E3</f>
        <v>loam</v>
      </c>
      <c r="M13845"/>
      <c r="N13845" s="23"/>
    </row>
    <row r="13846" spans="1:14" s="3" customFormat="1">
      <c r="A13846" s="66">
        <f>VLOOKUP(C13846,Index[],8,FALSE)</f>
        <v>43276</v>
      </c>
      <c r="B13846" s="26">
        <v>43276</v>
      </c>
      <c r="C13846" s="16" t="s">
        <v>1002</v>
      </c>
      <c r="D13846" s="3">
        <f>VLOOKUP(C13846,Index[],2,FALSE)</f>
        <v>126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H13846" t="s">
        <v>25</v>
      </c>
      <c r="I13846">
        <f>VLOOKUP(Table1[[#This Row],[trait_name]],Trait[],2,FALSE)</f>
        <v>17</v>
      </c>
      <c r="J13846" s="23" t="s">
        <v>33</v>
      </c>
      <c r="K13846" s="23"/>
      <c r="L13846" s="3" t="str">
        <f>[1]Traits!E4</f>
        <v>clay</v>
      </c>
      <c r="M13846"/>
      <c r="N13846" s="23"/>
    </row>
    <row r="13847" spans="1:14" s="3" customFormat="1">
      <c r="A13847" s="66">
        <f>VLOOKUP(C13847,Index[],8,FALSE)</f>
        <v>43276</v>
      </c>
      <c r="B13847" s="12">
        <v>43276</v>
      </c>
      <c r="C13847" s="13" t="s">
        <v>1002</v>
      </c>
      <c r="D13847" s="3">
        <f>VLOOKUP(C13847,Index[],2,FALSE)</f>
        <v>126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/>
      <c r="I13847">
        <f>VLOOKUP(Table1[[#This Row],[trait_name]],Trait[],2,FALSE)</f>
        <v>18</v>
      </c>
      <c r="J13847" s="23" t="s">
        <v>37</v>
      </c>
      <c r="K13847" s="23"/>
      <c r="M13847"/>
      <c r="N13847" s="23"/>
    </row>
    <row r="13848" spans="1:14" s="3" customFormat="1">
      <c r="A13848" s="66">
        <f>VLOOKUP(C13848,Index[],8,FALSE)</f>
        <v>43276</v>
      </c>
      <c r="B13848" s="26">
        <v>43276</v>
      </c>
      <c r="C13848" s="16" t="s">
        <v>1002</v>
      </c>
      <c r="D13848" s="3">
        <f>VLOOKUP(C13848,Index[],2,FALSE)</f>
        <v>126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/>
      <c r="I13848">
        <f>VLOOKUP(Table1[[#This Row],[trait_name]],Trait[],2,FALSE)</f>
        <v>19</v>
      </c>
      <c r="J13848" s="23" t="s">
        <v>38</v>
      </c>
      <c r="K13848" s="23"/>
      <c r="M13848"/>
      <c r="N13848" s="23"/>
    </row>
    <row r="13849" spans="1:14" s="3" customFormat="1">
      <c r="A13849" s="66">
        <f>VLOOKUP(C13849,Index[],8,FALSE)</f>
        <v>43276</v>
      </c>
      <c r="B13849" s="26">
        <v>43276</v>
      </c>
      <c r="C13849" s="16" t="s">
        <v>1002</v>
      </c>
      <c r="D13849" s="3">
        <f>VLOOKUP(C13849,Index[],2,FALSE)</f>
        <v>126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H13849"/>
      <c r="I13849">
        <f>VLOOKUP(Table1[[#This Row],[trait_name]],Trait[],2,FALSE)</f>
        <v>19</v>
      </c>
      <c r="J13849" s="23" t="s">
        <v>38</v>
      </c>
      <c r="K13849" s="23"/>
      <c r="M13849"/>
      <c r="N13849" s="23"/>
    </row>
    <row r="13850" spans="1:14" s="3" customFormat="1">
      <c r="A13850" s="66">
        <f>VLOOKUP(C13850,Index[],8,FALSE)</f>
        <v>43276</v>
      </c>
      <c r="B13850" s="26">
        <v>43311</v>
      </c>
      <c r="C13850" s="16" t="s">
        <v>1002</v>
      </c>
      <c r="D13850" s="3">
        <f>VLOOKUP(C13850,Index[],2,FALSE)</f>
        <v>126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H13850"/>
      <c r="I13850">
        <f>VLOOKUP(Table1[[#This Row],[trait_name]],Trait[],2,FALSE)</f>
        <v>20</v>
      </c>
      <c r="J13850" s="23" t="s">
        <v>41</v>
      </c>
      <c r="K13850" s="23"/>
      <c r="N13850" s="23"/>
    </row>
    <row r="13851" spans="1:14" s="3" customFormat="1">
      <c r="A13851" s="66">
        <f>VLOOKUP(C13851,Index[],8,FALSE)</f>
        <v>43276</v>
      </c>
      <c r="B13851" s="12">
        <v>43276</v>
      </c>
      <c r="C13851" s="13" t="s">
        <v>1002</v>
      </c>
      <c r="D13851" s="3">
        <f>VLOOKUP(C13851,Index[],2,FALSE)</f>
        <v>126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/>
      <c r="I13851">
        <f>VLOOKUP(Table1[[#This Row],[trait_name]],Trait[],2,FALSE)</f>
        <v>21</v>
      </c>
      <c r="J13851" s="23" t="s">
        <v>43</v>
      </c>
      <c r="K13851" s="23"/>
      <c r="M13851"/>
      <c r="N13851" s="23"/>
    </row>
    <row r="13852" spans="1:14" s="3" customFormat="1">
      <c r="A13852" s="66">
        <f>VLOOKUP(C13852,Index[],8,FALSE)</f>
        <v>43276</v>
      </c>
      <c r="B13852" s="26">
        <v>43276</v>
      </c>
      <c r="C13852" s="16" t="s">
        <v>1002</v>
      </c>
      <c r="D13852" s="3">
        <f>VLOOKUP(C13852,Index[],2,FALSE)</f>
        <v>126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H13852"/>
      <c r="I13852">
        <f>VLOOKUP(Table1[[#This Row],[trait_name]],Trait[],2,FALSE)</f>
        <v>22</v>
      </c>
      <c r="J13852" s="23" t="s">
        <v>47</v>
      </c>
      <c r="K13852" s="23"/>
      <c r="M13852"/>
      <c r="N13852" s="23"/>
    </row>
    <row r="13853" spans="1:14" s="3" customFormat="1">
      <c r="A13853" s="66">
        <f>VLOOKUP(C13853,Index[],8,FALSE)</f>
        <v>43276</v>
      </c>
      <c r="B13853" s="26"/>
      <c r="C13853" s="16" t="s">
        <v>1002</v>
      </c>
      <c r="D13853" s="3">
        <f>VLOOKUP(C13853,Index[],2,FALSE)</f>
        <v>126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/>
      <c r="I13853">
        <f>VLOOKUP(Table1[[#This Row],[trait_name]],Trait[],2,FALSE)</f>
        <v>23</v>
      </c>
      <c r="J13853" s="23" t="s">
        <v>49</v>
      </c>
      <c r="K13853" s="23"/>
      <c r="M13853"/>
      <c r="N13853" s="23"/>
    </row>
    <row r="13854" spans="1:14" s="3" customFormat="1">
      <c r="A13854" s="66">
        <f>VLOOKUP(C13854,Index[],8,FALSE)</f>
        <v>43276</v>
      </c>
      <c r="B13854" s="12"/>
      <c r="C13854" s="13" t="s">
        <v>1002</v>
      </c>
      <c r="D13854" s="3">
        <f>VLOOKUP(C13854,Index[],2,FALSE)</f>
        <v>126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H13854"/>
      <c r="I13854">
        <f>VLOOKUP(Table1[[#This Row],[trait_name]],Trait[],2,FALSE)</f>
        <v>24</v>
      </c>
      <c r="J13854" s="23" t="s">
        <v>52</v>
      </c>
      <c r="K13854" s="23"/>
      <c r="M13854"/>
      <c r="N13854" s="23"/>
    </row>
    <row r="13855" spans="1:14" s="3" customFormat="1">
      <c r="A13855" s="66">
        <f>VLOOKUP(C13855,Index[],8,FALSE)</f>
        <v>43276</v>
      </c>
      <c r="B13855" s="12"/>
      <c r="C13855" s="13" t="s">
        <v>1002</v>
      </c>
      <c r="D13855" s="3">
        <f>VLOOKUP(C13855,Index[],2,FALSE)</f>
        <v>126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H13855"/>
      <c r="I13855">
        <f>VLOOKUP(Table1[[#This Row],[trait_name]],Trait[],2,FALSE)</f>
        <v>25</v>
      </c>
      <c r="J13855" s="23" t="s">
        <v>57</v>
      </c>
      <c r="K13855" s="23"/>
      <c r="M13855"/>
      <c r="N13855" s="23"/>
    </row>
    <row r="13856" spans="1:14" s="3" customFormat="1">
      <c r="A13856" s="66">
        <f>VLOOKUP(C13856,Index[],8,FALSE)</f>
        <v>43276</v>
      </c>
      <c r="B13856" s="26">
        <v>43276</v>
      </c>
      <c r="C13856" s="16" t="s">
        <v>1002</v>
      </c>
      <c r="D13856" s="3">
        <f>VLOOKUP(C13856,Index[],2,FALSE)</f>
        <v>126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25</v>
      </c>
      <c r="I13856">
        <f>VLOOKUP(Table1[[#This Row],[trait_name]],Trait[],2,FALSE)</f>
        <v>26</v>
      </c>
      <c r="J13856" s="23" t="s">
        <v>58</v>
      </c>
      <c r="K13856" s="23"/>
      <c r="L13856" s="3" t="str">
        <f>[1]Traits!H3</f>
        <v>medtree</v>
      </c>
      <c r="M13856"/>
      <c r="N13856" s="23"/>
    </row>
    <row r="13857" spans="1:14" s="3" customFormat="1">
      <c r="A13857" s="66">
        <f>VLOOKUP(C13857,Index[],8,FALSE)</f>
        <v>43276</v>
      </c>
      <c r="B13857" s="26">
        <v>43276</v>
      </c>
      <c r="C13857" s="16" t="s">
        <v>1002</v>
      </c>
      <c r="D13857" s="3">
        <f>VLOOKUP(C13857,Index[],2,FALSE)</f>
        <v>126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H13857" t="s">
        <v>25</v>
      </c>
      <c r="I13857">
        <f>VLOOKUP(Table1[[#This Row],[trait_name]],Trait[],2,FALSE)</f>
        <v>26</v>
      </c>
      <c r="J13857" s="23" t="s">
        <v>58</v>
      </c>
      <c r="K13857" s="23"/>
      <c r="L13857" s="3" t="str">
        <f>[1]Traits!H4</f>
        <v>largetree</v>
      </c>
      <c r="M13857"/>
      <c r="N13857" s="23"/>
    </row>
    <row r="13858" spans="1:14" s="3" customFormat="1">
      <c r="A13858" s="66">
        <f>VLOOKUP(C13858,Index[],8,FALSE)</f>
        <v>43276</v>
      </c>
      <c r="B13858" s="26">
        <v>43311</v>
      </c>
      <c r="C13858" s="16" t="s">
        <v>1002</v>
      </c>
      <c r="D13858" s="3">
        <f>VLOOKUP(C13858,Index[],2,FALSE)</f>
        <v>126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H13858"/>
      <c r="I13858">
        <f>VLOOKUP(Table1[[#This Row],[trait_name]],Trait[],2,FALSE)</f>
        <v>27</v>
      </c>
      <c r="J13858" s="23" t="s">
        <v>61</v>
      </c>
      <c r="K13858" s="23"/>
      <c r="N13858" s="23"/>
    </row>
    <row r="13859" spans="1:14" s="3" customFormat="1">
      <c r="A13859" s="66">
        <f>VLOOKUP(C13859,Index[],8,FALSE)</f>
        <v>43276</v>
      </c>
      <c r="B13859" s="26">
        <v>43311</v>
      </c>
      <c r="C13859" s="16" t="s">
        <v>1002</v>
      </c>
      <c r="D13859" s="3">
        <f>VLOOKUP(C13859,Index[],2,FALSE)</f>
        <v>126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H13859"/>
      <c r="I13859">
        <f>VLOOKUP(Table1[[#This Row],[trait_name]],Trait[],2,FALSE)</f>
        <v>28</v>
      </c>
      <c r="J13859" s="23" t="s">
        <v>62</v>
      </c>
      <c r="K13859" s="23"/>
      <c r="N13859" s="23"/>
    </row>
    <row r="13860" spans="1:14" s="3" customFormat="1">
      <c r="A13860" s="66">
        <f>VLOOKUP(C13860,Index[],8,FALSE)</f>
        <v>43276</v>
      </c>
      <c r="B13860" s="26">
        <v>43276</v>
      </c>
      <c r="C13860" s="16" t="s">
        <v>1002</v>
      </c>
      <c r="D13860" s="3">
        <f>VLOOKUP(C13860,Index[],2,FALSE)</f>
        <v>126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H13860" t="s">
        <v>525</v>
      </c>
      <c r="I13860">
        <f>VLOOKUP(Table1[[#This Row],[trait_name]],Trait[],2,FALSE)</f>
        <v>29</v>
      </c>
      <c r="J13860" s="23" t="s">
        <v>63</v>
      </c>
      <c r="K13860" s="23"/>
      <c r="L13860" s="3">
        <v>35</v>
      </c>
      <c r="M13860"/>
      <c r="N13860" s="23"/>
    </row>
    <row r="13861" spans="1:14" s="3" customFormat="1">
      <c r="A13861" s="66">
        <f>VLOOKUP(C13861,Index[],8,FALSE)</f>
        <v>43276</v>
      </c>
      <c r="B13861" s="26">
        <v>43276</v>
      </c>
      <c r="C13861" s="16" t="s">
        <v>1002</v>
      </c>
      <c r="D13861" s="3">
        <f>VLOOKUP(C13861,Index[],2,FALSE)</f>
        <v>126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H13861" t="s">
        <v>525</v>
      </c>
      <c r="I13861">
        <f>VLOOKUP(Table1[[#This Row],[trait_name]],Trait[],2,FALSE)</f>
        <v>29</v>
      </c>
      <c r="J13861" s="23" t="s">
        <v>63</v>
      </c>
      <c r="K13861" s="23"/>
      <c r="L13861" s="3">
        <v>20</v>
      </c>
      <c r="M13861"/>
      <c r="N13861" s="23"/>
    </row>
    <row r="13862" spans="1:14" s="3" customFormat="1">
      <c r="A13862" s="66">
        <f>VLOOKUP(C13862,Index[],8,FALSE)</f>
        <v>43276</v>
      </c>
      <c r="B13862" s="26">
        <v>43276</v>
      </c>
      <c r="C13862" s="16" t="s">
        <v>1002</v>
      </c>
      <c r="D13862" s="3">
        <f>VLOOKUP(C13862,Index[],2,FALSE)</f>
        <v>126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H13862" t="s">
        <v>25</v>
      </c>
      <c r="I13862">
        <f>VLOOKUP(Table1[[#This Row],[trait_name]],Trait[],2,FALSE)</f>
        <v>30</v>
      </c>
      <c r="J13862" s="23" t="s">
        <v>64</v>
      </c>
      <c r="K13862" s="23"/>
      <c r="L13862" s="3">
        <v>12</v>
      </c>
      <c r="M13862"/>
      <c r="N13862" s="23"/>
    </row>
    <row r="13863" spans="1:14" s="3" customFormat="1">
      <c r="A13863" s="66">
        <f>VLOOKUP(C13863,Index[],8,FALSE)</f>
        <v>43276</v>
      </c>
      <c r="B13863" s="26">
        <v>43276</v>
      </c>
      <c r="C13863" s="16" t="s">
        <v>1002</v>
      </c>
      <c r="D13863" s="3">
        <f>VLOOKUP(C13863,Index[],2,FALSE)</f>
        <v>126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H13863" t="s">
        <v>525</v>
      </c>
      <c r="I13863">
        <f>VLOOKUP(Table1[[#This Row],[trait_name]],Trait[],2,FALSE)</f>
        <v>31</v>
      </c>
      <c r="J13863" s="23" t="s">
        <v>65</v>
      </c>
      <c r="K13863" s="23"/>
      <c r="L13863" s="3">
        <v>10</v>
      </c>
      <c r="M13863"/>
      <c r="N13863" s="23"/>
    </row>
    <row r="13864" spans="1:14" s="3" customFormat="1">
      <c r="A13864" s="66">
        <f>VLOOKUP(C13864,Index[],8,FALSE)</f>
        <v>43276</v>
      </c>
      <c r="B13864" s="26">
        <v>43276</v>
      </c>
      <c r="C13864" s="16" t="s">
        <v>1002</v>
      </c>
      <c r="D13864" s="3">
        <f>VLOOKUP(C13864,Index[],2,FALSE)</f>
        <v>126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H13864"/>
      <c r="I13864">
        <f>VLOOKUP(Table1[[#This Row],[trait_name]],Trait[],2,FALSE)</f>
        <v>32</v>
      </c>
      <c r="J13864" s="23" t="s">
        <v>66</v>
      </c>
      <c r="K13864" s="23"/>
      <c r="M13864"/>
      <c r="N13864" s="23"/>
    </row>
    <row r="13865" spans="1:14" s="3" customFormat="1">
      <c r="A13865" s="66">
        <f>VLOOKUP(C13865,Index[],8,FALSE)</f>
        <v>43276</v>
      </c>
      <c r="B13865" s="26">
        <v>43276</v>
      </c>
      <c r="C13865" s="16" t="s">
        <v>1002</v>
      </c>
      <c r="D13865" s="3">
        <f>VLOOKUP(C13865,Index[],2,FALSE)</f>
        <v>126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H13865" t="s">
        <v>25</v>
      </c>
      <c r="I13865">
        <f>VLOOKUP(Table1[[#This Row],[trait_name]],Trait[],2,FALSE)</f>
        <v>33</v>
      </c>
      <c r="J13865" s="23" t="s">
        <v>67</v>
      </c>
      <c r="K13865" s="23"/>
      <c r="L13865" s="3">
        <v>8</v>
      </c>
      <c r="M13865"/>
      <c r="N13865" s="23"/>
    </row>
    <row r="13866" spans="1:14" s="3" customFormat="1">
      <c r="A13866" s="66">
        <f>VLOOKUP(C13866,Index[],8,FALSE)</f>
        <v>43276</v>
      </c>
      <c r="B13866" s="26">
        <v>43276</v>
      </c>
      <c r="C13866" s="16" t="s">
        <v>1002</v>
      </c>
      <c r="D13866" s="3">
        <f>VLOOKUP(C13866,Index[],2,FALSE)</f>
        <v>126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H13866"/>
      <c r="I13866">
        <f>VLOOKUP(Table1[[#This Row],[trait_name]],Trait[],2,FALSE)</f>
        <v>34</v>
      </c>
      <c r="J13866" s="23" t="s">
        <v>68</v>
      </c>
      <c r="K13866" s="23"/>
      <c r="M13866"/>
      <c r="N13866" s="23"/>
    </row>
    <row r="13867" spans="1:14" s="3" customFormat="1">
      <c r="A13867" s="66">
        <f>VLOOKUP(C13867,Index[],8,FALSE)</f>
        <v>43276</v>
      </c>
      <c r="B13867" s="26">
        <v>43276</v>
      </c>
      <c r="C13867" s="16" t="s">
        <v>1002</v>
      </c>
      <c r="D13867" s="3">
        <f>VLOOKUP(C13867,Index[],2,FALSE)</f>
        <v>126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H13867" t="s">
        <v>525</v>
      </c>
      <c r="I13867">
        <f>VLOOKUP(Table1[[#This Row],[trait_name]],Trait[],2,FALSE)</f>
        <v>35</v>
      </c>
      <c r="J13867" s="23" t="s">
        <v>166</v>
      </c>
      <c r="K13867" s="23"/>
      <c r="L13867" s="3" t="str">
        <f>[1]Traits!L2</f>
        <v>fast</v>
      </c>
      <c r="M13867"/>
      <c r="N13867" s="23"/>
    </row>
    <row r="13868" spans="1:14" s="3" customFormat="1">
      <c r="A13868" s="66">
        <f>VLOOKUP(C13868,Index[],8,FALSE)</f>
        <v>43276</v>
      </c>
      <c r="B13868" s="26">
        <v>43276</v>
      </c>
      <c r="C13868" s="16" t="s">
        <v>1002</v>
      </c>
      <c r="D13868" s="3">
        <f>VLOOKUP(C13868,Index[],2,FALSE)</f>
        <v>126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/>
      <c r="I13868">
        <f>VLOOKUP(Table1[[#This Row],[trait_name]],Trait[],2,FALSE)</f>
        <v>35</v>
      </c>
      <c r="J13868" s="23" t="s">
        <v>166</v>
      </c>
      <c r="K13868" s="23"/>
      <c r="M13868"/>
      <c r="N13868" s="23"/>
    </row>
    <row r="13869" spans="1:14" s="3" customFormat="1">
      <c r="A13869" s="66">
        <f>VLOOKUP(C13869,Index[],8,FALSE)</f>
        <v>43276</v>
      </c>
      <c r="B13869" s="26">
        <v>43276</v>
      </c>
      <c r="C13869" s="16" t="s">
        <v>1002</v>
      </c>
      <c r="D13869" s="3">
        <f>VLOOKUP(C13869,Index[],2,FALSE)</f>
        <v>126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H13869" t="s">
        <v>25</v>
      </c>
      <c r="I13869">
        <f>VLOOKUP(Table1[[#This Row],[trait_name]],Trait[],2,FALSE)</f>
        <v>36</v>
      </c>
      <c r="J13869" s="23" t="s">
        <v>69</v>
      </c>
      <c r="K13869" s="23"/>
      <c r="L13869" s="3" t="str">
        <f>[1]Traits!N8</f>
        <v>spreading</v>
      </c>
      <c r="M13869"/>
      <c r="N13869" s="23"/>
    </row>
    <row r="13870" spans="1:14" s="3" customFormat="1">
      <c r="A13870" s="66">
        <f>VLOOKUP(C13870,Index[],8,FALSE)</f>
        <v>43276</v>
      </c>
      <c r="B13870" s="26">
        <v>43276</v>
      </c>
      <c r="C13870" s="16" t="s">
        <v>1002</v>
      </c>
      <c r="D13870" s="3">
        <f>VLOOKUP(C13870,Index[],2,FALSE)</f>
        <v>126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H13870"/>
      <c r="I13870">
        <f>VLOOKUP(Table1[[#This Row],[trait_name]],Trait[],2,FALSE)</f>
        <v>36</v>
      </c>
      <c r="J13870" s="23" t="s">
        <v>69</v>
      </c>
      <c r="K13870" s="23"/>
      <c r="M13870"/>
      <c r="N13870" s="23"/>
    </row>
    <row r="13871" spans="1:14" s="3" customFormat="1">
      <c r="A13871" s="66">
        <f>VLOOKUP(C13871,Index[],8,FALSE)</f>
        <v>43276</v>
      </c>
      <c r="B13871" s="26">
        <v>43276</v>
      </c>
      <c r="C13871" s="16" t="s">
        <v>1002</v>
      </c>
      <c r="D13871" s="3">
        <f>VLOOKUP(C13871,Index[],2,FALSE)</f>
        <v>126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H13871"/>
      <c r="I13871">
        <f>VLOOKUP(Table1[[#This Row],[trait_name]],Trait[],2,FALSE)</f>
        <v>37</v>
      </c>
      <c r="J13871" s="23" t="s">
        <v>170</v>
      </c>
      <c r="K13871" s="23"/>
      <c r="M13871"/>
      <c r="N13871" s="23"/>
    </row>
    <row r="13872" spans="1:14" s="3" customFormat="1">
      <c r="A13872" s="66">
        <f>VLOOKUP(C13872,Index[],8,FALSE)</f>
        <v>43276</v>
      </c>
      <c r="B13872" s="26"/>
      <c r="C13872" s="16" t="s">
        <v>1002</v>
      </c>
      <c r="D13872" s="3">
        <f>VLOOKUP(C13872,Index[],2,FALSE)</f>
        <v>126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/>
      <c r="I13872">
        <f>VLOOKUP(Table1[[#This Row],[trait_name]],Trait[],2,FALSE)</f>
        <v>38</v>
      </c>
      <c r="J13872" s="23" t="s">
        <v>72</v>
      </c>
      <c r="K13872" s="23"/>
      <c r="M13872"/>
      <c r="N13872" s="23"/>
    </row>
    <row r="13873" spans="1:14" s="3" customFormat="1">
      <c r="A13873" s="66">
        <f>VLOOKUP(C13873,Index[],8,FALSE)</f>
        <v>43276</v>
      </c>
      <c r="B13873" s="26">
        <v>43311</v>
      </c>
      <c r="C13873" s="16" t="s">
        <v>1002</v>
      </c>
      <c r="D13873" s="3">
        <f>VLOOKUP(C13873,Index[],2,FALSE)</f>
        <v>126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H13873"/>
      <c r="I13873">
        <f>VLOOKUP(Table1[[#This Row],[trait_name]],Trait[],2,FALSE)</f>
        <v>39</v>
      </c>
      <c r="J13873" s="23" t="s">
        <v>74</v>
      </c>
      <c r="K13873" s="23"/>
      <c r="N13873" s="23"/>
    </row>
    <row r="13874" spans="1:14" s="3" customFormat="1">
      <c r="A13874" s="66">
        <f>VLOOKUP(C13874,Index[],8,FALSE)</f>
        <v>43276</v>
      </c>
      <c r="B13874" s="26"/>
      <c r="C13874" s="16" t="s">
        <v>1002</v>
      </c>
      <c r="D13874" s="3">
        <f>VLOOKUP(C13874,Index[],2,FALSE)</f>
        <v>126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H13874"/>
      <c r="I13874">
        <f>VLOOKUP(Table1[[#This Row],[trait_name]],Trait[],2,FALSE)</f>
        <v>40</v>
      </c>
      <c r="J13874" s="23" t="s">
        <v>76</v>
      </c>
      <c r="K13874" s="23"/>
      <c r="M13874"/>
      <c r="N13874" s="23"/>
    </row>
    <row r="13875" spans="1:14" s="3" customFormat="1">
      <c r="A13875" s="66">
        <f>VLOOKUP(C13875,Index[],8,FALSE)</f>
        <v>43276</v>
      </c>
      <c r="B13875" s="26">
        <v>43276</v>
      </c>
      <c r="C13875" s="16" t="s">
        <v>1002</v>
      </c>
      <c r="D13875" s="3">
        <f>VLOOKUP(C13875,Index[],2,FALSE)</f>
        <v>126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H13875" t="s">
        <v>25</v>
      </c>
      <c r="I13875">
        <f>VLOOKUP(Table1[[#This Row],[trait_name]],Trait[],2,FALSE)</f>
        <v>41</v>
      </c>
      <c r="J13875" s="23" t="s">
        <v>78</v>
      </c>
      <c r="K13875" s="23"/>
      <c r="L13875" s="3" t="str">
        <f>[1]Traits!R2</f>
        <v>darkgreen</v>
      </c>
      <c r="M13875"/>
      <c r="N13875" s="23"/>
    </row>
    <row r="13876" spans="1:14" s="3" customFormat="1">
      <c r="A13876" s="66">
        <f>VLOOKUP(C13876,Index[],8,FALSE)</f>
        <v>43276</v>
      </c>
      <c r="B13876" s="26">
        <v>43276</v>
      </c>
      <c r="C13876" s="16" t="s">
        <v>1002</v>
      </c>
      <c r="D13876" s="3">
        <f>VLOOKUP(C13876,Index[],2,FALSE)</f>
        <v>126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/>
      <c r="I13876">
        <f>VLOOKUP(Table1[[#This Row],[trait_name]],Trait[],2,FALSE)</f>
        <v>41</v>
      </c>
      <c r="J13876" s="23" t="s">
        <v>78</v>
      </c>
      <c r="K13876" s="23"/>
      <c r="M13876"/>
      <c r="N13876" s="23"/>
    </row>
    <row r="13877" spans="1:14" s="3" customFormat="1">
      <c r="A13877" s="66">
        <f>VLOOKUP(C13877,Index[],8,FALSE)</f>
        <v>43276</v>
      </c>
      <c r="B13877" s="26"/>
      <c r="C13877" s="16" t="s">
        <v>1002</v>
      </c>
      <c r="D13877" s="3">
        <f>VLOOKUP(C13877,Index[],2,FALSE)</f>
        <v>126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H13877"/>
      <c r="I13877">
        <f>VLOOKUP(Table1[[#This Row],[trait_name]],Trait[],2,FALSE)</f>
        <v>42</v>
      </c>
      <c r="J13877" s="23" t="s">
        <v>82</v>
      </c>
      <c r="K13877" s="23"/>
      <c r="M13877"/>
      <c r="N13877" s="23"/>
    </row>
    <row r="13878" spans="1:14" s="3" customFormat="1">
      <c r="A13878" s="66">
        <f>VLOOKUP(C13878,Index[],8,FALSE)</f>
        <v>43276</v>
      </c>
      <c r="B13878" s="26">
        <v>43276</v>
      </c>
      <c r="C13878" s="16" t="s">
        <v>1002</v>
      </c>
      <c r="D13878" s="3">
        <f>VLOOKUP(C13878,Index[],2,FALSE)</f>
        <v>126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H13878" t="s">
        <v>25</v>
      </c>
      <c r="I13878">
        <f>VLOOKUP(Table1[[#This Row],[trait_name]],Trait[],2,FALSE)</f>
        <v>43</v>
      </c>
      <c r="J13878" s="23" t="s">
        <v>86</v>
      </c>
      <c r="K13878" s="23"/>
      <c r="L13878" s="3" t="str">
        <f>[1]Traits!P7</f>
        <v>cream</v>
      </c>
      <c r="M13878"/>
      <c r="N13878" s="23"/>
    </row>
    <row r="13879" spans="1:14" s="3" customFormat="1">
      <c r="A13879" s="66">
        <f>VLOOKUP(C13879,Index[],8,FALSE)</f>
        <v>43276</v>
      </c>
      <c r="B13879" s="12"/>
      <c r="C13879" s="13" t="s">
        <v>1002</v>
      </c>
      <c r="D13879" s="3">
        <f>VLOOKUP(C13879,Index[],2,FALSE)</f>
        <v>126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H13879"/>
      <c r="I13879">
        <f>VLOOKUP(Table1[[#This Row],[trait_name]],Trait[],2,FALSE)</f>
        <v>44</v>
      </c>
      <c r="J13879" s="23" t="s">
        <v>88</v>
      </c>
      <c r="K13879" s="23"/>
      <c r="M13879"/>
      <c r="N13879" s="23"/>
    </row>
    <row r="13880" spans="1:14" s="3" customFormat="1">
      <c r="A13880" s="66">
        <f>VLOOKUP(C13880,Index[],8,FALSE)</f>
        <v>43276</v>
      </c>
      <c r="B13880" s="26">
        <v>43276</v>
      </c>
      <c r="C13880" s="16" t="s">
        <v>1002</v>
      </c>
      <c r="D13880" s="3">
        <f>VLOOKUP(C13880,Index[],2,FALSE)</f>
        <v>126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H13880"/>
      <c r="I13880">
        <f>VLOOKUP(Table1[[#This Row],[trait_name]],Trait[],2,FALSE)</f>
        <v>45</v>
      </c>
      <c r="J13880" s="23" t="s">
        <v>92</v>
      </c>
      <c r="K13880" s="23"/>
      <c r="M13880"/>
      <c r="N13880" s="23"/>
    </row>
    <row r="13881" spans="1:14" s="3" customFormat="1">
      <c r="A13881" s="66">
        <f>VLOOKUP(C13881,Index[],8,FALSE)</f>
        <v>43276</v>
      </c>
      <c r="B13881" s="26"/>
      <c r="C13881" s="16" t="s">
        <v>1002</v>
      </c>
      <c r="D13881" s="3">
        <f>VLOOKUP(C13881,Index[],2,FALSE)</f>
        <v>126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H13881"/>
      <c r="I13881">
        <f>VLOOKUP(Table1[[#This Row],[trait_name]],Trait[],2,FALSE)</f>
        <v>46</v>
      </c>
      <c r="J13881" s="23" t="s">
        <v>97</v>
      </c>
      <c r="K13881" s="23"/>
      <c r="M13881"/>
      <c r="N13881" s="23"/>
    </row>
    <row r="13882" spans="1:14" s="3" customFormat="1">
      <c r="A13882" s="66">
        <f>VLOOKUP(C13882,Index[],8,FALSE)</f>
        <v>43276</v>
      </c>
      <c r="B13882" s="26"/>
      <c r="C13882" s="16" t="s">
        <v>1002</v>
      </c>
      <c r="D13882" s="3">
        <f>VLOOKUP(C13882,Index[],2,FALSE)</f>
        <v>126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/>
      <c r="I13882">
        <f>VLOOKUP(Table1[[#This Row],[trait_name]],Trait[],2,FALSE)</f>
        <v>47</v>
      </c>
      <c r="J13882" s="23" t="s">
        <v>99</v>
      </c>
      <c r="K13882" s="23"/>
      <c r="M13882"/>
      <c r="N13882" s="23"/>
    </row>
    <row r="13883" spans="1:14" s="3" customFormat="1">
      <c r="A13883" s="66">
        <f>VLOOKUP(C13883,Index[],8,FALSE)</f>
        <v>43276</v>
      </c>
      <c r="B13883" s="26"/>
      <c r="C13883" s="16" t="s">
        <v>1002</v>
      </c>
      <c r="D13883" s="3">
        <f>VLOOKUP(C13883,Index[],2,FALSE)</f>
        <v>126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H13883" t="s">
        <v>25</v>
      </c>
      <c r="I13883">
        <f>VLOOKUP(Table1[[#This Row],[trait_name]],Trait[],2,FALSE)</f>
        <v>48</v>
      </c>
      <c r="J13883" s="24" t="s">
        <v>101</v>
      </c>
      <c r="K13883" s="24"/>
      <c r="L13883" s="3" t="s">
        <v>298</v>
      </c>
      <c r="M13883"/>
      <c r="N13883" s="23"/>
    </row>
    <row r="13884" spans="1:14" s="3" customFormat="1">
      <c r="A13884" s="66">
        <f>VLOOKUP(C13884,Index[],8,FALSE)</f>
        <v>43276</v>
      </c>
      <c r="B13884" s="26"/>
      <c r="C13884" s="16" t="s">
        <v>1002</v>
      </c>
      <c r="D13884" s="3">
        <f>VLOOKUP(C13884,Index[],2,FALSE)</f>
        <v>126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25</v>
      </c>
      <c r="I13884">
        <f>VLOOKUP(Table1[[#This Row],[trait_name]],Trait[],2,FALSE)</f>
        <v>49</v>
      </c>
      <c r="J13884" s="24" t="s">
        <v>104</v>
      </c>
      <c r="K13884" s="24"/>
      <c r="M13884"/>
      <c r="N13884" s="23"/>
    </row>
    <row r="13885" spans="1:14" s="3" customFormat="1">
      <c r="A13885" s="66">
        <f>VLOOKUP(C13885,Index[],8,FALSE)</f>
        <v>43276</v>
      </c>
      <c r="B13885" s="26">
        <v>43311</v>
      </c>
      <c r="C13885" s="16" t="s">
        <v>1002</v>
      </c>
      <c r="D13885" s="3">
        <f>VLOOKUP(C13885,Index[],2,FALSE)</f>
        <v>126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H13885"/>
      <c r="I13885">
        <f>VLOOKUP(Table1[[#This Row],[trait_name]],Trait[],2,FALSE)</f>
        <v>50</v>
      </c>
      <c r="J13885" s="23" t="s">
        <v>106</v>
      </c>
      <c r="K13885" s="23"/>
      <c r="N13885" s="24"/>
    </row>
    <row r="13886" spans="1:14" s="3" customFormat="1">
      <c r="A13886" s="66">
        <f>VLOOKUP(C13886,Index[],8,FALSE)</f>
        <v>43276</v>
      </c>
      <c r="B13886" s="26"/>
      <c r="C13886" s="16" t="s">
        <v>1002</v>
      </c>
      <c r="D13886" s="3">
        <f>VLOOKUP(C13886,Index[],2,FALSE)</f>
        <v>126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H13886"/>
      <c r="I13886">
        <f>VLOOKUP(Table1[[#This Row],[trait_name]],Trait[],2,FALSE)</f>
        <v>52</v>
      </c>
      <c r="J13886" s="23" t="s">
        <v>109</v>
      </c>
      <c r="K13886" s="23"/>
      <c r="M13886"/>
      <c r="N13886" s="23"/>
    </row>
    <row r="13887" spans="1:14" s="3" customFormat="1">
      <c r="A13887" s="66">
        <f>VLOOKUP(C13887,Index[],8,FALSE)</f>
        <v>43276</v>
      </c>
      <c r="B13887" s="26">
        <v>43276</v>
      </c>
      <c r="C13887" s="16" t="s">
        <v>1002</v>
      </c>
      <c r="D13887" s="3">
        <f>VLOOKUP(C13887,Index[],2,FALSE)</f>
        <v>126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H13887"/>
      <c r="I13887">
        <f>VLOOKUP(Table1[[#This Row],[trait_name]],Trait[],2,FALSE)</f>
        <v>53</v>
      </c>
      <c r="J13887" s="23" t="s">
        <v>112</v>
      </c>
      <c r="K13887" s="23"/>
      <c r="L13887" s="19" t="s">
        <v>231</v>
      </c>
      <c r="M13887"/>
      <c r="N13887" s="23"/>
    </row>
    <row r="13888" spans="1:14" s="3" customFormat="1">
      <c r="A13888" s="66">
        <f>VLOOKUP(C13888,Index[],8,FALSE)</f>
        <v>43276</v>
      </c>
      <c r="B13888" s="26">
        <v>43276</v>
      </c>
      <c r="C13888" s="16" t="s">
        <v>1002</v>
      </c>
      <c r="D13888" s="3">
        <f>VLOOKUP(C13888,Index[],2,FALSE)</f>
        <v>126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H13888"/>
      <c r="I13888">
        <f>VLOOKUP(Table1[[#This Row],[trait_name]],Trait[],2,FALSE)</f>
        <v>53</v>
      </c>
      <c r="J13888" s="23" t="s">
        <v>112</v>
      </c>
      <c r="K13888" s="23"/>
      <c r="L13888" s="19" t="str">
        <f>[1]Traits!S8</f>
        <v>park</v>
      </c>
      <c r="M13888"/>
      <c r="N13888" s="23"/>
    </row>
    <row r="13889" spans="1:14" s="3" customFormat="1">
      <c r="A13889" s="66">
        <f>VLOOKUP(C13889,Index[],8,FALSE)</f>
        <v>43276</v>
      </c>
      <c r="B13889" s="26">
        <v>43276</v>
      </c>
      <c r="C13889" s="16" t="s">
        <v>1002</v>
      </c>
      <c r="D13889" s="3">
        <f>VLOOKUP(C13889,Index[],2,FALSE)</f>
        <v>126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H13889"/>
      <c r="I13889">
        <f>VLOOKUP(Table1[[#This Row],[trait_name]],Trait[],2,FALSE)</f>
        <v>53</v>
      </c>
      <c r="J13889" s="23" t="s">
        <v>112</v>
      </c>
      <c r="K13889" s="23"/>
      <c r="L13889" s="19" t="str">
        <f>[1]Traits!S6</f>
        <v>garden</v>
      </c>
      <c r="M13889"/>
      <c r="N13889" s="23"/>
    </row>
    <row r="13890" spans="1:14" s="3" customFormat="1">
      <c r="A13890" s="66">
        <f>VLOOKUP(C13890,Index[],8,FALSE)</f>
        <v>43276</v>
      </c>
      <c r="B13890" s="26">
        <v>43276</v>
      </c>
      <c r="C13890" s="16" t="s">
        <v>1002</v>
      </c>
      <c r="D13890" s="3">
        <f>VLOOKUP(C13890,Index[],2,FALSE)</f>
        <v>126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H13890"/>
      <c r="I13890">
        <f>VLOOKUP(Table1[[#This Row],[trait_name]],Trait[],2,FALSE)</f>
        <v>54</v>
      </c>
      <c r="J13890" s="23" t="s">
        <v>116</v>
      </c>
      <c r="K13890" s="23"/>
      <c r="L13890" s="19" t="str">
        <f>[1]Traits!T3</f>
        <v>feature</v>
      </c>
      <c r="M13890"/>
      <c r="N13890" s="23"/>
    </row>
    <row r="13891" spans="1:14" s="3" customFormat="1">
      <c r="A13891" s="66">
        <f>VLOOKUP(C13891,Index[],8,FALSE)</f>
        <v>43276</v>
      </c>
      <c r="B13891" s="26">
        <v>43276</v>
      </c>
      <c r="C13891" s="16" t="s">
        <v>1002</v>
      </c>
      <c r="D13891" s="3">
        <f>VLOOKUP(C13891,Index[],2,FALSE)</f>
        <v>126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H13891"/>
      <c r="I13891">
        <f>VLOOKUP(Table1[[#This Row],[trait_name]],Trait[],2,FALSE)</f>
        <v>54</v>
      </c>
      <c r="J13891" s="23" t="s">
        <v>116</v>
      </c>
      <c r="K13891" s="23"/>
      <c r="L13891" s="19" t="str">
        <f>[1]Traits!T4</f>
        <v>screen</v>
      </c>
      <c r="M13891"/>
      <c r="N13891" s="23"/>
    </row>
    <row r="13892" spans="1:14" s="3" customFormat="1">
      <c r="A13892" s="66">
        <f>VLOOKUP(C13892,Index[],8,FALSE)</f>
        <v>43276</v>
      </c>
      <c r="B13892" s="26">
        <v>43276</v>
      </c>
      <c r="C13892" s="16" t="s">
        <v>1002</v>
      </c>
      <c r="D13892" s="3">
        <f>VLOOKUP(C13892,Index[],2,FALSE)</f>
        <v>126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/>
      <c r="I13892">
        <f>VLOOKUP(Table1[[#This Row],[trait_name]],Trait[],2,FALSE)</f>
        <v>54</v>
      </c>
      <c r="J13892" s="23" t="s">
        <v>116</v>
      </c>
      <c r="K13892" s="23"/>
      <c r="L13892" s="19" t="str">
        <f>[1]Traits!T2</f>
        <v>shade</v>
      </c>
      <c r="M13892"/>
      <c r="N13892" s="23"/>
    </row>
    <row r="13893" spans="1:14" s="3" customFormat="1">
      <c r="A13893" s="66">
        <f>VLOOKUP(C13893,Index[],8,FALSE)</f>
        <v>43276</v>
      </c>
      <c r="B13893" s="26">
        <v>43276</v>
      </c>
      <c r="C13893" s="16" t="s">
        <v>1002</v>
      </c>
      <c r="D13893" s="3">
        <f>VLOOKUP(C13893,Index[],2,FALSE)</f>
        <v>126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/>
      <c r="I13893">
        <f>VLOOKUP(Table1[[#This Row],[trait_name]],Trait[],2,FALSE)</f>
        <v>54</v>
      </c>
      <c r="J13893" s="23" t="s">
        <v>116</v>
      </c>
      <c r="K13893" s="23"/>
      <c r="L13893" s="19" t="str">
        <f>[1]Traits!T5</f>
        <v>windbreak</v>
      </c>
      <c r="M13893"/>
      <c r="N13893" s="23"/>
    </row>
    <row r="13894" spans="1:14" s="3" customFormat="1">
      <c r="A13894" s="66">
        <f>VLOOKUP(C13894,Index[],8,FALSE)</f>
        <v>43276</v>
      </c>
      <c r="B13894" s="26">
        <v>43276</v>
      </c>
      <c r="C13894" s="16" t="s">
        <v>1002</v>
      </c>
      <c r="D13894" s="3">
        <f>VLOOKUP(C13894,Index[],2,FALSE)</f>
        <v>126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H13894"/>
      <c r="I13894">
        <f>VLOOKUP(Table1[[#This Row],[trait_name]],Trait[],2,FALSE)</f>
        <v>54</v>
      </c>
      <c r="J13894" s="23" t="s">
        <v>116</v>
      </c>
      <c r="K13894" s="23"/>
      <c r="L13894" s="19" t="str">
        <f>[1]Traits!T6</f>
        <v>erosion</v>
      </c>
      <c r="M13894"/>
      <c r="N13894" s="23"/>
    </row>
    <row r="13895" spans="1:14" s="3" customFormat="1">
      <c r="A13895" s="66">
        <f>VLOOKUP(C13895,Index[],8,FALSE)</f>
        <v>43276</v>
      </c>
      <c r="B13895" s="12"/>
      <c r="C13895" s="13" t="s">
        <v>1002</v>
      </c>
      <c r="D13895" s="3">
        <f>VLOOKUP(C13895,Index[],2,FALSE)</f>
        <v>126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/>
      <c r="I13895">
        <f>VLOOKUP(Table1[[#This Row],[trait_name]],Trait[],2,FALSE)</f>
        <v>55</v>
      </c>
      <c r="J13895" s="23" t="s">
        <v>119</v>
      </c>
      <c r="K13895" s="23"/>
      <c r="M13895"/>
      <c r="N13895" s="23"/>
    </row>
    <row r="13896" spans="1:14" s="3" customFormat="1">
      <c r="A13896" s="66">
        <f>VLOOKUP(C13896,Index[],8,FALSE)</f>
        <v>43276</v>
      </c>
      <c r="B13896" s="26">
        <v>43276</v>
      </c>
      <c r="C13896" s="16" t="s">
        <v>1002</v>
      </c>
      <c r="D13896" s="3">
        <f>VLOOKUP(C13896,Index[],2,FALSE)</f>
        <v>126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H13896" t="s">
        <v>25</v>
      </c>
      <c r="I13896">
        <f>VLOOKUP(Table1[[#This Row],[trait_name]],Trait[],2,FALSE)</f>
        <v>56</v>
      </c>
      <c r="J13896" s="23" t="s">
        <v>121</v>
      </c>
      <c r="K13896" s="23"/>
      <c r="L13896" s="3" t="s">
        <v>189</v>
      </c>
      <c r="M13896"/>
      <c r="N13896" s="23"/>
    </row>
    <row r="13897" spans="1:14" s="3" customFormat="1">
      <c r="A13897" s="66">
        <f>VLOOKUP(C13897,Index[],8,FALSE)</f>
        <v>43276</v>
      </c>
      <c r="B13897" s="26">
        <v>43276</v>
      </c>
      <c r="C13897" s="16" t="s">
        <v>1002</v>
      </c>
      <c r="D13897" s="3">
        <f>VLOOKUP(C13897,Index[],2,FALSE)</f>
        <v>126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H13897"/>
      <c r="I13897">
        <f>VLOOKUP(Table1[[#This Row],[trait_name]],Trait[],2,FALSE)</f>
        <v>58</v>
      </c>
      <c r="J13897" s="23" t="s">
        <v>123</v>
      </c>
      <c r="K13897" s="23"/>
      <c r="M13897"/>
      <c r="N13897" s="23"/>
    </row>
    <row r="13898" spans="1:14" s="3" customFormat="1">
      <c r="A13898" s="66">
        <f>VLOOKUP(C13898,Index[],8,FALSE)</f>
        <v>43276</v>
      </c>
      <c r="B13898" s="26">
        <v>43276</v>
      </c>
      <c r="C13898" s="16" t="s">
        <v>1002</v>
      </c>
      <c r="D13898" s="3">
        <f>VLOOKUP(C13898,Index[],2,FALSE)</f>
        <v>126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H13898"/>
      <c r="I13898">
        <f>VLOOKUP(Table1[[#This Row],[trait_name]],Trait[],2,FALSE)</f>
        <v>58</v>
      </c>
      <c r="J13898" s="23" t="s">
        <v>123</v>
      </c>
      <c r="K13898" s="23"/>
      <c r="M13898"/>
      <c r="N13898" s="23"/>
    </row>
    <row r="13899" spans="1:14" s="3" customFormat="1">
      <c r="A13899" s="66">
        <f>VLOOKUP(C13899,Index[],8,FALSE)</f>
        <v>43276</v>
      </c>
      <c r="B13899" s="26">
        <v>43276</v>
      </c>
      <c r="C13899" s="16" t="s">
        <v>1002</v>
      </c>
      <c r="D13899" s="3">
        <f>VLOOKUP(C13899,Index[],2,FALSE)</f>
        <v>126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/>
      <c r="I13899">
        <f>VLOOKUP(Table1[[#This Row],[trait_name]],Trait[],2,FALSE)</f>
        <v>59</v>
      </c>
      <c r="J13899" s="23" t="s">
        <v>125</v>
      </c>
      <c r="K13899" s="23"/>
      <c r="M13899"/>
      <c r="N13899" s="23"/>
    </row>
    <row r="13900" spans="1:14" s="3" customFormat="1">
      <c r="A13900" s="66">
        <f>VLOOKUP(C13900,Index[],8,FALSE)</f>
        <v>43276</v>
      </c>
      <c r="B13900" s="26">
        <v>43276</v>
      </c>
      <c r="C13900" s="16" t="s">
        <v>1002</v>
      </c>
      <c r="D13900" s="3">
        <f>VLOOKUP(C13900,Index[],2,FALSE)</f>
        <v>126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H13900" t="s">
        <v>25</v>
      </c>
      <c r="I13900">
        <f>VLOOKUP(Table1[[#This Row],[trait_name]],Trait[],2,FALSE)</f>
        <v>61</v>
      </c>
      <c r="J13900" s="23" t="s">
        <v>130</v>
      </c>
      <c r="K13900" s="23"/>
      <c r="L13900" s="3" t="str">
        <f>[1]Traits!Z2</f>
        <v>low</v>
      </c>
      <c r="M13900"/>
      <c r="N13900" s="23"/>
    </row>
    <row r="13901" spans="1:14" s="3" customFormat="1">
      <c r="A13901" s="66">
        <f>VLOOKUP(C13901,Index[],8,FALSE)</f>
        <v>43276</v>
      </c>
      <c r="B13901" s="26"/>
      <c r="C13901" s="16" t="s">
        <v>1002</v>
      </c>
      <c r="D13901" s="3">
        <f>VLOOKUP(C13901,Index[],2,FALSE)</f>
        <v>126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H13901"/>
      <c r="I13901">
        <f>VLOOKUP(Table1[[#This Row],[trait_name]],Trait[],2,FALSE)</f>
        <v>65</v>
      </c>
      <c r="J13901" s="23" t="s">
        <v>133</v>
      </c>
      <c r="K13901" s="23"/>
      <c r="M13901"/>
      <c r="N13901" s="23"/>
    </row>
    <row r="13902" spans="1:14" s="3" customFormat="1">
      <c r="A13902" s="66">
        <f>VLOOKUP(C13902,Index[],8,FALSE)</f>
        <v>43276</v>
      </c>
      <c r="B13902" s="26">
        <v>43276</v>
      </c>
      <c r="C13902" s="16" t="s">
        <v>1002</v>
      </c>
      <c r="D13902" s="3">
        <f>VLOOKUP(C13902,Index[],2,FALSE)</f>
        <v>126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281</v>
      </c>
      <c r="I13902">
        <f>VLOOKUP(Table1[[#This Row],[trait_name]],Trait[],2,FALSE)</f>
        <v>66</v>
      </c>
      <c r="J13902" s="23" t="s">
        <v>194</v>
      </c>
      <c r="K13902" s="23"/>
      <c r="L13902" s="3" t="str">
        <f>[1]Traits!AA2</f>
        <v>litterfall</v>
      </c>
      <c r="M13902"/>
      <c r="N13902" s="23"/>
    </row>
    <row r="13903" spans="1:14" s="3" customFormat="1">
      <c r="A13903" s="66">
        <f>VLOOKUP(C13903,Index[],8,FALSE)</f>
        <v>43276</v>
      </c>
      <c r="B13903" s="26">
        <v>43276</v>
      </c>
      <c r="C13903" s="16" t="s">
        <v>1002</v>
      </c>
      <c r="D13903" s="3">
        <f>VLOOKUP(C13903,Index[],2,FALSE)</f>
        <v>126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281</v>
      </c>
      <c r="I13903">
        <f>VLOOKUP(Table1[[#This Row],[trait_name]],Trait[],2,FALSE)</f>
        <v>66</v>
      </c>
      <c r="J13903" s="23" t="s">
        <v>194</v>
      </c>
      <c r="K13903" s="23"/>
      <c r="L13903" s="3" t="str">
        <f>[1]Traits!AA4</f>
        <v>fruitfall</v>
      </c>
      <c r="M13903"/>
      <c r="N13903" s="23"/>
    </row>
    <row r="13904" spans="1:14" s="3" customFormat="1">
      <c r="A13904" s="66">
        <f>VLOOKUP(C13904,Index[],8,FALSE)</f>
        <v>43276</v>
      </c>
      <c r="B13904" s="26">
        <v>43276</v>
      </c>
      <c r="C13904" s="16" t="s">
        <v>1002</v>
      </c>
      <c r="D13904" s="3">
        <f>VLOOKUP(C13904,Index[],2,FALSE)</f>
        <v>126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H13904" t="s">
        <v>525</v>
      </c>
      <c r="I13904">
        <f>VLOOKUP(Table1[[#This Row],[trait_name]],Trait[],2,FALSE)</f>
        <v>66</v>
      </c>
      <c r="J13904" s="23" t="s">
        <v>194</v>
      </c>
      <c r="K13904" s="23"/>
      <c r="L13904" s="3" t="str">
        <f>[1]Traits!AA9</f>
        <v>possible_weed</v>
      </c>
      <c r="M13904"/>
      <c r="N13904" s="23"/>
    </row>
    <row r="13905" spans="1:14" s="3" customFormat="1">
      <c r="A13905" s="66">
        <f>VLOOKUP(C13905,Index[],8,FALSE)</f>
        <v>43276</v>
      </c>
      <c r="B13905" s="26">
        <v>43276</v>
      </c>
      <c r="C13905" s="16" t="s">
        <v>1002</v>
      </c>
      <c r="D13905" s="3">
        <f>VLOOKUP(C13905,Index[],2,FALSE)</f>
        <v>126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H13905"/>
      <c r="I13905">
        <f>VLOOKUP(Table1[[#This Row],[trait_name]],Trait[],2,FALSE)</f>
        <v>67</v>
      </c>
      <c r="J13905" s="23" t="s">
        <v>136</v>
      </c>
      <c r="K13905" s="23"/>
      <c r="M13905"/>
      <c r="N13905" s="23"/>
    </row>
    <row r="13906" spans="1:14" s="3" customFormat="1">
      <c r="A13906" s="66">
        <f>VLOOKUP(C13906,Index[],8,FALSE)</f>
        <v>43276</v>
      </c>
      <c r="B13906" s="26">
        <v>43276</v>
      </c>
      <c r="C13906" s="16" t="s">
        <v>1002</v>
      </c>
      <c r="D13906" s="3">
        <f>VLOOKUP(C13906,Index[],2,FALSE)</f>
        <v>126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H13906" t="s">
        <v>525</v>
      </c>
      <c r="I13906">
        <f>VLOOKUP(Table1[[#This Row],[trait_name]],Trait[],2,FALSE)</f>
        <v>68</v>
      </c>
      <c r="J13906" s="23" t="s">
        <v>199</v>
      </c>
      <c r="K13906" s="23"/>
      <c r="L13906" s="3" t="str">
        <f>[1]Traits!AC2</f>
        <v>deep</v>
      </c>
      <c r="M13906"/>
      <c r="N13906" s="23"/>
    </row>
    <row r="13907" spans="1:14" s="3" customFormat="1">
      <c r="A13907" s="66">
        <f>VLOOKUP(C13907,Index[],8,FALSE)</f>
        <v>43276</v>
      </c>
      <c r="B13907" s="26">
        <v>43276</v>
      </c>
      <c r="C13907" s="16" t="s">
        <v>1004</v>
      </c>
      <c r="D13907" s="3">
        <f>VLOOKUP(C13907,Index[],2,FALSE)</f>
        <v>127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25</v>
      </c>
      <c r="I13907">
        <f>VLOOKUP(Table1[[#This Row],[trait_name]],Trait[],2,FALSE)</f>
        <v>2</v>
      </c>
      <c r="J13907" s="23" t="s">
        <v>15</v>
      </c>
      <c r="K13907" s="23"/>
      <c r="L13907" s="3" t="s">
        <v>1005</v>
      </c>
      <c r="M13907"/>
      <c r="N13907" s="23"/>
    </row>
    <row r="13908" spans="1:14" s="3" customFormat="1">
      <c r="A13908" s="66">
        <f>VLOOKUP(C13908,Index[],8,FALSE)</f>
        <v>43276</v>
      </c>
      <c r="B13908" s="26">
        <v>43276</v>
      </c>
      <c r="C13908" s="16" t="s">
        <v>1004</v>
      </c>
      <c r="D13908" s="3">
        <f>VLOOKUP(C13908,Index[],2,FALSE)</f>
        <v>127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H13908"/>
      <c r="I13908">
        <f>VLOOKUP(Table1[[#This Row],[trait_name]],Trait[],2,FALSE)</f>
        <v>2</v>
      </c>
      <c r="J13908" s="23" t="s">
        <v>15</v>
      </c>
      <c r="K13908" s="23"/>
      <c r="M13908"/>
      <c r="N13908" s="23"/>
    </row>
    <row r="13909" spans="1:14" s="3" customFormat="1">
      <c r="A13909" s="66">
        <f>VLOOKUP(C13909,Index[],8,FALSE)</f>
        <v>43276</v>
      </c>
      <c r="B13909" s="26">
        <v>43276</v>
      </c>
      <c r="C13909" s="16" t="s">
        <v>1004</v>
      </c>
      <c r="D13909" s="3">
        <f>VLOOKUP(C13909,Index[],2,FALSE)</f>
        <v>127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H13909" t="s">
        <v>25</v>
      </c>
      <c r="I13909">
        <f>VLOOKUP(Table1[[#This Row],[trait_name]],Trait[],2,FALSE)</f>
        <v>3</v>
      </c>
      <c r="J13909" s="23" t="s">
        <v>18</v>
      </c>
      <c r="K13909" s="23"/>
      <c r="L13909" s="3" t="str">
        <f>[1]Traits!B2</f>
        <v>fullsun</v>
      </c>
      <c r="M13909"/>
      <c r="N13909" s="23"/>
    </row>
    <row r="13910" spans="1:14" s="3" customFormat="1">
      <c r="A13910" s="66">
        <f>VLOOKUP(C13910,Index[],8,FALSE)</f>
        <v>43276</v>
      </c>
      <c r="B13910" s="26">
        <v>43276</v>
      </c>
      <c r="C13910" s="16" t="s">
        <v>1004</v>
      </c>
      <c r="D13910" s="3">
        <f>VLOOKUP(C13910,Index[],2,FALSE)</f>
        <v>127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H13910" t="s">
        <v>25</v>
      </c>
      <c r="I13910">
        <f>VLOOKUP(Table1[[#This Row],[trait_name]],Trait[],2,FALSE)</f>
        <v>3</v>
      </c>
      <c r="J13910" s="23" t="s">
        <v>18</v>
      </c>
      <c r="K13910" s="23"/>
      <c r="L13910" s="3" t="str">
        <f>[1]Traits!B3</f>
        <v>partshade</v>
      </c>
      <c r="M13910"/>
      <c r="N13910" s="23"/>
    </row>
    <row r="13911" spans="1:14" s="3" customFormat="1">
      <c r="A13911" s="66">
        <f>VLOOKUP(C13911,Index[],8,FALSE)</f>
        <v>43276</v>
      </c>
      <c r="B13911" s="26">
        <v>43276</v>
      </c>
      <c r="C13911" s="16" t="s">
        <v>1004</v>
      </c>
      <c r="D13911" s="3">
        <f>VLOOKUP(C13911,Index[],2,FALSE)</f>
        <v>127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H13911" t="s">
        <v>25</v>
      </c>
      <c r="I13911">
        <f>VLOOKUP(Table1[[#This Row],[trait_name]],Trait[],2,FALSE)</f>
        <v>5</v>
      </c>
      <c r="J13911" s="23" t="s">
        <v>24</v>
      </c>
      <c r="K13911" s="23"/>
      <c r="L13911" s="3" t="s">
        <v>23</v>
      </c>
      <c r="M13911"/>
      <c r="N13911" s="23"/>
    </row>
    <row r="13912" spans="1:14" s="3" customFormat="1">
      <c r="A13912" s="66">
        <f>VLOOKUP(C13912,Index[],8,FALSE)</f>
        <v>43276</v>
      </c>
      <c r="B13912" s="26"/>
      <c r="C13912" s="16" t="s">
        <v>1004</v>
      </c>
      <c r="D13912" s="3">
        <f>VLOOKUP(C13912,Index[],2,FALSE)</f>
        <v>127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H13912" t="s">
        <v>17</v>
      </c>
      <c r="I13912">
        <f>VLOOKUP(Table1[[#This Row],[trait_name]],Trait[],2,FALSE)</f>
        <v>6</v>
      </c>
      <c r="J13912" s="23" t="s">
        <v>148</v>
      </c>
      <c r="K13912" s="23"/>
      <c r="M13912"/>
      <c r="N13912" s="23"/>
    </row>
    <row r="13913" spans="1:14" s="3" customFormat="1">
      <c r="A13913" s="66">
        <f>VLOOKUP(C13913,Index[],8,FALSE)</f>
        <v>43276</v>
      </c>
      <c r="B13913" s="26">
        <v>43276</v>
      </c>
      <c r="C13913" s="16" t="s">
        <v>1004</v>
      </c>
      <c r="D13913" s="3">
        <f>VLOOKUP(C13913,Index[],2,FALSE)</f>
        <v>127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H13913" t="s">
        <v>17</v>
      </c>
      <c r="I13913">
        <f>VLOOKUP(Table1[[#This Row],[trait_name]],Trait[],2,FALSE)</f>
        <v>7</v>
      </c>
      <c r="J13913" s="23" t="s">
        <v>26</v>
      </c>
      <c r="K13913" s="23"/>
      <c r="L13913" s="3" t="s">
        <v>23</v>
      </c>
      <c r="M13913"/>
      <c r="N13913" s="23"/>
    </row>
    <row r="13914" spans="1:14" s="3" customFormat="1">
      <c r="A13914" s="66">
        <f>VLOOKUP(C13914,Index[],8,FALSE)</f>
        <v>43276</v>
      </c>
      <c r="B13914" s="26">
        <v>43276</v>
      </c>
      <c r="C13914" s="16" t="s">
        <v>1004</v>
      </c>
      <c r="D13914" s="3">
        <f>VLOOKUP(C13914,Index[],2,FALSE)</f>
        <v>127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837</v>
      </c>
      <c r="I13914">
        <f>VLOOKUP(Table1[[#This Row],[trait_name]],Trait[],2,FALSE)</f>
        <v>12</v>
      </c>
      <c r="J13914" s="23" t="s">
        <v>151</v>
      </c>
      <c r="K13914" s="23"/>
      <c r="L13914" s="3" t="s">
        <v>23</v>
      </c>
      <c r="M13914"/>
      <c r="N13914" s="23"/>
    </row>
    <row r="13915" spans="1:14" s="3" customFormat="1">
      <c r="A13915" s="66">
        <f>VLOOKUP(C13915,Index[],8,FALSE)</f>
        <v>43276</v>
      </c>
      <c r="B13915" s="12"/>
      <c r="C13915" s="13" t="s">
        <v>1004</v>
      </c>
      <c r="D13915" s="3">
        <f>VLOOKUP(C13915,Index[],2,FALSE)</f>
        <v>127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H13915"/>
      <c r="I13915">
        <f>VLOOKUP(Table1[[#This Row],[trait_name]],Trait[],2,FALSE)</f>
        <v>15</v>
      </c>
      <c r="J13915" s="23" t="s">
        <v>31</v>
      </c>
      <c r="K13915" s="23"/>
      <c r="M13915"/>
      <c r="N13915" s="23"/>
    </row>
    <row r="13916" spans="1:14" s="3" customFormat="1">
      <c r="A13916" s="66">
        <f>VLOOKUP(C13916,Index[],8,FALSE)</f>
        <v>43276</v>
      </c>
      <c r="B13916" s="12">
        <v>43276</v>
      </c>
      <c r="C13916" s="13" t="s">
        <v>1004</v>
      </c>
      <c r="D13916" s="3">
        <f>VLOOKUP(C13916,Index[],2,FALSE)</f>
        <v>127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/>
      <c r="I13916">
        <f>VLOOKUP(Table1[[#This Row],[trait_name]],Trait[],2,FALSE)</f>
        <v>16</v>
      </c>
      <c r="J13916" s="24" t="s">
        <v>32</v>
      </c>
      <c r="K13916" s="24"/>
      <c r="M13916"/>
      <c r="N13916" s="23"/>
    </row>
    <row r="13917" spans="1:14" s="3" customFormat="1">
      <c r="A13917" s="66">
        <f>VLOOKUP(C13917,Index[],8,FALSE)</f>
        <v>43276</v>
      </c>
      <c r="B13917" s="26">
        <v>43276</v>
      </c>
      <c r="C13917" s="16" t="s">
        <v>1004</v>
      </c>
      <c r="D13917" s="3">
        <f>VLOOKUP(C13917,Index[],2,FALSE)</f>
        <v>127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H13917" t="s">
        <v>25</v>
      </c>
      <c r="I13917">
        <f>VLOOKUP(Table1[[#This Row],[trait_name]],Trait[],2,FALSE)</f>
        <v>17</v>
      </c>
      <c r="J13917" s="23" t="s">
        <v>33</v>
      </c>
      <c r="K13917" s="23"/>
      <c r="L13917" s="3" t="str">
        <f>[1]Traits!E2</f>
        <v>sand</v>
      </c>
      <c r="M13917"/>
      <c r="N13917" s="23"/>
    </row>
    <row r="13918" spans="1:14" s="3" customFormat="1">
      <c r="A13918" s="66">
        <f>VLOOKUP(C13918,Index[],8,FALSE)</f>
        <v>43276</v>
      </c>
      <c r="B13918" s="26">
        <v>43276</v>
      </c>
      <c r="C13918" s="16" t="s">
        <v>1004</v>
      </c>
      <c r="D13918" s="3">
        <f>VLOOKUP(C13918,Index[],2,FALSE)</f>
        <v>127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H13918" t="s">
        <v>17</v>
      </c>
      <c r="I13918">
        <f>VLOOKUP(Table1[[#This Row],[trait_name]],Trait[],2,FALSE)</f>
        <v>17</v>
      </c>
      <c r="J13918" s="23" t="s">
        <v>33</v>
      </c>
      <c r="K13918" s="23"/>
      <c r="L13918" s="3" t="str">
        <f>[1]Traits!E3</f>
        <v>loam</v>
      </c>
      <c r="M13918"/>
      <c r="N13918" s="23"/>
    </row>
    <row r="13919" spans="1:14" s="3" customFormat="1">
      <c r="A13919" s="66">
        <f>VLOOKUP(C13919,Index[],8,FALSE)</f>
        <v>43276</v>
      </c>
      <c r="B13919" s="26">
        <v>43276</v>
      </c>
      <c r="C13919" s="16" t="s">
        <v>1004</v>
      </c>
      <c r="D13919" s="3">
        <f>VLOOKUP(C13919,Index[],2,FALSE)</f>
        <v>127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/>
      <c r="I13919">
        <f>VLOOKUP(Table1[[#This Row],[trait_name]],Trait[],2,FALSE)</f>
        <v>17</v>
      </c>
      <c r="J13919" s="23" t="s">
        <v>33</v>
      </c>
      <c r="K13919" s="23"/>
      <c r="M13919"/>
      <c r="N13919" s="23"/>
    </row>
    <row r="13920" spans="1:14" s="3" customFormat="1">
      <c r="A13920" s="66">
        <f>VLOOKUP(C13920,Index[],8,FALSE)</f>
        <v>43276</v>
      </c>
      <c r="B13920" s="12">
        <v>43276</v>
      </c>
      <c r="C13920" s="13" t="s">
        <v>1004</v>
      </c>
      <c r="D13920" s="3">
        <f>VLOOKUP(C13920,Index[],2,FALSE)</f>
        <v>127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/>
      <c r="I13920">
        <f>VLOOKUP(Table1[[#This Row],[trait_name]],Trait[],2,FALSE)</f>
        <v>18</v>
      </c>
      <c r="J13920" s="23" t="s">
        <v>37</v>
      </c>
      <c r="K13920" s="23"/>
      <c r="M13920"/>
      <c r="N13920" s="23"/>
    </row>
    <row r="13921" spans="1:14" s="3" customFormat="1">
      <c r="A13921" s="66">
        <f>VLOOKUP(C13921,Index[],8,FALSE)</f>
        <v>43276</v>
      </c>
      <c r="B13921" s="26">
        <v>43276</v>
      </c>
      <c r="C13921" s="16" t="s">
        <v>1004</v>
      </c>
      <c r="D13921" s="3">
        <f>VLOOKUP(C13921,Index[],2,FALSE)</f>
        <v>127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25</v>
      </c>
      <c r="I13921">
        <f>VLOOKUP(Table1[[#This Row],[trait_name]],Trait[],2,FALSE)</f>
        <v>19</v>
      </c>
      <c r="J13921" s="23" t="s">
        <v>38</v>
      </c>
      <c r="K13921" s="23"/>
      <c r="L13921" s="3" t="str">
        <f>[1]Traits!F2</f>
        <v>welldrained</v>
      </c>
      <c r="M13921"/>
      <c r="N13921" s="23"/>
    </row>
    <row r="13922" spans="1:14" s="3" customFormat="1">
      <c r="A13922" s="66">
        <f>VLOOKUP(C13922,Index[],8,FALSE)</f>
        <v>43276</v>
      </c>
      <c r="B13922" s="26">
        <v>43276</v>
      </c>
      <c r="C13922" s="16" t="s">
        <v>1004</v>
      </c>
      <c r="D13922" s="3">
        <f>VLOOKUP(C13922,Index[],2,FALSE)</f>
        <v>127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/>
      <c r="I13922">
        <f>VLOOKUP(Table1[[#This Row],[trait_name]],Trait[],2,FALSE)</f>
        <v>19</v>
      </c>
      <c r="J13922" s="23" t="s">
        <v>38</v>
      </c>
      <c r="K13922" s="23"/>
      <c r="M13922"/>
      <c r="N13922" s="23"/>
    </row>
    <row r="13923" spans="1:14" s="3" customFormat="1">
      <c r="A13923" s="66">
        <f>VLOOKUP(C13923,Index[],8,FALSE)</f>
        <v>43276</v>
      </c>
      <c r="B13923" s="26">
        <v>43311</v>
      </c>
      <c r="C13923" s="16" t="s">
        <v>1004</v>
      </c>
      <c r="D13923" s="3">
        <f>VLOOKUP(C13923,Index[],2,FALSE)</f>
        <v>127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H13923"/>
      <c r="I13923">
        <f>VLOOKUP(Table1[[#This Row],[trait_name]],Trait[],2,FALSE)</f>
        <v>20</v>
      </c>
      <c r="J13923" s="23" t="s">
        <v>41</v>
      </c>
      <c r="K13923" s="23"/>
      <c r="N13923" s="23"/>
    </row>
    <row r="13924" spans="1:14" s="3" customFormat="1">
      <c r="A13924" s="66">
        <f>VLOOKUP(C13924,Index[],8,FALSE)</f>
        <v>43276</v>
      </c>
      <c r="B13924" s="12">
        <v>43276</v>
      </c>
      <c r="C13924" s="13" t="s">
        <v>1004</v>
      </c>
      <c r="D13924" s="3">
        <f>VLOOKUP(C13924,Index[],2,FALSE)</f>
        <v>127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/>
      <c r="I13924">
        <f>VLOOKUP(Table1[[#This Row],[trait_name]],Trait[],2,FALSE)</f>
        <v>21</v>
      </c>
      <c r="J13924" s="23" t="s">
        <v>43</v>
      </c>
      <c r="K13924" s="23"/>
      <c r="M13924"/>
      <c r="N13924" s="23"/>
    </row>
    <row r="13925" spans="1:14" s="3" customFormat="1">
      <c r="A13925" s="66">
        <f>VLOOKUP(C13925,Index[],8,FALSE)</f>
        <v>43276</v>
      </c>
      <c r="B13925" s="26">
        <v>43276</v>
      </c>
      <c r="C13925" s="16" t="s">
        <v>1004</v>
      </c>
      <c r="D13925" s="3">
        <f>VLOOKUP(C13925,Index[],2,FALSE)</f>
        <v>127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H13925" t="s">
        <v>17</v>
      </c>
      <c r="I13925">
        <f>VLOOKUP(Table1[[#This Row],[trait_name]],Trait[],2,FALSE)</f>
        <v>22</v>
      </c>
      <c r="J13925" s="23" t="s">
        <v>47</v>
      </c>
      <c r="K13925" s="23"/>
      <c r="L13925" s="3" t="str">
        <f>[1]Traits!G2</f>
        <v>frostprotection</v>
      </c>
      <c r="M13925"/>
      <c r="N13925" s="23"/>
    </row>
    <row r="13926" spans="1:14" s="3" customFormat="1">
      <c r="A13926" s="66">
        <f>VLOOKUP(C13926,Index[],8,FALSE)</f>
        <v>43276</v>
      </c>
      <c r="B13926" s="26"/>
      <c r="C13926" s="16" t="s">
        <v>1004</v>
      </c>
      <c r="D13926" s="3">
        <f>VLOOKUP(C13926,Index[],2,FALSE)</f>
        <v>127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/>
      <c r="I13926">
        <f>VLOOKUP(Table1[[#This Row],[trait_name]],Trait[],2,FALSE)</f>
        <v>23</v>
      </c>
      <c r="J13926" s="23" t="s">
        <v>49</v>
      </c>
      <c r="K13926" s="23"/>
      <c r="M13926"/>
      <c r="N13926" s="23"/>
    </row>
    <row r="13927" spans="1:14" s="3" customFormat="1">
      <c r="A13927" s="66">
        <f>VLOOKUP(C13927,Index[],8,FALSE)</f>
        <v>43276</v>
      </c>
      <c r="B13927" s="12"/>
      <c r="C13927" s="13" t="s">
        <v>1004</v>
      </c>
      <c r="D13927" s="3">
        <f>VLOOKUP(C13927,Index[],2,FALSE)</f>
        <v>127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H13927"/>
      <c r="I13927">
        <f>VLOOKUP(Table1[[#This Row],[trait_name]],Trait[],2,FALSE)</f>
        <v>24</v>
      </c>
      <c r="J13927" s="23" t="s">
        <v>52</v>
      </c>
      <c r="K13927" s="23"/>
      <c r="M13927"/>
      <c r="N13927" s="23"/>
    </row>
    <row r="13928" spans="1:14" s="3" customFormat="1">
      <c r="A13928" s="66">
        <f>VLOOKUP(C13928,Index[],8,FALSE)</f>
        <v>43276</v>
      </c>
      <c r="B13928" s="12"/>
      <c r="C13928" s="13" t="s">
        <v>1004</v>
      </c>
      <c r="D13928" s="3">
        <f>VLOOKUP(C13928,Index[],2,FALSE)</f>
        <v>127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H13928"/>
      <c r="I13928">
        <f>VLOOKUP(Table1[[#This Row],[trait_name]],Trait[],2,FALSE)</f>
        <v>25</v>
      </c>
      <c r="J13928" s="23" t="s">
        <v>57</v>
      </c>
      <c r="K13928" s="23"/>
      <c r="M13928"/>
      <c r="N13928" s="23"/>
    </row>
    <row r="13929" spans="1:14" s="3" customFormat="1">
      <c r="A13929" s="66">
        <f>VLOOKUP(C13929,Index[],8,FALSE)</f>
        <v>43276</v>
      </c>
      <c r="B13929" s="26">
        <v>43276</v>
      </c>
      <c r="C13929" s="16" t="s">
        <v>1004</v>
      </c>
      <c r="D13929" s="3">
        <f>VLOOKUP(C13929,Index[],2,FALSE)</f>
        <v>127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H13929" t="s">
        <v>25</v>
      </c>
      <c r="I13929">
        <f>VLOOKUP(Table1[[#This Row],[trait_name]],Trait[],2,FALSE)</f>
        <v>26</v>
      </c>
      <c r="J13929" s="23" t="s">
        <v>58</v>
      </c>
      <c r="K13929" s="23"/>
      <c r="L13929" s="3" t="str">
        <f>[1]Traits!H2</f>
        <v>smalltree</v>
      </c>
      <c r="M13929"/>
      <c r="N13929" s="23"/>
    </row>
    <row r="13930" spans="1:14" s="3" customFormat="1">
      <c r="A13930" s="66">
        <f>VLOOKUP(C13930,Index[],8,FALSE)</f>
        <v>43276</v>
      </c>
      <c r="B13930" s="26">
        <v>43276</v>
      </c>
      <c r="C13930" s="16" t="s">
        <v>1004</v>
      </c>
      <c r="D13930" s="3">
        <f>VLOOKUP(C13930,Index[],2,FALSE)</f>
        <v>127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H13930" t="s">
        <v>25</v>
      </c>
      <c r="I13930">
        <f>VLOOKUP(Table1[[#This Row],[trait_name]],Trait[],2,FALSE)</f>
        <v>26</v>
      </c>
      <c r="J13930" s="23" t="s">
        <v>58</v>
      </c>
      <c r="K13930" s="23"/>
      <c r="L13930" s="3" t="str">
        <f>[1]Traits!H7</f>
        <v>largeshrub</v>
      </c>
      <c r="M13930"/>
      <c r="N13930" s="23"/>
    </row>
    <row r="13931" spans="1:14" s="3" customFormat="1">
      <c r="A13931" s="66">
        <f>VLOOKUP(C13931,Index[],8,FALSE)</f>
        <v>43276</v>
      </c>
      <c r="B13931" s="26">
        <v>43311</v>
      </c>
      <c r="C13931" s="16" t="s">
        <v>1004</v>
      </c>
      <c r="D13931" s="3">
        <f>VLOOKUP(C13931,Index[],2,FALSE)</f>
        <v>127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/>
      <c r="I13931">
        <f>VLOOKUP(Table1[[#This Row],[trait_name]],Trait[],2,FALSE)</f>
        <v>27</v>
      </c>
      <c r="J13931" s="23" t="s">
        <v>61</v>
      </c>
      <c r="K13931" s="23"/>
      <c r="N13931" s="23"/>
    </row>
    <row r="13932" spans="1:14" s="3" customFormat="1">
      <c r="A13932" s="66">
        <f>VLOOKUP(C13932,Index[],8,FALSE)</f>
        <v>43276</v>
      </c>
      <c r="B13932" s="26">
        <v>43311</v>
      </c>
      <c r="C13932" s="16" t="s">
        <v>1004</v>
      </c>
      <c r="D13932" s="3">
        <f>VLOOKUP(C13932,Index[],2,FALSE)</f>
        <v>127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H13932"/>
      <c r="I13932">
        <f>VLOOKUP(Table1[[#This Row],[trait_name]],Trait[],2,FALSE)</f>
        <v>28</v>
      </c>
      <c r="J13932" s="23" t="s">
        <v>62</v>
      </c>
      <c r="K13932" s="23"/>
      <c r="N13932" s="23"/>
    </row>
    <row r="13933" spans="1:14" s="3" customFormat="1">
      <c r="A13933" s="66">
        <f>VLOOKUP(C13933,Index[],8,FALSE)</f>
        <v>43276</v>
      </c>
      <c r="B13933" s="26">
        <v>43276</v>
      </c>
      <c r="C13933" s="16" t="s">
        <v>1004</v>
      </c>
      <c r="D13933" s="3">
        <f>VLOOKUP(C13933,Index[],2,FALSE)</f>
        <v>127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H13933" t="s">
        <v>17</v>
      </c>
      <c r="I13933">
        <f>VLOOKUP(Table1[[#This Row],[trait_name]],Trait[],2,FALSE)</f>
        <v>29</v>
      </c>
      <c r="J13933" s="23" t="s">
        <v>63</v>
      </c>
      <c r="K13933" s="23"/>
      <c r="L13933" s="3">
        <v>7</v>
      </c>
      <c r="M13933"/>
      <c r="N13933" s="23"/>
    </row>
    <row r="13934" spans="1:14" s="3" customFormat="1">
      <c r="A13934" s="66">
        <f>VLOOKUP(C13934,Index[],8,FALSE)</f>
        <v>43276</v>
      </c>
      <c r="B13934" s="26">
        <v>43276</v>
      </c>
      <c r="C13934" s="16" t="s">
        <v>1004</v>
      </c>
      <c r="D13934" s="3">
        <f>VLOOKUP(C13934,Index[],2,FALSE)</f>
        <v>127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25</v>
      </c>
      <c r="I13934">
        <f>VLOOKUP(Table1[[#This Row],[trait_name]],Trait[],2,FALSE)</f>
        <v>29</v>
      </c>
      <c r="J13934" s="23" t="s">
        <v>63</v>
      </c>
      <c r="K13934" s="23"/>
      <c r="L13934" s="3">
        <v>5</v>
      </c>
      <c r="M13934"/>
      <c r="N13934" s="23"/>
    </row>
    <row r="13935" spans="1:14" s="3" customFormat="1">
      <c r="A13935" s="66">
        <f>VLOOKUP(C13935,Index[],8,FALSE)</f>
        <v>43276</v>
      </c>
      <c r="B13935" s="26">
        <v>43276</v>
      </c>
      <c r="C13935" s="16" t="s">
        <v>1004</v>
      </c>
      <c r="D13935" s="3">
        <f>VLOOKUP(C13935,Index[],2,FALSE)</f>
        <v>127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/>
      <c r="I13935">
        <f>VLOOKUP(Table1[[#This Row],[trait_name]],Trait[],2,FALSE)</f>
        <v>30</v>
      </c>
      <c r="J13935" s="23" t="s">
        <v>64</v>
      </c>
      <c r="K13935" s="23"/>
      <c r="M13935"/>
      <c r="N13935" s="23"/>
    </row>
    <row r="13936" spans="1:14" s="3" customFormat="1">
      <c r="A13936" s="66">
        <f>VLOOKUP(C13936,Index[],8,FALSE)</f>
        <v>43276</v>
      </c>
      <c r="B13936" s="26">
        <v>43276</v>
      </c>
      <c r="C13936" s="16" t="s">
        <v>1004</v>
      </c>
      <c r="D13936" s="3">
        <f>VLOOKUP(C13936,Index[],2,FALSE)</f>
        <v>127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H13936" t="s">
        <v>17</v>
      </c>
      <c r="I13936">
        <f>VLOOKUP(Table1[[#This Row],[trait_name]],Trait[],2,FALSE)</f>
        <v>31</v>
      </c>
      <c r="J13936" s="23" t="s">
        <v>65</v>
      </c>
      <c r="K13936" s="23"/>
      <c r="L13936" s="3">
        <v>4</v>
      </c>
      <c r="M13936"/>
      <c r="N13936" s="23"/>
    </row>
    <row r="13937" spans="1:14" s="3" customFormat="1">
      <c r="A13937" s="66">
        <f>VLOOKUP(C13937,Index[],8,FALSE)</f>
        <v>43276</v>
      </c>
      <c r="B13937" s="26">
        <v>43276</v>
      </c>
      <c r="C13937" s="16" t="s">
        <v>1004</v>
      </c>
      <c r="D13937" s="3">
        <f>VLOOKUP(C13937,Index[],2,FALSE)</f>
        <v>127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H13937" t="s">
        <v>25</v>
      </c>
      <c r="I13937">
        <f>VLOOKUP(Table1[[#This Row],[trait_name]],Trait[],2,FALSE)</f>
        <v>31</v>
      </c>
      <c r="J13937" s="23" t="s">
        <v>65</v>
      </c>
      <c r="K13937" s="23"/>
      <c r="L13937" s="3">
        <v>2.5</v>
      </c>
      <c r="M13937"/>
      <c r="N13937" s="23"/>
    </row>
    <row r="13938" spans="1:14" s="3" customFormat="1">
      <c r="A13938" s="66">
        <f>VLOOKUP(C13938,Index[],8,FALSE)</f>
        <v>43276</v>
      </c>
      <c r="B13938" s="26">
        <v>43276</v>
      </c>
      <c r="C13938" s="16" t="s">
        <v>1004</v>
      </c>
      <c r="D13938" s="3">
        <f>VLOOKUP(C13938,Index[],2,FALSE)</f>
        <v>127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H13938" t="s">
        <v>17</v>
      </c>
      <c r="I13938">
        <f>VLOOKUP(Table1[[#This Row],[trait_name]],Trait[],2,FALSE)</f>
        <v>32</v>
      </c>
      <c r="J13938" s="23" t="s">
        <v>66</v>
      </c>
      <c r="K13938" s="23"/>
      <c r="L13938" s="3">
        <v>3</v>
      </c>
      <c r="M13938"/>
      <c r="N13938" s="23"/>
    </row>
    <row r="13939" spans="1:14" s="3" customFormat="1">
      <c r="A13939" s="66">
        <f>VLOOKUP(C13939,Index[],8,FALSE)</f>
        <v>43276</v>
      </c>
      <c r="B13939" s="26">
        <v>43276</v>
      </c>
      <c r="C13939" s="16" t="s">
        <v>1004</v>
      </c>
      <c r="D13939" s="3">
        <f>VLOOKUP(C13939,Index[],2,FALSE)</f>
        <v>127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H13939" t="s">
        <v>25</v>
      </c>
      <c r="I13939">
        <f>VLOOKUP(Table1[[#This Row],[trait_name]],Trait[],2,FALSE)</f>
        <v>33</v>
      </c>
      <c r="J13939" s="23" t="s">
        <v>67</v>
      </c>
      <c r="K13939" s="23"/>
      <c r="L13939" s="3">
        <v>3</v>
      </c>
      <c r="M13939"/>
      <c r="N13939" s="23"/>
    </row>
    <row r="13940" spans="1:14" s="3" customFormat="1">
      <c r="A13940" s="66">
        <f>VLOOKUP(C13940,Index[],8,FALSE)</f>
        <v>43276</v>
      </c>
      <c r="B13940" s="26">
        <v>43276</v>
      </c>
      <c r="C13940" s="16" t="s">
        <v>1004</v>
      </c>
      <c r="D13940" s="3">
        <f>VLOOKUP(C13940,Index[],2,FALSE)</f>
        <v>127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H13940" t="s">
        <v>17</v>
      </c>
      <c r="I13940">
        <f>VLOOKUP(Table1[[#This Row],[trait_name]],Trait[],2,FALSE)</f>
        <v>34</v>
      </c>
      <c r="J13940" s="23" t="s">
        <v>68</v>
      </c>
      <c r="K13940" s="23"/>
      <c r="L13940" s="3">
        <v>2</v>
      </c>
      <c r="M13940"/>
      <c r="N13940" s="23"/>
    </row>
    <row r="13941" spans="1:14" s="3" customFormat="1">
      <c r="A13941" s="66">
        <f>VLOOKUP(C13941,Index[],8,FALSE)</f>
        <v>43276</v>
      </c>
      <c r="B13941" s="26">
        <v>43276</v>
      </c>
      <c r="C13941" s="16" t="s">
        <v>1004</v>
      </c>
      <c r="D13941" s="3">
        <f>VLOOKUP(C13941,Index[],2,FALSE)</f>
        <v>127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H13941" t="s">
        <v>415</v>
      </c>
      <c r="I13941">
        <f>VLOOKUP(Table1[[#This Row],[trait_name]],Trait[],2,FALSE)</f>
        <v>35</v>
      </c>
      <c r="J13941" s="23" t="s">
        <v>166</v>
      </c>
      <c r="K13941" s="23"/>
      <c r="L13941" s="3" t="s">
        <v>126</v>
      </c>
      <c r="M13941"/>
      <c r="N13941" s="23"/>
    </row>
    <row r="13942" spans="1:14" s="3" customFormat="1">
      <c r="A13942" s="66">
        <f>VLOOKUP(C13942,Index[],8,FALSE)</f>
        <v>43276</v>
      </c>
      <c r="B13942" s="26">
        <v>43276</v>
      </c>
      <c r="C13942" s="16" t="s">
        <v>1004</v>
      </c>
      <c r="D13942" s="3">
        <f>VLOOKUP(C13942,Index[],2,FALSE)</f>
        <v>127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H13942"/>
      <c r="I13942">
        <f>VLOOKUP(Table1[[#This Row],[trait_name]],Trait[],2,FALSE)</f>
        <v>35</v>
      </c>
      <c r="J13942" s="23" t="s">
        <v>166</v>
      </c>
      <c r="K13942" s="23"/>
      <c r="M13942"/>
      <c r="N13942" s="23"/>
    </row>
    <row r="13943" spans="1:14" s="3" customFormat="1">
      <c r="A13943" s="66">
        <f>VLOOKUP(C13943,Index[],8,FALSE)</f>
        <v>43276</v>
      </c>
      <c r="B13943" s="26">
        <v>43276</v>
      </c>
      <c r="C13943" s="16" t="s">
        <v>1004</v>
      </c>
      <c r="D13943" s="3">
        <f>VLOOKUP(C13943,Index[],2,FALSE)</f>
        <v>127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H13943" t="s">
        <v>17</v>
      </c>
      <c r="I13943">
        <f>VLOOKUP(Table1[[#This Row],[trait_name]],Trait[],2,FALSE)</f>
        <v>36</v>
      </c>
      <c r="J13943" s="23" t="s">
        <v>69</v>
      </c>
      <c r="K13943" s="23"/>
      <c r="L13943" s="3" t="str">
        <f>[1]Traits!N7</f>
        <v>open</v>
      </c>
      <c r="M13943"/>
      <c r="N13943" s="23"/>
    </row>
    <row r="13944" spans="1:14" s="3" customFormat="1">
      <c r="A13944" s="66">
        <f>VLOOKUP(C13944,Index[],8,FALSE)</f>
        <v>43276</v>
      </c>
      <c r="B13944" s="26">
        <v>43276</v>
      </c>
      <c r="C13944" s="16" t="s">
        <v>1004</v>
      </c>
      <c r="D13944" s="3">
        <f>VLOOKUP(C13944,Index[],2,FALSE)</f>
        <v>127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415</v>
      </c>
      <c r="I13944">
        <f>VLOOKUP(Table1[[#This Row],[trait_name]],Trait[],2,FALSE)</f>
        <v>36</v>
      </c>
      <c r="J13944" s="23" t="s">
        <v>69</v>
      </c>
      <c r="K13944" s="23"/>
      <c r="L13944" s="3" t="str">
        <f>[1]Traits!N10</f>
        <v>domed</v>
      </c>
      <c r="M13944"/>
      <c r="N13944" s="23"/>
    </row>
    <row r="13945" spans="1:14" s="3" customFormat="1">
      <c r="A13945" s="66">
        <f>VLOOKUP(C13945,Index[],8,FALSE)</f>
        <v>43276</v>
      </c>
      <c r="B13945" s="26">
        <v>43276</v>
      </c>
      <c r="C13945" s="16" t="s">
        <v>1004</v>
      </c>
      <c r="D13945" s="3">
        <f>VLOOKUP(C13945,Index[],2,FALSE)</f>
        <v>127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/>
      <c r="I13945">
        <f>VLOOKUP(Table1[[#This Row],[trait_name]],Trait[],2,FALSE)</f>
        <v>37</v>
      </c>
      <c r="J13945" s="23" t="s">
        <v>170</v>
      </c>
      <c r="K13945" s="23"/>
      <c r="M13945"/>
      <c r="N13945" s="23"/>
    </row>
    <row r="13946" spans="1:14" s="3" customFormat="1">
      <c r="A13946" s="66">
        <f>VLOOKUP(C13946,Index[],8,FALSE)</f>
        <v>43276</v>
      </c>
      <c r="B13946" s="26"/>
      <c r="C13946" s="16" t="s">
        <v>1004</v>
      </c>
      <c r="D13946" s="3">
        <f>VLOOKUP(C13946,Index[],2,FALSE)</f>
        <v>127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/>
      <c r="I13946">
        <f>VLOOKUP(Table1[[#This Row],[trait_name]],Trait[],2,FALSE)</f>
        <v>38</v>
      </c>
      <c r="J13946" s="23" t="s">
        <v>72</v>
      </c>
      <c r="K13946" s="23"/>
      <c r="M13946"/>
      <c r="N13946" s="23"/>
    </row>
    <row r="13947" spans="1:14" s="3" customFormat="1">
      <c r="A13947" s="66">
        <f>VLOOKUP(C13947,Index[],8,FALSE)</f>
        <v>43276</v>
      </c>
      <c r="B13947" s="26">
        <v>43311</v>
      </c>
      <c r="C13947" s="16" t="s">
        <v>1004</v>
      </c>
      <c r="D13947" s="3">
        <f>VLOOKUP(C13947,Index[],2,FALSE)</f>
        <v>127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H13947"/>
      <c r="I13947">
        <f>VLOOKUP(Table1[[#This Row],[trait_name]],Trait[],2,FALSE)</f>
        <v>39</v>
      </c>
      <c r="J13947" s="23" t="s">
        <v>74</v>
      </c>
      <c r="K13947" s="23"/>
      <c r="N13947" s="23"/>
    </row>
    <row r="13948" spans="1:14" s="3" customFormat="1">
      <c r="A13948" s="66">
        <f>VLOOKUP(C13948,Index[],8,FALSE)</f>
        <v>43276</v>
      </c>
      <c r="B13948" s="26"/>
      <c r="C13948" s="16" t="s">
        <v>1004</v>
      </c>
      <c r="D13948" s="3">
        <f>VLOOKUP(C13948,Index[],2,FALSE)</f>
        <v>127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H13948"/>
      <c r="I13948">
        <f>VLOOKUP(Table1[[#This Row],[trait_name]],Trait[],2,FALSE)</f>
        <v>40</v>
      </c>
      <c r="J13948" s="23" t="s">
        <v>76</v>
      </c>
      <c r="K13948" s="23"/>
      <c r="M13948"/>
      <c r="N13948" s="24"/>
    </row>
    <row r="13949" spans="1:14" s="3" customFormat="1">
      <c r="A13949" s="66">
        <f>VLOOKUP(C13949,Index[],8,FALSE)</f>
        <v>43276</v>
      </c>
      <c r="B13949" s="26">
        <v>43276</v>
      </c>
      <c r="C13949" s="16" t="s">
        <v>1004</v>
      </c>
      <c r="D13949" s="3">
        <f>VLOOKUP(C13949,Index[],2,FALSE)</f>
        <v>127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H13949" t="s">
        <v>25</v>
      </c>
      <c r="I13949">
        <f>VLOOKUP(Table1[[#This Row],[trait_name]],Trait[],2,FALSE)</f>
        <v>41</v>
      </c>
      <c r="J13949" s="23" t="s">
        <v>78</v>
      </c>
      <c r="K13949" s="23"/>
      <c r="L13949" s="3" t="str">
        <f>[1]Traits!R3</f>
        <v>lightgreen</v>
      </c>
      <c r="M13949"/>
      <c r="N13949" s="23"/>
    </row>
    <row r="13950" spans="1:14" s="3" customFormat="1">
      <c r="A13950" s="66">
        <f>VLOOKUP(C13950,Index[],8,FALSE)</f>
        <v>43276</v>
      </c>
      <c r="B13950" s="26">
        <v>43276</v>
      </c>
      <c r="C13950" s="16" t="s">
        <v>1004</v>
      </c>
      <c r="D13950" s="3">
        <f>VLOOKUP(C13950,Index[],2,FALSE)</f>
        <v>127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/>
      <c r="I13950">
        <f>VLOOKUP(Table1[[#This Row],[trait_name]],Trait[],2,FALSE)</f>
        <v>41</v>
      </c>
      <c r="J13950" s="23" t="s">
        <v>78</v>
      </c>
      <c r="K13950" s="23"/>
      <c r="M13950"/>
      <c r="N13950" s="23"/>
    </row>
    <row r="13951" spans="1:14" s="3" customFormat="1">
      <c r="A13951" s="66">
        <f>VLOOKUP(C13951,Index[],8,FALSE)</f>
        <v>43276</v>
      </c>
      <c r="B13951" s="26"/>
      <c r="C13951" s="16" t="s">
        <v>1004</v>
      </c>
      <c r="D13951" s="3">
        <f>VLOOKUP(C13951,Index[],2,FALSE)</f>
        <v>127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H13951"/>
      <c r="I13951">
        <f>VLOOKUP(Table1[[#This Row],[trait_name]],Trait[],2,FALSE)</f>
        <v>42</v>
      </c>
      <c r="J13951" s="23" t="s">
        <v>82</v>
      </c>
      <c r="K13951" s="23"/>
      <c r="M13951"/>
      <c r="N13951" s="23"/>
    </row>
    <row r="13952" spans="1:14" s="3" customFormat="1">
      <c r="A13952" s="66">
        <f>VLOOKUP(C13952,Index[],8,FALSE)</f>
        <v>43276</v>
      </c>
      <c r="B13952" s="26">
        <v>43276</v>
      </c>
      <c r="C13952" s="16" t="s">
        <v>1004</v>
      </c>
      <c r="D13952" s="3">
        <f>VLOOKUP(C13952,Index[],2,FALSE)</f>
        <v>127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H13952" t="s">
        <v>17</v>
      </c>
      <c r="I13952">
        <f>VLOOKUP(Table1[[#This Row],[trait_name]],Trait[],2,FALSE)</f>
        <v>43</v>
      </c>
      <c r="J13952" s="23" t="s">
        <v>86</v>
      </c>
      <c r="K13952" s="23"/>
      <c r="L13952" s="3" t="str">
        <f>[1]Traits!P7</f>
        <v>cream</v>
      </c>
      <c r="M13952"/>
      <c r="N13952" s="23"/>
    </row>
    <row r="13953" spans="1:14" s="3" customFormat="1">
      <c r="A13953" s="66">
        <f>VLOOKUP(C13953,Index[],8,FALSE)</f>
        <v>43276</v>
      </c>
      <c r="B13953" s="26">
        <v>43276</v>
      </c>
      <c r="C13953" s="16" t="s">
        <v>1004</v>
      </c>
      <c r="D13953" s="3">
        <f>VLOOKUP(C13953,Index[],2,FALSE)</f>
        <v>127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H13953" t="s">
        <v>17</v>
      </c>
      <c r="I13953">
        <f>VLOOKUP(Table1[[#This Row],[trait_name]],Trait[],2,FALSE)</f>
        <v>43</v>
      </c>
      <c r="J13953" s="23" t="s">
        <v>86</v>
      </c>
      <c r="K13953" s="23"/>
      <c r="L13953" s="3" t="str">
        <f>[1]Traits!P3</f>
        <v>white</v>
      </c>
      <c r="M13953"/>
      <c r="N13953" s="23"/>
    </row>
    <row r="13954" spans="1:14" s="3" customFormat="1">
      <c r="A13954" s="66">
        <f>VLOOKUP(C13954,Index[],8,FALSE)</f>
        <v>43276</v>
      </c>
      <c r="B13954" s="26">
        <v>43276</v>
      </c>
      <c r="C13954" s="16" t="s">
        <v>1004</v>
      </c>
      <c r="D13954" s="3">
        <f>VLOOKUP(C13954,Index[],2,FALSE)</f>
        <v>127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H13954" t="s">
        <v>17</v>
      </c>
      <c r="I13954">
        <f>VLOOKUP(Table1[[#This Row],[trait_name]],Trait[],2,FALSE)</f>
        <v>43</v>
      </c>
      <c r="J13954" s="23" t="s">
        <v>86</v>
      </c>
      <c r="K13954" s="23"/>
      <c r="L13954" s="3" t="str">
        <f>[1]Traits!P9</f>
        <v>yellow</v>
      </c>
      <c r="M13954"/>
      <c r="N13954" s="23"/>
    </row>
    <row r="13955" spans="1:14" s="3" customFormat="1">
      <c r="A13955" s="66">
        <f>VLOOKUP(C13955,Index[],8,FALSE)</f>
        <v>43276</v>
      </c>
      <c r="B13955" s="12"/>
      <c r="C13955" s="13" t="s">
        <v>1004</v>
      </c>
      <c r="D13955" s="3">
        <f>VLOOKUP(C13955,Index[],2,FALSE)</f>
        <v>127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H13955"/>
      <c r="I13955">
        <f>VLOOKUP(Table1[[#This Row],[trait_name]],Trait[],2,FALSE)</f>
        <v>44</v>
      </c>
      <c r="J13955" s="23" t="s">
        <v>88</v>
      </c>
      <c r="K13955" s="23"/>
      <c r="M13955"/>
      <c r="N13955" s="23"/>
    </row>
    <row r="13956" spans="1:14" s="3" customFormat="1">
      <c r="A13956" s="66">
        <f>VLOOKUP(C13956,Index[],8,FALSE)</f>
        <v>43276</v>
      </c>
      <c r="B13956" s="26">
        <v>43276</v>
      </c>
      <c r="C13956" s="16" t="s">
        <v>1004</v>
      </c>
      <c r="D13956" s="3">
        <f>VLOOKUP(C13956,Index[],2,FALSE)</f>
        <v>127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H13956" t="s">
        <v>17</v>
      </c>
      <c r="I13956">
        <f>VLOOKUP(Table1[[#This Row],[trait_name]],Trait[],2,FALSE)</f>
        <v>45</v>
      </c>
      <c r="J13956" s="23" t="s">
        <v>92</v>
      </c>
      <c r="K13956" s="23"/>
      <c r="L13956" s="3" t="str">
        <f>[1]Traits!Q3</f>
        <v>showey</v>
      </c>
      <c r="M13956"/>
      <c r="N13956" s="23"/>
    </row>
    <row r="13957" spans="1:14" s="3" customFormat="1">
      <c r="A13957" s="66">
        <f>VLOOKUP(C13957,Index[],8,FALSE)</f>
        <v>43276</v>
      </c>
      <c r="B13957" s="26">
        <v>43276</v>
      </c>
      <c r="C13957" s="16" t="s">
        <v>1004</v>
      </c>
      <c r="D13957" s="3">
        <f>VLOOKUP(C13957,Index[],2,FALSE)</f>
        <v>127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H13957"/>
      <c r="I13957">
        <f>VLOOKUP(Table1[[#This Row],[trait_name]],Trait[],2,FALSE)</f>
        <v>45</v>
      </c>
      <c r="J13957" s="23" t="s">
        <v>92</v>
      </c>
      <c r="K13957" s="23"/>
      <c r="M13957"/>
      <c r="N13957" s="23"/>
    </row>
    <row r="13958" spans="1:14" s="3" customFormat="1">
      <c r="A13958" s="66">
        <f>VLOOKUP(C13958,Index[],8,FALSE)</f>
        <v>43276</v>
      </c>
      <c r="B13958" s="26"/>
      <c r="C13958" s="16" t="s">
        <v>1004</v>
      </c>
      <c r="D13958" s="3">
        <f>VLOOKUP(C13958,Index[],2,FALSE)</f>
        <v>127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H13958"/>
      <c r="I13958">
        <f>VLOOKUP(Table1[[#This Row],[trait_name]],Trait[],2,FALSE)</f>
        <v>46</v>
      </c>
      <c r="J13958" s="23" t="s">
        <v>97</v>
      </c>
      <c r="K13958" s="23"/>
      <c r="M13958"/>
      <c r="N13958" s="23"/>
    </row>
    <row r="13959" spans="1:14" s="3" customFormat="1">
      <c r="A13959" s="66">
        <f>VLOOKUP(C13959,Index[],8,FALSE)</f>
        <v>43276</v>
      </c>
      <c r="B13959" s="26"/>
      <c r="C13959" s="16" t="s">
        <v>1004</v>
      </c>
      <c r="D13959" s="3">
        <f>VLOOKUP(C13959,Index[],2,FALSE)</f>
        <v>127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/>
      <c r="I13959">
        <f>VLOOKUP(Table1[[#This Row],[trait_name]],Trait[],2,FALSE)</f>
        <v>47</v>
      </c>
      <c r="J13959" s="23" t="s">
        <v>99</v>
      </c>
      <c r="K13959" s="23"/>
      <c r="M13959"/>
      <c r="N13959" s="23"/>
    </row>
    <row r="13960" spans="1:14" s="3" customFormat="1">
      <c r="A13960" s="66">
        <f>VLOOKUP(C13960,Index[],8,FALSE)</f>
        <v>43276</v>
      </c>
      <c r="B13960" s="26">
        <v>43311</v>
      </c>
      <c r="C13960" s="16" t="s">
        <v>1004</v>
      </c>
      <c r="D13960" s="3">
        <f>VLOOKUP(C13960,Index[],2,FALSE)</f>
        <v>127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H13960"/>
      <c r="I13960">
        <f>VLOOKUP(Table1[[#This Row],[trait_name]],Trait[],2,FALSE)</f>
        <v>50</v>
      </c>
      <c r="J13960" s="23" t="s">
        <v>106</v>
      </c>
      <c r="K13960" s="23"/>
      <c r="N13960" s="23"/>
    </row>
    <row r="13961" spans="1:14" s="3" customFormat="1">
      <c r="A13961" s="66">
        <f>VLOOKUP(C13961,Index[],8,FALSE)</f>
        <v>43276</v>
      </c>
      <c r="B13961" s="26"/>
      <c r="C13961" s="16" t="s">
        <v>1004</v>
      </c>
      <c r="D13961" s="3">
        <f>VLOOKUP(C13961,Index[],2,FALSE)</f>
        <v>127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H13961"/>
      <c r="I13961">
        <f>VLOOKUP(Table1[[#This Row],[trait_name]],Trait[],2,FALSE)</f>
        <v>52</v>
      </c>
      <c r="J13961" s="23" t="s">
        <v>109</v>
      </c>
      <c r="K13961" s="23"/>
      <c r="M13961"/>
      <c r="N13961" s="23"/>
    </row>
    <row r="13962" spans="1:14" s="3" customFormat="1">
      <c r="A13962" s="66">
        <f>VLOOKUP(C13962,Index[],8,FALSE)</f>
        <v>43276</v>
      </c>
      <c r="B13962" s="26">
        <v>43276</v>
      </c>
      <c r="C13962" s="16" t="s">
        <v>1004</v>
      </c>
      <c r="D13962" s="3">
        <f>VLOOKUP(C13962,Index[],2,FALSE)</f>
        <v>127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H13962" t="s">
        <v>415</v>
      </c>
      <c r="I13962">
        <f>VLOOKUP(Table1[[#This Row],[trait_name]],Trait[],2,FALSE)</f>
        <v>53</v>
      </c>
      <c r="J13962" s="23" t="s">
        <v>112</v>
      </c>
      <c r="K13962" s="23"/>
      <c r="L13962" s="3" t="str">
        <f>[1]Traits!S4</f>
        <v>street</v>
      </c>
      <c r="M13962"/>
      <c r="N13962" s="23"/>
    </row>
    <row r="13963" spans="1:14" s="3" customFormat="1">
      <c r="A13963" s="66">
        <f>VLOOKUP(C13963,Index[],8,FALSE)</f>
        <v>43276</v>
      </c>
      <c r="B13963" s="26">
        <v>43276</v>
      </c>
      <c r="C13963" s="16" t="s">
        <v>1004</v>
      </c>
      <c r="D13963" s="3">
        <f>VLOOKUP(C13963,Index[],2,FALSE)</f>
        <v>127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25</v>
      </c>
      <c r="I13963">
        <f>VLOOKUP(Table1[[#This Row],[trait_name]],Trait[],2,FALSE)</f>
        <v>53</v>
      </c>
      <c r="J13963" s="23" t="s">
        <v>112</v>
      </c>
      <c r="K13963" s="23"/>
      <c r="L13963" s="3" t="str">
        <f>[1]Traits!S6</f>
        <v>garden</v>
      </c>
      <c r="M13963"/>
      <c r="N13963" s="23"/>
    </row>
    <row r="13964" spans="1:14" s="3" customFormat="1">
      <c r="A13964" s="66">
        <f>VLOOKUP(C13964,Index[],8,FALSE)</f>
        <v>43276</v>
      </c>
      <c r="B13964" s="26">
        <v>43276</v>
      </c>
      <c r="C13964" s="16" t="s">
        <v>1004</v>
      </c>
      <c r="D13964" s="3">
        <f>VLOOKUP(C13964,Index[],2,FALSE)</f>
        <v>127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25</v>
      </c>
      <c r="I13964">
        <f>VLOOKUP(Table1[[#This Row],[trait_name]],Trait[],2,FALSE)</f>
        <v>53</v>
      </c>
      <c r="J13964" s="23" t="s">
        <v>112</v>
      </c>
      <c r="K13964" s="23"/>
      <c r="L13964" s="3" t="str">
        <f>[1]Traits!S8</f>
        <v>park</v>
      </c>
      <c r="M13964"/>
      <c r="N13964" s="23"/>
    </row>
    <row r="13965" spans="1:14" s="3" customFormat="1">
      <c r="A13965" s="66">
        <f>VLOOKUP(C13965,Index[],8,FALSE)</f>
        <v>43276</v>
      </c>
      <c r="B13965" s="26">
        <v>43276</v>
      </c>
      <c r="C13965" s="16" t="s">
        <v>1004</v>
      </c>
      <c r="D13965" s="3">
        <f>VLOOKUP(C13965,Index[],2,FALSE)</f>
        <v>127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H13965" t="s">
        <v>415</v>
      </c>
      <c r="I13965">
        <f>VLOOKUP(Table1[[#This Row],[trait_name]],Trait[],2,FALSE)</f>
        <v>53</v>
      </c>
      <c r="J13965" s="23" t="s">
        <v>112</v>
      </c>
      <c r="K13965" s="23"/>
      <c r="L13965" s="3" t="str">
        <f>[1]Traits!S11</f>
        <v>powerlines</v>
      </c>
      <c r="M13965"/>
      <c r="N13965" s="23"/>
    </row>
    <row r="13966" spans="1:14" s="3" customFormat="1">
      <c r="A13966" s="66">
        <f>VLOOKUP(C13966,Index[],8,FALSE)</f>
        <v>43276</v>
      </c>
      <c r="B13966" s="26">
        <v>43276</v>
      </c>
      <c r="C13966" s="16" t="s">
        <v>1004</v>
      </c>
      <c r="D13966" s="3">
        <f>VLOOKUP(C13966,Index[],2,FALSE)</f>
        <v>127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H13966" t="s">
        <v>25</v>
      </c>
      <c r="I13966">
        <f>VLOOKUP(Table1[[#This Row],[trait_name]],Trait[],2,FALSE)</f>
        <v>54</v>
      </c>
      <c r="J13966" s="23" t="s">
        <v>116</v>
      </c>
      <c r="K13966" s="23"/>
      <c r="L13966" s="3" t="str">
        <f>[1]Traits!T3</f>
        <v>feature</v>
      </c>
      <c r="M13966"/>
      <c r="N13966" s="23"/>
    </row>
    <row r="13967" spans="1:14" s="3" customFormat="1">
      <c r="A13967" s="66">
        <f>VLOOKUP(C13967,Index[],8,FALSE)</f>
        <v>43276</v>
      </c>
      <c r="B13967" s="26">
        <v>43276</v>
      </c>
      <c r="C13967" s="16" t="s">
        <v>1004</v>
      </c>
      <c r="D13967" s="3">
        <f>VLOOKUP(C13967,Index[],2,FALSE)</f>
        <v>127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H13967" t="s">
        <v>25</v>
      </c>
      <c r="I13967">
        <f>VLOOKUP(Table1[[#This Row],[trait_name]],Trait[],2,FALSE)</f>
        <v>54</v>
      </c>
      <c r="J13967" s="28" t="s">
        <v>116</v>
      </c>
      <c r="K13967" s="23"/>
      <c r="L13967" s="3" t="str">
        <f>[1]Traits!T7</f>
        <v>massplanting</v>
      </c>
      <c r="M13967"/>
      <c r="N13967" s="23"/>
    </row>
    <row r="13968" spans="1:14" s="3" customFormat="1">
      <c r="A13968" s="66">
        <f>VLOOKUP(C13968,Index[],8,FALSE)</f>
        <v>43276</v>
      </c>
      <c r="B13968" s="26">
        <v>43276</v>
      </c>
      <c r="C13968" s="16" t="s">
        <v>1004</v>
      </c>
      <c r="D13968" s="3">
        <f>VLOOKUP(C13968,Index[],2,FALSE)</f>
        <v>127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H13968"/>
      <c r="I13968">
        <f>VLOOKUP(Table1[[#This Row],[trait_name]],Trait[],2,FALSE)</f>
        <v>54</v>
      </c>
      <c r="J13968" s="28" t="s">
        <v>116</v>
      </c>
      <c r="K13968" s="23"/>
      <c r="M13968"/>
      <c r="N13968" s="23"/>
    </row>
    <row r="13969" spans="1:14" s="3" customFormat="1">
      <c r="A13969" s="66">
        <f>VLOOKUP(C13969,Index[],8,FALSE)</f>
        <v>43276</v>
      </c>
      <c r="B13969" s="26">
        <v>43276</v>
      </c>
      <c r="C13969" s="16" t="s">
        <v>1004</v>
      </c>
      <c r="D13969" s="3">
        <f>VLOOKUP(C13969,Index[],2,FALSE)</f>
        <v>127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H13969"/>
      <c r="I13969">
        <f>VLOOKUP(Table1[[#This Row],[trait_name]],Trait[],2,FALSE)</f>
        <v>54</v>
      </c>
      <c r="J13969" s="28" t="s">
        <v>116</v>
      </c>
      <c r="K13969" s="23"/>
      <c r="M13969"/>
      <c r="N13969" s="23"/>
    </row>
    <row r="13970" spans="1:14" s="3" customFormat="1">
      <c r="A13970" s="66">
        <f>VLOOKUP(C13970,Index[],8,FALSE)</f>
        <v>43276</v>
      </c>
      <c r="B13970" s="12"/>
      <c r="C13970" s="13" t="s">
        <v>1004</v>
      </c>
      <c r="D13970" s="3">
        <f>VLOOKUP(C13970,Index[],2,FALSE)</f>
        <v>127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/>
      <c r="I13970">
        <f>VLOOKUP(Table1[[#This Row],[trait_name]],Trait[],2,FALSE)</f>
        <v>55</v>
      </c>
      <c r="J13970" s="28" t="s">
        <v>119</v>
      </c>
      <c r="K13970" s="23"/>
      <c r="M13970"/>
      <c r="N13970" s="23"/>
    </row>
    <row r="13971" spans="1:14" s="3" customFormat="1">
      <c r="A13971" s="66">
        <f>VLOOKUP(C13971,Index[],8,FALSE)</f>
        <v>43276</v>
      </c>
      <c r="B13971" s="26">
        <v>43276</v>
      </c>
      <c r="C13971" s="16" t="s">
        <v>1004</v>
      </c>
      <c r="D13971" s="3">
        <f>VLOOKUP(C13971,Index[],2,FALSE)</f>
        <v>127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H13971" t="s">
        <v>25</v>
      </c>
      <c r="I13971">
        <f>VLOOKUP(Table1[[#This Row],[trait_name]],Trait[],2,FALSE)</f>
        <v>56</v>
      </c>
      <c r="J13971" s="28" t="s">
        <v>121</v>
      </c>
      <c r="K13971" s="23"/>
      <c r="L13971" s="3" t="s">
        <v>189</v>
      </c>
      <c r="M13971"/>
      <c r="N13971" s="23"/>
    </row>
    <row r="13972" spans="1:14" s="3" customFormat="1">
      <c r="A13972" s="66">
        <f>VLOOKUP(C13972,Index[],8,FALSE)</f>
        <v>43276</v>
      </c>
      <c r="B13972" s="26">
        <v>43276</v>
      </c>
      <c r="C13972" s="16" t="s">
        <v>1004</v>
      </c>
      <c r="D13972" s="3">
        <f>VLOOKUP(C13972,Index[],2,FALSE)</f>
        <v>127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H13972" t="s">
        <v>25</v>
      </c>
      <c r="I13972">
        <f>VLOOKUP(Table1[[#This Row],[trait_name]],Trait[],2,FALSE)</f>
        <v>58</v>
      </c>
      <c r="J13972" s="28" t="s">
        <v>123</v>
      </c>
      <c r="K13972" s="23"/>
      <c r="L13972" s="3" t="str">
        <f>[1]Traits!X3</f>
        <v>pollinator</v>
      </c>
      <c r="M13972"/>
      <c r="N13972" s="23"/>
    </row>
    <row r="13973" spans="1:14" s="3" customFormat="1">
      <c r="A13973" s="66">
        <f>VLOOKUP(C13973,Index[],8,FALSE)</f>
        <v>43276</v>
      </c>
      <c r="B13973" s="26">
        <v>43276</v>
      </c>
      <c r="C13973" s="16" t="s">
        <v>1004</v>
      </c>
      <c r="D13973" s="3">
        <f>VLOOKUP(C13973,Index[],2,FALSE)</f>
        <v>127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H13973" t="s">
        <v>25</v>
      </c>
      <c r="I13973">
        <f>VLOOKUP(Table1[[#This Row],[trait_name]],Trait[],2,FALSE)</f>
        <v>58</v>
      </c>
      <c r="J13973" s="28" t="s">
        <v>123</v>
      </c>
      <c r="K13973" s="23"/>
      <c r="L13973" s="3" t="str">
        <f>[1]Traits!X2</f>
        <v>bird</v>
      </c>
      <c r="M13973"/>
      <c r="N13973" s="23"/>
    </row>
    <row r="13974" spans="1:14" s="3" customFormat="1">
      <c r="A13974" s="66">
        <f>VLOOKUP(C13974,Index[],8,FALSE)</f>
        <v>43276</v>
      </c>
      <c r="B13974" s="26">
        <v>43276</v>
      </c>
      <c r="C13974" s="16" t="s">
        <v>1004</v>
      </c>
      <c r="D13974" s="3">
        <f>VLOOKUP(C13974,Index[],2,FALSE)</f>
        <v>127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H13974"/>
      <c r="I13974">
        <f>VLOOKUP(Table1[[#This Row],[trait_name]],Trait[],2,FALSE)</f>
        <v>59</v>
      </c>
      <c r="J13974" s="28" t="s">
        <v>125</v>
      </c>
      <c r="K13974" s="23"/>
      <c r="M13974"/>
      <c r="N13974" s="23"/>
    </row>
    <row r="13975" spans="1:14" s="3" customFormat="1">
      <c r="A13975" s="66">
        <f>VLOOKUP(C13975,Index[],8,FALSE)</f>
        <v>43276</v>
      </c>
      <c r="B13975" s="26">
        <v>43276</v>
      </c>
      <c r="C13975" s="16" t="s">
        <v>1004</v>
      </c>
      <c r="D13975" s="3">
        <f>VLOOKUP(C13975,Index[],2,FALSE)</f>
        <v>127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25</v>
      </c>
      <c r="I13975">
        <f>VLOOKUP(Table1[[#This Row],[trait_name]],Trait[],2,FALSE)</f>
        <v>61</v>
      </c>
      <c r="J13975" s="28" t="s">
        <v>130</v>
      </c>
      <c r="K13975" s="23"/>
      <c r="L13975" s="3" t="str">
        <f>[1]Traits!Z2</f>
        <v>low</v>
      </c>
      <c r="M13975"/>
      <c r="N13975" s="23"/>
    </row>
    <row r="13976" spans="1:14" s="3" customFormat="1">
      <c r="A13976" s="66">
        <f>VLOOKUP(C13976,Index[],8,FALSE)</f>
        <v>43276</v>
      </c>
      <c r="B13976" s="26"/>
      <c r="C13976" s="16" t="s">
        <v>1004</v>
      </c>
      <c r="D13976" s="3">
        <f>VLOOKUP(C13976,Index[],2,FALSE)</f>
        <v>127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H13976"/>
      <c r="I13976">
        <f>VLOOKUP(Table1[[#This Row],[trait_name]],Trait[],2,FALSE)</f>
        <v>65</v>
      </c>
      <c r="J13976" s="28" t="s">
        <v>133</v>
      </c>
      <c r="K13976" s="23"/>
      <c r="M13976"/>
      <c r="N13976" s="23"/>
    </row>
    <row r="13977" spans="1:14" s="3" customFormat="1">
      <c r="A13977" s="66">
        <f>VLOOKUP(C13977,Index[],8,FALSE)</f>
        <v>43276</v>
      </c>
      <c r="B13977" s="26">
        <v>43276</v>
      </c>
      <c r="C13977" s="16" t="s">
        <v>1004</v>
      </c>
      <c r="D13977" s="3">
        <f>VLOOKUP(C13977,Index[],2,FALSE)</f>
        <v>127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H13977" t="s">
        <v>837</v>
      </c>
      <c r="I13977">
        <f>VLOOKUP(Table1[[#This Row],[trait_name]],Trait[],2,FALSE)</f>
        <v>67</v>
      </c>
      <c r="J13977" s="28" t="s">
        <v>136</v>
      </c>
      <c r="K13977" s="23"/>
      <c r="L13977" s="3" t="str">
        <f>[1]Traits!AB3</f>
        <v>sewer_3.5</v>
      </c>
      <c r="M13977"/>
      <c r="N13977" s="23"/>
    </row>
    <row r="13978" spans="1:14" s="3" customFormat="1">
      <c r="A13978" s="66">
        <f>VLOOKUP(C13978,Index[],8,FALSE)</f>
        <v>43276</v>
      </c>
      <c r="B13978" s="26">
        <v>43276</v>
      </c>
      <c r="C13978" s="16" t="s">
        <v>1006</v>
      </c>
      <c r="D13978" s="3">
        <f>VLOOKUP(C13978,Index[],2,FALSE)</f>
        <v>128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1007</v>
      </c>
      <c r="I13978">
        <f>VLOOKUP(Table1[[#This Row],[trait_name]],Trait[],2,FALSE)</f>
        <v>2</v>
      </c>
      <c r="J13978" s="28" t="s">
        <v>15</v>
      </c>
      <c r="K13978" s="23"/>
      <c r="L13978" s="3" t="s">
        <v>1008</v>
      </c>
      <c r="M13978"/>
      <c r="N13978" s="23"/>
    </row>
    <row r="13979" spans="1:14" s="3" customFormat="1">
      <c r="A13979" s="66">
        <f>VLOOKUP(C13979,Index[],8,FALSE)</f>
        <v>43276</v>
      </c>
      <c r="B13979" s="26">
        <v>43276</v>
      </c>
      <c r="C13979" s="16" t="s">
        <v>1006</v>
      </c>
      <c r="D13979" s="3">
        <f>VLOOKUP(C13979,Index[],2,FALSE)</f>
        <v>128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H13979"/>
      <c r="I13979">
        <f>VLOOKUP(Table1[[#This Row],[trait_name]],Trait[],2,FALSE)</f>
        <v>2</v>
      </c>
      <c r="J13979" s="28" t="s">
        <v>15</v>
      </c>
      <c r="K13979" s="23"/>
      <c r="L13979" s="19" t="s">
        <v>1009</v>
      </c>
      <c r="M13979"/>
      <c r="N13979" s="23"/>
    </row>
    <row r="13980" spans="1:14" s="3" customFormat="1">
      <c r="A13980" s="66">
        <f>VLOOKUP(C13980,Index[],8,FALSE)</f>
        <v>43276</v>
      </c>
      <c r="B13980" s="26">
        <v>43276</v>
      </c>
      <c r="C13980" s="16" t="s">
        <v>1006</v>
      </c>
      <c r="D13980" s="3">
        <f>VLOOKUP(C13980,Index[],2,FALSE)</f>
        <v>128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/>
      <c r="I13980">
        <f>VLOOKUP(Table1[[#This Row],[trait_name]],Trait[],2,FALSE)</f>
        <v>3</v>
      </c>
      <c r="J13980" s="28" t="s">
        <v>18</v>
      </c>
      <c r="K13980" s="23"/>
      <c r="L13980" s="19" t="str">
        <f>[1]Traits!B4</f>
        <v>fullshade</v>
      </c>
      <c r="M13980"/>
      <c r="N13980" s="23"/>
    </row>
    <row r="13981" spans="1:14" s="3" customFormat="1">
      <c r="A13981" s="66">
        <f>VLOOKUP(C13981,Index[],8,FALSE)</f>
        <v>43276</v>
      </c>
      <c r="B13981" s="26">
        <v>43276</v>
      </c>
      <c r="C13981" s="16" t="s">
        <v>1006</v>
      </c>
      <c r="D13981" s="3">
        <f>VLOOKUP(C13981,Index[],2,FALSE)</f>
        <v>128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1007</v>
      </c>
      <c r="I13981">
        <f>VLOOKUP(Table1[[#This Row],[trait_name]],Trait[],2,FALSE)</f>
        <v>3</v>
      </c>
      <c r="J13981" s="28" t="s">
        <v>18</v>
      </c>
      <c r="K13981" s="23"/>
      <c r="L13981" s="3" t="str">
        <f>[1]Traits!B3</f>
        <v>partshade</v>
      </c>
      <c r="M13981"/>
      <c r="N13981" s="23"/>
    </row>
    <row r="13982" spans="1:14" s="3" customFormat="1">
      <c r="A13982" s="66">
        <f>VLOOKUP(C13982,Index[],8,FALSE)</f>
        <v>43276</v>
      </c>
      <c r="B13982" s="26">
        <v>43276</v>
      </c>
      <c r="C13982" s="16" t="s">
        <v>1006</v>
      </c>
      <c r="D13982" s="3">
        <f>VLOOKUP(C13982,Index[],2,FALSE)</f>
        <v>128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H13982" t="s">
        <v>147</v>
      </c>
      <c r="I13982">
        <f>VLOOKUP(Table1[[#This Row],[trait_name]],Trait[],2,FALSE)</f>
        <v>4</v>
      </c>
      <c r="J13982" s="28" t="s">
        <v>22</v>
      </c>
      <c r="K13982" s="23"/>
      <c r="L13982" s="3" t="s">
        <v>23</v>
      </c>
      <c r="M13982"/>
      <c r="N13982" s="23"/>
    </row>
    <row r="13983" spans="1:14" s="3" customFormat="1">
      <c r="A13983" s="66">
        <f>VLOOKUP(C13983,Index[],8,FALSE)</f>
        <v>43276</v>
      </c>
      <c r="B13983" s="26">
        <v>43276</v>
      </c>
      <c r="C13983" s="16" t="s">
        <v>1006</v>
      </c>
      <c r="D13983" s="3">
        <f>VLOOKUP(C13983,Index[],2,FALSE)</f>
        <v>128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H13983" t="s">
        <v>147</v>
      </c>
      <c r="I13983">
        <f>VLOOKUP(Table1[[#This Row],[trait_name]],Trait[],2,FALSE)</f>
        <v>9</v>
      </c>
      <c r="J13983" s="28" t="s">
        <v>28</v>
      </c>
      <c r="K13983" s="23"/>
      <c r="L13983" s="3" t="s">
        <v>27</v>
      </c>
      <c r="M13983"/>
      <c r="N13983" s="23"/>
    </row>
    <row r="13984" spans="1:14" s="3" customFormat="1">
      <c r="A13984" s="66">
        <f>VLOOKUP(C13984,Index[],8,FALSE)</f>
        <v>43276</v>
      </c>
      <c r="B13984" s="26">
        <v>43276</v>
      </c>
      <c r="C13984" s="16" t="s">
        <v>1006</v>
      </c>
      <c r="D13984" s="3">
        <f>VLOOKUP(C13984,Index[],2,FALSE)</f>
        <v>128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H13984" t="s">
        <v>147</v>
      </c>
      <c r="I13984">
        <f>VLOOKUP(Table1[[#This Row],[trait_name]],Trait[],2,FALSE)</f>
        <v>10</v>
      </c>
      <c r="J13984" s="28" t="s">
        <v>29</v>
      </c>
      <c r="K13984" s="23"/>
      <c r="L13984" s="3" t="s">
        <v>27</v>
      </c>
      <c r="M13984"/>
      <c r="N13984" s="23"/>
    </row>
    <row r="13985" spans="1:14" s="3" customFormat="1">
      <c r="A13985" s="66">
        <f>VLOOKUP(C13985,Index[],8,FALSE)</f>
        <v>43276</v>
      </c>
      <c r="B13985" s="12"/>
      <c r="C13985" s="13" t="s">
        <v>1006</v>
      </c>
      <c r="D13985" s="3">
        <f>VLOOKUP(C13985,Index[],2,FALSE)</f>
        <v>128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H13985"/>
      <c r="I13985">
        <f>VLOOKUP(Table1[[#This Row],[trait_name]],Trait[],2,FALSE)</f>
        <v>15</v>
      </c>
      <c r="J13985" s="28" t="s">
        <v>31</v>
      </c>
      <c r="K13985" s="23"/>
      <c r="M13985"/>
      <c r="N13985" s="23"/>
    </row>
    <row r="13986" spans="1:14" s="3" customFormat="1">
      <c r="A13986" s="66">
        <f>VLOOKUP(C13986,Index[],8,FALSE)</f>
        <v>43276</v>
      </c>
      <c r="B13986" s="12">
        <v>43276</v>
      </c>
      <c r="C13986" s="13" t="s">
        <v>1006</v>
      </c>
      <c r="D13986" s="3">
        <f>VLOOKUP(C13986,Index[],2,FALSE)</f>
        <v>128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/>
      <c r="I13986">
        <f>VLOOKUP(Table1[[#This Row],[trait_name]],Trait[],2,FALSE)</f>
        <v>16</v>
      </c>
      <c r="J13986" s="58" t="s">
        <v>32</v>
      </c>
      <c r="K13986" s="24"/>
      <c r="M13986"/>
      <c r="N13986" s="24"/>
    </row>
    <row r="13987" spans="1:14" s="3" customFormat="1">
      <c r="A13987" s="66">
        <f>VLOOKUP(C13987,Index[],8,FALSE)</f>
        <v>43276</v>
      </c>
      <c r="B13987" s="26">
        <v>43276</v>
      </c>
      <c r="C13987" s="16" t="s">
        <v>1006</v>
      </c>
      <c r="D13987" s="3">
        <f>VLOOKUP(C13987,Index[],2,FALSE)</f>
        <v>128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H13987"/>
      <c r="I13987">
        <f>VLOOKUP(Table1[[#This Row],[trait_name]],Trait[],2,FALSE)</f>
        <v>17</v>
      </c>
      <c r="J13987" s="28" t="s">
        <v>33</v>
      </c>
      <c r="K13987" s="23"/>
      <c r="M13987"/>
      <c r="N13987" s="24"/>
    </row>
    <row r="13988" spans="1:14" s="3" customFormat="1">
      <c r="A13988" s="66">
        <f>VLOOKUP(C13988,Index[],8,FALSE)</f>
        <v>43276</v>
      </c>
      <c r="B13988" s="26">
        <v>43276</v>
      </c>
      <c r="C13988" s="16" t="s">
        <v>1006</v>
      </c>
      <c r="D13988" s="3">
        <f>VLOOKUP(C13988,Index[],2,FALSE)</f>
        <v>128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H13988"/>
      <c r="I13988">
        <f>VLOOKUP(Table1[[#This Row],[trait_name]],Trait[],2,FALSE)</f>
        <v>17</v>
      </c>
      <c r="J13988" s="28" t="s">
        <v>33</v>
      </c>
      <c r="K13988" s="23"/>
      <c r="M13988"/>
      <c r="N13988" s="23"/>
    </row>
    <row r="13989" spans="1:14" s="3" customFormat="1">
      <c r="A13989" s="66">
        <f>VLOOKUP(C13989,Index[],8,FALSE)</f>
        <v>43276</v>
      </c>
      <c r="B13989" s="26">
        <v>43276</v>
      </c>
      <c r="C13989" s="16" t="s">
        <v>1006</v>
      </c>
      <c r="D13989" s="3">
        <f>VLOOKUP(C13989,Index[],2,FALSE)</f>
        <v>128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/>
      <c r="I13989">
        <f>VLOOKUP(Table1[[#This Row],[trait_name]],Trait[],2,FALSE)</f>
        <v>17</v>
      </c>
      <c r="J13989" s="28" t="s">
        <v>33</v>
      </c>
      <c r="K13989" s="23"/>
      <c r="M13989"/>
      <c r="N13989" s="23"/>
    </row>
    <row r="13990" spans="1:14" s="3" customFormat="1">
      <c r="A13990" s="66">
        <f>VLOOKUP(C13990,Index[],8,FALSE)</f>
        <v>43276</v>
      </c>
      <c r="B13990" s="12">
        <v>43276</v>
      </c>
      <c r="C13990" s="13" t="s">
        <v>1006</v>
      </c>
      <c r="D13990" s="3">
        <f>VLOOKUP(C13990,Index[],2,FALSE)</f>
        <v>128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/>
      <c r="I13990">
        <f>VLOOKUP(Table1[[#This Row],[trait_name]],Trait[],2,FALSE)</f>
        <v>18</v>
      </c>
      <c r="J13990" s="28" t="s">
        <v>37</v>
      </c>
      <c r="K13990" s="23"/>
      <c r="M13990"/>
      <c r="N13990" s="23"/>
    </row>
    <row r="13991" spans="1:14" s="3" customFormat="1">
      <c r="A13991" s="66">
        <f>VLOOKUP(C13991,Index[],8,FALSE)</f>
        <v>43276</v>
      </c>
      <c r="B13991" s="26">
        <v>43276</v>
      </c>
      <c r="C13991" s="16" t="s">
        <v>1006</v>
      </c>
      <c r="D13991" s="3">
        <f>VLOOKUP(C13991,Index[],2,FALSE)</f>
        <v>128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H13991" t="s">
        <v>147</v>
      </c>
      <c r="I13991">
        <f>VLOOKUP(Table1[[#This Row],[trait_name]],Trait[],2,FALSE)</f>
        <v>19</v>
      </c>
      <c r="J13991" s="28" t="s">
        <v>38</v>
      </c>
      <c r="K13991" s="23"/>
      <c r="L13991" s="3" t="str">
        <f>[1]Traits!F2</f>
        <v>welldrained</v>
      </c>
      <c r="M13991"/>
      <c r="N13991" s="23"/>
    </row>
    <row r="13992" spans="1:14" s="3" customFormat="1">
      <c r="A13992" s="66">
        <f>VLOOKUP(C13992,Index[],8,FALSE)</f>
        <v>43276</v>
      </c>
      <c r="B13992" s="26">
        <v>43276</v>
      </c>
      <c r="C13992" s="16" t="s">
        <v>1006</v>
      </c>
      <c r="D13992" s="3">
        <f>VLOOKUP(C13992,Index[],2,FALSE)</f>
        <v>128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147</v>
      </c>
      <c r="I13992">
        <f>VLOOKUP(Table1[[#This Row],[trait_name]],Trait[],2,FALSE)</f>
        <v>19</v>
      </c>
      <c r="J13992" s="28" t="s">
        <v>38</v>
      </c>
      <c r="K13992" s="23"/>
      <c r="L13992" s="3" t="str">
        <f>[1]Traits!F3</f>
        <v>moist</v>
      </c>
      <c r="M13992"/>
      <c r="N13992" s="23"/>
    </row>
    <row r="13993" spans="1:14" s="3" customFormat="1">
      <c r="A13993" s="66">
        <f>VLOOKUP(C13993,Index[],8,FALSE)</f>
        <v>43276</v>
      </c>
      <c r="B13993" s="26">
        <v>43311</v>
      </c>
      <c r="C13993" s="16" t="s">
        <v>1006</v>
      </c>
      <c r="D13993" s="3">
        <f>VLOOKUP(C13993,Index[],2,FALSE)</f>
        <v>128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H13993"/>
      <c r="I13993">
        <f>VLOOKUP(Table1[[#This Row],[trait_name]],Trait[],2,FALSE)</f>
        <v>20</v>
      </c>
      <c r="J13993" s="28" t="s">
        <v>41</v>
      </c>
      <c r="K13993" s="23"/>
      <c r="N13993" s="23"/>
    </row>
    <row r="13994" spans="1:14" s="3" customFormat="1">
      <c r="A13994" s="66">
        <f>VLOOKUP(C13994,Index[],8,FALSE)</f>
        <v>43276</v>
      </c>
      <c r="B13994" s="12">
        <v>43276</v>
      </c>
      <c r="C13994" s="13" t="s">
        <v>1006</v>
      </c>
      <c r="D13994" s="3">
        <f>VLOOKUP(C13994,Index[],2,FALSE)</f>
        <v>128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/>
      <c r="I13994">
        <f>VLOOKUP(Table1[[#This Row],[trait_name]],Trait[],2,FALSE)</f>
        <v>21</v>
      </c>
      <c r="J13994" s="28" t="s">
        <v>43</v>
      </c>
      <c r="K13994" s="23"/>
      <c r="M13994"/>
      <c r="N13994" s="23"/>
    </row>
    <row r="13995" spans="1:14" s="3" customFormat="1">
      <c r="A13995" s="66">
        <f>VLOOKUP(C13995,Index[],8,FALSE)</f>
        <v>43276</v>
      </c>
      <c r="B13995" s="26">
        <v>43276</v>
      </c>
      <c r="C13995" s="16" t="s">
        <v>1006</v>
      </c>
      <c r="D13995" s="3">
        <f>VLOOKUP(C13995,Index[],2,FALSE)</f>
        <v>128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H13995"/>
      <c r="I13995">
        <f>VLOOKUP(Table1[[#This Row],[trait_name]],Trait[],2,FALSE)</f>
        <v>22</v>
      </c>
      <c r="J13995" s="28" t="s">
        <v>47</v>
      </c>
      <c r="K13995" s="23"/>
      <c r="M13995"/>
      <c r="N13995" s="23"/>
    </row>
    <row r="13996" spans="1:14" s="3" customFormat="1">
      <c r="A13996" s="66">
        <f>VLOOKUP(C13996,Index[],8,FALSE)</f>
        <v>43276</v>
      </c>
      <c r="B13996" s="26"/>
      <c r="C13996" s="16" t="s">
        <v>1006</v>
      </c>
      <c r="D13996" s="3">
        <f>VLOOKUP(C13996,Index[],2,FALSE)</f>
        <v>128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/>
      <c r="I13996">
        <f>VLOOKUP(Table1[[#This Row],[trait_name]],Trait[],2,FALSE)</f>
        <v>23</v>
      </c>
      <c r="J13996" s="28" t="s">
        <v>49</v>
      </c>
      <c r="K13996" s="23"/>
      <c r="M13996"/>
      <c r="N13996" s="23"/>
    </row>
    <row r="13997" spans="1:14" s="3" customFormat="1">
      <c r="A13997" s="66">
        <f>VLOOKUP(C13997,Index[],8,FALSE)</f>
        <v>43276</v>
      </c>
      <c r="B13997" s="12"/>
      <c r="C13997" s="13" t="s">
        <v>1006</v>
      </c>
      <c r="D13997" s="3">
        <f>VLOOKUP(C13997,Index[],2,FALSE)</f>
        <v>128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H13997"/>
      <c r="I13997">
        <f>VLOOKUP(Table1[[#This Row],[trait_name]],Trait[],2,FALSE)</f>
        <v>24</v>
      </c>
      <c r="J13997" s="28" t="s">
        <v>52</v>
      </c>
      <c r="K13997" s="23"/>
      <c r="M13997"/>
      <c r="N13997" s="23"/>
    </row>
    <row r="13998" spans="1:14" s="3" customFormat="1">
      <c r="A13998" s="66">
        <f>VLOOKUP(C13998,Index[],8,FALSE)</f>
        <v>43276</v>
      </c>
      <c r="B13998" s="12"/>
      <c r="C13998" s="13" t="s">
        <v>1006</v>
      </c>
      <c r="D13998" s="3">
        <f>VLOOKUP(C13998,Index[],2,FALSE)</f>
        <v>128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/>
      <c r="I13998">
        <f>VLOOKUP(Table1[[#This Row],[trait_name]],Trait[],2,FALSE)</f>
        <v>25</v>
      </c>
      <c r="J13998" s="28" t="s">
        <v>57</v>
      </c>
      <c r="K13998" s="23"/>
      <c r="M13998"/>
      <c r="N13998" s="23"/>
    </row>
    <row r="13999" spans="1:14" s="3" customFormat="1">
      <c r="A13999" s="66">
        <f>VLOOKUP(C13999,Index[],8,FALSE)</f>
        <v>43276</v>
      </c>
      <c r="B13999" s="26">
        <v>43276</v>
      </c>
      <c r="C13999" s="16" t="s">
        <v>1006</v>
      </c>
      <c r="D13999" s="3">
        <f>VLOOKUP(C13999,Index[],2,FALSE)</f>
        <v>128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1010</v>
      </c>
      <c r="I13999">
        <f>VLOOKUP(Table1[[#This Row],[trait_name]],Trait[],2,FALSE)</f>
        <v>26</v>
      </c>
      <c r="J13999" s="28" t="s">
        <v>58</v>
      </c>
      <c r="K13999" s="23"/>
      <c r="L13999" s="3" t="str">
        <f>[1]Traits!H4</f>
        <v>largetree</v>
      </c>
      <c r="M13999"/>
      <c r="N13999" s="23"/>
    </row>
    <row r="14000" spans="1:14" s="3" customFormat="1">
      <c r="A14000" s="66">
        <f>VLOOKUP(C14000,Index[],8,FALSE)</f>
        <v>43276</v>
      </c>
      <c r="B14000" s="26">
        <v>43276</v>
      </c>
      <c r="C14000" s="16" t="s">
        <v>1006</v>
      </c>
      <c r="D14000" s="3">
        <f>VLOOKUP(C14000,Index[],2,FALSE)</f>
        <v>128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/>
      <c r="I14000">
        <f>VLOOKUP(Table1[[#This Row],[trait_name]],Trait[],2,FALSE)</f>
        <v>26</v>
      </c>
      <c r="J14000" s="28" t="s">
        <v>58</v>
      </c>
      <c r="K14000" s="23"/>
      <c r="M14000"/>
      <c r="N14000" s="23"/>
    </row>
    <row r="14001" spans="1:14" s="3" customFormat="1">
      <c r="A14001" s="66">
        <f>VLOOKUP(C14001,Index[],8,FALSE)</f>
        <v>43276</v>
      </c>
      <c r="B14001" s="26">
        <v>43311</v>
      </c>
      <c r="C14001" s="16" t="s">
        <v>1006</v>
      </c>
      <c r="D14001" s="3">
        <f>VLOOKUP(C14001,Index[],2,FALSE)</f>
        <v>128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/>
      <c r="I14001">
        <f>VLOOKUP(Table1[[#This Row],[trait_name]],Trait[],2,FALSE)</f>
        <v>27</v>
      </c>
      <c r="J14001" s="28" t="s">
        <v>61</v>
      </c>
      <c r="K14001" s="23"/>
      <c r="N14001" s="23"/>
    </row>
    <row r="14002" spans="1:14" s="3" customFormat="1">
      <c r="A14002" s="66">
        <f>VLOOKUP(C14002,Index[],8,FALSE)</f>
        <v>43276</v>
      </c>
      <c r="B14002" s="26">
        <v>43311</v>
      </c>
      <c r="C14002" s="16" t="s">
        <v>1006</v>
      </c>
      <c r="D14002" s="3">
        <f>VLOOKUP(C14002,Index[],2,FALSE)</f>
        <v>128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H14002"/>
      <c r="I14002">
        <f>VLOOKUP(Table1[[#This Row],[trait_name]],Trait[],2,FALSE)</f>
        <v>28</v>
      </c>
      <c r="J14002" s="28" t="s">
        <v>62</v>
      </c>
      <c r="K14002" s="23"/>
      <c r="N14002" s="23"/>
    </row>
    <row r="14003" spans="1:14" s="3" customFormat="1">
      <c r="A14003" s="66">
        <f>VLOOKUP(C14003,Index[],8,FALSE)</f>
        <v>43276</v>
      </c>
      <c r="B14003" s="26">
        <v>43276</v>
      </c>
      <c r="C14003" s="16" t="s">
        <v>1006</v>
      </c>
      <c r="D14003" s="3">
        <f>VLOOKUP(C14003,Index[],2,FALSE)</f>
        <v>128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1010</v>
      </c>
      <c r="I14003">
        <f>VLOOKUP(Table1[[#This Row],[trait_name]],Trait[],2,FALSE)</f>
        <v>29</v>
      </c>
      <c r="J14003" s="28" t="s">
        <v>63</v>
      </c>
      <c r="K14003" s="23"/>
      <c r="L14003" s="3">
        <v>30</v>
      </c>
      <c r="M14003"/>
      <c r="N14003" s="23"/>
    </row>
    <row r="14004" spans="1:14" s="3" customFormat="1">
      <c r="A14004" s="66">
        <f>VLOOKUP(C14004,Index[],8,FALSE)</f>
        <v>43276</v>
      </c>
      <c r="B14004" s="26">
        <v>43276</v>
      </c>
      <c r="C14004" s="16" t="s">
        <v>1006</v>
      </c>
      <c r="D14004" s="3">
        <f>VLOOKUP(C14004,Index[],2,FALSE)</f>
        <v>128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/>
      <c r="I14004">
        <f>VLOOKUP(Table1[[#This Row],[trait_name]],Trait[],2,FALSE)</f>
        <v>29</v>
      </c>
      <c r="J14004" s="28" t="s">
        <v>63</v>
      </c>
      <c r="K14004" s="23"/>
      <c r="M14004"/>
      <c r="N14004" s="23"/>
    </row>
    <row r="14005" spans="1:14" s="3" customFormat="1">
      <c r="A14005" s="66">
        <f>VLOOKUP(C14005,Index[],8,FALSE)</f>
        <v>43276</v>
      </c>
      <c r="B14005" s="26">
        <v>43276</v>
      </c>
      <c r="C14005" s="16" t="s">
        <v>1006</v>
      </c>
      <c r="D14005" s="3">
        <f>VLOOKUP(C14005,Index[],2,FALSE)</f>
        <v>128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/>
      <c r="I14005">
        <f>VLOOKUP(Table1[[#This Row],[trait_name]],Trait[],2,FALSE)</f>
        <v>30</v>
      </c>
      <c r="J14005" s="28" t="s">
        <v>64</v>
      </c>
      <c r="K14005" s="23"/>
      <c r="M14005"/>
      <c r="N14005" s="23"/>
    </row>
    <row r="14006" spans="1:14" s="3" customFormat="1">
      <c r="A14006" s="66">
        <f>VLOOKUP(C14006,Index[],8,FALSE)</f>
        <v>43276</v>
      </c>
      <c r="B14006" s="26">
        <v>43276</v>
      </c>
      <c r="C14006" s="16" t="s">
        <v>1006</v>
      </c>
      <c r="D14006" s="3">
        <f>VLOOKUP(C14006,Index[],2,FALSE)</f>
        <v>128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1010</v>
      </c>
      <c r="I14006">
        <f>VLOOKUP(Table1[[#This Row],[trait_name]],Trait[],2,FALSE)</f>
        <v>31</v>
      </c>
      <c r="J14006" s="28" t="s">
        <v>65</v>
      </c>
      <c r="K14006" s="23"/>
      <c r="L14006" s="3">
        <v>10</v>
      </c>
      <c r="M14006"/>
      <c r="N14006" s="23"/>
    </row>
    <row r="14007" spans="1:14" s="3" customFormat="1">
      <c r="A14007" s="66">
        <f>VLOOKUP(C14007,Index[],8,FALSE)</f>
        <v>43276</v>
      </c>
      <c r="B14007" s="26">
        <v>43276</v>
      </c>
      <c r="C14007" s="16" t="s">
        <v>1006</v>
      </c>
      <c r="D14007" s="3">
        <f>VLOOKUP(C14007,Index[],2,FALSE)</f>
        <v>128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1010</v>
      </c>
      <c r="I14007">
        <f>VLOOKUP(Table1[[#This Row],[trait_name]],Trait[],2,FALSE)</f>
        <v>32</v>
      </c>
      <c r="J14007" s="28" t="s">
        <v>66</v>
      </c>
      <c r="K14007" s="23"/>
      <c r="L14007" s="3">
        <v>5</v>
      </c>
      <c r="M14007"/>
      <c r="N14007" s="23"/>
    </row>
    <row r="14008" spans="1:14" s="3" customFormat="1">
      <c r="A14008" s="66">
        <f>VLOOKUP(C14008,Index[],8,FALSE)</f>
        <v>43276</v>
      </c>
      <c r="B14008" s="26">
        <v>43276</v>
      </c>
      <c r="C14008" s="16" t="s">
        <v>1006</v>
      </c>
      <c r="D14008" s="3">
        <f>VLOOKUP(C14008,Index[],2,FALSE)</f>
        <v>128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H14008"/>
      <c r="I14008">
        <f>VLOOKUP(Table1[[#This Row],[trait_name]],Trait[],2,FALSE)</f>
        <v>33</v>
      </c>
      <c r="J14008" s="28" t="s">
        <v>67</v>
      </c>
      <c r="K14008" s="23"/>
      <c r="M14008"/>
      <c r="N14008" s="23"/>
    </row>
    <row r="14009" spans="1:14" s="3" customFormat="1">
      <c r="A14009" s="66">
        <f>VLOOKUP(C14009,Index[],8,FALSE)</f>
        <v>43276</v>
      </c>
      <c r="B14009" s="26">
        <v>43276</v>
      </c>
      <c r="C14009" s="16" t="s">
        <v>1006</v>
      </c>
      <c r="D14009" s="3">
        <f>VLOOKUP(C14009,Index[],2,FALSE)</f>
        <v>128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H14009" t="s">
        <v>1010</v>
      </c>
      <c r="I14009">
        <f>VLOOKUP(Table1[[#This Row],[trait_name]],Trait[],2,FALSE)</f>
        <v>34</v>
      </c>
      <c r="J14009" s="28" t="s">
        <v>68</v>
      </c>
      <c r="K14009" s="23"/>
      <c r="L14009" s="3">
        <v>2</v>
      </c>
      <c r="M14009"/>
      <c r="N14009" s="23"/>
    </row>
    <row r="14010" spans="1:14" s="3" customFormat="1">
      <c r="A14010" s="66">
        <f>VLOOKUP(C14010,Index[],8,FALSE)</f>
        <v>43276</v>
      </c>
      <c r="B14010" s="26">
        <v>43276</v>
      </c>
      <c r="C14010" s="16" t="s">
        <v>1006</v>
      </c>
      <c r="D14010" s="3">
        <f>VLOOKUP(C14010,Index[],2,FALSE)</f>
        <v>128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1010</v>
      </c>
      <c r="I14010">
        <f>VLOOKUP(Table1[[#This Row],[trait_name]],Trait[],2,FALSE)</f>
        <v>35</v>
      </c>
      <c r="J14010" s="28" t="s">
        <v>166</v>
      </c>
      <c r="K14010" s="23"/>
      <c r="L14010" s="3" t="str">
        <f>[1]Traits!L4</f>
        <v>slow</v>
      </c>
      <c r="M14010"/>
      <c r="N14010" s="23"/>
    </row>
    <row r="14011" spans="1:14" s="3" customFormat="1">
      <c r="A14011" s="66">
        <f>VLOOKUP(C14011,Index[],8,FALSE)</f>
        <v>43276</v>
      </c>
      <c r="B14011" s="26">
        <v>43276</v>
      </c>
      <c r="C14011" s="16" t="s">
        <v>1006</v>
      </c>
      <c r="D14011" s="3">
        <f>VLOOKUP(C14011,Index[],2,FALSE)</f>
        <v>128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H14011"/>
      <c r="I14011">
        <f>VLOOKUP(Table1[[#This Row],[trait_name]],Trait[],2,FALSE)</f>
        <v>35</v>
      </c>
      <c r="J14011" s="28" t="s">
        <v>166</v>
      </c>
      <c r="K14011" s="23"/>
      <c r="M14011"/>
      <c r="N14011" s="23"/>
    </row>
    <row r="14012" spans="1:14" s="3" customFormat="1">
      <c r="A14012" s="66">
        <f>VLOOKUP(C14012,Index[],8,FALSE)</f>
        <v>43276</v>
      </c>
      <c r="B14012" s="26">
        <v>43276</v>
      </c>
      <c r="C14012" s="16" t="s">
        <v>1006</v>
      </c>
      <c r="D14012" s="3">
        <f>VLOOKUP(C14012,Index[],2,FALSE)</f>
        <v>128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1010</v>
      </c>
      <c r="I14012">
        <f>VLOOKUP(Table1[[#This Row],[trait_name]],Trait[],2,FALSE)</f>
        <v>36</v>
      </c>
      <c r="J14012" s="28" t="s">
        <v>69</v>
      </c>
      <c r="K14012" s="23"/>
      <c r="L14012" s="3" t="str">
        <f>[1]Traits!N5</f>
        <v>oval</v>
      </c>
      <c r="M14012"/>
      <c r="N14012" s="24"/>
    </row>
    <row r="14013" spans="1:14" s="3" customFormat="1">
      <c r="A14013" s="66">
        <f>VLOOKUP(C14013,Index[],8,FALSE)</f>
        <v>43276</v>
      </c>
      <c r="B14013" s="26">
        <v>43276</v>
      </c>
      <c r="C14013" s="16" t="s">
        <v>1006</v>
      </c>
      <c r="D14013" s="3">
        <f>VLOOKUP(C14013,Index[],2,FALSE)</f>
        <v>128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/>
      <c r="I14013">
        <f>VLOOKUP(Table1[[#This Row],[trait_name]],Trait[],2,FALSE)</f>
        <v>36</v>
      </c>
      <c r="J14013" s="28" t="s">
        <v>69</v>
      </c>
      <c r="K14013" s="23"/>
      <c r="M14013"/>
      <c r="N14013" s="23"/>
    </row>
    <row r="14014" spans="1:14" s="3" customFormat="1">
      <c r="A14014" s="66">
        <f>VLOOKUP(C14014,Index[],8,FALSE)</f>
        <v>43276</v>
      </c>
      <c r="B14014" s="26">
        <v>43276</v>
      </c>
      <c r="C14014" s="16" t="s">
        <v>1006</v>
      </c>
      <c r="D14014" s="3">
        <f>VLOOKUP(C14014,Index[],2,FALSE)</f>
        <v>128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H14014"/>
      <c r="I14014">
        <f>VLOOKUP(Table1[[#This Row],[trait_name]],Trait[],2,FALSE)</f>
        <v>37</v>
      </c>
      <c r="J14014" s="28" t="s">
        <v>170</v>
      </c>
      <c r="K14014" s="23"/>
      <c r="M14014"/>
      <c r="N14014" s="23"/>
    </row>
    <row r="14015" spans="1:14" s="3" customFormat="1">
      <c r="A14015" s="66">
        <f>VLOOKUP(C14015,Index[],8,FALSE)</f>
        <v>43276</v>
      </c>
      <c r="B14015" s="26"/>
      <c r="C14015" s="16" t="s">
        <v>1006</v>
      </c>
      <c r="D14015" s="3">
        <f>VLOOKUP(C14015,Index[],2,FALSE)</f>
        <v>128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/>
      <c r="I14015">
        <f>VLOOKUP(Table1[[#This Row],[trait_name]],Trait[],2,FALSE)</f>
        <v>38</v>
      </c>
      <c r="J14015" s="28" t="s">
        <v>72</v>
      </c>
      <c r="K14015" s="23"/>
      <c r="M14015"/>
      <c r="N14015" s="23"/>
    </row>
    <row r="14016" spans="1:14" s="3" customFormat="1">
      <c r="A14016" s="66">
        <f>VLOOKUP(C14016,Index[],8,FALSE)</f>
        <v>43276</v>
      </c>
      <c r="B14016" s="26">
        <v>43311</v>
      </c>
      <c r="C14016" s="16" t="s">
        <v>1006</v>
      </c>
      <c r="D14016" s="3">
        <f>VLOOKUP(C14016,Index[],2,FALSE)</f>
        <v>128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/>
      <c r="I14016">
        <f>VLOOKUP(Table1[[#This Row],[trait_name]],Trait[],2,FALSE)</f>
        <v>39</v>
      </c>
      <c r="J14016" s="28" t="s">
        <v>74</v>
      </c>
      <c r="K14016" s="23"/>
      <c r="N14016" s="23"/>
    </row>
    <row r="14017" spans="1:14" s="3" customFormat="1">
      <c r="A14017" s="66">
        <f>VLOOKUP(C14017,Index[],8,FALSE)</f>
        <v>43276</v>
      </c>
      <c r="B14017" s="26"/>
      <c r="C14017" s="16" t="s">
        <v>1006</v>
      </c>
      <c r="D14017" s="3">
        <f>VLOOKUP(C14017,Index[],2,FALSE)</f>
        <v>128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H14017"/>
      <c r="I14017">
        <f>VLOOKUP(Table1[[#This Row],[trait_name]],Trait[],2,FALSE)</f>
        <v>40</v>
      </c>
      <c r="J14017" s="28" t="s">
        <v>76</v>
      </c>
      <c r="K14017" s="23"/>
      <c r="M14017"/>
      <c r="N14017" s="23"/>
    </row>
    <row r="14018" spans="1:14" s="3" customFormat="1">
      <c r="A14018" s="66">
        <f>VLOOKUP(C14018,Index[],8,FALSE)</f>
        <v>43276</v>
      </c>
      <c r="B14018" s="26">
        <v>43276</v>
      </c>
      <c r="C14018" s="16" t="s">
        <v>1006</v>
      </c>
      <c r="D14018" s="3">
        <f>VLOOKUP(C14018,Index[],2,FALSE)</f>
        <v>128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147</v>
      </c>
      <c r="I14018">
        <f>VLOOKUP(Table1[[#This Row],[trait_name]],Trait[],2,FALSE)</f>
        <v>41</v>
      </c>
      <c r="J14018" s="28" t="s">
        <v>78</v>
      </c>
      <c r="K14018" s="23"/>
      <c r="L14018" s="3" t="str">
        <f>[1]Traits!R7</f>
        <v>green</v>
      </c>
      <c r="M14018"/>
      <c r="N14018" s="23"/>
    </row>
    <row r="14019" spans="1:14" s="3" customFormat="1">
      <c r="A14019" s="66">
        <f>VLOOKUP(C14019,Index[],8,FALSE)</f>
        <v>43276</v>
      </c>
      <c r="B14019" s="26">
        <v>43276</v>
      </c>
      <c r="C14019" s="16" t="s">
        <v>1006</v>
      </c>
      <c r="D14019" s="3">
        <f>VLOOKUP(C14019,Index[],2,FALSE)</f>
        <v>128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/>
      <c r="I14019">
        <f>VLOOKUP(Table1[[#This Row],[trait_name]],Trait[],2,FALSE)</f>
        <v>41</v>
      </c>
      <c r="J14019" s="28" t="s">
        <v>78</v>
      </c>
      <c r="K14019" s="23"/>
      <c r="M14019"/>
      <c r="N14019" s="23"/>
    </row>
    <row r="14020" spans="1:14" s="3" customFormat="1">
      <c r="A14020" s="66">
        <f>VLOOKUP(C14020,Index[],8,FALSE)</f>
        <v>43276</v>
      </c>
      <c r="B14020" s="26"/>
      <c r="C14020" s="16" t="s">
        <v>1006</v>
      </c>
      <c r="D14020" s="3">
        <f>VLOOKUP(C14020,Index[],2,FALSE)</f>
        <v>128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/>
      <c r="I14020">
        <f>VLOOKUP(Table1[[#This Row],[trait_name]],Trait[],2,FALSE)</f>
        <v>42</v>
      </c>
      <c r="J14020" s="28" t="s">
        <v>82</v>
      </c>
      <c r="K14020" s="23"/>
      <c r="M14020"/>
      <c r="N14020" s="23"/>
    </row>
    <row r="14021" spans="1:14" s="3" customFormat="1">
      <c r="A14021" s="66">
        <f>VLOOKUP(C14021,Index[],8,FALSE)</f>
        <v>43276</v>
      </c>
      <c r="B14021" s="26">
        <v>43276</v>
      </c>
      <c r="C14021" s="16" t="s">
        <v>1006</v>
      </c>
      <c r="D14021" s="3">
        <f>VLOOKUP(C14021,Index[],2,FALSE)</f>
        <v>128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H14021" t="s">
        <v>147</v>
      </c>
      <c r="I14021">
        <f>VLOOKUP(Table1[[#This Row],[trait_name]],Trait[],2,FALSE)</f>
        <v>43</v>
      </c>
      <c r="J14021" s="28" t="s">
        <v>86</v>
      </c>
      <c r="K14021" s="23"/>
      <c r="L14021" s="3" t="str">
        <f>[1]Traits!P7</f>
        <v>cream</v>
      </c>
      <c r="M14021"/>
      <c r="N14021" s="23"/>
    </row>
    <row r="14022" spans="1:14" s="3" customFormat="1">
      <c r="A14022" s="66">
        <f>VLOOKUP(C14022,Index[],8,FALSE)</f>
        <v>43276</v>
      </c>
      <c r="B14022" s="12"/>
      <c r="C14022" s="13" t="s">
        <v>1006</v>
      </c>
      <c r="D14022" s="3">
        <f>VLOOKUP(C14022,Index[],2,FALSE)</f>
        <v>128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H14022"/>
      <c r="I14022">
        <f>VLOOKUP(Table1[[#This Row],[trait_name]],Trait[],2,FALSE)</f>
        <v>44</v>
      </c>
      <c r="J14022" s="28" t="s">
        <v>88</v>
      </c>
      <c r="K14022" s="23"/>
      <c r="M14022"/>
      <c r="N14022" s="23"/>
    </row>
    <row r="14023" spans="1:14" s="3" customFormat="1">
      <c r="A14023" s="66">
        <f>VLOOKUP(C14023,Index[],8,FALSE)</f>
        <v>43276</v>
      </c>
      <c r="B14023" s="26">
        <v>43276</v>
      </c>
      <c r="C14023" s="16" t="s">
        <v>1006</v>
      </c>
      <c r="D14023" s="3">
        <f>VLOOKUP(C14023,Index[],2,FALSE)</f>
        <v>128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1010</v>
      </c>
      <c r="I14023">
        <f>VLOOKUP(Table1[[#This Row],[trait_name]],Trait[],2,FALSE)</f>
        <v>45</v>
      </c>
      <c r="J14023" s="28" t="s">
        <v>92</v>
      </c>
      <c r="K14023" s="23"/>
      <c r="L14023" s="3" t="str">
        <f>[1]Traits!Q4</f>
        <v>fragrance</v>
      </c>
      <c r="M14023"/>
      <c r="N14023" s="23"/>
    </row>
    <row r="14024" spans="1:14" s="3" customFormat="1">
      <c r="A14024" s="66">
        <f>VLOOKUP(C14024,Index[],8,FALSE)</f>
        <v>43276</v>
      </c>
      <c r="B14024" s="26">
        <v>43276</v>
      </c>
      <c r="C14024" s="16" t="s">
        <v>1006</v>
      </c>
      <c r="D14024" s="3">
        <f>VLOOKUP(C14024,Index[],2,FALSE)</f>
        <v>128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H14024"/>
      <c r="I14024">
        <f>VLOOKUP(Table1[[#This Row],[trait_name]],Trait[],2,FALSE)</f>
        <v>45</v>
      </c>
      <c r="J14024" s="28" t="s">
        <v>92</v>
      </c>
      <c r="K14024" s="23"/>
      <c r="M14024"/>
      <c r="N14024" s="23"/>
    </row>
    <row r="14025" spans="1:14" s="3" customFormat="1">
      <c r="A14025" s="66">
        <f>VLOOKUP(C14025,Index[],8,FALSE)</f>
        <v>43276</v>
      </c>
      <c r="B14025" s="26"/>
      <c r="C14025" s="16" t="s">
        <v>1006</v>
      </c>
      <c r="D14025" s="3">
        <f>VLOOKUP(C14025,Index[],2,FALSE)</f>
        <v>128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H14025"/>
      <c r="I14025">
        <f>VLOOKUP(Table1[[#This Row],[trait_name]],Trait[],2,FALSE)</f>
        <v>46</v>
      </c>
      <c r="J14025" s="28" t="s">
        <v>97</v>
      </c>
      <c r="K14025" s="23"/>
      <c r="M14025"/>
      <c r="N14025" s="23"/>
    </row>
    <row r="14026" spans="1:14" s="3" customFormat="1">
      <c r="A14026" s="66">
        <f>VLOOKUP(C14026,Index[],8,FALSE)</f>
        <v>43276</v>
      </c>
      <c r="B14026" s="26"/>
      <c r="C14026" s="16" t="s">
        <v>1006</v>
      </c>
      <c r="D14026" s="3">
        <f>VLOOKUP(C14026,Index[],2,FALSE)</f>
        <v>128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/>
      <c r="I14026">
        <f>VLOOKUP(Table1[[#This Row],[trait_name]],Trait[],2,FALSE)</f>
        <v>47</v>
      </c>
      <c r="J14026" s="28" t="s">
        <v>99</v>
      </c>
      <c r="K14026" s="23"/>
      <c r="M14026"/>
      <c r="N14026" s="23"/>
    </row>
    <row r="14027" spans="1:14" s="3" customFormat="1">
      <c r="A14027" s="66">
        <f>VLOOKUP(C14027,Index[],8,FALSE)</f>
        <v>43276</v>
      </c>
      <c r="B14027" s="26">
        <v>43311</v>
      </c>
      <c r="C14027" s="16" t="s">
        <v>1006</v>
      </c>
      <c r="D14027" s="3">
        <f>VLOOKUP(C14027,Index[],2,FALSE)</f>
        <v>128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H14027"/>
      <c r="I14027">
        <f>VLOOKUP(Table1[[#This Row],[trait_name]],Trait[],2,FALSE)</f>
        <v>50</v>
      </c>
      <c r="J14027" s="28" t="s">
        <v>106</v>
      </c>
      <c r="K14027" s="23"/>
      <c r="N14027" s="23"/>
    </row>
    <row r="14028" spans="1:14" s="3" customFormat="1">
      <c r="A14028" s="66">
        <f>VLOOKUP(C14028,Index[],8,FALSE)</f>
        <v>43276</v>
      </c>
      <c r="B14028" s="26"/>
      <c r="C14028" s="16" t="s">
        <v>1006</v>
      </c>
      <c r="D14028" s="3">
        <f>VLOOKUP(C14028,Index[],2,FALSE)</f>
        <v>128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H14028"/>
      <c r="I14028">
        <f>VLOOKUP(Table1[[#This Row],[trait_name]],Trait[],2,FALSE)</f>
        <v>52</v>
      </c>
      <c r="J14028" s="28" t="s">
        <v>109</v>
      </c>
      <c r="K14028" s="23"/>
      <c r="M14028"/>
      <c r="N14028" s="23"/>
    </row>
    <row r="14029" spans="1:14" s="3" customFormat="1">
      <c r="A14029" s="66">
        <f>VLOOKUP(C14029,Index[],8,FALSE)</f>
        <v>43276</v>
      </c>
      <c r="B14029" s="26">
        <v>43276</v>
      </c>
      <c r="C14029" s="16" t="s">
        <v>1006</v>
      </c>
      <c r="D14029" s="3">
        <f>VLOOKUP(C14029,Index[],2,FALSE)</f>
        <v>128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H14029" t="s">
        <v>1010</v>
      </c>
      <c r="I14029">
        <f>VLOOKUP(Table1[[#This Row],[trait_name]],Trait[],2,FALSE)</f>
        <v>53</v>
      </c>
      <c r="J14029" s="28" t="s">
        <v>112</v>
      </c>
      <c r="K14029" s="23"/>
      <c r="L14029" s="3" t="str">
        <f>[1]Traits!S7</f>
        <v>largegarden</v>
      </c>
      <c r="M14029"/>
      <c r="N14029" s="23"/>
    </row>
    <row r="14030" spans="1:14" s="3" customFormat="1">
      <c r="A14030" s="66">
        <f>VLOOKUP(C14030,Index[],8,FALSE)</f>
        <v>43276</v>
      </c>
      <c r="B14030" s="26">
        <v>43276</v>
      </c>
      <c r="C14030" s="16" t="s">
        <v>1006</v>
      </c>
      <c r="D14030" s="3">
        <f>VLOOKUP(C14030,Index[],2,FALSE)</f>
        <v>128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H14030" t="s">
        <v>1010</v>
      </c>
      <c r="I14030">
        <f>VLOOKUP(Table1[[#This Row],[trait_name]],Trait[],2,FALSE)</f>
        <v>53</v>
      </c>
      <c r="J14030" s="28" t="s">
        <v>112</v>
      </c>
      <c r="K14030" s="23"/>
      <c r="L14030" s="3" t="str">
        <f>[1]Traits!S8</f>
        <v>park</v>
      </c>
      <c r="M14030"/>
      <c r="N14030" s="23"/>
    </row>
    <row r="14031" spans="1:14" s="3" customFormat="1">
      <c r="A14031" s="66">
        <f>VLOOKUP(C14031,Index[],8,FALSE)</f>
        <v>43276</v>
      </c>
      <c r="B14031" s="26">
        <v>43276</v>
      </c>
      <c r="C14031" s="16" t="s">
        <v>1006</v>
      </c>
      <c r="D14031" s="3">
        <f>VLOOKUP(C14031,Index[],2,FALSE)</f>
        <v>128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H14031"/>
      <c r="I14031">
        <f>VLOOKUP(Table1[[#This Row],[trait_name]],Trait[],2,FALSE)</f>
        <v>53</v>
      </c>
      <c r="J14031" s="28" t="s">
        <v>112</v>
      </c>
      <c r="K14031" s="23"/>
      <c r="M14031"/>
      <c r="N14031" s="23"/>
    </row>
    <row r="14032" spans="1:14" s="3" customFormat="1">
      <c r="A14032" s="66">
        <f>VLOOKUP(C14032,Index[],8,FALSE)</f>
        <v>43276</v>
      </c>
      <c r="B14032" s="26">
        <v>43276</v>
      </c>
      <c r="C14032" s="16" t="s">
        <v>1006</v>
      </c>
      <c r="D14032" s="3">
        <f>VLOOKUP(C14032,Index[],2,FALSE)</f>
        <v>128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H14032" t="s">
        <v>1010</v>
      </c>
      <c r="I14032">
        <f>VLOOKUP(Table1[[#This Row],[trait_name]],Trait[],2,FALSE)</f>
        <v>54</v>
      </c>
      <c r="J14032" s="28" t="s">
        <v>116</v>
      </c>
      <c r="K14032" s="23"/>
      <c r="L14032" s="3" t="str">
        <f>[1]Traits!T4</f>
        <v>screen</v>
      </c>
      <c r="M14032"/>
      <c r="N14032" s="23"/>
    </row>
    <row r="14033" spans="1:14" s="3" customFormat="1">
      <c r="A14033" s="66">
        <f>VLOOKUP(C14033,Index[],8,FALSE)</f>
        <v>43276</v>
      </c>
      <c r="B14033" s="26">
        <v>43276</v>
      </c>
      <c r="C14033" s="16" t="s">
        <v>1006</v>
      </c>
      <c r="D14033" s="3">
        <f>VLOOKUP(C14033,Index[],2,FALSE)</f>
        <v>128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H14033" t="s">
        <v>1007</v>
      </c>
      <c r="I14033">
        <f>VLOOKUP(Table1[[#This Row],[trait_name]],Trait[],2,FALSE)</f>
        <v>54</v>
      </c>
      <c r="J14033" s="28" t="s">
        <v>116</v>
      </c>
      <c r="K14033" s="23"/>
      <c r="L14033" s="3" t="str">
        <f>[1]Traits!T3</f>
        <v>feature</v>
      </c>
      <c r="M14033"/>
      <c r="N14033" s="23"/>
    </row>
    <row r="14034" spans="1:14" s="3" customFormat="1">
      <c r="A14034" s="66">
        <f>VLOOKUP(C14034,Index[],8,FALSE)</f>
        <v>43276</v>
      </c>
      <c r="B14034" s="26">
        <v>43276</v>
      </c>
      <c r="C14034" s="16" t="s">
        <v>1006</v>
      </c>
      <c r="D14034" s="3">
        <f>VLOOKUP(C14034,Index[],2,FALSE)</f>
        <v>128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H14034"/>
      <c r="I14034">
        <f>VLOOKUP(Table1[[#This Row],[trait_name]],Trait[],2,FALSE)</f>
        <v>54</v>
      </c>
      <c r="J14034" s="28" t="s">
        <v>116</v>
      </c>
      <c r="K14034" s="23"/>
      <c r="M14034"/>
      <c r="N14034" s="23"/>
    </row>
    <row r="14035" spans="1:14" s="3" customFormat="1">
      <c r="A14035" s="66">
        <f>VLOOKUP(C14035,Index[],8,FALSE)</f>
        <v>43276</v>
      </c>
      <c r="B14035" s="26">
        <v>43276</v>
      </c>
      <c r="C14035" s="16" t="s">
        <v>1006</v>
      </c>
      <c r="D14035" s="3">
        <f>VLOOKUP(C14035,Index[],2,FALSE)</f>
        <v>128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/>
      <c r="I14035">
        <f>VLOOKUP(Table1[[#This Row],[trait_name]],Trait[],2,FALSE)</f>
        <v>54</v>
      </c>
      <c r="J14035" s="28" t="s">
        <v>116</v>
      </c>
      <c r="K14035" s="23"/>
      <c r="M14035"/>
      <c r="N14035" s="23"/>
    </row>
    <row r="14036" spans="1:14" s="3" customFormat="1">
      <c r="A14036" s="66">
        <f>VLOOKUP(C14036,Index[],8,FALSE)</f>
        <v>43276</v>
      </c>
      <c r="B14036" s="12"/>
      <c r="C14036" s="13" t="s">
        <v>1006</v>
      </c>
      <c r="D14036" s="3">
        <f>VLOOKUP(C14036,Index[],2,FALSE)</f>
        <v>128</v>
      </c>
      <c r="E14036" s="3">
        <f>VLOOKUP(C14036,Index[],3,FALSE)</f>
        <v>0</v>
      </c>
      <c r="F14036" s="3">
        <f>VLOOKUP(C14036,Index[],4,FALSE)</f>
        <v>0</v>
      </c>
      <c r="G14036" s="3">
        <f>VLOOKUP(C14036,Index[],5,FALSE)</f>
        <v>0</v>
      </c>
      <c r="H14036"/>
      <c r="I14036">
        <f>VLOOKUP(Table1[[#This Row],[trait_name]],Trait[],2,FALSE)</f>
        <v>55</v>
      </c>
      <c r="J14036" s="28" t="s">
        <v>119</v>
      </c>
      <c r="K14036" s="23"/>
      <c r="M14036"/>
      <c r="N14036" s="23"/>
    </row>
    <row r="14037" spans="1:14" s="3" customFormat="1">
      <c r="A14037" s="66">
        <f>VLOOKUP(C14037,Index[],8,FALSE)</f>
        <v>43276</v>
      </c>
      <c r="B14037" s="26">
        <v>43276</v>
      </c>
      <c r="C14037" s="16" t="s">
        <v>1006</v>
      </c>
      <c r="D14037" s="3">
        <f>VLOOKUP(C14037,Index[],2,FALSE)</f>
        <v>128</v>
      </c>
      <c r="E14037" s="3">
        <f>VLOOKUP(C14037,Index[],3,FALSE)</f>
        <v>0</v>
      </c>
      <c r="F14037" s="3">
        <f>VLOOKUP(C14037,Index[],4,FALSE)</f>
        <v>0</v>
      </c>
      <c r="G14037" s="3">
        <f>VLOOKUP(C14037,Index[],5,FALSE)</f>
        <v>0</v>
      </c>
      <c r="H14037" t="s">
        <v>1007</v>
      </c>
      <c r="I14037">
        <f>VLOOKUP(Table1[[#This Row],[trait_name]],Trait[],2,FALSE)</f>
        <v>56</v>
      </c>
      <c r="J14037" s="28" t="s">
        <v>121</v>
      </c>
      <c r="K14037" s="23"/>
      <c r="L14037" s="3" t="s">
        <v>189</v>
      </c>
      <c r="M14037"/>
      <c r="N14037" s="23"/>
    </row>
    <row r="14038" spans="1:14" s="3" customFormat="1">
      <c r="A14038" s="66">
        <f>VLOOKUP(C14038,Index[],8,FALSE)</f>
        <v>43276</v>
      </c>
      <c r="B14038" s="26">
        <v>43276</v>
      </c>
      <c r="C14038" s="16" t="s">
        <v>1006</v>
      </c>
      <c r="D14038" s="3">
        <f>VLOOKUP(C14038,Index[],2,FALSE)</f>
        <v>128</v>
      </c>
      <c r="E14038" s="3">
        <f>VLOOKUP(C14038,Index[],3,FALSE)</f>
        <v>0</v>
      </c>
      <c r="F14038" s="3">
        <f>VLOOKUP(C14038,Index[],4,FALSE)</f>
        <v>0</v>
      </c>
      <c r="G14038" s="3">
        <f>VLOOKUP(C14038,Index[],5,FALSE)</f>
        <v>0</v>
      </c>
      <c r="H14038" t="s">
        <v>1010</v>
      </c>
      <c r="I14038">
        <f>VLOOKUP(Table1[[#This Row],[trait_name]],Trait[],2,FALSE)</f>
        <v>58</v>
      </c>
      <c r="J14038" s="28" t="s">
        <v>123</v>
      </c>
      <c r="K14038" s="23"/>
      <c r="L14038" s="3" t="str">
        <f>[1]Traits!X3</f>
        <v>pollinator</v>
      </c>
      <c r="M14038"/>
      <c r="N14038" s="23"/>
    </row>
    <row r="14039" spans="1:14" s="3" customFormat="1">
      <c r="A14039" s="66">
        <f>VLOOKUP(C14039,Index[],8,FALSE)</f>
        <v>43276</v>
      </c>
      <c r="B14039" s="26">
        <v>43276</v>
      </c>
      <c r="C14039" s="16" t="s">
        <v>1006</v>
      </c>
      <c r="D14039" s="3">
        <f>VLOOKUP(C14039,Index[],2,FALSE)</f>
        <v>128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H14039"/>
      <c r="I14039">
        <f>VLOOKUP(Table1[[#This Row],[trait_name]],Trait[],2,FALSE)</f>
        <v>58</v>
      </c>
      <c r="J14039" s="28" t="s">
        <v>123</v>
      </c>
      <c r="K14039" s="23"/>
      <c r="M14039"/>
      <c r="N14039" s="23"/>
    </row>
    <row r="14040" spans="1:14" s="3" customFormat="1">
      <c r="A14040" s="66">
        <f>VLOOKUP(C14040,Index[],8,FALSE)</f>
        <v>43276</v>
      </c>
      <c r="B14040" s="26">
        <v>43276</v>
      </c>
      <c r="C14040" s="16" t="s">
        <v>1006</v>
      </c>
      <c r="D14040" s="3">
        <f>VLOOKUP(C14040,Index[],2,FALSE)</f>
        <v>128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/>
      <c r="I14040">
        <f>VLOOKUP(Table1[[#This Row],[trait_name]],Trait[],2,FALSE)</f>
        <v>59</v>
      </c>
      <c r="J14040" s="28" t="s">
        <v>125</v>
      </c>
      <c r="K14040" s="23"/>
      <c r="M14040"/>
      <c r="N14040" s="23"/>
    </row>
    <row r="14041" spans="1:14" s="3" customFormat="1">
      <c r="A14041" s="66">
        <f>VLOOKUP(C14041,Index[],8,FALSE)</f>
        <v>43276</v>
      </c>
      <c r="B14041" s="26">
        <v>43276</v>
      </c>
      <c r="C14041" s="16" t="s">
        <v>1006</v>
      </c>
      <c r="D14041" s="3">
        <f>VLOOKUP(C14041,Index[],2,FALSE)</f>
        <v>128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147</v>
      </c>
      <c r="I14041">
        <f>VLOOKUP(Table1[[#This Row],[trait_name]],Trait[],2,FALSE)</f>
        <v>60</v>
      </c>
      <c r="J14041" s="28" t="s">
        <v>127</v>
      </c>
      <c r="K14041" s="23"/>
      <c r="L14041" s="3" t="str">
        <f>[1]Traits!AA10</f>
        <v>watering</v>
      </c>
      <c r="M14041"/>
      <c r="N14041" s="23"/>
    </row>
    <row r="14042" spans="1:14" s="3" customFormat="1">
      <c r="A14042" s="66">
        <f>VLOOKUP(C14042,Index[],8,FALSE)</f>
        <v>43276</v>
      </c>
      <c r="B14042" s="26">
        <v>43276</v>
      </c>
      <c r="C14042" s="16" t="s">
        <v>1006</v>
      </c>
      <c r="D14042" s="3">
        <f>VLOOKUP(C14042,Index[],2,FALSE)</f>
        <v>128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H14042" t="s">
        <v>147</v>
      </c>
      <c r="I14042">
        <f>VLOOKUP(Table1[[#This Row],[trait_name]],Trait[],2,FALSE)</f>
        <v>61</v>
      </c>
      <c r="J14042" s="28" t="s">
        <v>130</v>
      </c>
      <c r="K14042" s="23"/>
      <c r="L14042" s="3" t="str">
        <f>[1]Traits!Z4</f>
        <v>high</v>
      </c>
      <c r="M14042"/>
      <c r="N14042" s="23"/>
    </row>
    <row r="14043" spans="1:14" s="3" customFormat="1">
      <c r="A14043" s="66">
        <f>VLOOKUP(C14043,Index[],8,FALSE)</f>
        <v>43276</v>
      </c>
      <c r="B14043" s="26"/>
      <c r="C14043" s="16" t="s">
        <v>1006</v>
      </c>
      <c r="D14043" s="3">
        <f>VLOOKUP(C14043,Index[],2,FALSE)</f>
        <v>128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H14043"/>
      <c r="I14043">
        <f>VLOOKUP(Table1[[#This Row],[trait_name]],Trait[],2,FALSE)</f>
        <v>65</v>
      </c>
      <c r="J14043" s="28" t="s">
        <v>133</v>
      </c>
      <c r="K14043" s="23"/>
      <c r="M14043"/>
      <c r="N14043" s="23"/>
    </row>
    <row r="14044" spans="1:14" s="3" customFormat="1">
      <c r="A14044" s="66">
        <f>VLOOKUP(C14044,Index[],8,FALSE)</f>
        <v>43276</v>
      </c>
      <c r="B14044" s="26">
        <v>43276</v>
      </c>
      <c r="C14044" s="16" t="s">
        <v>1006</v>
      </c>
      <c r="D14044" s="3">
        <f>VLOOKUP(C14044,Index[],2,FALSE)</f>
        <v>128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H14044" t="s">
        <v>1010</v>
      </c>
      <c r="I14044">
        <f>VLOOKUP(Table1[[#This Row],[trait_name]],Trait[],2,FALSE)</f>
        <v>66</v>
      </c>
      <c r="J14044" s="28" t="s">
        <v>194</v>
      </c>
      <c r="K14044" s="23"/>
      <c r="L14044" s="3" t="str">
        <f>[1]Traits!AA7</f>
        <v>largesize</v>
      </c>
      <c r="M14044"/>
      <c r="N14044" s="23"/>
    </row>
    <row r="14045" spans="1:14" s="3" customFormat="1">
      <c r="A14045" s="66">
        <f>VLOOKUP(C14045,Index[],8,FALSE)</f>
        <v>43276</v>
      </c>
      <c r="B14045" s="26">
        <v>43276</v>
      </c>
      <c r="C14045" s="16" t="s">
        <v>1006</v>
      </c>
      <c r="D14045" s="3">
        <f>VLOOKUP(C14045,Index[],2,FALSE)</f>
        <v>128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H14045"/>
      <c r="I14045">
        <f>VLOOKUP(Table1[[#This Row],[trait_name]],Trait[],2,FALSE)</f>
        <v>67</v>
      </c>
      <c r="J14045" s="28" t="s">
        <v>136</v>
      </c>
      <c r="K14045" s="23"/>
      <c r="M14045"/>
      <c r="N14045" s="23"/>
    </row>
    <row r="14046" spans="1:14" s="3" customFormat="1">
      <c r="A14046" s="66">
        <f>VLOOKUP(C14046,Index[],8,FALSE)</f>
        <v>43276</v>
      </c>
      <c r="B14046" s="26">
        <v>43276</v>
      </c>
      <c r="C14046" s="16" t="s">
        <v>1011</v>
      </c>
      <c r="D14046" s="3">
        <f>VLOOKUP(C14046,Index[],2,FALSE)</f>
        <v>129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210</v>
      </c>
      <c r="I14046">
        <f>VLOOKUP(Table1[[#This Row],[trait_name]],Trait[],2,FALSE)</f>
        <v>2</v>
      </c>
      <c r="J14046" s="28" t="s">
        <v>15</v>
      </c>
      <c r="K14046" s="23"/>
      <c r="L14046" s="3" t="s">
        <v>1012</v>
      </c>
      <c r="M14046"/>
      <c r="N14046" s="23"/>
    </row>
    <row r="14047" spans="1:14" s="3" customFormat="1">
      <c r="A14047" s="66">
        <f>VLOOKUP(C14047,Index[],8,FALSE)</f>
        <v>43276</v>
      </c>
      <c r="B14047" s="26">
        <v>43276</v>
      </c>
      <c r="C14047" s="16" t="s">
        <v>1011</v>
      </c>
      <c r="D14047" s="3">
        <f>VLOOKUP(C14047,Index[],2,FALSE)</f>
        <v>129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H14047"/>
      <c r="I14047">
        <f>VLOOKUP(Table1[[#This Row],[trait_name]],Trait[],2,FALSE)</f>
        <v>2</v>
      </c>
      <c r="J14047" s="28" t="s">
        <v>15</v>
      </c>
      <c r="K14047" s="23"/>
      <c r="L14047" s="19" t="s">
        <v>1013</v>
      </c>
      <c r="M14047"/>
      <c r="N14047" s="23"/>
    </row>
    <row r="14048" spans="1:14" s="3" customFormat="1">
      <c r="A14048" s="66">
        <f>VLOOKUP(C14048,Index[],8,FALSE)</f>
        <v>43276</v>
      </c>
      <c r="B14048" s="26">
        <v>43276</v>
      </c>
      <c r="C14048" s="16" t="s">
        <v>1011</v>
      </c>
      <c r="D14048" s="3">
        <f>VLOOKUP(C14048,Index[],2,FALSE)</f>
        <v>129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322</v>
      </c>
      <c r="I14048">
        <f>VLOOKUP(Table1[[#This Row],[trait_name]],Trait[],2,FALSE)</f>
        <v>3</v>
      </c>
      <c r="J14048" s="28" t="s">
        <v>18</v>
      </c>
      <c r="K14048" s="23"/>
      <c r="L14048" s="3" t="str">
        <f>[1]Traits!B2</f>
        <v>fullsun</v>
      </c>
      <c r="M14048"/>
      <c r="N14048" s="23"/>
    </row>
    <row r="14049" spans="1:14" s="3" customFormat="1">
      <c r="A14049" s="66">
        <f>VLOOKUP(C14049,Index[],8,FALSE)</f>
        <v>43276</v>
      </c>
      <c r="B14049" s="26">
        <v>43276</v>
      </c>
      <c r="C14049" s="16" t="s">
        <v>1011</v>
      </c>
      <c r="D14049" s="3">
        <f>VLOOKUP(C14049,Index[],2,FALSE)</f>
        <v>129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H14049" t="s">
        <v>322</v>
      </c>
      <c r="I14049">
        <f>VLOOKUP(Table1[[#This Row],[trait_name]],Trait[],2,FALSE)</f>
        <v>3</v>
      </c>
      <c r="J14049" s="28" t="s">
        <v>18</v>
      </c>
      <c r="K14049" s="23"/>
      <c r="L14049" s="3" t="str">
        <f>[1]Traits!B3</f>
        <v>partshade</v>
      </c>
      <c r="M14049"/>
      <c r="N14049" s="23"/>
    </row>
    <row r="14050" spans="1:14" s="3" customFormat="1">
      <c r="A14050" s="66">
        <f>VLOOKUP(C14050,Index[],8,FALSE)</f>
        <v>43276</v>
      </c>
      <c r="B14050" s="26">
        <v>43276</v>
      </c>
      <c r="C14050" s="16" t="s">
        <v>1011</v>
      </c>
      <c r="D14050" s="3">
        <f>VLOOKUP(C14050,Index[],2,FALSE)</f>
        <v>129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H14050" t="s">
        <v>322</v>
      </c>
      <c r="I14050">
        <f>VLOOKUP(Table1[[#This Row],[trait_name]],Trait[],2,FALSE)</f>
        <v>4</v>
      </c>
      <c r="J14050" s="28" t="s">
        <v>22</v>
      </c>
      <c r="K14050" s="23"/>
      <c r="L14050" s="3" t="s">
        <v>23</v>
      </c>
      <c r="M14050"/>
      <c r="N14050" s="23"/>
    </row>
    <row r="14051" spans="1:14" s="3" customFormat="1">
      <c r="A14051" s="66">
        <f>VLOOKUP(C14051,Index[],8,FALSE)</f>
        <v>43276</v>
      </c>
      <c r="B14051" s="12"/>
      <c r="C14051" s="13" t="s">
        <v>1011</v>
      </c>
      <c r="D14051" s="3">
        <f>VLOOKUP(C14051,Index[],2,FALSE)</f>
        <v>129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H14051"/>
      <c r="I14051">
        <f>VLOOKUP(Table1[[#This Row],[trait_name]],Trait[],2,FALSE)</f>
        <v>15</v>
      </c>
      <c r="J14051" s="28" t="s">
        <v>31</v>
      </c>
      <c r="K14051" s="23"/>
      <c r="M14051"/>
      <c r="N14051" s="24"/>
    </row>
    <row r="14052" spans="1:14" s="3" customFormat="1">
      <c r="A14052" s="66">
        <f>VLOOKUP(C14052,Index[],8,FALSE)</f>
        <v>43276</v>
      </c>
      <c r="B14052" s="12">
        <v>43276</v>
      </c>
      <c r="C14052" s="13" t="s">
        <v>1011</v>
      </c>
      <c r="D14052" s="3">
        <f>VLOOKUP(C14052,Index[],2,FALSE)</f>
        <v>129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H14052"/>
      <c r="I14052">
        <f>VLOOKUP(Table1[[#This Row],[trait_name]],Trait[],2,FALSE)</f>
        <v>16</v>
      </c>
      <c r="J14052" s="58" t="s">
        <v>32</v>
      </c>
      <c r="K14052" s="24"/>
      <c r="M14052"/>
      <c r="N14052" s="24"/>
    </row>
    <row r="14053" spans="1:14" s="3" customFormat="1">
      <c r="A14053" s="66">
        <f>VLOOKUP(C14053,Index[],8,FALSE)</f>
        <v>43276</v>
      </c>
      <c r="B14053" s="26">
        <v>43276</v>
      </c>
      <c r="C14053" s="16" t="s">
        <v>1011</v>
      </c>
      <c r="D14053" s="3">
        <f>VLOOKUP(C14053,Index[],2,FALSE)</f>
        <v>129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H14053" t="s">
        <v>322</v>
      </c>
      <c r="I14053">
        <f>VLOOKUP(Table1[[#This Row],[trait_name]],Trait[],2,FALSE)</f>
        <v>17</v>
      </c>
      <c r="J14053" s="28" t="s">
        <v>33</v>
      </c>
      <c r="K14053" s="23"/>
      <c r="L14053" s="3" t="str">
        <f>[1]Traits!E2</f>
        <v>sand</v>
      </c>
      <c r="M14053"/>
      <c r="N14053" s="23"/>
    </row>
    <row r="14054" spans="1:14" s="3" customFormat="1">
      <c r="A14054" s="66">
        <f>VLOOKUP(C14054,Index[],8,FALSE)</f>
        <v>43276</v>
      </c>
      <c r="B14054" s="26">
        <v>43276</v>
      </c>
      <c r="C14054" s="16" t="s">
        <v>1011</v>
      </c>
      <c r="D14054" s="3">
        <f>VLOOKUP(C14054,Index[],2,FALSE)</f>
        <v>129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H14054" t="s">
        <v>210</v>
      </c>
      <c r="I14054">
        <f>VLOOKUP(Table1[[#This Row],[trait_name]],Trait[],2,FALSE)</f>
        <v>17</v>
      </c>
      <c r="J14054" s="28" t="s">
        <v>33</v>
      </c>
      <c r="K14054" s="23"/>
      <c r="L14054" s="3" t="str">
        <f>[1]Traits!E3</f>
        <v>loam</v>
      </c>
      <c r="M14054"/>
      <c r="N14054" s="23"/>
    </row>
    <row r="14055" spans="1:14" s="3" customFormat="1">
      <c r="A14055" s="66">
        <f>VLOOKUP(C14055,Index[],8,FALSE)</f>
        <v>43276</v>
      </c>
      <c r="B14055" s="26">
        <v>43276</v>
      </c>
      <c r="C14055" s="16" t="s">
        <v>1011</v>
      </c>
      <c r="D14055" s="3">
        <f>VLOOKUP(C14055,Index[],2,FALSE)</f>
        <v>129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H14055"/>
      <c r="I14055">
        <f>VLOOKUP(Table1[[#This Row],[trait_name]],Trait[],2,FALSE)</f>
        <v>17</v>
      </c>
      <c r="J14055" s="28" t="s">
        <v>33</v>
      </c>
      <c r="K14055" s="23"/>
      <c r="M14055"/>
      <c r="N14055" s="23"/>
    </row>
    <row r="14056" spans="1:14" s="3" customFormat="1">
      <c r="A14056" s="66">
        <f>VLOOKUP(C14056,Index[],8,FALSE)</f>
        <v>43276</v>
      </c>
      <c r="B14056" s="12">
        <v>43276</v>
      </c>
      <c r="C14056" s="13" t="s">
        <v>1011</v>
      </c>
      <c r="D14056" s="3">
        <f>VLOOKUP(C14056,Index[],2,FALSE)</f>
        <v>129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H14056"/>
      <c r="I14056">
        <f>VLOOKUP(Table1[[#This Row],[trait_name]],Trait[],2,FALSE)</f>
        <v>18</v>
      </c>
      <c r="J14056" s="28" t="s">
        <v>37</v>
      </c>
      <c r="K14056" s="23"/>
      <c r="M14056"/>
      <c r="N14056" s="23"/>
    </row>
    <row r="14057" spans="1:14" s="3" customFormat="1">
      <c r="A14057" s="66">
        <f>VLOOKUP(C14057,Index[],8,FALSE)</f>
        <v>43276</v>
      </c>
      <c r="B14057" s="26">
        <v>43276</v>
      </c>
      <c r="C14057" s="16" t="s">
        <v>1011</v>
      </c>
      <c r="D14057" s="3">
        <f>VLOOKUP(C14057,Index[],2,FALSE)</f>
        <v>129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H14057"/>
      <c r="I14057">
        <f>VLOOKUP(Table1[[#This Row],[trait_name]],Trait[],2,FALSE)</f>
        <v>19</v>
      </c>
      <c r="J14057" s="28" t="s">
        <v>38</v>
      </c>
      <c r="K14057" s="23"/>
      <c r="L14057" s="19" t="str">
        <f>[1]Traits!F2</f>
        <v>welldrained</v>
      </c>
      <c r="M14057"/>
      <c r="N14057" s="23"/>
    </row>
    <row r="14058" spans="1:14" s="3" customFormat="1">
      <c r="A14058" s="66">
        <f>VLOOKUP(C14058,Index[],8,FALSE)</f>
        <v>43276</v>
      </c>
      <c r="B14058" s="26">
        <v>43276</v>
      </c>
      <c r="C14058" s="16" t="s">
        <v>1011</v>
      </c>
      <c r="D14058" s="3">
        <f>VLOOKUP(C14058,Index[],2,FALSE)</f>
        <v>129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H14058" t="s">
        <v>322</v>
      </c>
      <c r="I14058">
        <f>VLOOKUP(Table1[[#This Row],[trait_name]],Trait[],2,FALSE)</f>
        <v>19</v>
      </c>
      <c r="J14058" s="28" t="s">
        <v>38</v>
      </c>
      <c r="K14058" s="23"/>
      <c r="L14058" s="3" t="str">
        <f>[1]Traits!F6</f>
        <v>most</v>
      </c>
      <c r="M14058"/>
      <c r="N14058" s="23"/>
    </row>
    <row r="14059" spans="1:14" s="3" customFormat="1">
      <c r="A14059" s="66">
        <f>VLOOKUP(C14059,Index[],8,FALSE)</f>
        <v>43276</v>
      </c>
      <c r="B14059" s="26">
        <v>43311</v>
      </c>
      <c r="C14059" s="16" t="s">
        <v>1011</v>
      </c>
      <c r="D14059" s="3">
        <f>VLOOKUP(C14059,Index[],2,FALSE)</f>
        <v>129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H14059"/>
      <c r="I14059">
        <f>VLOOKUP(Table1[[#This Row],[trait_name]],Trait[],2,FALSE)</f>
        <v>20</v>
      </c>
      <c r="J14059" s="28" t="s">
        <v>41</v>
      </c>
      <c r="K14059" s="23"/>
      <c r="N14059" s="23"/>
    </row>
    <row r="14060" spans="1:14" s="3" customFormat="1">
      <c r="A14060" s="66">
        <f>VLOOKUP(C14060,Index[],8,FALSE)</f>
        <v>43276</v>
      </c>
      <c r="B14060" s="12">
        <v>43276</v>
      </c>
      <c r="C14060" s="13" t="s">
        <v>1011</v>
      </c>
      <c r="D14060" s="3">
        <f>VLOOKUP(C14060,Index[],2,FALSE)</f>
        <v>129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H14060"/>
      <c r="I14060">
        <f>VLOOKUP(Table1[[#This Row],[trait_name]],Trait[],2,FALSE)</f>
        <v>21</v>
      </c>
      <c r="J14060" s="28" t="s">
        <v>43</v>
      </c>
      <c r="K14060" s="23"/>
      <c r="M14060"/>
      <c r="N14060" s="23"/>
    </row>
    <row r="14061" spans="1:14" s="3" customFormat="1">
      <c r="A14061" s="66">
        <f>VLOOKUP(C14061,Index[],8,FALSE)</f>
        <v>43276</v>
      </c>
      <c r="B14061" s="26">
        <v>43276</v>
      </c>
      <c r="C14061" s="16" t="s">
        <v>1011</v>
      </c>
      <c r="D14061" s="3">
        <f>VLOOKUP(C14061,Index[],2,FALSE)</f>
        <v>129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H14061"/>
      <c r="I14061">
        <f>VLOOKUP(Table1[[#This Row],[trait_name]],Trait[],2,FALSE)</f>
        <v>22</v>
      </c>
      <c r="J14061" s="28" t="s">
        <v>47</v>
      </c>
      <c r="K14061" s="23"/>
      <c r="M14061"/>
      <c r="N14061" s="23"/>
    </row>
    <row r="14062" spans="1:14" s="3" customFormat="1">
      <c r="A14062" s="66">
        <f>VLOOKUP(C14062,Index[],8,FALSE)</f>
        <v>43276</v>
      </c>
      <c r="B14062" s="26"/>
      <c r="C14062" s="16" t="s">
        <v>1011</v>
      </c>
      <c r="D14062" s="3">
        <f>VLOOKUP(C14062,Index[],2,FALSE)</f>
        <v>129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H14062"/>
      <c r="I14062">
        <f>VLOOKUP(Table1[[#This Row],[trait_name]],Trait[],2,FALSE)</f>
        <v>23</v>
      </c>
      <c r="J14062" s="28" t="s">
        <v>49</v>
      </c>
      <c r="K14062" s="23"/>
      <c r="M14062"/>
      <c r="N14062" s="23"/>
    </row>
    <row r="14063" spans="1:14" s="3" customFormat="1">
      <c r="A14063" s="66">
        <f>VLOOKUP(C14063,Index[],8,FALSE)</f>
        <v>43276</v>
      </c>
      <c r="B14063" s="12"/>
      <c r="C14063" s="13" t="s">
        <v>1011</v>
      </c>
      <c r="D14063" s="3">
        <f>VLOOKUP(C14063,Index[],2,FALSE)</f>
        <v>129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H14063"/>
      <c r="I14063">
        <f>VLOOKUP(Table1[[#This Row],[trait_name]],Trait[],2,FALSE)</f>
        <v>24</v>
      </c>
      <c r="J14063" s="28" t="s">
        <v>52</v>
      </c>
      <c r="K14063" s="23"/>
      <c r="M14063"/>
      <c r="N14063" s="23"/>
    </row>
    <row r="14064" spans="1:14" s="3" customFormat="1">
      <c r="A14064" s="66">
        <f>VLOOKUP(C14064,Index[],8,FALSE)</f>
        <v>43276</v>
      </c>
      <c r="B14064" s="12"/>
      <c r="C14064" s="13" t="s">
        <v>1011</v>
      </c>
      <c r="D14064" s="3">
        <f>VLOOKUP(C14064,Index[],2,FALSE)</f>
        <v>129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H14064"/>
      <c r="I14064">
        <f>VLOOKUP(Table1[[#This Row],[trait_name]],Trait[],2,FALSE)</f>
        <v>25</v>
      </c>
      <c r="J14064" s="28" t="s">
        <v>57</v>
      </c>
      <c r="K14064" s="23"/>
      <c r="M14064"/>
      <c r="N14064" s="23"/>
    </row>
    <row r="14065" spans="1:14" s="3" customFormat="1">
      <c r="A14065" s="66">
        <f>VLOOKUP(C14065,Index[],8,FALSE)</f>
        <v>43276</v>
      </c>
      <c r="B14065" s="26">
        <v>43276</v>
      </c>
      <c r="C14065" s="16" t="s">
        <v>1011</v>
      </c>
      <c r="D14065" s="3">
        <f>VLOOKUP(C14065,Index[],2,FALSE)</f>
        <v>129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H14065"/>
      <c r="I14065">
        <f>VLOOKUP(Table1[[#This Row],[trait_name]],Trait[],2,FALSE)</f>
        <v>26</v>
      </c>
      <c r="J14065" s="28" t="s">
        <v>58</v>
      </c>
      <c r="K14065" s="23"/>
      <c r="L14065" s="19" t="str">
        <f>[1]Traits!H5</f>
        <v>smallshrub</v>
      </c>
      <c r="M14065"/>
      <c r="N14065" s="23"/>
    </row>
    <row r="14066" spans="1:14" s="3" customFormat="1">
      <c r="A14066" s="66">
        <f>VLOOKUP(C14066,Index[],8,FALSE)</f>
        <v>43276</v>
      </c>
      <c r="B14066" s="26">
        <v>43276</v>
      </c>
      <c r="C14066" s="16" t="s">
        <v>1011</v>
      </c>
      <c r="D14066" s="3">
        <f>VLOOKUP(C14066,Index[],2,FALSE)</f>
        <v>129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H14066"/>
      <c r="I14066">
        <f>VLOOKUP(Table1[[#This Row],[trait_name]],Trait[],2,FALSE)</f>
        <v>26</v>
      </c>
      <c r="J14066" s="28" t="s">
        <v>58</v>
      </c>
      <c r="K14066" s="23"/>
      <c r="M14066"/>
      <c r="N14066" s="23"/>
    </row>
    <row r="14067" spans="1:14" s="3" customFormat="1">
      <c r="A14067" s="66">
        <f>VLOOKUP(C14067,Index[],8,FALSE)</f>
        <v>43276</v>
      </c>
      <c r="B14067" s="26">
        <v>43311</v>
      </c>
      <c r="C14067" s="16" t="s">
        <v>1011</v>
      </c>
      <c r="D14067" s="3">
        <f>VLOOKUP(C14067,Index[],2,FALSE)</f>
        <v>129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H14067"/>
      <c r="I14067">
        <f>VLOOKUP(Table1[[#This Row],[trait_name]],Trait[],2,FALSE)</f>
        <v>27</v>
      </c>
      <c r="J14067" s="28" t="s">
        <v>61</v>
      </c>
      <c r="K14067" s="23"/>
      <c r="N14067" s="23"/>
    </row>
    <row r="14068" spans="1:14" s="3" customFormat="1">
      <c r="A14068" s="66">
        <f>VLOOKUP(C14068,Index[],8,FALSE)</f>
        <v>43276</v>
      </c>
      <c r="B14068" s="26">
        <v>43311</v>
      </c>
      <c r="C14068" s="16" t="s">
        <v>1011</v>
      </c>
      <c r="D14068" s="3">
        <f>VLOOKUP(C14068,Index[],2,FALSE)</f>
        <v>129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H14068"/>
      <c r="I14068">
        <f>VLOOKUP(Table1[[#This Row],[trait_name]],Trait[],2,FALSE)</f>
        <v>28</v>
      </c>
      <c r="J14068" s="28" t="s">
        <v>62</v>
      </c>
      <c r="K14068" s="23"/>
      <c r="N14068" s="23"/>
    </row>
    <row r="14069" spans="1:14" s="3" customFormat="1">
      <c r="A14069" s="66">
        <f>VLOOKUP(C14069,Index[],8,FALSE)</f>
        <v>43276</v>
      </c>
      <c r="B14069" s="26">
        <v>43276</v>
      </c>
      <c r="C14069" s="16" t="s">
        <v>1011</v>
      </c>
      <c r="D14069" s="3">
        <f>VLOOKUP(C14069,Index[],2,FALSE)</f>
        <v>129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H14069" t="s">
        <v>210</v>
      </c>
      <c r="I14069">
        <f>VLOOKUP(Table1[[#This Row],[trait_name]],Trait[],2,FALSE)</f>
        <v>29</v>
      </c>
      <c r="J14069" s="28" t="s">
        <v>63</v>
      </c>
      <c r="K14069" s="23"/>
      <c r="L14069" s="3">
        <v>2</v>
      </c>
      <c r="M14069"/>
      <c r="N14069" s="23"/>
    </row>
    <row r="14070" spans="1:14" s="3" customFormat="1">
      <c r="A14070" s="66">
        <f>VLOOKUP(C14070,Index[],8,FALSE)</f>
        <v>43276</v>
      </c>
      <c r="B14070" s="26">
        <v>43276</v>
      </c>
      <c r="C14070" s="16" t="s">
        <v>1011</v>
      </c>
      <c r="D14070" s="3">
        <f>VLOOKUP(C14070,Index[],2,FALSE)</f>
        <v>129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H14070"/>
      <c r="I14070">
        <f>VLOOKUP(Table1[[#This Row],[trait_name]],Trait[],2,FALSE)</f>
        <v>29</v>
      </c>
      <c r="J14070" s="28" t="s">
        <v>63</v>
      </c>
      <c r="K14070" s="23"/>
      <c r="M14070"/>
      <c r="N14070" s="23"/>
    </row>
    <row r="14071" spans="1:14" s="3" customFormat="1">
      <c r="A14071" s="66">
        <f>VLOOKUP(C14071,Index[],8,FALSE)</f>
        <v>43276</v>
      </c>
      <c r="B14071" s="26">
        <v>43276</v>
      </c>
      <c r="C14071" s="16" t="s">
        <v>1011</v>
      </c>
      <c r="D14071" s="3">
        <f>VLOOKUP(C14071,Index[],2,FALSE)</f>
        <v>129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H14071"/>
      <c r="I14071">
        <f>VLOOKUP(Table1[[#This Row],[trait_name]],Trait[],2,FALSE)</f>
        <v>30</v>
      </c>
      <c r="J14071" s="28" t="s">
        <v>64</v>
      </c>
      <c r="K14071" s="23"/>
      <c r="M14071"/>
      <c r="N14071" s="23"/>
    </row>
    <row r="14072" spans="1:14" s="3" customFormat="1">
      <c r="A14072" s="66">
        <f>VLOOKUP(C14072,Index[],8,FALSE)</f>
        <v>43276</v>
      </c>
      <c r="B14072" s="26">
        <v>43276</v>
      </c>
      <c r="C14072" s="16" t="s">
        <v>1011</v>
      </c>
      <c r="D14072" s="3">
        <f>VLOOKUP(C14072,Index[],2,FALSE)</f>
        <v>129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H14072" t="s">
        <v>210</v>
      </c>
      <c r="I14072">
        <f>VLOOKUP(Table1[[#This Row],[trait_name]],Trait[],2,FALSE)</f>
        <v>31</v>
      </c>
      <c r="J14072" s="28" t="s">
        <v>65</v>
      </c>
      <c r="K14072" s="23"/>
      <c r="L14072" s="3">
        <v>1</v>
      </c>
      <c r="M14072"/>
      <c r="N14072" s="23"/>
    </row>
    <row r="14073" spans="1:14" s="3" customFormat="1">
      <c r="A14073" s="66">
        <f>VLOOKUP(C14073,Index[],8,FALSE)</f>
        <v>43276</v>
      </c>
      <c r="B14073" s="26">
        <v>43276</v>
      </c>
      <c r="C14073" s="16" t="s">
        <v>1011</v>
      </c>
      <c r="D14073" s="3">
        <f>VLOOKUP(C14073,Index[],2,FALSE)</f>
        <v>129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H14073" t="s">
        <v>210</v>
      </c>
      <c r="I14073">
        <f>VLOOKUP(Table1[[#This Row],[trait_name]],Trait[],2,FALSE)</f>
        <v>32</v>
      </c>
      <c r="J14073" s="28" t="s">
        <v>66</v>
      </c>
      <c r="K14073" s="23"/>
      <c r="L14073" s="3">
        <v>2</v>
      </c>
      <c r="M14073"/>
      <c r="N14073" s="23"/>
    </row>
    <row r="14074" spans="1:14" s="3" customFormat="1">
      <c r="A14074" s="66">
        <f>VLOOKUP(C14074,Index[],8,FALSE)</f>
        <v>43276</v>
      </c>
      <c r="B14074" s="26">
        <v>43276</v>
      </c>
      <c r="C14074" s="16" t="s">
        <v>1011</v>
      </c>
      <c r="D14074" s="3">
        <f>VLOOKUP(C14074,Index[],2,FALSE)</f>
        <v>129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H14074"/>
      <c r="I14074">
        <f>VLOOKUP(Table1[[#This Row],[trait_name]],Trait[],2,FALSE)</f>
        <v>33</v>
      </c>
      <c r="J14074" s="28" t="s">
        <v>67</v>
      </c>
      <c r="K14074" s="23"/>
      <c r="M14074"/>
      <c r="N14074" s="23"/>
    </row>
    <row r="14075" spans="1:14" s="3" customFormat="1">
      <c r="A14075" s="66">
        <f>VLOOKUP(C14075,Index[],8,FALSE)</f>
        <v>43276</v>
      </c>
      <c r="B14075" s="26">
        <v>43276</v>
      </c>
      <c r="C14075" s="16" t="s">
        <v>1011</v>
      </c>
      <c r="D14075" s="3">
        <f>VLOOKUP(C14075,Index[],2,FALSE)</f>
        <v>129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H14075" t="s">
        <v>210</v>
      </c>
      <c r="I14075">
        <f>VLOOKUP(Table1[[#This Row],[trait_name]],Trait[],2,FALSE)</f>
        <v>34</v>
      </c>
      <c r="J14075" s="28" t="s">
        <v>68</v>
      </c>
      <c r="K14075" s="23"/>
      <c r="L14075" s="3">
        <v>1</v>
      </c>
      <c r="M14075"/>
      <c r="N14075" s="23"/>
    </row>
    <row r="14076" spans="1:14" s="3" customFormat="1">
      <c r="A14076" s="66">
        <f>VLOOKUP(C14076,Index[],8,FALSE)</f>
        <v>43276</v>
      </c>
      <c r="B14076" s="26">
        <v>43276</v>
      </c>
      <c r="C14076" s="16" t="s">
        <v>1011</v>
      </c>
      <c r="D14076" s="3">
        <f>VLOOKUP(C14076,Index[],2,FALSE)</f>
        <v>129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/>
      <c r="I14076">
        <f>VLOOKUP(Table1[[#This Row],[trait_name]],Trait[],2,FALSE)</f>
        <v>35</v>
      </c>
      <c r="J14076" s="28" t="s">
        <v>166</v>
      </c>
      <c r="K14076" s="23"/>
      <c r="M14076"/>
      <c r="N14076" s="23"/>
    </row>
    <row r="14077" spans="1:14" s="3" customFormat="1">
      <c r="A14077" s="66">
        <f>VLOOKUP(C14077,Index[],8,FALSE)</f>
        <v>43276</v>
      </c>
      <c r="B14077" s="26">
        <v>43276</v>
      </c>
      <c r="C14077" s="16" t="s">
        <v>1011</v>
      </c>
      <c r="D14077" s="3">
        <f>VLOOKUP(C14077,Index[],2,FALSE)</f>
        <v>129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/>
      <c r="I14077">
        <f>VLOOKUP(Table1[[#This Row],[trait_name]],Trait[],2,FALSE)</f>
        <v>35</v>
      </c>
      <c r="J14077" s="28" t="s">
        <v>166</v>
      </c>
      <c r="K14077" s="23"/>
      <c r="M14077"/>
      <c r="N14077" s="24"/>
    </row>
    <row r="14078" spans="1:14" s="3" customFormat="1">
      <c r="A14078" s="66">
        <f>VLOOKUP(C14078,Index[],8,FALSE)</f>
        <v>43276</v>
      </c>
      <c r="B14078" s="26">
        <v>43276</v>
      </c>
      <c r="C14078" s="16" t="s">
        <v>1011</v>
      </c>
      <c r="D14078" s="3">
        <f>VLOOKUP(C14078,Index[],2,FALSE)</f>
        <v>129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H14078"/>
      <c r="I14078">
        <f>VLOOKUP(Table1[[#This Row],[trait_name]],Trait[],2,FALSE)</f>
        <v>36</v>
      </c>
      <c r="J14078" s="28" t="s">
        <v>69</v>
      </c>
      <c r="K14078" s="23"/>
      <c r="M14078"/>
      <c r="N14078" s="23"/>
    </row>
    <row r="14079" spans="1:14" s="3" customFormat="1">
      <c r="A14079" s="66">
        <f>VLOOKUP(C14079,Index[],8,FALSE)</f>
        <v>43276</v>
      </c>
      <c r="B14079" s="26">
        <v>43276</v>
      </c>
      <c r="C14079" s="16" t="s">
        <v>1011</v>
      </c>
      <c r="D14079" s="3">
        <f>VLOOKUP(C14079,Index[],2,FALSE)</f>
        <v>129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H14079"/>
      <c r="I14079">
        <f>VLOOKUP(Table1[[#This Row],[trait_name]],Trait[],2,FALSE)</f>
        <v>36</v>
      </c>
      <c r="J14079" s="28" t="s">
        <v>69</v>
      </c>
      <c r="K14079" s="23"/>
      <c r="M14079"/>
      <c r="N14079" s="23"/>
    </row>
    <row r="14080" spans="1:14" s="3" customFormat="1">
      <c r="A14080" s="66">
        <f>VLOOKUP(C14080,Index[],8,FALSE)</f>
        <v>43276</v>
      </c>
      <c r="B14080" s="26">
        <v>43276</v>
      </c>
      <c r="C14080" s="16" t="s">
        <v>1011</v>
      </c>
      <c r="D14080" s="3">
        <f>VLOOKUP(C14080,Index[],2,FALSE)</f>
        <v>129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H14080"/>
      <c r="I14080">
        <f>VLOOKUP(Table1[[#This Row],[trait_name]],Trait[],2,FALSE)</f>
        <v>37</v>
      </c>
      <c r="J14080" s="28" t="s">
        <v>170</v>
      </c>
      <c r="K14080" s="23"/>
      <c r="M14080"/>
      <c r="N14080" s="23"/>
    </row>
    <row r="14081" spans="1:14" s="3" customFormat="1">
      <c r="A14081" s="66">
        <f>VLOOKUP(C14081,Index[],8,FALSE)</f>
        <v>43276</v>
      </c>
      <c r="B14081" s="26"/>
      <c r="C14081" s="16" t="s">
        <v>1011</v>
      </c>
      <c r="D14081" s="3">
        <f>VLOOKUP(C14081,Index[],2,FALSE)</f>
        <v>129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H14081"/>
      <c r="I14081">
        <f>VLOOKUP(Table1[[#This Row],[trait_name]],Trait[],2,FALSE)</f>
        <v>38</v>
      </c>
      <c r="J14081" s="28" t="s">
        <v>72</v>
      </c>
      <c r="K14081" s="23"/>
      <c r="M14081"/>
      <c r="N14081" s="23"/>
    </row>
    <row r="14082" spans="1:14" s="3" customFormat="1">
      <c r="A14082" s="66">
        <f>VLOOKUP(C14082,Index[],8,FALSE)</f>
        <v>43276</v>
      </c>
      <c r="B14082" s="26">
        <v>43311</v>
      </c>
      <c r="C14082" s="16" t="s">
        <v>1011</v>
      </c>
      <c r="D14082" s="3">
        <f>VLOOKUP(C14082,Index[],2,FALSE)</f>
        <v>129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H14082"/>
      <c r="I14082">
        <f>VLOOKUP(Table1[[#This Row],[trait_name]],Trait[],2,FALSE)</f>
        <v>39</v>
      </c>
      <c r="J14082" s="28" t="s">
        <v>74</v>
      </c>
      <c r="K14082" s="23"/>
      <c r="N14082" s="23"/>
    </row>
    <row r="14083" spans="1:14" s="3" customFormat="1">
      <c r="A14083" s="66">
        <f>VLOOKUP(C14083,Index[],8,FALSE)</f>
        <v>43276</v>
      </c>
      <c r="B14083" s="26"/>
      <c r="C14083" s="16" t="s">
        <v>1011</v>
      </c>
      <c r="D14083" s="3">
        <f>VLOOKUP(C14083,Index[],2,FALSE)</f>
        <v>129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/>
      <c r="I14083">
        <f>VLOOKUP(Table1[[#This Row],[trait_name]],Trait[],2,FALSE)</f>
        <v>40</v>
      </c>
      <c r="J14083" s="28" t="s">
        <v>76</v>
      </c>
      <c r="K14083" s="23"/>
      <c r="M14083"/>
      <c r="N14083" s="23"/>
    </row>
    <row r="14084" spans="1:14" s="3" customFormat="1">
      <c r="A14084" s="66">
        <f>VLOOKUP(C14084,Index[],8,FALSE)</f>
        <v>43276</v>
      </c>
      <c r="B14084" s="26">
        <v>43276</v>
      </c>
      <c r="C14084" s="16" t="s">
        <v>1011</v>
      </c>
      <c r="D14084" s="3">
        <f>VLOOKUP(C14084,Index[],2,FALSE)</f>
        <v>129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H14084" t="s">
        <v>322</v>
      </c>
      <c r="I14084">
        <f>VLOOKUP(Table1[[#This Row],[trait_name]],Trait[],2,FALSE)</f>
        <v>41</v>
      </c>
      <c r="J14084" s="28" t="s">
        <v>78</v>
      </c>
      <c r="K14084" s="23"/>
      <c r="L14084" s="3" t="str">
        <f>[1]Traits!R3</f>
        <v>lightgreen</v>
      </c>
      <c r="M14084"/>
      <c r="N14084" s="23"/>
    </row>
    <row r="14085" spans="1:14" s="3" customFormat="1">
      <c r="A14085" s="66">
        <f>VLOOKUP(C14085,Index[],8,FALSE)</f>
        <v>43276</v>
      </c>
      <c r="B14085" s="26">
        <v>43276</v>
      </c>
      <c r="C14085" s="16" t="s">
        <v>1011</v>
      </c>
      <c r="D14085" s="3">
        <f>VLOOKUP(C14085,Index[],2,FALSE)</f>
        <v>129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H14085"/>
      <c r="I14085">
        <f>VLOOKUP(Table1[[#This Row],[trait_name]],Trait[],2,FALSE)</f>
        <v>41</v>
      </c>
      <c r="J14085" s="28" t="s">
        <v>78</v>
      </c>
      <c r="K14085" s="23"/>
      <c r="M14085"/>
      <c r="N14085" s="23"/>
    </row>
    <row r="14086" spans="1:14" s="3" customFormat="1">
      <c r="A14086" s="66">
        <f>VLOOKUP(C14086,Index[],8,FALSE)</f>
        <v>43276</v>
      </c>
      <c r="B14086" s="26"/>
      <c r="C14086" s="16" t="s">
        <v>1011</v>
      </c>
      <c r="D14086" s="3">
        <f>VLOOKUP(C14086,Index[],2,FALSE)</f>
        <v>129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/>
      <c r="I14086">
        <f>VLOOKUP(Table1[[#This Row],[trait_name]],Trait[],2,FALSE)</f>
        <v>42</v>
      </c>
      <c r="J14086" s="28" t="s">
        <v>82</v>
      </c>
      <c r="K14086" s="23"/>
      <c r="M14086"/>
      <c r="N14086" s="23"/>
    </row>
    <row r="14087" spans="1:14" s="3" customFormat="1">
      <c r="A14087" s="66">
        <f>VLOOKUP(C14087,Index[],8,FALSE)</f>
        <v>43276</v>
      </c>
      <c r="B14087" s="26">
        <v>43276</v>
      </c>
      <c r="C14087" s="16" t="s">
        <v>1011</v>
      </c>
      <c r="D14087" s="3">
        <f>VLOOKUP(C14087,Index[],2,FALSE)</f>
        <v>129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H14087" t="s">
        <v>322</v>
      </c>
      <c r="I14087">
        <f>VLOOKUP(Table1[[#This Row],[trait_name]],Trait[],2,FALSE)</f>
        <v>43</v>
      </c>
      <c r="J14087" s="28" t="s">
        <v>86</v>
      </c>
      <c r="K14087" s="23"/>
      <c r="L14087" s="3" t="str">
        <f>[1]Traits!P3</f>
        <v>white</v>
      </c>
      <c r="M14087"/>
      <c r="N14087" s="23"/>
    </row>
    <row r="14088" spans="1:14" s="3" customFormat="1">
      <c r="A14088" s="66">
        <f>VLOOKUP(C14088,Index[],8,FALSE)</f>
        <v>43276</v>
      </c>
      <c r="B14088" s="12"/>
      <c r="C14088" s="13" t="s">
        <v>1011</v>
      </c>
      <c r="D14088" s="3">
        <f>VLOOKUP(C14088,Index[],2,FALSE)</f>
        <v>129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H14088"/>
      <c r="I14088">
        <f>VLOOKUP(Table1[[#This Row],[trait_name]],Trait[],2,FALSE)</f>
        <v>44</v>
      </c>
      <c r="J14088" s="28" t="s">
        <v>88</v>
      </c>
      <c r="K14088" s="23"/>
      <c r="M14088"/>
      <c r="N14088" s="23"/>
    </row>
    <row r="14089" spans="1:14" s="3" customFormat="1">
      <c r="A14089" s="66">
        <f>VLOOKUP(C14089,Index[],8,FALSE)</f>
        <v>43276</v>
      </c>
      <c r="B14089" s="26">
        <v>43276</v>
      </c>
      <c r="C14089" s="16" t="s">
        <v>1011</v>
      </c>
      <c r="D14089" s="3">
        <f>VLOOKUP(C14089,Index[],2,FALSE)</f>
        <v>129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H14089" t="s">
        <v>322</v>
      </c>
      <c r="I14089">
        <f>VLOOKUP(Table1[[#This Row],[trait_name]],Trait[],2,FALSE)</f>
        <v>45</v>
      </c>
      <c r="J14089" s="28" t="s">
        <v>92</v>
      </c>
      <c r="K14089" s="23"/>
      <c r="L14089" s="3" t="str">
        <f>[1]Traits!Q3</f>
        <v>showey</v>
      </c>
      <c r="M14089"/>
      <c r="N14089" s="23"/>
    </row>
    <row r="14090" spans="1:14" s="3" customFormat="1">
      <c r="A14090" s="66">
        <f>VLOOKUP(C14090,Index[],8,FALSE)</f>
        <v>43276</v>
      </c>
      <c r="B14090" s="26"/>
      <c r="C14090" s="16" t="s">
        <v>1011</v>
      </c>
      <c r="D14090" s="3">
        <f>VLOOKUP(C14090,Index[],2,FALSE)</f>
        <v>129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H14090"/>
      <c r="I14090">
        <f>VLOOKUP(Table1[[#This Row],[trait_name]],Trait[],2,FALSE)</f>
        <v>46</v>
      </c>
      <c r="J14090" s="28" t="s">
        <v>97</v>
      </c>
      <c r="K14090" s="23"/>
      <c r="M14090"/>
      <c r="N14090" s="23"/>
    </row>
    <row r="14091" spans="1:14" s="3" customFormat="1">
      <c r="A14091" s="66">
        <f>VLOOKUP(C14091,Index[],8,FALSE)</f>
        <v>43276</v>
      </c>
      <c r="B14091" s="26"/>
      <c r="C14091" s="16" t="s">
        <v>1011</v>
      </c>
      <c r="D14091" s="3">
        <f>VLOOKUP(C14091,Index[],2,FALSE)</f>
        <v>129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H14091"/>
      <c r="I14091">
        <f>VLOOKUP(Table1[[#This Row],[trait_name]],Trait[],2,FALSE)</f>
        <v>47</v>
      </c>
      <c r="J14091" s="28" t="s">
        <v>99</v>
      </c>
      <c r="K14091" s="23"/>
      <c r="M14091"/>
      <c r="N14091" s="23"/>
    </row>
    <row r="14092" spans="1:14" s="3" customFormat="1">
      <c r="A14092" s="66">
        <f>VLOOKUP(C14092,Index[],8,FALSE)</f>
        <v>43276</v>
      </c>
      <c r="B14092" s="26"/>
      <c r="C14092" s="16" t="s">
        <v>1011</v>
      </c>
      <c r="D14092" s="3">
        <f>VLOOKUP(C14092,Index[],2,FALSE)</f>
        <v>129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H14092" t="s">
        <v>322</v>
      </c>
      <c r="I14092">
        <f>VLOOKUP(Table1[[#This Row],[trait_name]],Trait[],2,FALSE)</f>
        <v>48</v>
      </c>
      <c r="J14092" s="58" t="s">
        <v>101</v>
      </c>
      <c r="K14092" s="24"/>
      <c r="L14092" s="3" t="s">
        <v>298</v>
      </c>
      <c r="M14092"/>
      <c r="N14092" s="23"/>
    </row>
    <row r="14093" spans="1:14" s="3" customFormat="1">
      <c r="A14093" s="66">
        <f>VLOOKUP(C14093,Index[],8,FALSE)</f>
        <v>43276</v>
      </c>
      <c r="B14093" s="26"/>
      <c r="C14093" s="16" t="s">
        <v>1011</v>
      </c>
      <c r="D14093" s="3">
        <f>VLOOKUP(C14093,Index[],2,FALSE)</f>
        <v>129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H14093" t="s">
        <v>322</v>
      </c>
      <c r="I14093">
        <f>VLOOKUP(Table1[[#This Row],[trait_name]],Trait[],2,FALSE)</f>
        <v>49</v>
      </c>
      <c r="J14093" s="58" t="s">
        <v>104</v>
      </c>
      <c r="K14093" s="24"/>
      <c r="M14093"/>
      <c r="N14093" s="23"/>
    </row>
    <row r="14094" spans="1:14" s="3" customFormat="1">
      <c r="A14094" s="66">
        <f>VLOOKUP(C14094,Index[],8,FALSE)</f>
        <v>43276</v>
      </c>
      <c r="B14094" s="26">
        <v>43311</v>
      </c>
      <c r="C14094" s="16" t="s">
        <v>1011</v>
      </c>
      <c r="D14094" s="3">
        <f>VLOOKUP(C14094,Index[],2,FALSE)</f>
        <v>129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H14094"/>
      <c r="I14094">
        <f>VLOOKUP(Table1[[#This Row],[trait_name]],Trait[],2,FALSE)</f>
        <v>50</v>
      </c>
      <c r="J14094" s="28" t="s">
        <v>106</v>
      </c>
      <c r="K14094" s="23"/>
      <c r="N14094" s="23"/>
    </row>
    <row r="14095" spans="1:14" s="3" customFormat="1">
      <c r="A14095" s="66">
        <f>VLOOKUP(C14095,Index[],8,FALSE)</f>
        <v>43276</v>
      </c>
      <c r="B14095" s="26"/>
      <c r="C14095" s="16" t="s">
        <v>1011</v>
      </c>
      <c r="D14095" s="3">
        <f>VLOOKUP(C14095,Index[],2,FALSE)</f>
        <v>129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H14095"/>
      <c r="I14095">
        <f>VLOOKUP(Table1[[#This Row],[trait_name]],Trait[],2,FALSE)</f>
        <v>52</v>
      </c>
      <c r="J14095" s="28" t="s">
        <v>109</v>
      </c>
      <c r="K14095" s="23"/>
      <c r="M14095"/>
      <c r="N14095" s="23"/>
    </row>
    <row r="14096" spans="1:14" s="3" customFormat="1">
      <c r="A14096" s="66">
        <f>VLOOKUP(C14096,Index[],8,FALSE)</f>
        <v>43276</v>
      </c>
      <c r="B14096" s="26">
        <v>43276</v>
      </c>
      <c r="C14096" s="16" t="s">
        <v>1011</v>
      </c>
      <c r="D14096" s="3">
        <f>VLOOKUP(C14096,Index[],2,FALSE)</f>
        <v>129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H14096" t="s">
        <v>210</v>
      </c>
      <c r="I14096">
        <f>VLOOKUP(Table1[[#This Row],[trait_name]],Trait[],2,FALSE)</f>
        <v>53</v>
      </c>
      <c r="J14096" s="28" t="s">
        <v>112</v>
      </c>
      <c r="K14096" s="23"/>
      <c r="L14096" s="3" t="str">
        <f>[1]Traits!S6</f>
        <v>garden</v>
      </c>
      <c r="M14096"/>
      <c r="N14096" s="23"/>
    </row>
    <row r="14097" spans="1:14" s="3" customFormat="1">
      <c r="A14097" s="66">
        <f>VLOOKUP(C14097,Index[],8,FALSE)</f>
        <v>43276</v>
      </c>
      <c r="B14097" s="26">
        <v>43276</v>
      </c>
      <c r="C14097" s="16" t="s">
        <v>1011</v>
      </c>
      <c r="D14097" s="3">
        <f>VLOOKUP(C14097,Index[],2,FALSE)</f>
        <v>129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H14097"/>
      <c r="I14097">
        <f>VLOOKUP(Table1[[#This Row],[trait_name]],Trait[],2,FALSE)</f>
        <v>53</v>
      </c>
      <c r="J14097" s="28" t="s">
        <v>112</v>
      </c>
      <c r="K14097" s="23"/>
      <c r="M14097"/>
      <c r="N14097" s="23"/>
    </row>
    <row r="14098" spans="1:14" s="3" customFormat="1">
      <c r="A14098" s="66">
        <f>VLOOKUP(C14098,Index[],8,FALSE)</f>
        <v>43276</v>
      </c>
      <c r="B14098" s="26">
        <v>43276</v>
      </c>
      <c r="C14098" s="16" t="s">
        <v>1011</v>
      </c>
      <c r="D14098" s="3">
        <f>VLOOKUP(C14098,Index[],2,FALSE)</f>
        <v>129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H14098"/>
      <c r="I14098">
        <f>VLOOKUP(Table1[[#This Row],[trait_name]],Trait[],2,FALSE)</f>
        <v>53</v>
      </c>
      <c r="J14098" s="28" t="s">
        <v>112</v>
      </c>
      <c r="K14098" s="23"/>
      <c r="M14098"/>
      <c r="N14098" s="23"/>
    </row>
    <row r="14099" spans="1:14" s="3" customFormat="1">
      <c r="A14099" s="66">
        <f>VLOOKUP(C14099,Index[],8,FALSE)</f>
        <v>43276</v>
      </c>
      <c r="B14099" s="26">
        <v>43276</v>
      </c>
      <c r="C14099" s="16" t="s">
        <v>1011</v>
      </c>
      <c r="D14099" s="3">
        <f>VLOOKUP(C14099,Index[],2,FALSE)</f>
        <v>129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H14099" t="s">
        <v>322</v>
      </c>
      <c r="I14099">
        <f>VLOOKUP(Table1[[#This Row],[trait_name]],Trait[],2,FALSE)</f>
        <v>54</v>
      </c>
      <c r="J14099" s="28" t="s">
        <v>116</v>
      </c>
      <c r="K14099" s="23"/>
      <c r="L14099" s="3" t="str">
        <f>[1]Traits!T3</f>
        <v>feature</v>
      </c>
      <c r="M14099"/>
      <c r="N14099" s="23"/>
    </row>
    <row r="14100" spans="1:14" s="3" customFormat="1">
      <c r="A14100" s="66">
        <f>VLOOKUP(C14100,Index[],8,FALSE)</f>
        <v>43276</v>
      </c>
      <c r="B14100" s="26">
        <v>43276</v>
      </c>
      <c r="C14100" s="16" t="s">
        <v>1011</v>
      </c>
      <c r="D14100" s="3">
        <f>VLOOKUP(C14100,Index[],2,FALSE)</f>
        <v>129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H14100" t="s">
        <v>210</v>
      </c>
      <c r="I14100">
        <f>VLOOKUP(Table1[[#This Row],[trait_name]],Trait[],2,FALSE)</f>
        <v>54</v>
      </c>
      <c r="J14100" s="28" t="s">
        <v>116</v>
      </c>
      <c r="K14100" s="23"/>
      <c r="L14100" s="3" t="str">
        <f>[1]Traits!T8</f>
        <v>border</v>
      </c>
      <c r="M14100"/>
      <c r="N14100" s="23"/>
    </row>
    <row r="14101" spans="1:14" s="3" customFormat="1">
      <c r="A14101" s="66">
        <f>VLOOKUP(C14101,Index[],8,FALSE)</f>
        <v>43276</v>
      </c>
      <c r="B14101" s="26">
        <v>43276</v>
      </c>
      <c r="C14101" s="16" t="s">
        <v>1011</v>
      </c>
      <c r="D14101" s="3">
        <f>VLOOKUP(C14101,Index[],2,FALSE)</f>
        <v>129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H14101" t="s">
        <v>210</v>
      </c>
      <c r="I14101">
        <f>VLOOKUP(Table1[[#This Row],[trait_name]],Trait[],2,FALSE)</f>
        <v>54</v>
      </c>
      <c r="J14101" s="28" t="s">
        <v>116</v>
      </c>
      <c r="K14101" s="23"/>
      <c r="L14101" s="3" t="str">
        <f>[1]Traits!T7</f>
        <v>massplanting</v>
      </c>
      <c r="M14101"/>
      <c r="N14101" s="23"/>
    </row>
    <row r="14102" spans="1:14" s="3" customFormat="1">
      <c r="A14102" s="66">
        <f>VLOOKUP(C14102,Index[],8,FALSE)</f>
        <v>43276</v>
      </c>
      <c r="B14102" s="26">
        <v>43276</v>
      </c>
      <c r="C14102" s="16" t="s">
        <v>1011</v>
      </c>
      <c r="D14102" s="3">
        <f>VLOOKUP(C14102,Index[],2,FALSE)</f>
        <v>129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H14102"/>
      <c r="I14102">
        <f>VLOOKUP(Table1[[#This Row],[trait_name]],Trait[],2,FALSE)</f>
        <v>54</v>
      </c>
      <c r="J14102" s="28" t="s">
        <v>116</v>
      </c>
      <c r="K14102" s="23"/>
      <c r="M14102"/>
      <c r="N14102" s="23"/>
    </row>
    <row r="14103" spans="1:14" s="3" customFormat="1">
      <c r="A14103" s="66">
        <f>VLOOKUP(C14103,Index[],8,FALSE)</f>
        <v>43276</v>
      </c>
      <c r="B14103" s="12"/>
      <c r="C14103" s="13" t="s">
        <v>1011</v>
      </c>
      <c r="D14103" s="3">
        <f>VLOOKUP(C14103,Index[],2,FALSE)</f>
        <v>129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H14103"/>
      <c r="I14103">
        <f>VLOOKUP(Table1[[#This Row],[trait_name]],Trait[],2,FALSE)</f>
        <v>55</v>
      </c>
      <c r="J14103" s="28" t="s">
        <v>119</v>
      </c>
      <c r="K14103" s="23"/>
      <c r="M14103"/>
      <c r="N14103" s="23"/>
    </row>
    <row r="14104" spans="1:14" s="3" customFormat="1">
      <c r="A14104" s="66">
        <f>VLOOKUP(C14104,Index[],8,FALSE)</f>
        <v>43276</v>
      </c>
      <c r="B14104" s="26">
        <v>43276</v>
      </c>
      <c r="C14104" s="16" t="s">
        <v>1011</v>
      </c>
      <c r="D14104" s="3">
        <f>VLOOKUP(C14104,Index[],2,FALSE)</f>
        <v>129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322</v>
      </c>
      <c r="I14104">
        <f>VLOOKUP(Table1[[#This Row],[trait_name]],Trait[],2,FALSE)</f>
        <v>56</v>
      </c>
      <c r="J14104" s="28" t="s">
        <v>121</v>
      </c>
      <c r="K14104" s="23"/>
      <c r="L14104" s="3" t="s">
        <v>189</v>
      </c>
      <c r="M14104"/>
      <c r="N14104" s="23"/>
    </row>
    <row r="14105" spans="1:14" s="3" customFormat="1">
      <c r="A14105" s="66">
        <f>VLOOKUP(C14105,Index[],8,FALSE)</f>
        <v>43276</v>
      </c>
      <c r="B14105" s="26">
        <v>43276</v>
      </c>
      <c r="C14105" s="16" t="s">
        <v>1011</v>
      </c>
      <c r="D14105" s="3">
        <f>VLOOKUP(C14105,Index[],2,FALSE)</f>
        <v>129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H14105" t="s">
        <v>322</v>
      </c>
      <c r="I14105">
        <f>VLOOKUP(Table1[[#This Row],[trait_name]],Trait[],2,FALSE)</f>
        <v>58</v>
      </c>
      <c r="J14105" s="28" t="s">
        <v>123</v>
      </c>
      <c r="K14105" s="23"/>
      <c r="L14105" s="3" t="str">
        <f>[1]Traits!X3</f>
        <v>pollinator</v>
      </c>
      <c r="M14105"/>
      <c r="N14105" s="23"/>
    </row>
    <row r="14106" spans="1:14" s="3" customFormat="1">
      <c r="A14106" s="66">
        <f>VLOOKUP(C14106,Index[],8,FALSE)</f>
        <v>43276</v>
      </c>
      <c r="B14106" s="26">
        <v>43276</v>
      </c>
      <c r="C14106" s="16" t="s">
        <v>1011</v>
      </c>
      <c r="D14106" s="3">
        <f>VLOOKUP(C14106,Index[],2,FALSE)</f>
        <v>129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H14106" t="s">
        <v>210</v>
      </c>
      <c r="I14106">
        <f>VLOOKUP(Table1[[#This Row],[trait_name]],Trait[],2,FALSE)</f>
        <v>58</v>
      </c>
      <c r="J14106" s="28" t="s">
        <v>123</v>
      </c>
      <c r="K14106" s="23"/>
      <c r="L14106" s="3" t="str">
        <f>[1]Traits!X2</f>
        <v>bird</v>
      </c>
      <c r="M14106"/>
      <c r="N14106" s="23"/>
    </row>
    <row r="14107" spans="1:14" s="3" customFormat="1">
      <c r="A14107" s="66">
        <f>VLOOKUP(C14107,Index[],8,FALSE)</f>
        <v>43276</v>
      </c>
      <c r="B14107" s="26">
        <v>43276</v>
      </c>
      <c r="C14107" s="16" t="s">
        <v>1011</v>
      </c>
      <c r="D14107" s="3">
        <f>VLOOKUP(C14107,Index[],2,FALSE)</f>
        <v>129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H14107"/>
      <c r="I14107">
        <f>VLOOKUP(Table1[[#This Row],[trait_name]],Trait[],2,FALSE)</f>
        <v>59</v>
      </c>
      <c r="J14107" s="28" t="s">
        <v>125</v>
      </c>
      <c r="K14107" s="23"/>
      <c r="M14107"/>
      <c r="N14107" s="23"/>
    </row>
    <row r="14108" spans="1:14" s="3" customFormat="1">
      <c r="A14108" s="66">
        <f>VLOOKUP(C14108,Index[],8,FALSE)</f>
        <v>43276</v>
      </c>
      <c r="B14108" s="26">
        <v>43276</v>
      </c>
      <c r="C14108" s="16" t="s">
        <v>1011</v>
      </c>
      <c r="D14108" s="3">
        <f>VLOOKUP(C14108,Index[],2,FALSE)</f>
        <v>129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322</v>
      </c>
      <c r="I14108">
        <f>VLOOKUP(Table1[[#This Row],[trait_name]],Trait[],2,FALSE)</f>
        <v>60</v>
      </c>
      <c r="J14108" s="28" t="s">
        <v>127</v>
      </c>
      <c r="K14108" s="23"/>
      <c r="L14108" s="3" t="s">
        <v>128</v>
      </c>
      <c r="M14108"/>
      <c r="N14108" s="23"/>
    </row>
    <row r="14109" spans="1:14" s="3" customFormat="1">
      <c r="A14109" s="66">
        <f>VLOOKUP(C14109,Index[],8,FALSE)</f>
        <v>43276</v>
      </c>
      <c r="B14109" s="26">
        <v>43276</v>
      </c>
      <c r="C14109" s="16" t="s">
        <v>1011</v>
      </c>
      <c r="D14109" s="3">
        <f>VLOOKUP(C14109,Index[],2,FALSE)</f>
        <v>129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165</v>
      </c>
      <c r="I14109">
        <f>VLOOKUP(Table1[[#This Row],[trait_name]],Trait[],2,FALSE)</f>
        <v>61</v>
      </c>
      <c r="J14109" s="28" t="s">
        <v>130</v>
      </c>
      <c r="K14109" s="23"/>
      <c r="L14109" s="3" t="str">
        <f>[1]Traits!Z3</f>
        <v>medium</v>
      </c>
      <c r="M14109"/>
      <c r="N14109" s="23"/>
    </row>
    <row r="14110" spans="1:14" s="3" customFormat="1">
      <c r="A14110" s="66">
        <f>VLOOKUP(C14110,Index[],8,FALSE)</f>
        <v>43276</v>
      </c>
      <c r="B14110" s="26"/>
      <c r="C14110" s="16" t="s">
        <v>1011</v>
      </c>
      <c r="D14110" s="3">
        <f>VLOOKUP(C14110,Index[],2,FALSE)</f>
        <v>129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H14110"/>
      <c r="I14110">
        <f>VLOOKUP(Table1[[#This Row],[trait_name]],Trait[],2,FALSE)</f>
        <v>65</v>
      </c>
      <c r="J14110" s="28" t="s">
        <v>133</v>
      </c>
      <c r="K14110" s="23"/>
      <c r="M14110"/>
      <c r="N14110" s="23"/>
    </row>
    <row r="14111" spans="1:14" s="3" customFormat="1">
      <c r="A14111" s="66">
        <f>VLOOKUP(C14111,Index[],8,FALSE)</f>
        <v>43276</v>
      </c>
      <c r="B14111" s="26">
        <v>43276</v>
      </c>
      <c r="C14111" s="16" t="s">
        <v>1011</v>
      </c>
      <c r="D14111" s="3">
        <f>VLOOKUP(C14111,Index[],2,FALSE)</f>
        <v>129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H14111"/>
      <c r="I14111">
        <f>VLOOKUP(Table1[[#This Row],[trait_name]],Trait[],2,FALSE)</f>
        <v>67</v>
      </c>
      <c r="J14111" s="28" t="s">
        <v>136</v>
      </c>
      <c r="K14111" s="23"/>
      <c r="M14111"/>
      <c r="N14111" s="23"/>
    </row>
    <row r="14112" spans="1:14" s="3" customFormat="1">
      <c r="A14112" s="66">
        <f>VLOOKUP(C14112,Index[],8,FALSE)</f>
        <v>43276</v>
      </c>
      <c r="B14112" s="26">
        <v>43276</v>
      </c>
      <c r="C14112" s="16" t="s">
        <v>1014</v>
      </c>
      <c r="D14112" s="3">
        <f>VLOOKUP(C14112,Index[],2,FALSE)</f>
        <v>130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H14112" t="s">
        <v>17</v>
      </c>
      <c r="I14112">
        <f>VLOOKUP(Table1[[#This Row],[trait_name]],Trait[],2,FALSE)</f>
        <v>2</v>
      </c>
      <c r="J14112" s="28" t="s">
        <v>15</v>
      </c>
      <c r="K14112" s="23"/>
      <c r="L14112" s="3" t="s">
        <v>1015</v>
      </c>
      <c r="M14112"/>
      <c r="N14112" s="23"/>
    </row>
    <row r="14113" spans="1:14" s="3" customFormat="1">
      <c r="A14113" s="66">
        <f>VLOOKUP(C14113,Index[],8,FALSE)</f>
        <v>43276</v>
      </c>
      <c r="B14113" s="26">
        <v>43276</v>
      </c>
      <c r="C14113" s="16" t="s">
        <v>1014</v>
      </c>
      <c r="D14113" s="3">
        <f>VLOOKUP(C14113,Index[],2,FALSE)</f>
        <v>130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H14113"/>
      <c r="I14113">
        <f>VLOOKUP(Table1[[#This Row],[trait_name]],Trait[],2,FALSE)</f>
        <v>2</v>
      </c>
      <c r="J14113" s="28" t="s">
        <v>15</v>
      </c>
      <c r="K14113" s="23"/>
      <c r="M14113"/>
      <c r="N14113" s="23"/>
    </row>
    <row r="14114" spans="1:14" s="3" customFormat="1">
      <c r="A14114" s="66">
        <f>VLOOKUP(C14114,Index[],8,FALSE)</f>
        <v>43276</v>
      </c>
      <c r="B14114" s="26">
        <v>43276</v>
      </c>
      <c r="C14114" s="16" t="s">
        <v>1014</v>
      </c>
      <c r="D14114" s="3">
        <f>VLOOKUP(C14114,Index[],2,FALSE)</f>
        <v>130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H14114" t="s">
        <v>17</v>
      </c>
      <c r="I14114">
        <f>VLOOKUP(Table1[[#This Row],[trait_name]],Trait[],2,FALSE)</f>
        <v>3</v>
      </c>
      <c r="J14114" s="28" t="s">
        <v>18</v>
      </c>
      <c r="K14114" s="23"/>
      <c r="L14114" s="3" t="str">
        <f>[1]Traits!B2</f>
        <v>fullsun</v>
      </c>
      <c r="M14114"/>
      <c r="N14114" s="23"/>
    </row>
    <row r="14115" spans="1:14" s="3" customFormat="1">
      <c r="A14115" s="66">
        <f>VLOOKUP(C14115,Index[],8,FALSE)</f>
        <v>43276</v>
      </c>
      <c r="B14115" s="26">
        <v>43276</v>
      </c>
      <c r="C14115" s="16" t="s">
        <v>1014</v>
      </c>
      <c r="D14115" s="3">
        <f>VLOOKUP(C14115,Index[],2,FALSE)</f>
        <v>130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H14115" t="s">
        <v>17</v>
      </c>
      <c r="I14115">
        <f>VLOOKUP(Table1[[#This Row],[trait_name]],Trait[],2,FALSE)</f>
        <v>3</v>
      </c>
      <c r="J14115" s="28" t="s">
        <v>18</v>
      </c>
      <c r="K14115" s="23"/>
      <c r="L14115" s="3" t="str">
        <f>[1]Traits!B3</f>
        <v>partshade</v>
      </c>
      <c r="M14115"/>
      <c r="N14115" s="23"/>
    </row>
    <row r="14116" spans="1:14" s="3" customFormat="1">
      <c r="A14116" s="66">
        <f>VLOOKUP(C14116,Index[],8,FALSE)</f>
        <v>43276</v>
      </c>
      <c r="B14116" s="26">
        <v>43276</v>
      </c>
      <c r="C14116" s="16" t="s">
        <v>1014</v>
      </c>
      <c r="D14116" s="3">
        <f>VLOOKUP(C14116,Index[],2,FALSE)</f>
        <v>130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H14116" t="s">
        <v>17</v>
      </c>
      <c r="I14116">
        <f>VLOOKUP(Table1[[#This Row],[trait_name]],Trait[],2,FALSE)</f>
        <v>4</v>
      </c>
      <c r="J14116" s="28" t="s">
        <v>22</v>
      </c>
      <c r="K14116" s="23"/>
      <c r="L14116" s="3" t="s">
        <v>23</v>
      </c>
      <c r="M14116"/>
      <c r="N14116" s="23"/>
    </row>
    <row r="14117" spans="1:14" s="3" customFormat="1">
      <c r="A14117" s="66">
        <f>VLOOKUP(C14117,Index[],8,FALSE)</f>
        <v>43276</v>
      </c>
      <c r="B14117" s="26"/>
      <c r="C14117" s="16" t="s">
        <v>1014</v>
      </c>
      <c r="D14117" s="3">
        <f>VLOOKUP(C14117,Index[],2,FALSE)</f>
        <v>130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H14117" t="s">
        <v>25</v>
      </c>
      <c r="I14117">
        <f>VLOOKUP(Table1[[#This Row],[trait_name]],Trait[],2,FALSE)</f>
        <v>6</v>
      </c>
      <c r="J14117" s="28" t="s">
        <v>148</v>
      </c>
      <c r="K14117" s="23"/>
      <c r="M14117"/>
      <c r="N14117" s="23"/>
    </row>
    <row r="14118" spans="1:14" s="3" customFormat="1">
      <c r="A14118" s="66">
        <f>VLOOKUP(C14118,Index[],8,FALSE)</f>
        <v>43276</v>
      </c>
      <c r="B14118" s="26">
        <v>43276</v>
      </c>
      <c r="C14118" s="16" t="s">
        <v>1014</v>
      </c>
      <c r="D14118" s="3">
        <f>VLOOKUP(C14118,Index[],2,FALSE)</f>
        <v>130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H14118" t="s">
        <v>25</v>
      </c>
      <c r="I14118">
        <f>VLOOKUP(Table1[[#This Row],[trait_name]],Trait[],2,FALSE)</f>
        <v>7</v>
      </c>
      <c r="J14118" s="28" t="s">
        <v>26</v>
      </c>
      <c r="K14118" s="23"/>
      <c r="L14118" s="3" t="s">
        <v>23</v>
      </c>
      <c r="M14118"/>
      <c r="N14118" s="24"/>
    </row>
    <row r="14119" spans="1:14" s="3" customFormat="1">
      <c r="A14119" s="66">
        <f>VLOOKUP(C14119,Index[],8,FALSE)</f>
        <v>43276</v>
      </c>
      <c r="B14119" s="26">
        <v>43276</v>
      </c>
      <c r="C14119" s="16" t="s">
        <v>1014</v>
      </c>
      <c r="D14119" s="3">
        <f>VLOOKUP(C14119,Index[],2,FALSE)</f>
        <v>130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H14119" t="s">
        <v>25</v>
      </c>
      <c r="I14119">
        <f>VLOOKUP(Table1[[#This Row],[trait_name]],Trait[],2,FALSE)</f>
        <v>12</v>
      </c>
      <c r="J14119" s="28" t="s">
        <v>151</v>
      </c>
      <c r="K14119" s="23"/>
      <c r="L14119" s="3" t="s">
        <v>23</v>
      </c>
      <c r="M14119"/>
      <c r="N14119" s="24"/>
    </row>
    <row r="14120" spans="1:14" s="3" customFormat="1">
      <c r="A14120" s="66">
        <f>VLOOKUP(C14120,Index[],8,FALSE)</f>
        <v>43276</v>
      </c>
      <c r="B14120" s="12"/>
      <c r="C14120" s="13" t="s">
        <v>1014</v>
      </c>
      <c r="D14120" s="3">
        <f>VLOOKUP(C14120,Index[],2,FALSE)</f>
        <v>130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H14120"/>
      <c r="I14120">
        <f>VLOOKUP(Table1[[#This Row],[trait_name]],Trait[],2,FALSE)</f>
        <v>15</v>
      </c>
      <c r="J14120" s="28" t="s">
        <v>31</v>
      </c>
      <c r="K14120" s="23"/>
      <c r="M14120"/>
      <c r="N14120" s="23"/>
    </row>
    <row r="14121" spans="1:14" s="3" customFormat="1">
      <c r="A14121" s="66">
        <f>VLOOKUP(C14121,Index[],8,FALSE)</f>
        <v>43276</v>
      </c>
      <c r="B14121" s="12">
        <v>43276</v>
      </c>
      <c r="C14121" s="13" t="s">
        <v>1014</v>
      </c>
      <c r="D14121" s="3">
        <f>VLOOKUP(C14121,Index[],2,FALSE)</f>
        <v>130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H14121"/>
      <c r="I14121">
        <f>VLOOKUP(Table1[[#This Row],[trait_name]],Trait[],2,FALSE)</f>
        <v>16</v>
      </c>
      <c r="J14121" s="58" t="s">
        <v>32</v>
      </c>
      <c r="K14121" s="24"/>
      <c r="M14121"/>
      <c r="N14121" s="23"/>
    </row>
    <row r="14122" spans="1:14" s="3" customFormat="1">
      <c r="A14122" s="66">
        <f>VLOOKUP(C14122,Index[],8,FALSE)</f>
        <v>43276</v>
      </c>
      <c r="B14122" s="26">
        <v>43276</v>
      </c>
      <c r="C14122" s="16" t="s">
        <v>1014</v>
      </c>
      <c r="D14122" s="3">
        <f>VLOOKUP(C14122,Index[],2,FALSE)</f>
        <v>130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17</v>
      </c>
      <c r="I14122">
        <f>VLOOKUP(Table1[[#This Row],[trait_name]],Trait[],2,FALSE)</f>
        <v>17</v>
      </c>
      <c r="J14122" s="28" t="s">
        <v>33</v>
      </c>
      <c r="K14122" s="23"/>
      <c r="L14122" s="3" t="str">
        <f>[1]Traits!E2</f>
        <v>sand</v>
      </c>
      <c r="M14122"/>
      <c r="N14122" s="23"/>
    </row>
    <row r="14123" spans="1:14" s="3" customFormat="1">
      <c r="A14123" s="66">
        <f>VLOOKUP(C14123,Index[],8,FALSE)</f>
        <v>43276</v>
      </c>
      <c r="B14123" s="26">
        <v>43276</v>
      </c>
      <c r="C14123" s="16" t="s">
        <v>1014</v>
      </c>
      <c r="D14123" s="3">
        <f>VLOOKUP(C14123,Index[],2,FALSE)</f>
        <v>130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H14123" t="s">
        <v>17</v>
      </c>
      <c r="I14123">
        <f>VLOOKUP(Table1[[#This Row],[trait_name]],Trait[],2,FALSE)</f>
        <v>17</v>
      </c>
      <c r="J14123" s="28" t="s">
        <v>33</v>
      </c>
      <c r="K14123" s="23"/>
      <c r="L14123" s="3" t="str">
        <f>[1]Traits!E3</f>
        <v>loam</v>
      </c>
      <c r="M14123"/>
      <c r="N14123" s="23"/>
    </row>
    <row r="14124" spans="1:14" s="3" customFormat="1">
      <c r="A14124" s="66">
        <f>VLOOKUP(C14124,Index[],8,FALSE)</f>
        <v>43276</v>
      </c>
      <c r="B14124" s="26">
        <v>43276</v>
      </c>
      <c r="C14124" s="16" t="s">
        <v>1014</v>
      </c>
      <c r="D14124" s="3">
        <f>VLOOKUP(C14124,Index[],2,FALSE)</f>
        <v>130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H14124"/>
      <c r="I14124">
        <f>VLOOKUP(Table1[[#This Row],[trait_name]],Trait[],2,FALSE)</f>
        <v>17</v>
      </c>
      <c r="J14124" s="28" t="s">
        <v>33</v>
      </c>
      <c r="K14124" s="23"/>
      <c r="M14124"/>
      <c r="N14124" s="23"/>
    </row>
    <row r="14125" spans="1:14" s="3" customFormat="1">
      <c r="A14125" s="66">
        <f>VLOOKUP(C14125,Index[],8,FALSE)</f>
        <v>43276</v>
      </c>
      <c r="B14125" s="12">
        <v>43276</v>
      </c>
      <c r="C14125" s="13" t="s">
        <v>1014</v>
      </c>
      <c r="D14125" s="3">
        <f>VLOOKUP(C14125,Index[],2,FALSE)</f>
        <v>130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H14125"/>
      <c r="I14125">
        <f>VLOOKUP(Table1[[#This Row],[trait_name]],Trait[],2,FALSE)</f>
        <v>18</v>
      </c>
      <c r="J14125" s="28" t="s">
        <v>37</v>
      </c>
      <c r="K14125" s="23"/>
      <c r="M14125"/>
      <c r="N14125" s="23"/>
    </row>
    <row r="14126" spans="1:14" s="3" customFormat="1">
      <c r="A14126" s="66">
        <f>VLOOKUP(C14126,Index[],8,FALSE)</f>
        <v>43276</v>
      </c>
      <c r="B14126" s="26">
        <v>43276</v>
      </c>
      <c r="C14126" s="16" t="s">
        <v>1014</v>
      </c>
      <c r="D14126" s="3">
        <f>VLOOKUP(C14126,Index[],2,FALSE)</f>
        <v>130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H14126" t="s">
        <v>25</v>
      </c>
      <c r="I14126">
        <f>VLOOKUP(Table1[[#This Row],[trait_name]],Trait[],2,FALSE)</f>
        <v>19</v>
      </c>
      <c r="J14126" s="28" t="s">
        <v>38</v>
      </c>
      <c r="K14126" s="23"/>
      <c r="L14126" s="3" t="str">
        <f>[1]Traits!F2</f>
        <v>welldrained</v>
      </c>
      <c r="M14126"/>
      <c r="N14126" s="23"/>
    </row>
    <row r="14127" spans="1:14" s="3" customFormat="1">
      <c r="A14127" s="66">
        <f>VLOOKUP(C14127,Index[],8,FALSE)</f>
        <v>43276</v>
      </c>
      <c r="B14127" s="26">
        <v>43276</v>
      </c>
      <c r="C14127" s="16" t="s">
        <v>1014</v>
      </c>
      <c r="D14127" s="3">
        <f>VLOOKUP(C14127,Index[],2,FALSE)</f>
        <v>130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H14127"/>
      <c r="I14127">
        <f>VLOOKUP(Table1[[#This Row],[trait_name]],Trait[],2,FALSE)</f>
        <v>19</v>
      </c>
      <c r="J14127" s="28" t="s">
        <v>38</v>
      </c>
      <c r="K14127" s="23"/>
      <c r="M14127"/>
      <c r="N14127" s="23"/>
    </row>
    <row r="14128" spans="1:14" s="3" customFormat="1">
      <c r="A14128" s="66">
        <f>VLOOKUP(C14128,Index[],8,FALSE)</f>
        <v>43276</v>
      </c>
      <c r="B14128" s="26">
        <v>43311</v>
      </c>
      <c r="C14128" s="16" t="s">
        <v>1014</v>
      </c>
      <c r="D14128" s="3">
        <f>VLOOKUP(C14128,Index[],2,FALSE)</f>
        <v>130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H14128"/>
      <c r="I14128">
        <f>VLOOKUP(Table1[[#This Row],[trait_name]],Trait[],2,FALSE)</f>
        <v>20</v>
      </c>
      <c r="J14128" s="28" t="s">
        <v>41</v>
      </c>
      <c r="K14128" s="23"/>
      <c r="L14128" s="3" t="s">
        <v>131</v>
      </c>
      <c r="N14128" s="23"/>
    </row>
    <row r="14129" spans="1:14" s="3" customFormat="1">
      <c r="A14129" s="66">
        <f>VLOOKUP(C14129,Index[],8,FALSE)</f>
        <v>43276</v>
      </c>
      <c r="B14129" s="12">
        <v>43276</v>
      </c>
      <c r="C14129" s="13" t="s">
        <v>1014</v>
      </c>
      <c r="D14129" s="3">
        <f>VLOOKUP(C14129,Index[],2,FALSE)</f>
        <v>130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H14129"/>
      <c r="I14129">
        <f>VLOOKUP(Table1[[#This Row],[trait_name]],Trait[],2,FALSE)</f>
        <v>21</v>
      </c>
      <c r="J14129" s="28" t="s">
        <v>43</v>
      </c>
      <c r="K14129" s="23"/>
      <c r="M14129"/>
      <c r="N14129" s="23"/>
    </row>
    <row r="14130" spans="1:14" s="3" customFormat="1">
      <c r="A14130" s="66">
        <f>VLOOKUP(C14130,Index[],8,FALSE)</f>
        <v>43276</v>
      </c>
      <c r="B14130" s="26">
        <v>43276</v>
      </c>
      <c r="C14130" s="16" t="s">
        <v>1014</v>
      </c>
      <c r="D14130" s="3">
        <f>VLOOKUP(C14130,Index[],2,FALSE)</f>
        <v>130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/>
      <c r="I14130">
        <f>VLOOKUP(Table1[[#This Row],[trait_name]],Trait[],2,FALSE)</f>
        <v>22</v>
      </c>
      <c r="J14130" s="28" t="s">
        <v>47</v>
      </c>
      <c r="K14130" s="23"/>
      <c r="M14130"/>
      <c r="N14130" s="23"/>
    </row>
    <row r="14131" spans="1:14" s="3" customFormat="1">
      <c r="A14131" s="66">
        <f>VLOOKUP(C14131,Index[],8,FALSE)</f>
        <v>43276</v>
      </c>
      <c r="B14131" s="26"/>
      <c r="C14131" s="16" t="s">
        <v>1014</v>
      </c>
      <c r="D14131" s="3">
        <f>VLOOKUP(C14131,Index[],2,FALSE)</f>
        <v>130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H14131"/>
      <c r="I14131">
        <f>VLOOKUP(Table1[[#This Row],[trait_name]],Trait[],2,FALSE)</f>
        <v>23</v>
      </c>
      <c r="J14131" s="28" t="s">
        <v>49</v>
      </c>
      <c r="K14131" s="23"/>
      <c r="M14131"/>
      <c r="N14131" s="23"/>
    </row>
    <row r="14132" spans="1:14" s="3" customFormat="1">
      <c r="A14132" s="66">
        <f>VLOOKUP(C14132,Index[],8,FALSE)</f>
        <v>43276</v>
      </c>
      <c r="B14132" s="12"/>
      <c r="C14132" s="13" t="s">
        <v>1014</v>
      </c>
      <c r="D14132" s="3">
        <f>VLOOKUP(C14132,Index[],2,FALSE)</f>
        <v>130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H14132"/>
      <c r="I14132">
        <f>VLOOKUP(Table1[[#This Row],[trait_name]],Trait[],2,FALSE)</f>
        <v>24</v>
      </c>
      <c r="J14132" s="28" t="s">
        <v>52</v>
      </c>
      <c r="K14132" s="23"/>
      <c r="M14132"/>
      <c r="N14132" s="23"/>
    </row>
    <row r="14133" spans="1:14" s="3" customFormat="1">
      <c r="A14133" s="66">
        <f>VLOOKUP(C14133,Index[],8,FALSE)</f>
        <v>43276</v>
      </c>
      <c r="B14133" s="12"/>
      <c r="C14133" s="13" t="s">
        <v>1014</v>
      </c>
      <c r="D14133" s="3">
        <f>VLOOKUP(C14133,Index[],2,FALSE)</f>
        <v>130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H14133"/>
      <c r="I14133">
        <f>VLOOKUP(Table1[[#This Row],[trait_name]],Trait[],2,FALSE)</f>
        <v>25</v>
      </c>
      <c r="J14133" s="28" t="s">
        <v>57</v>
      </c>
      <c r="K14133" s="23"/>
      <c r="M14133"/>
      <c r="N14133" s="23"/>
    </row>
    <row r="14134" spans="1:14" s="3" customFormat="1">
      <c r="A14134" s="66">
        <f>VLOOKUP(C14134,Index[],8,FALSE)</f>
        <v>43276</v>
      </c>
      <c r="B14134" s="26">
        <v>43276</v>
      </c>
      <c r="C14134" s="16" t="s">
        <v>1014</v>
      </c>
      <c r="D14134" s="3">
        <f>VLOOKUP(C14134,Index[],2,FALSE)</f>
        <v>130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H14134" t="s">
        <v>17</v>
      </c>
      <c r="I14134">
        <f>VLOOKUP(Table1[[#This Row],[trait_name]],Trait[],2,FALSE)</f>
        <v>26</v>
      </c>
      <c r="J14134" s="28" t="s">
        <v>58</v>
      </c>
      <c r="K14134" s="23"/>
      <c r="L14134" s="3" t="str">
        <f>[1]Traits!H5</f>
        <v>smallshrub</v>
      </c>
      <c r="M14134"/>
      <c r="N14134" s="23"/>
    </row>
    <row r="14135" spans="1:14" s="3" customFormat="1">
      <c r="A14135" s="66">
        <f>VLOOKUP(C14135,Index[],8,FALSE)</f>
        <v>43276</v>
      </c>
      <c r="B14135" s="26">
        <v>43276</v>
      </c>
      <c r="C14135" s="16" t="s">
        <v>1014</v>
      </c>
      <c r="D14135" s="3">
        <f>VLOOKUP(C14135,Index[],2,FALSE)</f>
        <v>130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H14135" t="s">
        <v>17</v>
      </c>
      <c r="I14135">
        <f>VLOOKUP(Table1[[#This Row],[trait_name]],Trait[],2,FALSE)</f>
        <v>26</v>
      </c>
      <c r="J14135" s="28" t="s">
        <v>58</v>
      </c>
      <c r="K14135" s="23"/>
      <c r="L14135" s="3" t="str">
        <f>[1]Traits!H6</f>
        <v>medshrub</v>
      </c>
      <c r="M14135"/>
      <c r="N14135" s="23"/>
    </row>
    <row r="14136" spans="1:14" s="3" customFormat="1">
      <c r="A14136" s="66">
        <f>VLOOKUP(C14136,Index[],8,FALSE)</f>
        <v>43276</v>
      </c>
      <c r="B14136" s="26">
        <v>43276</v>
      </c>
      <c r="C14136" s="16" t="s">
        <v>1014</v>
      </c>
      <c r="D14136" s="3">
        <f>VLOOKUP(C14136,Index[],2,FALSE)</f>
        <v>130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H14136" t="s">
        <v>17</v>
      </c>
      <c r="I14136">
        <f>VLOOKUP(Table1[[#This Row],[trait_name]],Trait[],2,FALSE)</f>
        <v>26</v>
      </c>
      <c r="J14136" s="28" t="s">
        <v>58</v>
      </c>
      <c r="K14136" s="23"/>
      <c r="L14136" s="3" t="str">
        <f>[1]Traits!H7</f>
        <v>largeshrub</v>
      </c>
      <c r="M14136"/>
      <c r="N14136" s="23"/>
    </row>
    <row r="14137" spans="1:14" s="3" customFormat="1">
      <c r="A14137" s="66">
        <f>VLOOKUP(C14137,Index[],8,FALSE)</f>
        <v>43276</v>
      </c>
      <c r="B14137" s="26">
        <v>43311</v>
      </c>
      <c r="C14137" s="16" t="s">
        <v>1014</v>
      </c>
      <c r="D14137" s="3">
        <f>VLOOKUP(C14137,Index[],2,FALSE)</f>
        <v>130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H14137"/>
      <c r="I14137">
        <f>VLOOKUP(Table1[[#This Row],[trait_name]],Trait[],2,FALSE)</f>
        <v>27</v>
      </c>
      <c r="J14137" s="28" t="s">
        <v>61</v>
      </c>
      <c r="K14137" s="23"/>
      <c r="N14137" s="23"/>
    </row>
    <row r="14138" spans="1:14" s="3" customFormat="1">
      <c r="A14138" s="66">
        <f>VLOOKUP(C14138,Index[],8,FALSE)</f>
        <v>43276</v>
      </c>
      <c r="B14138" s="26">
        <v>43311</v>
      </c>
      <c r="C14138" s="16" t="s">
        <v>1014</v>
      </c>
      <c r="D14138" s="3">
        <f>VLOOKUP(C14138,Index[],2,FALSE)</f>
        <v>130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H14138"/>
      <c r="I14138">
        <f>VLOOKUP(Table1[[#This Row],[trait_name]],Trait[],2,FALSE)</f>
        <v>28</v>
      </c>
      <c r="J14138" s="28" t="s">
        <v>62</v>
      </c>
      <c r="K14138" s="23"/>
      <c r="N14138" s="23"/>
    </row>
    <row r="14139" spans="1:14" s="3" customFormat="1">
      <c r="A14139" s="66">
        <f>VLOOKUP(C14139,Index[],8,FALSE)</f>
        <v>43276</v>
      </c>
      <c r="B14139" s="26">
        <v>43276</v>
      </c>
      <c r="C14139" s="16" t="s">
        <v>1014</v>
      </c>
      <c r="D14139" s="3">
        <f>VLOOKUP(C14139,Index[],2,FALSE)</f>
        <v>130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H14139" t="s">
        <v>17</v>
      </c>
      <c r="I14139">
        <f>VLOOKUP(Table1[[#This Row],[trait_name]],Trait[],2,FALSE)</f>
        <v>29</v>
      </c>
      <c r="J14139" s="28" t="s">
        <v>63</v>
      </c>
      <c r="K14139" s="23"/>
      <c r="L14139" s="3">
        <v>5</v>
      </c>
      <c r="M14139"/>
      <c r="N14139" s="23"/>
    </row>
    <row r="14140" spans="1:14" s="3" customFormat="1">
      <c r="A14140" s="66">
        <f>VLOOKUP(C14140,Index[],8,FALSE)</f>
        <v>43276</v>
      </c>
      <c r="B14140" s="26">
        <v>43276</v>
      </c>
      <c r="C14140" s="16" t="s">
        <v>1014</v>
      </c>
      <c r="D14140" s="3">
        <f>VLOOKUP(C14140,Index[],2,FALSE)</f>
        <v>130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H14140"/>
      <c r="I14140">
        <f>VLOOKUP(Table1[[#This Row],[trait_name]],Trait[],2,FALSE)</f>
        <v>29</v>
      </c>
      <c r="J14140" s="28" t="s">
        <v>63</v>
      </c>
      <c r="K14140" s="23"/>
      <c r="M14140"/>
      <c r="N14140" s="23"/>
    </row>
    <row r="14141" spans="1:14" s="3" customFormat="1">
      <c r="A14141" s="66">
        <f>VLOOKUP(C14141,Index[],8,FALSE)</f>
        <v>43276</v>
      </c>
      <c r="B14141" s="26">
        <v>43276</v>
      </c>
      <c r="C14141" s="16" t="s">
        <v>1014</v>
      </c>
      <c r="D14141" s="3">
        <f>VLOOKUP(C14141,Index[],2,FALSE)</f>
        <v>130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H14141" t="s">
        <v>25</v>
      </c>
      <c r="I14141">
        <f>VLOOKUP(Table1[[#This Row],[trait_name]],Trait[],2,FALSE)</f>
        <v>30</v>
      </c>
      <c r="J14141" s="28" t="s">
        <v>64</v>
      </c>
      <c r="K14141" s="23"/>
      <c r="L14141" s="3">
        <v>2</v>
      </c>
      <c r="M14141"/>
      <c r="N14141" s="23"/>
    </row>
    <row r="14142" spans="1:14" s="3" customFormat="1">
      <c r="A14142" s="66">
        <f>VLOOKUP(C14142,Index[],8,FALSE)</f>
        <v>43276</v>
      </c>
      <c r="B14142" s="26">
        <v>43276</v>
      </c>
      <c r="C14142" s="16" t="s">
        <v>1014</v>
      </c>
      <c r="D14142" s="3">
        <f>VLOOKUP(C14142,Index[],2,FALSE)</f>
        <v>130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H14142" t="s">
        <v>17</v>
      </c>
      <c r="I14142">
        <f>VLOOKUP(Table1[[#This Row],[trait_name]],Trait[],2,FALSE)</f>
        <v>31</v>
      </c>
      <c r="J14142" s="28" t="s">
        <v>65</v>
      </c>
      <c r="K14142" s="23"/>
      <c r="L14142" s="3">
        <v>2</v>
      </c>
      <c r="M14142"/>
      <c r="N14142" s="23"/>
    </row>
    <row r="14143" spans="1:14" s="3" customFormat="1">
      <c r="A14143" s="66">
        <f>VLOOKUP(C14143,Index[],8,FALSE)</f>
        <v>43276</v>
      </c>
      <c r="B14143" s="26">
        <v>43276</v>
      </c>
      <c r="C14143" s="16" t="s">
        <v>1014</v>
      </c>
      <c r="D14143" s="3">
        <f>VLOOKUP(C14143,Index[],2,FALSE)</f>
        <v>130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H14143" t="s">
        <v>165</v>
      </c>
      <c r="I14143">
        <f>VLOOKUP(Table1[[#This Row],[trait_name]],Trait[],2,FALSE)</f>
        <v>31</v>
      </c>
      <c r="J14143" s="28" t="s">
        <v>65</v>
      </c>
      <c r="K14143" s="23"/>
      <c r="L14143" s="3">
        <v>0.5</v>
      </c>
      <c r="M14143"/>
      <c r="N14143" s="23"/>
    </row>
    <row r="14144" spans="1:14" s="3" customFormat="1">
      <c r="A14144" s="66">
        <f>VLOOKUP(C14144,Index[],8,FALSE)</f>
        <v>43276</v>
      </c>
      <c r="B14144" s="26">
        <v>43276</v>
      </c>
      <c r="C14144" s="16" t="s">
        <v>1014</v>
      </c>
      <c r="D14144" s="3">
        <f>VLOOKUP(C14144,Index[],2,FALSE)</f>
        <v>130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H14144" t="s">
        <v>17</v>
      </c>
      <c r="I14144">
        <f>VLOOKUP(Table1[[#This Row],[trait_name]],Trait[],2,FALSE)</f>
        <v>32</v>
      </c>
      <c r="J14144" s="28" t="s">
        <v>66</v>
      </c>
      <c r="K14144" s="23"/>
      <c r="L14144" s="3">
        <v>4</v>
      </c>
      <c r="M14144"/>
      <c r="N14144" s="23"/>
    </row>
    <row r="14145" spans="1:14" s="3" customFormat="1">
      <c r="A14145" s="66">
        <f>VLOOKUP(C14145,Index[],8,FALSE)</f>
        <v>43276</v>
      </c>
      <c r="B14145" s="26">
        <v>43276</v>
      </c>
      <c r="C14145" s="16" t="s">
        <v>1014</v>
      </c>
      <c r="D14145" s="3">
        <f>VLOOKUP(C14145,Index[],2,FALSE)</f>
        <v>130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H14145" t="s">
        <v>25</v>
      </c>
      <c r="I14145">
        <f>VLOOKUP(Table1[[#This Row],[trait_name]],Trait[],2,FALSE)</f>
        <v>33</v>
      </c>
      <c r="J14145" s="28" t="s">
        <v>67</v>
      </c>
      <c r="K14145" s="23"/>
      <c r="L14145" s="3">
        <v>2</v>
      </c>
      <c r="M14145"/>
      <c r="N14145" s="23"/>
    </row>
    <row r="14146" spans="1:14" s="3" customFormat="1">
      <c r="A14146" s="66">
        <f>VLOOKUP(C14146,Index[],8,FALSE)</f>
        <v>43276</v>
      </c>
      <c r="B14146" s="26">
        <v>43276</v>
      </c>
      <c r="C14146" s="16" t="s">
        <v>1014</v>
      </c>
      <c r="D14146" s="3">
        <f>VLOOKUP(C14146,Index[],2,FALSE)</f>
        <v>130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H14146" t="s">
        <v>17</v>
      </c>
      <c r="I14146">
        <f>VLOOKUP(Table1[[#This Row],[trait_name]],Trait[],2,FALSE)</f>
        <v>34</v>
      </c>
      <c r="J14146" s="28" t="s">
        <v>68</v>
      </c>
      <c r="K14146" s="23"/>
      <c r="L14146" s="3">
        <v>2</v>
      </c>
      <c r="M14146"/>
      <c r="N14146" s="23"/>
    </row>
    <row r="14147" spans="1:14" s="3" customFormat="1">
      <c r="A14147" s="66">
        <f>VLOOKUP(C14147,Index[],8,FALSE)</f>
        <v>43276</v>
      </c>
      <c r="B14147" s="26">
        <v>43276</v>
      </c>
      <c r="C14147" s="16" t="s">
        <v>1014</v>
      </c>
      <c r="D14147" s="3">
        <f>VLOOKUP(C14147,Index[],2,FALSE)</f>
        <v>130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165</v>
      </c>
      <c r="I14147">
        <f>VLOOKUP(Table1[[#This Row],[trait_name]],Trait[],2,FALSE)</f>
        <v>34</v>
      </c>
      <c r="J14147" s="28" t="s">
        <v>68</v>
      </c>
      <c r="K14147" s="23"/>
      <c r="L14147" s="3">
        <v>1</v>
      </c>
      <c r="M14147"/>
      <c r="N14147" s="23"/>
    </row>
    <row r="14148" spans="1:14" s="3" customFormat="1">
      <c r="A14148" s="66">
        <f>VLOOKUP(C14148,Index[],8,FALSE)</f>
        <v>43276</v>
      </c>
      <c r="B14148" s="26">
        <v>43276</v>
      </c>
      <c r="C14148" s="16" t="s">
        <v>1014</v>
      </c>
      <c r="D14148" s="3">
        <f>VLOOKUP(C14148,Index[],2,FALSE)</f>
        <v>130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/>
      <c r="I14148">
        <f>VLOOKUP(Table1[[#This Row],[trait_name]],Trait[],2,FALSE)</f>
        <v>35</v>
      </c>
      <c r="J14148" s="28" t="s">
        <v>166</v>
      </c>
      <c r="K14148" s="23"/>
      <c r="M14148"/>
      <c r="N14148" s="23"/>
    </row>
    <row r="14149" spans="1:14" s="3" customFormat="1">
      <c r="A14149" s="66">
        <f>VLOOKUP(C14149,Index[],8,FALSE)</f>
        <v>43276</v>
      </c>
      <c r="B14149" s="26">
        <v>43276</v>
      </c>
      <c r="C14149" s="16" t="s">
        <v>1014</v>
      </c>
      <c r="D14149" s="3">
        <f>VLOOKUP(C14149,Index[],2,FALSE)</f>
        <v>130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/>
      <c r="I14149">
        <f>VLOOKUP(Table1[[#This Row],[trait_name]],Trait[],2,FALSE)</f>
        <v>35</v>
      </c>
      <c r="J14149" s="28" t="s">
        <v>166</v>
      </c>
      <c r="K14149" s="23"/>
      <c r="M14149"/>
      <c r="N14149" s="23"/>
    </row>
    <row r="14150" spans="1:14" s="3" customFormat="1">
      <c r="A14150" s="66">
        <f>VLOOKUP(C14150,Index[],8,FALSE)</f>
        <v>43276</v>
      </c>
      <c r="B14150" s="26">
        <v>43276</v>
      </c>
      <c r="C14150" s="16" t="s">
        <v>1014</v>
      </c>
      <c r="D14150" s="3">
        <f>VLOOKUP(C14150,Index[],2,FALSE)</f>
        <v>130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/>
      <c r="I14150">
        <f>VLOOKUP(Table1[[#This Row],[trait_name]],Trait[],2,FALSE)</f>
        <v>36</v>
      </c>
      <c r="J14150" s="28" t="s">
        <v>69</v>
      </c>
      <c r="K14150" s="23"/>
      <c r="M14150"/>
      <c r="N14150" s="23"/>
    </row>
    <row r="14151" spans="1:14" s="3" customFormat="1">
      <c r="A14151" s="66">
        <f>VLOOKUP(C14151,Index[],8,FALSE)</f>
        <v>43276</v>
      </c>
      <c r="B14151" s="26">
        <v>43276</v>
      </c>
      <c r="C14151" s="16" t="s">
        <v>1014</v>
      </c>
      <c r="D14151" s="3">
        <f>VLOOKUP(C14151,Index[],2,FALSE)</f>
        <v>130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25</v>
      </c>
      <c r="I14151">
        <f>VLOOKUP(Table1[[#This Row],[trait_name]],Trait[],2,FALSE)</f>
        <v>36</v>
      </c>
      <c r="J14151" s="28" t="s">
        <v>69</v>
      </c>
      <c r="K14151" s="23"/>
      <c r="L14151" s="3" t="str">
        <f>[1]Traits!N10</f>
        <v>domed</v>
      </c>
      <c r="M14151"/>
      <c r="N14151" s="23"/>
    </row>
    <row r="14152" spans="1:14" s="3" customFormat="1">
      <c r="A14152" s="66">
        <f>VLOOKUP(C14152,Index[],8,FALSE)</f>
        <v>43276</v>
      </c>
      <c r="B14152" s="26">
        <v>43276</v>
      </c>
      <c r="C14152" s="16" t="s">
        <v>1014</v>
      </c>
      <c r="D14152" s="3">
        <f>VLOOKUP(C14152,Index[],2,FALSE)</f>
        <v>130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/>
      <c r="I14152">
        <f>VLOOKUP(Table1[[#This Row],[trait_name]],Trait[],2,FALSE)</f>
        <v>37</v>
      </c>
      <c r="J14152" s="28" t="s">
        <v>170</v>
      </c>
      <c r="K14152" s="23"/>
      <c r="M14152"/>
      <c r="N14152" s="23"/>
    </row>
    <row r="14153" spans="1:14" s="3" customFormat="1">
      <c r="A14153" s="66">
        <f>VLOOKUP(C14153,Index[],8,FALSE)</f>
        <v>43276</v>
      </c>
      <c r="B14153" s="26"/>
      <c r="C14153" s="16" t="s">
        <v>1014</v>
      </c>
      <c r="D14153" s="3">
        <f>VLOOKUP(C14153,Index[],2,FALSE)</f>
        <v>130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/>
      <c r="I14153">
        <f>VLOOKUP(Table1[[#This Row],[trait_name]],Trait[],2,FALSE)</f>
        <v>38</v>
      </c>
      <c r="J14153" s="28" t="s">
        <v>72</v>
      </c>
      <c r="K14153" s="23"/>
      <c r="M14153"/>
      <c r="N14153" s="23"/>
    </row>
    <row r="14154" spans="1:14" s="3" customFormat="1">
      <c r="A14154" s="66">
        <f>VLOOKUP(C14154,Index[],8,FALSE)</f>
        <v>43276</v>
      </c>
      <c r="B14154" s="26">
        <v>43311</v>
      </c>
      <c r="C14154" s="16" t="s">
        <v>1014</v>
      </c>
      <c r="D14154" s="3">
        <f>VLOOKUP(C14154,Index[],2,FALSE)</f>
        <v>130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/>
      <c r="I14154">
        <f>VLOOKUP(Table1[[#This Row],[trait_name]],Trait[],2,FALSE)</f>
        <v>39</v>
      </c>
      <c r="J14154" s="28" t="s">
        <v>74</v>
      </c>
      <c r="K14154" s="23"/>
      <c r="N14154" s="24"/>
    </row>
    <row r="14155" spans="1:14" s="3" customFormat="1">
      <c r="A14155" s="66">
        <f>VLOOKUP(C14155,Index[],8,FALSE)</f>
        <v>43276</v>
      </c>
      <c r="B14155" s="26"/>
      <c r="C14155" s="16" t="s">
        <v>1014</v>
      </c>
      <c r="D14155" s="3">
        <f>VLOOKUP(C14155,Index[],2,FALSE)</f>
        <v>130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/>
      <c r="I14155">
        <f>VLOOKUP(Table1[[#This Row],[trait_name]],Trait[],2,FALSE)</f>
        <v>40</v>
      </c>
      <c r="J14155" s="28" t="s">
        <v>76</v>
      </c>
      <c r="K14155" s="23"/>
      <c r="M14155"/>
      <c r="N14155" s="23"/>
    </row>
    <row r="14156" spans="1:14" s="3" customFormat="1">
      <c r="A14156" s="66">
        <f>VLOOKUP(C14156,Index[],8,FALSE)</f>
        <v>43276</v>
      </c>
      <c r="B14156" s="26">
        <v>43276</v>
      </c>
      <c r="C14156" s="16" t="s">
        <v>1014</v>
      </c>
      <c r="D14156" s="3">
        <f>VLOOKUP(C14156,Index[],2,FALSE)</f>
        <v>130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H14156" t="s">
        <v>17</v>
      </c>
      <c r="I14156">
        <f>VLOOKUP(Table1[[#This Row],[trait_name]],Trait[],2,FALSE)</f>
        <v>41</v>
      </c>
      <c r="J14156" s="23" t="s">
        <v>78</v>
      </c>
      <c r="K14156" s="23"/>
      <c r="L14156" s="3" t="str">
        <f>[1]Traits!R7</f>
        <v>green</v>
      </c>
      <c r="M14156"/>
      <c r="N14156" s="23"/>
    </row>
    <row r="14157" spans="1:14" s="3" customFormat="1">
      <c r="A14157" s="66">
        <f>VLOOKUP(C14157,Index[],8,FALSE)</f>
        <v>43276</v>
      </c>
      <c r="B14157" s="26">
        <v>43276</v>
      </c>
      <c r="C14157" s="16" t="s">
        <v>1014</v>
      </c>
      <c r="D14157" s="3">
        <f>VLOOKUP(C14157,Index[],2,FALSE)</f>
        <v>130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/>
      <c r="I14157">
        <f>VLOOKUP(Table1[[#This Row],[trait_name]],Trait[],2,FALSE)</f>
        <v>41</v>
      </c>
      <c r="J14157" s="23" t="s">
        <v>78</v>
      </c>
      <c r="K14157" s="23"/>
      <c r="M14157"/>
      <c r="N14157" s="23"/>
    </row>
    <row r="14158" spans="1:14" s="3" customFormat="1">
      <c r="A14158" s="66">
        <f>VLOOKUP(C14158,Index[],8,FALSE)</f>
        <v>43276</v>
      </c>
      <c r="B14158" s="26"/>
      <c r="C14158" s="16" t="s">
        <v>1014</v>
      </c>
      <c r="D14158" s="3">
        <f>VLOOKUP(C14158,Index[],2,FALSE)</f>
        <v>130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H14158"/>
      <c r="I14158">
        <f>VLOOKUP(Table1[[#This Row],[trait_name]],Trait[],2,FALSE)</f>
        <v>42</v>
      </c>
      <c r="J14158" s="23" t="s">
        <v>82</v>
      </c>
      <c r="K14158" s="23"/>
      <c r="M14158"/>
      <c r="N14158" s="23"/>
    </row>
    <row r="14159" spans="1:14" s="3" customFormat="1">
      <c r="A14159" s="66">
        <f>VLOOKUP(C14159,Index[],8,FALSE)</f>
        <v>43276</v>
      </c>
      <c r="B14159" s="26">
        <v>43276</v>
      </c>
      <c r="C14159" s="16" t="s">
        <v>1014</v>
      </c>
      <c r="D14159" s="3">
        <f>VLOOKUP(C14159,Index[],2,FALSE)</f>
        <v>130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H14159" t="s">
        <v>17</v>
      </c>
      <c r="I14159">
        <f>VLOOKUP(Table1[[#This Row],[trait_name]],Trait[],2,FALSE)</f>
        <v>43</v>
      </c>
      <c r="J14159" s="23" t="s">
        <v>86</v>
      </c>
      <c r="K14159" s="23"/>
      <c r="L14159" s="3" t="str">
        <f>[1]Traits!P9</f>
        <v>yellow</v>
      </c>
      <c r="M14159"/>
      <c r="N14159" s="23"/>
    </row>
    <row r="14160" spans="1:14" s="3" customFormat="1">
      <c r="A14160" s="66">
        <f>VLOOKUP(C14160,Index[],8,FALSE)</f>
        <v>43276</v>
      </c>
      <c r="B14160" s="26">
        <v>43276</v>
      </c>
      <c r="C14160" s="16" t="s">
        <v>1014</v>
      </c>
      <c r="D14160" s="3">
        <f>VLOOKUP(C14160,Index[],2,FALSE)</f>
        <v>130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25</v>
      </c>
      <c r="I14160">
        <f>VLOOKUP(Table1[[#This Row],[trait_name]],Trait[],2,FALSE)</f>
        <v>43</v>
      </c>
      <c r="J14160" s="23" t="s">
        <v>86</v>
      </c>
      <c r="K14160" s="23"/>
      <c r="L14160" s="3" t="str">
        <f>[1]Traits!P6</f>
        <v>orange</v>
      </c>
      <c r="M14160"/>
      <c r="N14160" s="23"/>
    </row>
    <row r="14161" spans="1:14" s="3" customFormat="1">
      <c r="A14161" s="66">
        <f>VLOOKUP(C14161,Index[],8,FALSE)</f>
        <v>43276</v>
      </c>
      <c r="B14161" s="12"/>
      <c r="C14161" s="13" t="s">
        <v>1014</v>
      </c>
      <c r="D14161" s="3">
        <f>VLOOKUP(C14161,Index[],2,FALSE)</f>
        <v>130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H14161"/>
      <c r="I14161">
        <f>VLOOKUP(Table1[[#This Row],[trait_name]],Trait[],2,FALSE)</f>
        <v>44</v>
      </c>
      <c r="J14161" s="23" t="s">
        <v>88</v>
      </c>
      <c r="K14161" s="23"/>
      <c r="M14161"/>
      <c r="N14161" s="23"/>
    </row>
    <row r="14162" spans="1:14" s="3" customFormat="1">
      <c r="A14162" s="66">
        <f>VLOOKUP(C14162,Index[],8,FALSE)</f>
        <v>43276</v>
      </c>
      <c r="B14162" s="26">
        <v>43276</v>
      </c>
      <c r="C14162" s="16" t="s">
        <v>1014</v>
      </c>
      <c r="D14162" s="3">
        <f>VLOOKUP(C14162,Index[],2,FALSE)</f>
        <v>130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H14162" t="s">
        <v>17</v>
      </c>
      <c r="I14162">
        <f>VLOOKUP(Table1[[#This Row],[trait_name]],Trait[],2,FALSE)</f>
        <v>45</v>
      </c>
      <c r="J14162" s="23" t="s">
        <v>92</v>
      </c>
      <c r="K14162" s="23"/>
      <c r="L14162" s="3" t="str">
        <f>[1]Traits!Q3</f>
        <v>showey</v>
      </c>
      <c r="M14162"/>
      <c r="N14162" s="23"/>
    </row>
    <row r="14163" spans="1:14" s="3" customFormat="1">
      <c r="A14163" s="66">
        <f>VLOOKUP(C14163,Index[],8,FALSE)</f>
        <v>43276</v>
      </c>
      <c r="B14163" s="26">
        <v>43276</v>
      </c>
      <c r="C14163" s="16" t="s">
        <v>1014</v>
      </c>
      <c r="D14163" s="3">
        <f>VLOOKUP(C14163,Index[],2,FALSE)</f>
        <v>130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H14163"/>
      <c r="I14163">
        <f>VLOOKUP(Table1[[#This Row],[trait_name]],Trait[],2,FALSE)</f>
        <v>45</v>
      </c>
      <c r="J14163" s="23" t="s">
        <v>92</v>
      </c>
      <c r="K14163" s="23"/>
      <c r="M14163"/>
      <c r="N14163" s="23"/>
    </row>
    <row r="14164" spans="1:14" s="3" customFormat="1">
      <c r="A14164" s="66">
        <f>VLOOKUP(C14164,Index[],8,FALSE)</f>
        <v>43276</v>
      </c>
      <c r="B14164" s="26"/>
      <c r="C14164" s="16" t="s">
        <v>1014</v>
      </c>
      <c r="D14164" s="3">
        <f>VLOOKUP(C14164,Index[],2,FALSE)</f>
        <v>130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H14164"/>
      <c r="I14164">
        <f>VLOOKUP(Table1[[#This Row],[trait_name]],Trait[],2,FALSE)</f>
        <v>46</v>
      </c>
      <c r="J14164" s="23" t="s">
        <v>97</v>
      </c>
      <c r="K14164" s="23"/>
      <c r="M14164"/>
      <c r="N14164" s="23"/>
    </row>
    <row r="14165" spans="1:14" s="3" customFormat="1">
      <c r="A14165" s="66">
        <f>VLOOKUP(C14165,Index[],8,FALSE)</f>
        <v>43276</v>
      </c>
      <c r="B14165" s="26"/>
      <c r="C14165" s="16" t="s">
        <v>1014</v>
      </c>
      <c r="D14165" s="3">
        <f>VLOOKUP(C14165,Index[],2,FALSE)</f>
        <v>130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H14165"/>
      <c r="I14165">
        <f>VLOOKUP(Table1[[#This Row],[trait_name]],Trait[],2,FALSE)</f>
        <v>47</v>
      </c>
      <c r="J14165" s="23" t="s">
        <v>99</v>
      </c>
      <c r="K14165" s="23"/>
      <c r="M14165"/>
      <c r="N14165" s="23"/>
    </row>
    <row r="14166" spans="1:14" s="3" customFormat="1">
      <c r="A14166" s="66">
        <f>VLOOKUP(C14166,Index[],8,FALSE)</f>
        <v>43276</v>
      </c>
      <c r="B14166" s="26">
        <v>43311</v>
      </c>
      <c r="C14166" s="16" t="s">
        <v>1014</v>
      </c>
      <c r="D14166" s="3">
        <f>VLOOKUP(C14166,Index[],2,FALSE)</f>
        <v>130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H14166"/>
      <c r="I14166">
        <f>VLOOKUP(Table1[[#This Row],[trait_name]],Trait[],2,FALSE)</f>
        <v>50</v>
      </c>
      <c r="J14166" s="23" t="s">
        <v>106</v>
      </c>
      <c r="K14166" s="23"/>
      <c r="N14166" s="23"/>
    </row>
    <row r="14167" spans="1:14" s="3" customFormat="1">
      <c r="A14167" s="66">
        <f>VLOOKUP(C14167,Index[],8,FALSE)</f>
        <v>43276</v>
      </c>
      <c r="B14167" s="26"/>
      <c r="C14167" s="16" t="s">
        <v>1014</v>
      </c>
      <c r="D14167" s="3">
        <f>VLOOKUP(C14167,Index[],2,FALSE)</f>
        <v>130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/>
      <c r="I14167">
        <f>VLOOKUP(Table1[[#This Row],[trait_name]],Trait[],2,FALSE)</f>
        <v>52</v>
      </c>
      <c r="J14167" s="23" t="s">
        <v>109</v>
      </c>
      <c r="K14167" s="23"/>
      <c r="M14167"/>
      <c r="N14167" s="23"/>
    </row>
    <row r="14168" spans="1:14" s="3" customFormat="1">
      <c r="A14168" s="66">
        <f>VLOOKUP(C14168,Index[],8,FALSE)</f>
        <v>43276</v>
      </c>
      <c r="B14168" s="26">
        <v>43276</v>
      </c>
      <c r="C14168" s="16" t="s">
        <v>1014</v>
      </c>
      <c r="D14168" s="3">
        <f>VLOOKUP(C14168,Index[],2,FALSE)</f>
        <v>130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H14168" t="s">
        <v>165</v>
      </c>
      <c r="I14168">
        <f>VLOOKUP(Table1[[#This Row],[trait_name]],Trait[],2,FALSE)</f>
        <v>53</v>
      </c>
      <c r="J14168" s="23" t="s">
        <v>112</v>
      </c>
      <c r="K14168" s="23"/>
      <c r="L14168" s="3" t="str">
        <f>[1]Traits!S3</f>
        <v>potplant</v>
      </c>
      <c r="M14168"/>
      <c r="N14168" s="23"/>
    </row>
    <row r="14169" spans="1:14" s="3" customFormat="1">
      <c r="A14169" s="66">
        <f>VLOOKUP(C14169,Index[],8,FALSE)</f>
        <v>43276</v>
      </c>
      <c r="B14169" s="26">
        <v>43276</v>
      </c>
      <c r="C14169" s="16" t="s">
        <v>1014</v>
      </c>
      <c r="D14169" s="3">
        <f>VLOOKUP(C14169,Index[],2,FALSE)</f>
        <v>130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H14169" t="s">
        <v>17</v>
      </c>
      <c r="I14169">
        <f>VLOOKUP(Table1[[#This Row],[trait_name]],Trait[],2,FALSE)</f>
        <v>53</v>
      </c>
      <c r="J14169" s="23" t="s">
        <v>112</v>
      </c>
      <c r="K14169" s="23"/>
      <c r="L14169" s="3" t="str">
        <f>[1]Traits!S6</f>
        <v>garden</v>
      </c>
      <c r="M14169"/>
      <c r="N14169" s="23"/>
    </row>
    <row r="14170" spans="1:14" s="3" customFormat="1">
      <c r="A14170" s="66">
        <f>VLOOKUP(C14170,Index[],8,FALSE)</f>
        <v>43276</v>
      </c>
      <c r="B14170" s="26">
        <v>43276</v>
      </c>
      <c r="C14170" s="16" t="s">
        <v>1014</v>
      </c>
      <c r="D14170" s="3">
        <f>VLOOKUP(C14170,Index[],2,FALSE)</f>
        <v>130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H14170"/>
      <c r="I14170">
        <f>VLOOKUP(Table1[[#This Row],[trait_name]],Trait[],2,FALSE)</f>
        <v>53</v>
      </c>
      <c r="J14170" s="23" t="s">
        <v>112</v>
      </c>
      <c r="K14170" s="23"/>
      <c r="M14170"/>
      <c r="N14170" s="23"/>
    </row>
    <row r="14171" spans="1:14" s="3" customFormat="1">
      <c r="A14171" s="66">
        <f>VLOOKUP(C14171,Index[],8,FALSE)</f>
        <v>43276</v>
      </c>
      <c r="B14171" s="26">
        <v>43276</v>
      </c>
      <c r="C14171" s="16" t="s">
        <v>1014</v>
      </c>
      <c r="D14171" s="3">
        <f>VLOOKUP(C14171,Index[],2,FALSE)</f>
        <v>130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H14171" t="s">
        <v>17</v>
      </c>
      <c r="I14171">
        <f>VLOOKUP(Table1[[#This Row],[trait_name]],Trait[],2,FALSE)</f>
        <v>53</v>
      </c>
      <c r="J14171" s="23" t="s">
        <v>112</v>
      </c>
      <c r="K14171" s="23"/>
      <c r="M14171"/>
      <c r="N14171" s="23"/>
    </row>
    <row r="14172" spans="1:14" s="3" customFormat="1">
      <c r="A14172" s="66">
        <f>VLOOKUP(C14172,Index[],8,FALSE)</f>
        <v>43276</v>
      </c>
      <c r="B14172" s="26">
        <v>43276</v>
      </c>
      <c r="C14172" s="16" t="s">
        <v>1014</v>
      </c>
      <c r="D14172" s="3">
        <f>VLOOKUP(C14172,Index[],2,FALSE)</f>
        <v>130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H14172" t="s">
        <v>25</v>
      </c>
      <c r="I14172">
        <f>VLOOKUP(Table1[[#This Row],[trait_name]],Trait[],2,FALSE)</f>
        <v>54</v>
      </c>
      <c r="J14172" s="23" t="s">
        <v>116</v>
      </c>
      <c r="K14172" s="23"/>
      <c r="L14172" s="3" t="str">
        <f>[1]Traits!T3</f>
        <v>feature</v>
      </c>
      <c r="M14172"/>
      <c r="N14172" s="23"/>
    </row>
    <row r="14173" spans="1:14" s="3" customFormat="1">
      <c r="A14173" s="66">
        <f>VLOOKUP(C14173,Index[],8,FALSE)</f>
        <v>43276</v>
      </c>
      <c r="B14173" s="26">
        <v>43276</v>
      </c>
      <c r="C14173" s="16" t="s">
        <v>1014</v>
      </c>
      <c r="D14173" s="3">
        <f>VLOOKUP(C14173,Index[],2,FALSE)</f>
        <v>130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H14173" t="s">
        <v>25</v>
      </c>
      <c r="I14173">
        <f>VLOOKUP(Table1[[#This Row],[trait_name]],Trait[],2,FALSE)</f>
        <v>54</v>
      </c>
      <c r="J14173" s="23" t="s">
        <v>116</v>
      </c>
      <c r="K14173" s="23"/>
      <c r="L14173" s="3" t="str">
        <f>[1]Traits!T7</f>
        <v>massplanting</v>
      </c>
      <c r="M14173"/>
      <c r="N14173" s="23"/>
    </row>
    <row r="14174" spans="1:14" s="3" customFormat="1">
      <c r="A14174" s="66">
        <f>VLOOKUP(C14174,Index[],8,FALSE)</f>
        <v>43276</v>
      </c>
      <c r="B14174" s="26">
        <v>43276</v>
      </c>
      <c r="C14174" s="16" t="s">
        <v>1014</v>
      </c>
      <c r="D14174" s="3">
        <f>VLOOKUP(C14174,Index[],2,FALSE)</f>
        <v>130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H14174" t="s">
        <v>165</v>
      </c>
      <c r="I14174">
        <f>VLOOKUP(Table1[[#This Row],[trait_name]],Trait[],2,FALSE)</f>
        <v>54</v>
      </c>
      <c r="J14174" s="23" t="s">
        <v>116</v>
      </c>
      <c r="K14174" s="23"/>
      <c r="L14174" s="3" t="str">
        <f>[1]Traits!T8</f>
        <v>border</v>
      </c>
      <c r="M14174"/>
      <c r="N14174" s="23"/>
    </row>
    <row r="14175" spans="1:14" s="3" customFormat="1">
      <c r="A14175" s="66">
        <f>VLOOKUP(C14175,Index[],8,FALSE)</f>
        <v>43276</v>
      </c>
      <c r="B14175" s="26">
        <v>43276</v>
      </c>
      <c r="C14175" s="16" t="s">
        <v>1014</v>
      </c>
      <c r="D14175" s="3">
        <f>VLOOKUP(C14175,Index[],2,FALSE)</f>
        <v>130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165</v>
      </c>
      <c r="I14175">
        <f>VLOOKUP(Table1[[#This Row],[trait_name]],Trait[],2,FALSE)</f>
        <v>54</v>
      </c>
      <c r="J14175" s="23" t="s">
        <v>116</v>
      </c>
      <c r="K14175" s="23"/>
      <c r="L14175" s="3" t="str">
        <f>[1]Traits!T9</f>
        <v>groundcover</v>
      </c>
      <c r="M14175"/>
      <c r="N14175" s="23"/>
    </row>
    <row r="14176" spans="1:14" s="3" customFormat="1">
      <c r="A14176" s="66">
        <f>VLOOKUP(C14176,Index[],8,FALSE)</f>
        <v>43276</v>
      </c>
      <c r="B14176" s="12"/>
      <c r="C14176" s="13" t="s">
        <v>1014</v>
      </c>
      <c r="D14176" s="3">
        <f>VLOOKUP(C14176,Index[],2,FALSE)</f>
        <v>130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/>
      <c r="I14176">
        <f>VLOOKUP(Table1[[#This Row],[trait_name]],Trait[],2,FALSE)</f>
        <v>55</v>
      </c>
      <c r="J14176" s="23" t="s">
        <v>119</v>
      </c>
      <c r="K14176" s="23"/>
      <c r="M14176"/>
      <c r="N14176" s="23"/>
    </row>
    <row r="14177" spans="1:15" s="3" customFormat="1">
      <c r="A14177" s="66">
        <f>VLOOKUP(C14177,Index[],8,FALSE)</f>
        <v>43276</v>
      </c>
      <c r="B14177" s="26">
        <v>43276</v>
      </c>
      <c r="C14177" s="16" t="s">
        <v>1014</v>
      </c>
      <c r="D14177" s="3">
        <f>VLOOKUP(C14177,Index[],2,FALSE)</f>
        <v>130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H14177" t="s">
        <v>17</v>
      </c>
      <c r="I14177">
        <f>VLOOKUP(Table1[[#This Row],[trait_name]],Trait[],2,FALSE)</f>
        <v>56</v>
      </c>
      <c r="J14177" s="23" t="s">
        <v>121</v>
      </c>
      <c r="K14177" s="23"/>
      <c r="L14177" s="3" t="s">
        <v>189</v>
      </c>
      <c r="M14177"/>
      <c r="N14177" s="23"/>
    </row>
    <row r="14178" spans="1:15" s="3" customFormat="1">
      <c r="A14178" s="66">
        <f>VLOOKUP(C14178,Index[],8,FALSE)</f>
        <v>43276</v>
      </c>
      <c r="B14178" s="26">
        <v>43276</v>
      </c>
      <c r="C14178" s="16" t="s">
        <v>1014</v>
      </c>
      <c r="D14178" s="3">
        <f>VLOOKUP(C14178,Index[],2,FALSE)</f>
        <v>130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H14178" t="s">
        <v>17</v>
      </c>
      <c r="I14178">
        <f>VLOOKUP(Table1[[#This Row],[trait_name]],Trait[],2,FALSE)</f>
        <v>58</v>
      </c>
      <c r="J14178" s="23" t="s">
        <v>123</v>
      </c>
      <c r="K14178" s="23"/>
      <c r="L14178" s="3" t="str">
        <f>[1]Traits!X2</f>
        <v>bird</v>
      </c>
      <c r="M14178"/>
      <c r="N14178" s="23"/>
    </row>
    <row r="14179" spans="1:15" s="3" customFormat="1">
      <c r="A14179" s="66">
        <f>VLOOKUP(C14179,Index[],8,FALSE)</f>
        <v>43276</v>
      </c>
      <c r="B14179" s="26">
        <v>43276</v>
      </c>
      <c r="C14179" s="16" t="s">
        <v>1014</v>
      </c>
      <c r="D14179" s="3">
        <f>VLOOKUP(C14179,Index[],2,FALSE)</f>
        <v>130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165</v>
      </c>
      <c r="I14179">
        <f>VLOOKUP(Table1[[#This Row],[trait_name]],Trait[],2,FALSE)</f>
        <v>58</v>
      </c>
      <c r="J14179" s="23" t="s">
        <v>123</v>
      </c>
      <c r="K14179" s="23"/>
      <c r="L14179" s="3" t="str">
        <f>[1]Traits!X3</f>
        <v>pollinator</v>
      </c>
      <c r="M14179"/>
      <c r="N14179" s="23"/>
    </row>
    <row r="14180" spans="1:15" s="3" customFormat="1">
      <c r="A14180" s="66">
        <f>VLOOKUP(C14180,Index[],8,FALSE)</f>
        <v>43276</v>
      </c>
      <c r="B14180" s="26">
        <v>43276</v>
      </c>
      <c r="C14180" s="16" t="s">
        <v>1014</v>
      </c>
      <c r="D14180" s="3">
        <f>VLOOKUP(C14180,Index[],2,FALSE)</f>
        <v>130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H14180"/>
      <c r="I14180">
        <f>VLOOKUP(Table1[[#This Row],[trait_name]],Trait[],2,FALSE)</f>
        <v>59</v>
      </c>
      <c r="J14180" s="23" t="s">
        <v>125</v>
      </c>
      <c r="K14180" s="23"/>
      <c r="M14180"/>
      <c r="N14180" s="23"/>
    </row>
    <row r="14181" spans="1:15" s="3" customFormat="1">
      <c r="A14181" s="66">
        <f>VLOOKUP(C14181,Index[],8,FALSE)</f>
        <v>43276</v>
      </c>
      <c r="B14181" s="26">
        <v>43276</v>
      </c>
      <c r="C14181" s="16" t="s">
        <v>1014</v>
      </c>
      <c r="D14181" s="3">
        <f>VLOOKUP(C14181,Index[],2,FALSE)</f>
        <v>130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H14181" t="s">
        <v>25</v>
      </c>
      <c r="I14181">
        <f>VLOOKUP(Table1[[#This Row],[trait_name]],Trait[],2,FALSE)</f>
        <v>61</v>
      </c>
      <c r="J14181" s="23" t="s">
        <v>130</v>
      </c>
      <c r="K14181" s="23"/>
      <c r="L14181" s="3" t="str">
        <f>[1]Traits!Z2</f>
        <v>low</v>
      </c>
      <c r="M14181"/>
      <c r="N14181" s="23"/>
    </row>
    <row r="14182" spans="1:15">
      <c r="A14182" s="66">
        <f>VLOOKUP(C14182,Index[],8,FALSE)</f>
        <v>43276</v>
      </c>
      <c r="B14182" s="26"/>
      <c r="C14182" s="16" t="s">
        <v>1014</v>
      </c>
      <c r="D14182" s="3">
        <f>VLOOKUP(C14182,Index[],2,FALSE)</f>
        <v>130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65</v>
      </c>
      <c r="J14182" s="23" t="s">
        <v>133</v>
      </c>
      <c r="L14182" s="3"/>
      <c r="N14182" s="23"/>
      <c r="O14182"/>
    </row>
    <row r="14183" spans="1:15">
      <c r="A14183" s="66">
        <f>VLOOKUP(C14183,Index[],8,FALSE)</f>
        <v>43276</v>
      </c>
      <c r="B14183" s="26">
        <v>43276</v>
      </c>
      <c r="C14183" s="16" t="s">
        <v>1014</v>
      </c>
      <c r="D14183" s="3">
        <f>VLOOKUP(C14183,Index[],2,FALSE)</f>
        <v>130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67</v>
      </c>
      <c r="J14183" s="23" t="s">
        <v>136</v>
      </c>
      <c r="L14183" s="3"/>
      <c r="N14183" s="23"/>
      <c r="O14183"/>
    </row>
    <row r="14184" spans="1:15">
      <c r="A14184" s="66">
        <f>VLOOKUP(C14184,Index[],8,FALSE)</f>
        <v>43276</v>
      </c>
      <c r="B14184" s="26">
        <v>43276</v>
      </c>
      <c r="C14184" s="16" t="s">
        <v>1016</v>
      </c>
      <c r="D14184" s="3">
        <f>VLOOKUP(C14184,Index[],2,FALSE)</f>
        <v>131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17</v>
      </c>
      <c r="I14184">
        <f>VLOOKUP(Table1[[#This Row],[trait_name]],Trait[],2,FALSE)</f>
        <v>2</v>
      </c>
      <c r="J14184" s="23" t="s">
        <v>15</v>
      </c>
      <c r="L14184" s="3" t="s">
        <v>1017</v>
      </c>
      <c r="N14184" s="23"/>
      <c r="O14184"/>
    </row>
    <row r="14185" spans="1:15">
      <c r="A14185" s="66">
        <f>VLOOKUP(C14185,Index[],8,FALSE)</f>
        <v>43276</v>
      </c>
      <c r="B14185" s="26">
        <v>43276</v>
      </c>
      <c r="C14185" s="16" t="s">
        <v>1016</v>
      </c>
      <c r="D14185" s="3">
        <f>VLOOKUP(C14185,Index[],2,FALSE)</f>
        <v>131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I14185">
        <f>VLOOKUP(Table1[[#This Row],[trait_name]],Trait[],2,FALSE)</f>
        <v>2</v>
      </c>
      <c r="J14185" s="23" t="s">
        <v>15</v>
      </c>
      <c r="L14185" s="3"/>
      <c r="N14185" s="23"/>
      <c r="O14185"/>
    </row>
    <row r="14186" spans="1:15">
      <c r="A14186" s="66">
        <f>VLOOKUP(C14186,Index[],8,FALSE)</f>
        <v>43276</v>
      </c>
      <c r="B14186" s="26">
        <v>43276</v>
      </c>
      <c r="C14186" s="16" t="s">
        <v>1016</v>
      </c>
      <c r="D14186" s="3">
        <f>VLOOKUP(C14186,Index[],2,FALSE)</f>
        <v>131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17</v>
      </c>
      <c r="I14186">
        <f>VLOOKUP(Table1[[#This Row],[trait_name]],Trait[],2,FALSE)</f>
        <v>3</v>
      </c>
      <c r="J14186" s="23" t="s">
        <v>18</v>
      </c>
      <c r="L14186" s="3" t="str">
        <f>[1]Traits!B2</f>
        <v>fullsun</v>
      </c>
      <c r="N14186" s="23"/>
      <c r="O14186"/>
    </row>
    <row r="14187" spans="1:15">
      <c r="A14187" s="66">
        <f>VLOOKUP(C14187,Index[],8,FALSE)</f>
        <v>43276</v>
      </c>
      <c r="B14187" s="26">
        <v>43276</v>
      </c>
      <c r="C14187" s="16" t="s">
        <v>1016</v>
      </c>
      <c r="D14187" s="3">
        <f>VLOOKUP(C14187,Index[],2,FALSE)</f>
        <v>131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I14187">
        <f>VLOOKUP(Table1[[#This Row],[trait_name]],Trait[],2,FALSE)</f>
        <v>3</v>
      </c>
      <c r="J14187" s="23" t="s">
        <v>18</v>
      </c>
      <c r="L14187" s="19"/>
      <c r="N14187" s="23"/>
      <c r="O14187"/>
    </row>
    <row r="14188" spans="1:15">
      <c r="A14188" s="66">
        <f>VLOOKUP(C14188,Index[],8,FALSE)</f>
        <v>43276</v>
      </c>
      <c r="B14188" s="26">
        <v>43276</v>
      </c>
      <c r="C14188" s="16" t="s">
        <v>1016</v>
      </c>
      <c r="D14188" s="3">
        <f>VLOOKUP(C14188,Index[],2,FALSE)</f>
        <v>131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H14188" t="s">
        <v>17</v>
      </c>
      <c r="I14188">
        <f>VLOOKUP(Table1[[#This Row],[trait_name]],Trait[],2,FALSE)</f>
        <v>4</v>
      </c>
      <c r="J14188" s="23" t="s">
        <v>22</v>
      </c>
      <c r="L14188" s="3" t="s">
        <v>23</v>
      </c>
      <c r="N14188" s="23"/>
      <c r="O14188"/>
    </row>
    <row r="14189" spans="1:15">
      <c r="A14189" s="66">
        <f>VLOOKUP(C14189,Index[],8,FALSE)</f>
        <v>43276</v>
      </c>
      <c r="B14189" s="26">
        <v>43311</v>
      </c>
      <c r="C14189" s="16" t="s">
        <v>1016</v>
      </c>
      <c r="D14189" s="3">
        <f>VLOOKUP(C14189,Index[],2,FALSE)</f>
        <v>131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153</v>
      </c>
      <c r="I14189">
        <f>VLOOKUP(Table1[[#This Row],[trait_name]],Trait[],2,FALSE)</f>
        <v>4</v>
      </c>
      <c r="J14189" s="23" t="s">
        <v>22</v>
      </c>
      <c r="L14189" s="3" t="s">
        <v>23</v>
      </c>
      <c r="M14189" s="3"/>
      <c r="N14189" s="23"/>
      <c r="O14189"/>
    </row>
    <row r="14190" spans="1:15">
      <c r="A14190" s="66">
        <f>VLOOKUP(C14190,Index[],8,FALSE)</f>
        <v>43276</v>
      </c>
      <c r="B14190" s="26"/>
      <c r="C14190" s="16" t="s">
        <v>1016</v>
      </c>
      <c r="D14190" s="3">
        <f>VLOOKUP(C14190,Index[],2,FALSE)</f>
        <v>131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525</v>
      </c>
      <c r="I14190">
        <f>VLOOKUP(Table1[[#This Row],[trait_name]],Trait[],2,FALSE)</f>
        <v>6</v>
      </c>
      <c r="J14190" s="23" t="s">
        <v>148</v>
      </c>
      <c r="L14190" s="3"/>
      <c r="N14190" s="23"/>
      <c r="O14190"/>
    </row>
    <row r="14191" spans="1:15">
      <c r="A14191" s="66">
        <f>VLOOKUP(C14191,Index[],8,FALSE)</f>
        <v>43276</v>
      </c>
      <c r="B14191" s="26">
        <v>43276</v>
      </c>
      <c r="C14191" s="16" t="s">
        <v>1016</v>
      </c>
      <c r="D14191" s="3">
        <f>VLOOKUP(C14191,Index[],2,FALSE)</f>
        <v>131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525</v>
      </c>
      <c r="I14191">
        <f>VLOOKUP(Table1[[#This Row],[trait_name]],Trait[],2,FALSE)</f>
        <v>7</v>
      </c>
      <c r="J14191" s="23" t="s">
        <v>26</v>
      </c>
      <c r="L14191" s="3" t="s">
        <v>23</v>
      </c>
      <c r="N14191" s="23"/>
      <c r="O14191"/>
    </row>
    <row r="14192" spans="1:15">
      <c r="A14192" s="66">
        <f>VLOOKUP(C14192,Index[],8,FALSE)</f>
        <v>43276</v>
      </c>
      <c r="B14192" s="26">
        <v>43276</v>
      </c>
      <c r="C14192" s="16" t="s">
        <v>1016</v>
      </c>
      <c r="D14192" s="3">
        <f>VLOOKUP(C14192,Index[],2,FALSE)</f>
        <v>131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H14192" t="s">
        <v>25</v>
      </c>
      <c r="I14192">
        <f>VLOOKUP(Table1[[#This Row],[trait_name]],Trait[],2,FALSE)</f>
        <v>8</v>
      </c>
      <c r="J14192" s="23" t="s">
        <v>150</v>
      </c>
      <c r="L14192" s="3" t="s">
        <v>23</v>
      </c>
      <c r="N14192" s="23"/>
      <c r="O14192"/>
    </row>
    <row r="14193" spans="1:15">
      <c r="A14193" s="66">
        <f>VLOOKUP(C14193,Index[],8,FALSE)</f>
        <v>43276</v>
      </c>
      <c r="B14193" s="26">
        <v>43276</v>
      </c>
      <c r="C14193" s="16" t="s">
        <v>1016</v>
      </c>
      <c r="D14193" s="3">
        <f>VLOOKUP(C14193,Index[],2,FALSE)</f>
        <v>131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H14193" t="s">
        <v>25</v>
      </c>
      <c r="I14193">
        <f>VLOOKUP(Table1[[#This Row],[trait_name]],Trait[],2,FALSE)</f>
        <v>9</v>
      </c>
      <c r="J14193" s="23" t="s">
        <v>28</v>
      </c>
      <c r="L14193" s="3" t="s">
        <v>23</v>
      </c>
      <c r="N14193" s="23"/>
      <c r="O14193"/>
    </row>
    <row r="14194" spans="1:15">
      <c r="A14194" s="66">
        <f>VLOOKUP(C14194,Index[],8,FALSE)</f>
        <v>43276</v>
      </c>
      <c r="B14194" s="26">
        <v>43311</v>
      </c>
      <c r="C14194" s="16" t="s">
        <v>1016</v>
      </c>
      <c r="D14194" s="3">
        <f>VLOOKUP(C14194,Index[],2,FALSE)</f>
        <v>131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153</v>
      </c>
      <c r="I14194">
        <f>VLOOKUP(Table1[[#This Row],[trait_name]],Trait[],2,FALSE)</f>
        <v>10</v>
      </c>
      <c r="J14194" s="23" t="s">
        <v>29</v>
      </c>
      <c r="L14194" s="3" t="s">
        <v>23</v>
      </c>
      <c r="M14194" s="3"/>
      <c r="N14194" s="23"/>
      <c r="O14194"/>
    </row>
    <row r="14195" spans="1:15">
      <c r="A14195" s="66">
        <f>VLOOKUP(C14195,Index[],8,FALSE)</f>
        <v>43276</v>
      </c>
      <c r="B14195" s="26">
        <v>43276</v>
      </c>
      <c r="C14195" s="16" t="s">
        <v>1016</v>
      </c>
      <c r="D14195" s="3">
        <f>VLOOKUP(C14195,Index[],2,FALSE)</f>
        <v>131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H14195" t="s">
        <v>525</v>
      </c>
      <c r="I14195">
        <f>VLOOKUP(Table1[[#This Row],[trait_name]],Trait[],2,FALSE)</f>
        <v>12</v>
      </c>
      <c r="J14195" s="23" t="s">
        <v>151</v>
      </c>
      <c r="K14195" s="23">
        <v>1</v>
      </c>
      <c r="L14195" s="3" t="s">
        <v>23</v>
      </c>
      <c r="N14195" s="23"/>
      <c r="O14195"/>
    </row>
    <row r="14196" spans="1:15">
      <c r="A14196" s="66">
        <f>VLOOKUP(C14196,Index[],8,FALSE)</f>
        <v>43276</v>
      </c>
      <c r="B14196" s="26">
        <v>43311</v>
      </c>
      <c r="C14196" s="16" t="s">
        <v>1016</v>
      </c>
      <c r="D14196" s="3">
        <f>VLOOKUP(C14196,Index[],2,FALSE)</f>
        <v>131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H14196" t="s">
        <v>153</v>
      </c>
      <c r="I14196">
        <f>VLOOKUP(Table1[[#This Row],[trait_name]],Trait[],2,FALSE)</f>
        <v>12</v>
      </c>
      <c r="J14196" s="23" t="s">
        <v>151</v>
      </c>
      <c r="K14196" s="23">
        <v>2</v>
      </c>
      <c r="L14196" s="3" t="s">
        <v>23</v>
      </c>
      <c r="M14196" s="3"/>
      <c r="N14196" s="23"/>
      <c r="O14196"/>
    </row>
    <row r="14197" spans="1:15">
      <c r="A14197" s="66">
        <f>VLOOKUP(C14197,Index[],8,FALSE)</f>
        <v>43276</v>
      </c>
      <c r="B14197" s="12"/>
      <c r="C14197" s="13" t="s">
        <v>1016</v>
      </c>
      <c r="D14197" s="3">
        <f>VLOOKUP(C14197,Index[],2,FALSE)</f>
        <v>131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I14197">
        <f>VLOOKUP(Table1[[#This Row],[trait_name]],Trait[],2,FALSE)</f>
        <v>15</v>
      </c>
      <c r="J14197" s="23" t="s">
        <v>31</v>
      </c>
      <c r="L14197" s="3"/>
      <c r="N14197" s="24"/>
      <c r="O14197"/>
    </row>
    <row r="14198" spans="1:15">
      <c r="A14198" s="66">
        <f>VLOOKUP(C14198,Index[],8,FALSE)</f>
        <v>43276</v>
      </c>
      <c r="B14198" s="12">
        <v>43276</v>
      </c>
      <c r="C14198" s="13" t="s">
        <v>1016</v>
      </c>
      <c r="D14198" s="3">
        <f>VLOOKUP(C14198,Index[],2,FALSE)</f>
        <v>131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I14198">
        <f>VLOOKUP(Table1[[#This Row],[trait_name]],Trait[],2,FALSE)</f>
        <v>16</v>
      </c>
      <c r="J14198" s="24" t="s">
        <v>32</v>
      </c>
      <c r="K14198" s="24"/>
      <c r="L14198" s="3"/>
      <c r="N14198" s="24"/>
      <c r="O14198"/>
    </row>
    <row r="14199" spans="1:15">
      <c r="A14199" s="66">
        <f>VLOOKUP(C14199,Index[],8,FALSE)</f>
        <v>43276</v>
      </c>
      <c r="B14199" s="26">
        <v>43276</v>
      </c>
      <c r="C14199" s="16" t="s">
        <v>1016</v>
      </c>
      <c r="D14199" s="3">
        <f>VLOOKUP(C14199,Index[],2,FALSE)</f>
        <v>131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17</v>
      </c>
      <c r="I14199">
        <f>VLOOKUP(Table1[[#This Row],[trait_name]],Trait[],2,FALSE)</f>
        <v>17</v>
      </c>
      <c r="J14199" s="23" t="s">
        <v>33</v>
      </c>
      <c r="L14199" s="3" t="str">
        <f>[1]Traits!E2</f>
        <v>sand</v>
      </c>
      <c r="N14199" s="23"/>
      <c r="O14199"/>
    </row>
    <row r="14200" spans="1:15">
      <c r="A14200" s="66">
        <f>VLOOKUP(C14200,Index[],8,FALSE)</f>
        <v>43276</v>
      </c>
      <c r="B14200" s="26">
        <v>43276</v>
      </c>
      <c r="C14200" s="16" t="s">
        <v>1016</v>
      </c>
      <c r="D14200" s="3">
        <f>VLOOKUP(C14200,Index[],2,FALSE)</f>
        <v>131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H14200" t="s">
        <v>17</v>
      </c>
      <c r="I14200">
        <f>VLOOKUP(Table1[[#This Row],[trait_name]],Trait[],2,FALSE)</f>
        <v>17</v>
      </c>
      <c r="J14200" s="23" t="s">
        <v>33</v>
      </c>
      <c r="L14200" s="3" t="str">
        <f>[1]Traits!E3</f>
        <v>loam</v>
      </c>
      <c r="N14200" s="23"/>
      <c r="O14200"/>
    </row>
    <row r="14201" spans="1:15">
      <c r="A14201" s="66">
        <f>VLOOKUP(C14201,Index[],8,FALSE)</f>
        <v>43276</v>
      </c>
      <c r="B14201" s="26">
        <v>43276</v>
      </c>
      <c r="C14201" s="16" t="s">
        <v>1016</v>
      </c>
      <c r="D14201" s="3">
        <f>VLOOKUP(C14201,Index[],2,FALSE)</f>
        <v>131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H14201" t="s">
        <v>17</v>
      </c>
      <c r="I14201">
        <f>VLOOKUP(Table1[[#This Row],[trait_name]],Trait[],2,FALSE)</f>
        <v>17</v>
      </c>
      <c r="J14201" s="23" t="s">
        <v>33</v>
      </c>
      <c r="L14201" s="3" t="str">
        <f>[1]Traits!E4</f>
        <v>clay</v>
      </c>
      <c r="N14201" s="23"/>
      <c r="O14201"/>
    </row>
    <row r="14202" spans="1:15">
      <c r="A14202" s="66">
        <f>VLOOKUP(C14202,Index[],8,FALSE)</f>
        <v>43276</v>
      </c>
      <c r="B14202" s="12">
        <v>43276</v>
      </c>
      <c r="C14202" s="13" t="s">
        <v>1016</v>
      </c>
      <c r="D14202" s="3">
        <f>VLOOKUP(C14202,Index[],2,FALSE)</f>
        <v>131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I14202">
        <f>VLOOKUP(Table1[[#This Row],[trait_name]],Trait[],2,FALSE)</f>
        <v>18</v>
      </c>
      <c r="J14202" s="23" t="s">
        <v>37</v>
      </c>
      <c r="L14202" s="3"/>
      <c r="N14202" s="23"/>
      <c r="O14202"/>
    </row>
    <row r="14203" spans="1:15">
      <c r="A14203" s="66">
        <f>VLOOKUP(C14203,Index[],8,FALSE)</f>
        <v>43276</v>
      </c>
      <c r="B14203" s="12">
        <v>43311</v>
      </c>
      <c r="C14203" s="13" t="s">
        <v>1016</v>
      </c>
      <c r="D14203" s="3">
        <f>VLOOKUP(C14203,Index[],2,FALSE)</f>
        <v>131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153</v>
      </c>
      <c r="I14203">
        <f>VLOOKUP(Table1[[#This Row],[trait_name]],Trait[],2,FALSE)</f>
        <v>18</v>
      </c>
      <c r="J14203" s="23" t="s">
        <v>37</v>
      </c>
      <c r="L14203" s="3" t="s">
        <v>538</v>
      </c>
      <c r="M14203" s="3"/>
      <c r="N14203" s="23"/>
      <c r="O14203"/>
    </row>
    <row r="14204" spans="1:15">
      <c r="A14204" s="66">
        <f>VLOOKUP(C14204,Index[],8,FALSE)</f>
        <v>43276</v>
      </c>
      <c r="B14204" s="26">
        <v>43276</v>
      </c>
      <c r="C14204" s="16" t="s">
        <v>1016</v>
      </c>
      <c r="D14204" s="3">
        <f>VLOOKUP(C14204,Index[],2,FALSE)</f>
        <v>131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525</v>
      </c>
      <c r="I14204">
        <f>VLOOKUP(Table1[[#This Row],[trait_name]],Trait[],2,FALSE)</f>
        <v>19</v>
      </c>
      <c r="J14204" s="23" t="s">
        <v>38</v>
      </c>
      <c r="L14204" s="3" t="str">
        <f>[1]Traits!F2</f>
        <v>welldrained</v>
      </c>
      <c r="N14204" s="23"/>
      <c r="O14204"/>
    </row>
    <row r="14205" spans="1:15">
      <c r="A14205" s="66">
        <f>VLOOKUP(C14205,Index[],8,FALSE)</f>
        <v>43276</v>
      </c>
      <c r="B14205" s="26">
        <v>43276</v>
      </c>
      <c r="C14205" s="16" t="s">
        <v>1016</v>
      </c>
      <c r="D14205" s="3">
        <f>VLOOKUP(C14205,Index[],2,FALSE)</f>
        <v>131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I14205">
        <f>VLOOKUP(Table1[[#This Row],[trait_name]],Trait[],2,FALSE)</f>
        <v>19</v>
      </c>
      <c r="J14205" s="23" t="s">
        <v>38</v>
      </c>
      <c r="L14205" s="3"/>
      <c r="N14205" s="23"/>
      <c r="O14205"/>
    </row>
    <row r="14206" spans="1:15">
      <c r="A14206" s="66">
        <f>VLOOKUP(C14206,Index[],8,FALSE)</f>
        <v>43276</v>
      </c>
      <c r="B14206" s="26">
        <v>43311</v>
      </c>
      <c r="C14206" s="16" t="s">
        <v>1016</v>
      </c>
      <c r="D14206" s="3">
        <f>VLOOKUP(C14206,Index[],2,FALSE)</f>
        <v>131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153</v>
      </c>
      <c r="I14206">
        <f>VLOOKUP(Table1[[#This Row],[trait_name]],Trait[],2,FALSE)</f>
        <v>20</v>
      </c>
      <c r="J14206" s="23" t="s">
        <v>41</v>
      </c>
      <c r="L14206" s="3" t="s">
        <v>131</v>
      </c>
      <c r="M14206" s="3"/>
      <c r="N14206" s="23"/>
      <c r="O14206"/>
    </row>
    <row r="14207" spans="1:15">
      <c r="A14207" s="66">
        <f>VLOOKUP(C14207,Index[],8,FALSE)</f>
        <v>43276</v>
      </c>
      <c r="B14207" s="12">
        <v>43276</v>
      </c>
      <c r="C14207" s="13" t="s">
        <v>1016</v>
      </c>
      <c r="D14207" s="3">
        <f>VLOOKUP(C14207,Index[],2,FALSE)</f>
        <v>131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I14207">
        <f>VLOOKUP(Table1[[#This Row],[trait_name]],Trait[],2,FALSE)</f>
        <v>21</v>
      </c>
      <c r="J14207" s="23" t="s">
        <v>43</v>
      </c>
      <c r="L14207" s="3"/>
      <c r="N14207" s="23"/>
      <c r="O14207"/>
    </row>
    <row r="14208" spans="1:15">
      <c r="A14208" s="66">
        <f>VLOOKUP(C14208,Index[],8,FALSE)</f>
        <v>43276</v>
      </c>
      <c r="B14208" s="26">
        <v>43276</v>
      </c>
      <c r="C14208" s="16" t="s">
        <v>1016</v>
      </c>
      <c r="D14208" s="3">
        <f>VLOOKUP(C14208,Index[],2,FALSE)</f>
        <v>131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I14208">
        <f>VLOOKUP(Table1[[#This Row],[trait_name]],Trait[],2,FALSE)</f>
        <v>22</v>
      </c>
      <c r="J14208" s="23" t="s">
        <v>47</v>
      </c>
      <c r="L14208" s="3"/>
      <c r="N14208" s="23"/>
      <c r="O14208"/>
    </row>
    <row r="14209" spans="1:15">
      <c r="A14209" s="66">
        <f>VLOOKUP(C14209,Index[],8,FALSE)</f>
        <v>43276</v>
      </c>
      <c r="B14209" s="26"/>
      <c r="C14209" s="16" t="s">
        <v>1016</v>
      </c>
      <c r="D14209" s="3">
        <f>VLOOKUP(C14209,Index[],2,FALSE)</f>
        <v>131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23</v>
      </c>
      <c r="J14209" s="23" t="s">
        <v>49</v>
      </c>
      <c r="L14209" s="3"/>
      <c r="N14209" s="23"/>
      <c r="O14209"/>
    </row>
    <row r="14210" spans="1:15">
      <c r="A14210" s="66">
        <f>VLOOKUP(C14210,Index[],8,FALSE)</f>
        <v>43276</v>
      </c>
      <c r="B14210" s="12"/>
      <c r="C14210" s="13" t="s">
        <v>1016</v>
      </c>
      <c r="D14210" s="3">
        <f>VLOOKUP(C14210,Index[],2,FALSE)</f>
        <v>131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I14210">
        <f>VLOOKUP(Table1[[#This Row],[trait_name]],Trait[],2,FALSE)</f>
        <v>24</v>
      </c>
      <c r="J14210" s="23" t="s">
        <v>52</v>
      </c>
      <c r="L14210" s="3"/>
      <c r="N14210" s="23"/>
      <c r="O14210"/>
    </row>
    <row r="14211" spans="1:15">
      <c r="A14211" s="66">
        <f>VLOOKUP(C14211,Index[],8,FALSE)</f>
        <v>43276</v>
      </c>
      <c r="B14211" s="12"/>
      <c r="C14211" s="13" t="s">
        <v>1016</v>
      </c>
      <c r="D14211" s="3">
        <f>VLOOKUP(C14211,Index[],2,FALSE)</f>
        <v>131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I14211">
        <f>VLOOKUP(Table1[[#This Row],[trait_name]],Trait[],2,FALSE)</f>
        <v>25</v>
      </c>
      <c r="J14211" s="23" t="s">
        <v>57</v>
      </c>
      <c r="L14211" s="3"/>
      <c r="N14211" s="23"/>
      <c r="O14211"/>
    </row>
    <row r="14212" spans="1:15">
      <c r="A14212" s="66">
        <f>VLOOKUP(C14212,Index[],8,FALSE)</f>
        <v>43276</v>
      </c>
      <c r="B14212" s="26">
        <v>43276</v>
      </c>
      <c r="C14212" s="16" t="s">
        <v>1016</v>
      </c>
      <c r="D14212" s="3">
        <f>VLOOKUP(C14212,Index[],2,FALSE)</f>
        <v>131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H14212" t="s">
        <v>525</v>
      </c>
      <c r="I14212">
        <f>VLOOKUP(Table1[[#This Row],[trait_name]],Trait[],2,FALSE)</f>
        <v>26</v>
      </c>
      <c r="J14212" s="23" t="s">
        <v>58</v>
      </c>
      <c r="L14212" s="3" t="str">
        <f>[1]Traits!H2</f>
        <v>smalltree</v>
      </c>
      <c r="N14212" s="23"/>
      <c r="O14212"/>
    </row>
    <row r="14213" spans="1:15">
      <c r="A14213" s="66">
        <f>VLOOKUP(C14213,Index[],8,FALSE)</f>
        <v>43276</v>
      </c>
      <c r="B14213" s="26">
        <v>43276</v>
      </c>
      <c r="C14213" s="16" t="s">
        <v>1016</v>
      </c>
      <c r="D14213" s="3">
        <f>VLOOKUP(C14213,Index[],2,FALSE)</f>
        <v>131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525</v>
      </c>
      <c r="I14213">
        <f>VLOOKUP(Table1[[#This Row],[trait_name]],Trait[],2,FALSE)</f>
        <v>26</v>
      </c>
      <c r="J14213" s="23" t="s">
        <v>58</v>
      </c>
      <c r="L14213" s="3" t="str">
        <f>[1]Traits!H4</f>
        <v>largetree</v>
      </c>
      <c r="N14213" s="23"/>
      <c r="O14213"/>
    </row>
    <row r="14214" spans="1:15">
      <c r="A14214" s="66">
        <f>VLOOKUP(C14214,Index[],8,FALSE)</f>
        <v>43276</v>
      </c>
      <c r="B14214" s="26">
        <v>43311</v>
      </c>
      <c r="C14214" s="16" t="s">
        <v>1016</v>
      </c>
      <c r="D14214" s="3">
        <f>VLOOKUP(C14214,Index[],2,FALSE)</f>
        <v>131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I14214">
        <f>VLOOKUP(Table1[[#This Row],[trait_name]],Trait[],2,FALSE)</f>
        <v>27</v>
      </c>
      <c r="J14214" s="23" t="s">
        <v>61</v>
      </c>
      <c r="L14214" s="3"/>
      <c r="M14214" s="3"/>
      <c r="N14214" s="23"/>
      <c r="O14214"/>
    </row>
    <row r="14215" spans="1:15">
      <c r="A14215" s="66">
        <f>VLOOKUP(C14215,Index[],8,FALSE)</f>
        <v>43276</v>
      </c>
      <c r="B14215" s="26">
        <v>43311</v>
      </c>
      <c r="C14215" s="16" t="s">
        <v>1016</v>
      </c>
      <c r="D14215" s="3">
        <f>VLOOKUP(C14215,Index[],2,FALSE)</f>
        <v>131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I14215">
        <f>VLOOKUP(Table1[[#This Row],[trait_name]],Trait[],2,FALSE)</f>
        <v>28</v>
      </c>
      <c r="J14215" s="23" t="s">
        <v>62</v>
      </c>
      <c r="L14215" s="3"/>
      <c r="M14215" s="3"/>
      <c r="N14215" s="23"/>
      <c r="O14215"/>
    </row>
    <row r="14216" spans="1:15">
      <c r="A14216" s="66">
        <f>VLOOKUP(C14216,Index[],8,FALSE)</f>
        <v>43276</v>
      </c>
      <c r="B14216" s="26">
        <v>43276</v>
      </c>
      <c r="C14216" s="16" t="s">
        <v>1016</v>
      </c>
      <c r="D14216" s="3">
        <f>VLOOKUP(C14216,Index[],2,FALSE)</f>
        <v>131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17</v>
      </c>
      <c r="I14216">
        <f>VLOOKUP(Table1[[#This Row],[trait_name]],Trait[],2,FALSE)</f>
        <v>29</v>
      </c>
      <c r="J14216" s="23" t="s">
        <v>63</v>
      </c>
      <c r="L14216" s="3">
        <v>20</v>
      </c>
      <c r="N14216" s="23"/>
      <c r="O14216"/>
    </row>
    <row r="14217" spans="1:15">
      <c r="A14217" s="66">
        <f>VLOOKUP(C14217,Index[],8,FALSE)</f>
        <v>43276</v>
      </c>
      <c r="B14217" s="26">
        <v>43311</v>
      </c>
      <c r="C14217" s="16" t="s">
        <v>1016</v>
      </c>
      <c r="D14217" s="3">
        <f>VLOOKUP(C14217,Index[],2,FALSE)</f>
        <v>131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153</v>
      </c>
      <c r="I14217">
        <f>VLOOKUP(Table1[[#This Row],[trait_name]],Trait[],2,FALSE)</f>
        <v>29</v>
      </c>
      <c r="J14217" s="23" t="s">
        <v>63</v>
      </c>
      <c r="L14217" s="3">
        <v>12</v>
      </c>
      <c r="N14217" s="23"/>
      <c r="O14217"/>
    </row>
    <row r="14218" spans="1:15">
      <c r="A14218" s="66">
        <f>VLOOKUP(C14218,Index[],8,FALSE)</f>
        <v>43276</v>
      </c>
      <c r="B14218" s="26">
        <v>43276</v>
      </c>
      <c r="C14218" s="16" t="s">
        <v>1016</v>
      </c>
      <c r="D14218" s="3">
        <f>VLOOKUP(C14218,Index[],2,FALSE)</f>
        <v>131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H14218" t="s">
        <v>25</v>
      </c>
      <c r="I14218">
        <f>VLOOKUP(Table1[[#This Row],[trait_name]],Trait[],2,FALSE)</f>
        <v>30</v>
      </c>
      <c r="J14218" s="23" t="s">
        <v>64</v>
      </c>
      <c r="L14218" s="3">
        <v>15</v>
      </c>
      <c r="N14218" s="23"/>
      <c r="O14218"/>
    </row>
    <row r="14219" spans="1:15">
      <c r="A14219" s="66">
        <f>VLOOKUP(C14219,Index[],8,FALSE)</f>
        <v>43276</v>
      </c>
      <c r="B14219" s="26">
        <v>43311</v>
      </c>
      <c r="C14219" s="16" t="s">
        <v>1016</v>
      </c>
      <c r="D14219" s="3">
        <f>VLOOKUP(C14219,Index[],2,FALSE)</f>
        <v>131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H14219" t="s">
        <v>153</v>
      </c>
      <c r="I14219">
        <f>VLOOKUP(Table1[[#This Row],[trait_name]],Trait[],2,FALSE)</f>
        <v>31</v>
      </c>
      <c r="J14219" s="23" t="s">
        <v>65</v>
      </c>
      <c r="L14219" s="3">
        <v>8</v>
      </c>
      <c r="M14219" s="3"/>
      <c r="N14219" s="23"/>
      <c r="O14219"/>
    </row>
    <row r="14220" spans="1:15">
      <c r="A14220" s="66">
        <f>VLOOKUP(C14220,Index[],8,FALSE)</f>
        <v>43276</v>
      </c>
      <c r="B14220" s="26">
        <v>43276</v>
      </c>
      <c r="C14220" s="16" t="s">
        <v>1016</v>
      </c>
      <c r="D14220" s="3">
        <f>VLOOKUP(C14220,Index[],2,FALSE)</f>
        <v>131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H14220" t="s">
        <v>17</v>
      </c>
      <c r="I14220">
        <f>VLOOKUP(Table1[[#This Row],[trait_name]],Trait[],2,FALSE)</f>
        <v>31</v>
      </c>
      <c r="J14220" s="23" t="s">
        <v>65</v>
      </c>
      <c r="L14220" s="3">
        <v>10</v>
      </c>
      <c r="N14220" s="23"/>
      <c r="O14220"/>
    </row>
    <row r="14221" spans="1:15">
      <c r="A14221" s="66">
        <f>VLOOKUP(C14221,Index[],8,FALSE)</f>
        <v>43276</v>
      </c>
      <c r="B14221" s="26">
        <v>43276</v>
      </c>
      <c r="C14221" s="16" t="s">
        <v>1016</v>
      </c>
      <c r="D14221" s="3">
        <f>VLOOKUP(C14221,Index[],2,FALSE)</f>
        <v>131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H14221" t="s">
        <v>17</v>
      </c>
      <c r="I14221">
        <f>VLOOKUP(Table1[[#This Row],[trait_name]],Trait[],2,FALSE)</f>
        <v>32</v>
      </c>
      <c r="J14221" s="23" t="s">
        <v>66</v>
      </c>
      <c r="L14221" s="3">
        <v>10</v>
      </c>
      <c r="N14221" s="23"/>
      <c r="O14221"/>
    </row>
    <row r="14222" spans="1:15">
      <c r="A14222" s="66">
        <f>VLOOKUP(C14222,Index[],8,FALSE)</f>
        <v>43276</v>
      </c>
      <c r="B14222" s="26">
        <v>43311</v>
      </c>
      <c r="C14222" s="16" t="s">
        <v>1016</v>
      </c>
      <c r="D14222" s="3">
        <f>VLOOKUP(C14222,Index[],2,FALSE)</f>
        <v>131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153</v>
      </c>
      <c r="I14222">
        <f>VLOOKUP(Table1[[#This Row],[trait_name]],Trait[],2,FALSE)</f>
        <v>32</v>
      </c>
      <c r="J14222" s="23" t="s">
        <v>66</v>
      </c>
      <c r="L14222" s="3">
        <v>8</v>
      </c>
      <c r="M14222" s="3"/>
      <c r="N14222" s="23"/>
      <c r="O14222"/>
    </row>
    <row r="14223" spans="1:15">
      <c r="A14223" s="66">
        <f>VLOOKUP(C14223,Index[],8,FALSE)</f>
        <v>43276</v>
      </c>
      <c r="B14223" s="26">
        <v>43276</v>
      </c>
      <c r="C14223" s="16" t="s">
        <v>1016</v>
      </c>
      <c r="D14223" s="3">
        <f>VLOOKUP(C14223,Index[],2,FALSE)</f>
        <v>131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25</v>
      </c>
      <c r="I14223">
        <f>VLOOKUP(Table1[[#This Row],[trait_name]],Trait[],2,FALSE)</f>
        <v>33</v>
      </c>
      <c r="J14223" s="23" t="s">
        <v>67</v>
      </c>
      <c r="L14223" s="3">
        <v>4</v>
      </c>
      <c r="N14223" s="23"/>
      <c r="O14223"/>
    </row>
    <row r="14224" spans="1:15">
      <c r="A14224" s="66">
        <f>VLOOKUP(C14224,Index[],8,FALSE)</f>
        <v>43276</v>
      </c>
      <c r="B14224" s="26">
        <v>43276</v>
      </c>
      <c r="C14224" s="16" t="s">
        <v>1016</v>
      </c>
      <c r="D14224" s="3">
        <f>VLOOKUP(C14224,Index[],2,FALSE)</f>
        <v>131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H14224" t="s">
        <v>17</v>
      </c>
      <c r="I14224">
        <f>VLOOKUP(Table1[[#This Row],[trait_name]],Trait[],2,FALSE)</f>
        <v>34</v>
      </c>
      <c r="J14224" s="23" t="s">
        <v>68</v>
      </c>
      <c r="L14224" s="3">
        <v>5</v>
      </c>
      <c r="N14224" s="23"/>
      <c r="O14224"/>
    </row>
    <row r="14225" spans="1:15">
      <c r="A14225" s="66">
        <f>VLOOKUP(C14225,Index[],8,FALSE)</f>
        <v>43276</v>
      </c>
      <c r="B14225" s="26">
        <v>43311</v>
      </c>
      <c r="C14225" s="16" t="s">
        <v>1016</v>
      </c>
      <c r="D14225" s="3">
        <f>VLOOKUP(C14225,Index[],2,FALSE)</f>
        <v>131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153</v>
      </c>
      <c r="I14225">
        <f>VLOOKUP(Table1[[#This Row],[trait_name]],Trait[],2,FALSE)</f>
        <v>34</v>
      </c>
      <c r="J14225" s="23" t="s">
        <v>68</v>
      </c>
      <c r="L14225" s="3">
        <v>6</v>
      </c>
      <c r="M14225" s="3"/>
      <c r="N14225" s="23"/>
      <c r="O14225"/>
    </row>
    <row r="14226" spans="1:15">
      <c r="A14226" s="66">
        <f>VLOOKUP(C14226,Index[],8,FALSE)</f>
        <v>43276</v>
      </c>
      <c r="B14226" s="26">
        <v>43276</v>
      </c>
      <c r="C14226" s="16" t="s">
        <v>1016</v>
      </c>
      <c r="D14226" s="3">
        <f>VLOOKUP(C14226,Index[],2,FALSE)</f>
        <v>131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17</v>
      </c>
      <c r="I14226">
        <f>VLOOKUP(Table1[[#This Row],[trait_name]],Trait[],2,FALSE)</f>
        <v>35</v>
      </c>
      <c r="J14226" s="23" t="s">
        <v>166</v>
      </c>
      <c r="L14226" s="3" t="str">
        <f>[1]Traits!L2</f>
        <v>fast</v>
      </c>
      <c r="N14226" s="23"/>
      <c r="O14226"/>
    </row>
    <row r="14227" spans="1:15">
      <c r="A14227" s="66">
        <f>VLOOKUP(C14227,Index[],8,FALSE)</f>
        <v>43276</v>
      </c>
      <c r="B14227" s="26">
        <v>43311</v>
      </c>
      <c r="C14227" s="16" t="s">
        <v>1016</v>
      </c>
      <c r="D14227" s="3">
        <f>VLOOKUP(C14227,Index[],2,FALSE)</f>
        <v>131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153</v>
      </c>
      <c r="I14227">
        <f>VLOOKUP(Table1[[#This Row],[trait_name]],Trait[],2,FALSE)</f>
        <v>35</v>
      </c>
      <c r="J14227" s="23" t="s">
        <v>166</v>
      </c>
      <c r="L14227" s="3" t="s">
        <v>126</v>
      </c>
      <c r="N14227" s="23"/>
      <c r="O14227"/>
    </row>
    <row r="14228" spans="1:15">
      <c r="A14228" s="66">
        <f>VLOOKUP(C14228,Index[],8,FALSE)</f>
        <v>43276</v>
      </c>
      <c r="B14228" s="26">
        <v>43276</v>
      </c>
      <c r="C14228" s="16" t="s">
        <v>1016</v>
      </c>
      <c r="D14228" s="3">
        <f>VLOOKUP(C14228,Index[],2,FALSE)</f>
        <v>131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17</v>
      </c>
      <c r="I14228">
        <f>VLOOKUP(Table1[[#This Row],[trait_name]],Trait[],2,FALSE)</f>
        <v>36</v>
      </c>
      <c r="J14228" s="23" t="s">
        <v>69</v>
      </c>
      <c r="L14228" s="3" t="str">
        <f>[1]Traits!N8</f>
        <v>spreading</v>
      </c>
      <c r="N14228" s="24"/>
      <c r="O14228"/>
    </row>
    <row r="14229" spans="1:15">
      <c r="A14229" s="66">
        <f>VLOOKUP(C14229,Index[],8,FALSE)</f>
        <v>43276</v>
      </c>
      <c r="B14229" s="26">
        <v>43276</v>
      </c>
      <c r="C14229" s="16" t="s">
        <v>1016</v>
      </c>
      <c r="D14229" s="3">
        <f>VLOOKUP(C14229,Index[],2,FALSE)</f>
        <v>131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I14229">
        <f>VLOOKUP(Table1[[#This Row],[trait_name]],Trait[],2,FALSE)</f>
        <v>36</v>
      </c>
      <c r="J14229" s="23" t="s">
        <v>69</v>
      </c>
      <c r="L14229" s="3"/>
      <c r="N14229" s="23"/>
      <c r="O14229"/>
    </row>
    <row r="14230" spans="1:15">
      <c r="A14230" s="66">
        <f>VLOOKUP(C14230,Index[],8,FALSE)</f>
        <v>43276</v>
      </c>
      <c r="B14230" s="26">
        <v>43276</v>
      </c>
      <c r="C14230" s="16" t="s">
        <v>1016</v>
      </c>
      <c r="D14230" s="3">
        <f>VLOOKUP(C14230,Index[],2,FALSE)</f>
        <v>131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37</v>
      </c>
      <c r="J14230" s="23" t="s">
        <v>170</v>
      </c>
      <c r="L14230" s="3"/>
      <c r="N14230" s="23"/>
      <c r="O14230"/>
    </row>
    <row r="14231" spans="1:15">
      <c r="A14231" s="66">
        <f>VLOOKUP(C14231,Index[],8,FALSE)</f>
        <v>43276</v>
      </c>
      <c r="B14231" s="26">
        <v>43311</v>
      </c>
      <c r="C14231" s="16" t="s">
        <v>1016</v>
      </c>
      <c r="D14231" s="3">
        <f>VLOOKUP(C14231,Index[],2,FALSE)</f>
        <v>131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153</v>
      </c>
      <c r="I14231">
        <f>VLOOKUP(Table1[[#This Row],[trait_name]],Trait[],2,FALSE)</f>
        <v>38</v>
      </c>
      <c r="J14231" s="23" t="s">
        <v>72</v>
      </c>
      <c r="L14231" s="3" t="s">
        <v>73</v>
      </c>
      <c r="N14231" s="23"/>
      <c r="O14231"/>
    </row>
    <row r="14232" spans="1:15">
      <c r="A14232" s="66">
        <f>VLOOKUP(C14232,Index[],8,FALSE)</f>
        <v>43276</v>
      </c>
      <c r="B14232" s="26">
        <v>43311</v>
      </c>
      <c r="C14232" s="16" t="s">
        <v>1016</v>
      </c>
      <c r="D14232" s="3">
        <f>VLOOKUP(C14232,Index[],2,FALSE)</f>
        <v>131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H14232" t="s">
        <v>153</v>
      </c>
      <c r="I14232">
        <f>VLOOKUP(Table1[[#This Row],[trait_name]],Trait[],2,FALSE)</f>
        <v>39</v>
      </c>
      <c r="J14232" s="23" t="s">
        <v>74</v>
      </c>
      <c r="L14232" s="3" t="s">
        <v>75</v>
      </c>
      <c r="M14232" s="3"/>
      <c r="N14232" s="23"/>
      <c r="O14232"/>
    </row>
    <row r="14233" spans="1:15">
      <c r="A14233" s="66">
        <f>VLOOKUP(C14233,Index[],8,FALSE)</f>
        <v>43276</v>
      </c>
      <c r="B14233" s="26"/>
      <c r="C14233" s="16" t="s">
        <v>1016</v>
      </c>
      <c r="D14233" s="3">
        <f>VLOOKUP(C14233,Index[],2,FALSE)</f>
        <v>131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I14233">
        <f>VLOOKUP(Table1[[#This Row],[trait_name]],Trait[],2,FALSE)</f>
        <v>40</v>
      </c>
      <c r="J14233" s="23" t="s">
        <v>76</v>
      </c>
      <c r="L14233" s="3"/>
      <c r="N14233" s="23"/>
      <c r="O14233"/>
    </row>
    <row r="14234" spans="1:15">
      <c r="A14234" s="66">
        <f>VLOOKUP(C14234,Index[],8,FALSE)</f>
        <v>43276</v>
      </c>
      <c r="B14234" s="26">
        <v>43276</v>
      </c>
      <c r="C14234" s="16" t="s">
        <v>1016</v>
      </c>
      <c r="D14234" s="3">
        <f>VLOOKUP(C14234,Index[],2,FALSE)</f>
        <v>131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25</v>
      </c>
      <c r="I14234">
        <f>VLOOKUP(Table1[[#This Row],[trait_name]],Trait[],2,FALSE)</f>
        <v>41</v>
      </c>
      <c r="J14234" s="23" t="s">
        <v>78</v>
      </c>
      <c r="L14234" s="3" t="str">
        <f>[1]Traits!R2</f>
        <v>darkgreen</v>
      </c>
      <c r="N14234" s="23"/>
      <c r="O14234"/>
    </row>
    <row r="14235" spans="1:15">
      <c r="A14235" s="66">
        <f>VLOOKUP(C14235,Index[],8,FALSE)</f>
        <v>43276</v>
      </c>
      <c r="B14235" s="26">
        <v>43276</v>
      </c>
      <c r="C14235" s="16" t="s">
        <v>1016</v>
      </c>
      <c r="D14235" s="3">
        <f>VLOOKUP(C14235,Index[],2,FALSE)</f>
        <v>131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H14235" t="s">
        <v>25</v>
      </c>
      <c r="I14235">
        <f>VLOOKUP(Table1[[#This Row],[trait_name]],Trait[],2,FALSE)</f>
        <v>41</v>
      </c>
      <c r="J14235" s="23" t="s">
        <v>78</v>
      </c>
      <c r="L14235" s="3" t="str">
        <f>[1]Traits!R9</f>
        <v>greygreen</v>
      </c>
      <c r="N14235" s="23"/>
      <c r="O14235"/>
    </row>
    <row r="14236" spans="1:15">
      <c r="A14236" s="66">
        <f>VLOOKUP(C14236,Index[],8,FALSE)</f>
        <v>43276</v>
      </c>
      <c r="B14236" s="26"/>
      <c r="C14236" s="16" t="s">
        <v>1016</v>
      </c>
      <c r="D14236" s="3">
        <f>VLOOKUP(C14236,Index[],2,FALSE)</f>
        <v>131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I14236">
        <f>VLOOKUP(Table1[[#This Row],[trait_name]],Trait[],2,FALSE)</f>
        <v>42</v>
      </c>
      <c r="J14236" s="23" t="s">
        <v>82</v>
      </c>
      <c r="L14236" s="3"/>
      <c r="N14236" s="23"/>
      <c r="O14236"/>
    </row>
    <row r="14237" spans="1:15">
      <c r="A14237" s="66">
        <f>VLOOKUP(C14237,Index[],8,FALSE)</f>
        <v>43276</v>
      </c>
      <c r="B14237" s="26">
        <v>43276</v>
      </c>
      <c r="C14237" s="16" t="s">
        <v>1016</v>
      </c>
      <c r="D14237" s="3">
        <f>VLOOKUP(C14237,Index[],2,FALSE)</f>
        <v>131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17</v>
      </c>
      <c r="I14237">
        <f>VLOOKUP(Table1[[#This Row],[trait_name]],Trait[],2,FALSE)</f>
        <v>43</v>
      </c>
      <c r="J14237" s="23" t="s">
        <v>86</v>
      </c>
      <c r="L14237" s="3" t="str">
        <f>[1]Traits!P9</f>
        <v>yellow</v>
      </c>
      <c r="N14237" s="23"/>
      <c r="O14237"/>
    </row>
    <row r="14238" spans="1:15">
      <c r="A14238" s="66">
        <f>VLOOKUP(C14238,Index[],8,FALSE)</f>
        <v>43276</v>
      </c>
      <c r="B14238" s="12">
        <v>43311</v>
      </c>
      <c r="C14238" s="13" t="s">
        <v>1016</v>
      </c>
      <c r="D14238" s="3">
        <f>VLOOKUP(C14238,Index[],2,FALSE)</f>
        <v>131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153</v>
      </c>
      <c r="I14238">
        <f>VLOOKUP(Table1[[#This Row],[trait_name]],Trait[],2,FALSE)</f>
        <v>44</v>
      </c>
      <c r="J14238" s="23" t="s">
        <v>88</v>
      </c>
      <c r="L14238" s="3" t="s">
        <v>90</v>
      </c>
      <c r="N14238" s="23"/>
      <c r="O14238"/>
    </row>
    <row r="14239" spans="1:15">
      <c r="A14239" s="66">
        <f>VLOOKUP(C14239,Index[],8,FALSE)</f>
        <v>43276</v>
      </c>
      <c r="B14239" s="12">
        <v>43311</v>
      </c>
      <c r="C14239" s="13" t="s">
        <v>1016</v>
      </c>
      <c r="D14239" s="3">
        <f>VLOOKUP(C14239,Index[],2,FALSE)</f>
        <v>131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H14239" t="s">
        <v>153</v>
      </c>
      <c r="I14239">
        <f>VLOOKUP(Table1[[#This Row],[trait_name]],Trait[],2,FALSE)</f>
        <v>44</v>
      </c>
      <c r="J14239" s="23" t="s">
        <v>88</v>
      </c>
      <c r="L14239" s="3" t="s">
        <v>176</v>
      </c>
      <c r="M14239" s="3"/>
      <c r="N14239" s="23"/>
      <c r="O14239"/>
    </row>
    <row r="14240" spans="1:15">
      <c r="A14240" s="66">
        <f>VLOOKUP(C14240,Index[],8,FALSE)</f>
        <v>43276</v>
      </c>
      <c r="B14240" s="26">
        <v>43276</v>
      </c>
      <c r="C14240" s="16" t="s">
        <v>1016</v>
      </c>
      <c r="D14240" s="3">
        <f>VLOOKUP(C14240,Index[],2,FALSE)</f>
        <v>131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17</v>
      </c>
      <c r="I14240">
        <f>VLOOKUP(Table1[[#This Row],[trait_name]],Trait[],2,FALSE)</f>
        <v>45</v>
      </c>
      <c r="J14240" s="23" t="s">
        <v>92</v>
      </c>
      <c r="L14240" s="3" t="s">
        <v>93</v>
      </c>
      <c r="N14240" s="23"/>
      <c r="O14240"/>
    </row>
    <row r="14241" spans="1:15">
      <c r="A14241" s="66">
        <f>VLOOKUP(C14241,Index[],8,FALSE)</f>
        <v>43276</v>
      </c>
      <c r="B14241" s="26">
        <v>43276</v>
      </c>
      <c r="C14241" s="16" t="s">
        <v>1016</v>
      </c>
      <c r="D14241" s="3">
        <f>VLOOKUP(C14241,Index[],2,FALSE)</f>
        <v>131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25</v>
      </c>
      <c r="I14241">
        <f>VLOOKUP(Table1[[#This Row],[trait_name]],Trait[],2,FALSE)</f>
        <v>45</v>
      </c>
      <c r="J14241" s="23" t="s">
        <v>92</v>
      </c>
      <c r="L14241" s="2" t="s">
        <v>334</v>
      </c>
      <c r="N14241" s="23"/>
      <c r="O14241"/>
    </row>
    <row r="14242" spans="1:15">
      <c r="A14242" s="66">
        <f>VLOOKUP(C14242,Index[],8,FALSE)</f>
        <v>43276</v>
      </c>
      <c r="B14242" s="26"/>
      <c r="C14242" s="16" t="s">
        <v>1016</v>
      </c>
      <c r="D14242" s="3">
        <f>VLOOKUP(C14242,Index[],2,FALSE)</f>
        <v>131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I14242">
        <f>VLOOKUP(Table1[[#This Row],[trait_name]],Trait[],2,FALSE)</f>
        <v>46</v>
      </c>
      <c r="J14242" s="23" t="s">
        <v>97</v>
      </c>
      <c r="L14242" s="3"/>
      <c r="N14242" s="23"/>
      <c r="O14242"/>
    </row>
    <row r="14243" spans="1:15">
      <c r="A14243" s="66">
        <f>VLOOKUP(C14243,Index[],8,FALSE)</f>
        <v>43276</v>
      </c>
      <c r="B14243" s="26"/>
      <c r="C14243" s="16" t="s">
        <v>1016</v>
      </c>
      <c r="D14243" s="3">
        <f>VLOOKUP(C14243,Index[],2,FALSE)</f>
        <v>131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I14243">
        <f>VLOOKUP(Table1[[#This Row],[trait_name]],Trait[],2,FALSE)</f>
        <v>47</v>
      </c>
      <c r="J14243" s="23" t="s">
        <v>99</v>
      </c>
      <c r="L14243" s="3"/>
      <c r="N14243" s="23"/>
      <c r="O14243"/>
    </row>
    <row r="14244" spans="1:15">
      <c r="A14244" s="66">
        <f>VLOOKUP(C14244,Index[],8,FALSE)</f>
        <v>43276</v>
      </c>
      <c r="B14244" s="26">
        <v>43311</v>
      </c>
      <c r="C14244" s="16" t="s">
        <v>1016</v>
      </c>
      <c r="D14244" s="3">
        <f>VLOOKUP(C14244,Index[],2,FALSE)</f>
        <v>131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153</v>
      </c>
      <c r="I14244">
        <f>VLOOKUP(Table1[[#This Row],[trait_name]],Trait[],2,FALSE)</f>
        <v>50</v>
      </c>
      <c r="J14244" s="23" t="s">
        <v>106</v>
      </c>
      <c r="L14244" s="2" t="s">
        <v>337</v>
      </c>
      <c r="M14244" s="3"/>
      <c r="N14244" s="23"/>
      <c r="O14244"/>
    </row>
    <row r="14245" spans="1:15">
      <c r="A14245" s="66">
        <f>VLOOKUP(C14245,Index[],8,FALSE)</f>
        <v>43276</v>
      </c>
      <c r="B14245" s="26"/>
      <c r="C14245" s="16" t="s">
        <v>1016</v>
      </c>
      <c r="D14245" s="3">
        <f>VLOOKUP(C14245,Index[],2,FALSE)</f>
        <v>131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I14245">
        <f>VLOOKUP(Table1[[#This Row],[trait_name]],Trait[],2,FALSE)</f>
        <v>52</v>
      </c>
      <c r="J14245" s="23" t="s">
        <v>109</v>
      </c>
      <c r="L14245" s="3"/>
      <c r="N14245" s="23"/>
      <c r="O14245"/>
    </row>
    <row r="14246" spans="1:15">
      <c r="A14246" s="66">
        <f>VLOOKUP(C14246,Index[],8,FALSE)</f>
        <v>43276</v>
      </c>
      <c r="B14246" s="26">
        <v>43276</v>
      </c>
      <c r="C14246" s="16" t="s">
        <v>1016</v>
      </c>
      <c r="D14246" s="3">
        <f>VLOOKUP(C14246,Index[],2,FALSE)</f>
        <v>131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H14246" t="s">
        <v>17</v>
      </c>
      <c r="I14246">
        <f>VLOOKUP(Table1[[#This Row],[trait_name]],Trait[],2,FALSE)</f>
        <v>53</v>
      </c>
      <c r="J14246" s="23" t="s">
        <v>112</v>
      </c>
      <c r="L14246" s="3" t="s">
        <v>231</v>
      </c>
      <c r="N14246" s="23"/>
      <c r="O14246"/>
    </row>
    <row r="14247" spans="1:15">
      <c r="A14247" s="66">
        <f>VLOOKUP(C14247,Index[],8,FALSE)</f>
        <v>43276</v>
      </c>
      <c r="B14247" s="26">
        <v>43276</v>
      </c>
      <c r="C14247" s="16" t="s">
        <v>1016</v>
      </c>
      <c r="D14247" s="3">
        <f>VLOOKUP(C14247,Index[],2,FALSE)</f>
        <v>131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17</v>
      </c>
      <c r="I14247">
        <f>VLOOKUP(Table1[[#This Row],[trait_name]],Trait[],2,FALSE)</f>
        <v>53</v>
      </c>
      <c r="J14247" s="23" t="s">
        <v>112</v>
      </c>
      <c r="L14247" s="3" t="str">
        <f>[1]Traits!S6</f>
        <v>garden</v>
      </c>
      <c r="N14247" s="23"/>
      <c r="O14247"/>
    </row>
    <row r="14248" spans="1:15">
      <c r="A14248" s="66">
        <f>VLOOKUP(C14248,Index[],8,FALSE)</f>
        <v>43276</v>
      </c>
      <c r="B14248" s="26">
        <v>43276</v>
      </c>
      <c r="C14248" s="16" t="s">
        <v>1016</v>
      </c>
      <c r="D14248" s="3">
        <f>VLOOKUP(C14248,Index[],2,FALSE)</f>
        <v>131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17</v>
      </c>
      <c r="I14248">
        <f>VLOOKUP(Table1[[#This Row],[trait_name]],Trait[],2,FALSE)</f>
        <v>53</v>
      </c>
      <c r="J14248" s="23" t="s">
        <v>112</v>
      </c>
      <c r="L14248" s="3" t="str">
        <f>[1]Traits!S8</f>
        <v>park</v>
      </c>
      <c r="N14248" s="23"/>
      <c r="O14248"/>
    </row>
    <row r="14249" spans="1:15">
      <c r="A14249" s="66">
        <f>VLOOKUP(C14249,Index[],8,FALSE)</f>
        <v>43276</v>
      </c>
      <c r="B14249" s="26">
        <v>43276</v>
      </c>
      <c r="C14249" s="16" t="s">
        <v>1016</v>
      </c>
      <c r="D14249" s="3">
        <f>VLOOKUP(C14249,Index[],2,FALSE)</f>
        <v>131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H14249" t="s">
        <v>25</v>
      </c>
      <c r="I14249">
        <f>VLOOKUP(Table1[[#This Row],[trait_name]],Trait[],2,FALSE)</f>
        <v>54</v>
      </c>
      <c r="J14249" s="23" t="s">
        <v>116</v>
      </c>
      <c r="L14249" s="3" t="str">
        <f>[1]Traits!T2</f>
        <v>shade</v>
      </c>
      <c r="N14249" s="23"/>
      <c r="O14249"/>
    </row>
    <row r="14250" spans="1:15">
      <c r="A14250" s="66">
        <f>VLOOKUP(C14250,Index[],8,FALSE)</f>
        <v>43276</v>
      </c>
      <c r="B14250" s="26">
        <v>43276</v>
      </c>
      <c r="C14250" s="16" t="s">
        <v>1016</v>
      </c>
      <c r="D14250" s="3">
        <f>VLOOKUP(C14250,Index[],2,FALSE)</f>
        <v>131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25</v>
      </c>
      <c r="I14250">
        <f>VLOOKUP(Table1[[#This Row],[trait_name]],Trait[],2,FALSE)</f>
        <v>54</v>
      </c>
      <c r="J14250" s="23" t="s">
        <v>116</v>
      </c>
      <c r="L14250" s="3" t="str">
        <f>[1]Traits!T4</f>
        <v>screen</v>
      </c>
      <c r="N14250" s="23"/>
      <c r="O14250"/>
    </row>
    <row r="14251" spans="1:15">
      <c r="A14251" s="66">
        <f>VLOOKUP(C14251,Index[],8,FALSE)</f>
        <v>43276</v>
      </c>
      <c r="B14251" s="26">
        <v>43276</v>
      </c>
      <c r="C14251" s="16" t="s">
        <v>1016</v>
      </c>
      <c r="D14251" s="3">
        <f>VLOOKUP(C14251,Index[],2,FALSE)</f>
        <v>131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H14251" t="s">
        <v>525</v>
      </c>
      <c r="I14251">
        <f>VLOOKUP(Table1[[#This Row],[trait_name]],Trait[],2,FALSE)</f>
        <v>54</v>
      </c>
      <c r="J14251" s="23" t="s">
        <v>116</v>
      </c>
      <c r="L14251" s="3" t="str">
        <f>[1]Traits!T3</f>
        <v>feature</v>
      </c>
      <c r="N14251" s="23"/>
      <c r="O14251"/>
    </row>
    <row r="14252" spans="1:15">
      <c r="A14252" s="66">
        <f>VLOOKUP(C14252,Index[],8,FALSE)</f>
        <v>43276</v>
      </c>
      <c r="B14252" s="26">
        <v>43276</v>
      </c>
      <c r="C14252" s="16" t="s">
        <v>1016</v>
      </c>
      <c r="D14252" s="3">
        <f>VLOOKUP(C14252,Index[],2,FALSE)</f>
        <v>131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H14252" t="s">
        <v>17</v>
      </c>
      <c r="I14252">
        <f>VLOOKUP(Table1[[#This Row],[trait_name]],Trait[],2,FALSE)</f>
        <v>54</v>
      </c>
      <c r="J14252" s="23" t="s">
        <v>116</v>
      </c>
      <c r="L14252" s="3" t="s">
        <v>260</v>
      </c>
      <c r="N14252" s="23"/>
      <c r="O14252"/>
    </row>
    <row r="14253" spans="1:15">
      <c r="A14253" s="66">
        <f>VLOOKUP(C14253,Index[],8,FALSE)</f>
        <v>43276</v>
      </c>
      <c r="B14253" s="12"/>
      <c r="C14253" s="13" t="s">
        <v>1016</v>
      </c>
      <c r="D14253" s="3">
        <f>VLOOKUP(C14253,Index[],2,FALSE)</f>
        <v>131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I14253">
        <f>VLOOKUP(Table1[[#This Row],[trait_name]],Trait[],2,FALSE)</f>
        <v>55</v>
      </c>
      <c r="J14253" s="23" t="s">
        <v>119</v>
      </c>
      <c r="L14253" s="3"/>
      <c r="N14253" s="23"/>
      <c r="O14253"/>
    </row>
    <row r="14254" spans="1:15">
      <c r="A14254" s="66">
        <f>VLOOKUP(C14254,Index[],8,FALSE)</f>
        <v>43276</v>
      </c>
      <c r="B14254" s="26">
        <v>43276</v>
      </c>
      <c r="C14254" s="16" t="s">
        <v>1016</v>
      </c>
      <c r="D14254" s="3">
        <f>VLOOKUP(C14254,Index[],2,FALSE)</f>
        <v>131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H14254" t="s">
        <v>525</v>
      </c>
      <c r="I14254">
        <f>VLOOKUP(Table1[[#This Row],[trait_name]],Trait[],2,FALSE)</f>
        <v>56</v>
      </c>
      <c r="J14254" s="23" t="s">
        <v>121</v>
      </c>
      <c r="L14254" s="3" t="s">
        <v>189</v>
      </c>
      <c r="N14254" s="23"/>
      <c r="O14254"/>
    </row>
    <row r="14255" spans="1:15">
      <c r="A14255" s="66">
        <f>VLOOKUP(C14255,Index[],8,FALSE)</f>
        <v>43276</v>
      </c>
      <c r="B14255" s="26">
        <v>43276</v>
      </c>
      <c r="C14255" s="16" t="s">
        <v>1016</v>
      </c>
      <c r="D14255" s="3">
        <f>VLOOKUP(C14255,Index[],2,FALSE)</f>
        <v>131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525</v>
      </c>
      <c r="I14255">
        <f>VLOOKUP(Table1[[#This Row],[trait_name]],Trait[],2,FALSE)</f>
        <v>57</v>
      </c>
      <c r="J14255" s="23" t="s">
        <v>233</v>
      </c>
      <c r="L14255" s="3" t="s">
        <v>405</v>
      </c>
      <c r="N14255" s="23"/>
      <c r="O14255"/>
    </row>
    <row r="14256" spans="1:15">
      <c r="A14256" s="66">
        <f>VLOOKUP(C14256,Index[],8,FALSE)</f>
        <v>43276</v>
      </c>
      <c r="B14256" s="26">
        <v>43276</v>
      </c>
      <c r="C14256" s="16" t="s">
        <v>1016</v>
      </c>
      <c r="D14256" s="3">
        <f>VLOOKUP(C14256,Index[],2,FALSE)</f>
        <v>131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H14256" t="s">
        <v>17</v>
      </c>
      <c r="I14256">
        <f>VLOOKUP(Table1[[#This Row],[trait_name]],Trait[],2,FALSE)</f>
        <v>58</v>
      </c>
      <c r="J14256" s="23" t="s">
        <v>123</v>
      </c>
      <c r="L14256" s="3" t="str">
        <f>[1]Traits!X2</f>
        <v>bird</v>
      </c>
      <c r="N14256" s="23"/>
      <c r="O14256"/>
    </row>
    <row r="14257" spans="1:15">
      <c r="A14257" s="66">
        <f>VLOOKUP(C14257,Index[],8,FALSE)</f>
        <v>43276</v>
      </c>
      <c r="B14257" s="26">
        <v>43276</v>
      </c>
      <c r="C14257" s="16" t="s">
        <v>1016</v>
      </c>
      <c r="D14257" s="3">
        <f>VLOOKUP(C14257,Index[],2,FALSE)</f>
        <v>131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H14257" t="s">
        <v>17</v>
      </c>
      <c r="I14257">
        <f>VLOOKUP(Table1[[#This Row],[trait_name]],Trait[],2,FALSE)</f>
        <v>58</v>
      </c>
      <c r="J14257" s="23" t="s">
        <v>123</v>
      </c>
      <c r="L14257" s="3" t="str">
        <f>[1]Traits!X3</f>
        <v>pollinator</v>
      </c>
      <c r="N14257" s="23"/>
      <c r="O14257"/>
    </row>
    <row r="14258" spans="1:15">
      <c r="A14258" s="66">
        <f>VLOOKUP(C14258,Index[],8,FALSE)</f>
        <v>43276</v>
      </c>
      <c r="B14258" s="26">
        <v>43311</v>
      </c>
      <c r="C14258" s="16" t="s">
        <v>1016</v>
      </c>
      <c r="D14258" s="3">
        <f>VLOOKUP(C14258,Index[],2,FALSE)</f>
        <v>131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H14258" t="s">
        <v>153</v>
      </c>
      <c r="I14258">
        <f>VLOOKUP(Table1[[#This Row],[trait_name]],Trait[],2,FALSE)</f>
        <v>59</v>
      </c>
      <c r="J14258" s="23" t="s">
        <v>125</v>
      </c>
      <c r="L14258" s="3" t="s">
        <v>131</v>
      </c>
      <c r="N14258" s="23"/>
      <c r="O14258"/>
    </row>
    <row r="14259" spans="1:15">
      <c r="A14259" s="66">
        <f>VLOOKUP(C14259,Index[],8,FALSE)</f>
        <v>43276</v>
      </c>
      <c r="B14259" s="26">
        <v>43276</v>
      </c>
      <c r="C14259" s="16" t="s">
        <v>1016</v>
      </c>
      <c r="D14259" s="3">
        <f>VLOOKUP(C14259,Index[],2,FALSE)</f>
        <v>131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H14259" t="s">
        <v>17</v>
      </c>
      <c r="I14259">
        <f>VLOOKUP(Table1[[#This Row],[trait_name]],Trait[],2,FALSE)</f>
        <v>61</v>
      </c>
      <c r="J14259" s="23" t="s">
        <v>130</v>
      </c>
      <c r="L14259" s="3" t="str">
        <f>[1]Traits!Z2</f>
        <v>low</v>
      </c>
      <c r="N14259" s="23"/>
      <c r="O14259"/>
    </row>
    <row r="14260" spans="1:15">
      <c r="A14260" s="66">
        <f>VLOOKUP(C14260,Index[],8,FALSE)</f>
        <v>43276</v>
      </c>
      <c r="B14260" s="26">
        <v>43311</v>
      </c>
      <c r="C14260" s="16" t="s">
        <v>1016</v>
      </c>
      <c r="D14260" s="3">
        <f>VLOOKUP(C14260,Index[],2,FALSE)</f>
        <v>131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H14260" t="s">
        <v>153</v>
      </c>
      <c r="I14260">
        <f>VLOOKUP(Table1[[#This Row],[trait_name]],Trait[],2,FALSE)</f>
        <v>64</v>
      </c>
      <c r="J14260" s="23" t="s">
        <v>132</v>
      </c>
      <c r="L14260" s="3" t="s">
        <v>131</v>
      </c>
      <c r="M14260" s="3"/>
      <c r="N14260" s="23"/>
      <c r="O14260"/>
    </row>
    <row r="14261" spans="1:15">
      <c r="A14261" s="66">
        <f>VLOOKUP(C14261,Index[],8,FALSE)</f>
        <v>43276</v>
      </c>
      <c r="B14261" s="26">
        <v>43311</v>
      </c>
      <c r="C14261" s="16" t="s">
        <v>1016</v>
      </c>
      <c r="D14261" s="3">
        <f>VLOOKUP(C14261,Index[],2,FALSE)</f>
        <v>131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H14261" t="s">
        <v>153</v>
      </c>
      <c r="I14261">
        <f>VLOOKUP(Table1[[#This Row],[trait_name]],Trait[],2,FALSE)</f>
        <v>65</v>
      </c>
      <c r="J14261" s="23" t="s">
        <v>133</v>
      </c>
      <c r="L14261" s="3" t="s">
        <v>380</v>
      </c>
      <c r="N14261" s="23"/>
      <c r="O14261"/>
    </row>
    <row r="14262" spans="1:15">
      <c r="A14262" s="66">
        <f>VLOOKUP(C14262,Index[],8,FALSE)</f>
        <v>43276</v>
      </c>
      <c r="B14262" s="26">
        <v>43276</v>
      </c>
      <c r="C14262" s="16" t="s">
        <v>1016</v>
      </c>
      <c r="D14262" s="3">
        <f>VLOOKUP(C14262,Index[],2,FALSE)</f>
        <v>131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H14262" t="s">
        <v>17</v>
      </c>
      <c r="I14262">
        <f>VLOOKUP(Table1[[#This Row],[trait_name]],Trait[],2,FALSE)</f>
        <v>66</v>
      </c>
      <c r="J14262" s="23" t="s">
        <v>194</v>
      </c>
      <c r="L14262" s="3" t="str">
        <f>[1]Traits!AA7</f>
        <v>largesize</v>
      </c>
      <c r="N14262" s="23"/>
      <c r="O14262"/>
    </row>
    <row r="14263" spans="1:15">
      <c r="A14263" s="66">
        <f>VLOOKUP(C14263,Index[],8,FALSE)</f>
        <v>43276</v>
      </c>
      <c r="B14263" s="26">
        <v>43276</v>
      </c>
      <c r="C14263" s="16" t="s">
        <v>1016</v>
      </c>
      <c r="D14263" s="3">
        <f>VLOOKUP(C14263,Index[],2,FALSE)</f>
        <v>131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525</v>
      </c>
      <c r="I14263">
        <f>VLOOKUP(Table1[[#This Row],[trait_name]],Trait[],2,FALSE)</f>
        <v>66</v>
      </c>
      <c r="J14263" s="23" t="s">
        <v>194</v>
      </c>
      <c r="L14263" s="3" t="str">
        <f>[1]Traits!AA14</f>
        <v>disease_prone</v>
      </c>
      <c r="N14263" s="23"/>
      <c r="O14263"/>
    </row>
    <row r="14264" spans="1:15">
      <c r="A14264" s="66">
        <f>VLOOKUP(C14264,Index[],8,FALSE)</f>
        <v>43276</v>
      </c>
      <c r="B14264" s="26">
        <v>43276</v>
      </c>
      <c r="C14264" s="16" t="s">
        <v>1016</v>
      </c>
      <c r="D14264" s="3">
        <f>VLOOKUP(C14264,Index[],2,FALSE)</f>
        <v>131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H14264" t="s">
        <v>17</v>
      </c>
      <c r="I14264">
        <f>VLOOKUP(Table1[[#This Row],[trait_name]],Trait[],2,FALSE)</f>
        <v>67</v>
      </c>
      <c r="J14264" s="23" t="s">
        <v>136</v>
      </c>
      <c r="L14264" s="3" t="str">
        <f>[1]Traits!AB7</f>
        <v>sewer_2</v>
      </c>
      <c r="N14264" s="23"/>
      <c r="O14264"/>
    </row>
    <row r="14265" spans="1:15">
      <c r="A14265" s="66">
        <f>VLOOKUP(C14265,Index[],8,FALSE)</f>
        <v>43276</v>
      </c>
      <c r="B14265" s="26">
        <v>43276</v>
      </c>
      <c r="C14265" s="16" t="s">
        <v>1016</v>
      </c>
      <c r="D14265" s="3">
        <f>VLOOKUP(C14265,Index[],2,FALSE)</f>
        <v>131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H14265" t="s">
        <v>17</v>
      </c>
      <c r="I14265" t="e">
        <f>VLOOKUP(Table1[[#This Row],[trait_name]],Trait[],2,FALSE)</f>
        <v>#N/A</v>
      </c>
      <c r="J14265" s="23" t="s">
        <v>941</v>
      </c>
      <c r="L14265" s="3" t="str">
        <f>[1]Traits!C5</f>
        <v>fire</v>
      </c>
      <c r="N14265" s="23"/>
      <c r="O14265"/>
    </row>
    <row r="14266" spans="1:15">
      <c r="A14266" s="66">
        <f>VLOOKUP(C14266,Index[],8,FALSE)</f>
        <v>43277</v>
      </c>
      <c r="B14266" s="26">
        <v>43277</v>
      </c>
      <c r="C14266" s="16" t="s">
        <v>1018</v>
      </c>
      <c r="D14266" s="3">
        <f>VLOOKUP(C14266,Index[],2,FALSE)</f>
        <v>132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25</v>
      </c>
      <c r="I14266">
        <f>VLOOKUP(Table1[[#This Row],[trait_name]],Trait[],2,FALSE)</f>
        <v>2</v>
      </c>
      <c r="J14266" s="23" t="s">
        <v>15</v>
      </c>
      <c r="L14266" s="3" t="s">
        <v>1019</v>
      </c>
      <c r="N14266" s="23"/>
      <c r="O14266"/>
    </row>
    <row r="14267" spans="1:15">
      <c r="A14267" s="66">
        <f>VLOOKUP(C14267,Index[],8,FALSE)</f>
        <v>43277</v>
      </c>
      <c r="B14267" s="26">
        <v>43277</v>
      </c>
      <c r="C14267" s="16" t="s">
        <v>1018</v>
      </c>
      <c r="D14267" s="3">
        <f>VLOOKUP(C14267,Index[],2,FALSE)</f>
        <v>132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I14267">
        <f>VLOOKUP(Table1[[#This Row],[trait_name]],Trait[],2,FALSE)</f>
        <v>2</v>
      </c>
      <c r="J14267" s="23" t="s">
        <v>15</v>
      </c>
      <c r="L14267" s="19" t="s">
        <v>1020</v>
      </c>
      <c r="N14267" s="23"/>
      <c r="O14267"/>
    </row>
    <row r="14268" spans="1:15">
      <c r="A14268" s="66">
        <f>VLOOKUP(C14268,Index[],8,FALSE)</f>
        <v>43277</v>
      </c>
      <c r="B14268" s="26">
        <v>43277</v>
      </c>
      <c r="C14268" s="16" t="s">
        <v>1018</v>
      </c>
      <c r="D14268" s="3">
        <f>VLOOKUP(C14268,Index[],2,FALSE)</f>
        <v>132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H14268" t="s">
        <v>25</v>
      </c>
      <c r="I14268">
        <f>VLOOKUP(Table1[[#This Row],[trait_name]],Trait[],2,FALSE)</f>
        <v>3</v>
      </c>
      <c r="J14268" s="23" t="s">
        <v>18</v>
      </c>
      <c r="L14268" s="3" t="str">
        <f>[1]Traits!B2</f>
        <v>fullsun</v>
      </c>
      <c r="N14268" s="23"/>
      <c r="O14268"/>
    </row>
    <row r="14269" spans="1:15">
      <c r="A14269" s="66">
        <f>VLOOKUP(C14269,Index[],8,FALSE)</f>
        <v>43277</v>
      </c>
      <c r="B14269" s="26">
        <v>43277</v>
      </c>
      <c r="C14269" s="16" t="s">
        <v>1018</v>
      </c>
      <c r="D14269" s="3">
        <f>VLOOKUP(C14269,Index[],2,FALSE)</f>
        <v>132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25</v>
      </c>
      <c r="I14269">
        <f>VLOOKUP(Table1[[#This Row],[trait_name]],Trait[],2,FALSE)</f>
        <v>3</v>
      </c>
      <c r="J14269" s="23" t="s">
        <v>18</v>
      </c>
      <c r="L14269" s="3" t="s">
        <v>21</v>
      </c>
      <c r="N14269" s="23"/>
      <c r="O14269"/>
    </row>
    <row r="14270" spans="1:15">
      <c r="A14270" s="66">
        <f>VLOOKUP(C14270,Index[],8,FALSE)</f>
        <v>43277</v>
      </c>
      <c r="B14270" s="26">
        <v>43277</v>
      </c>
      <c r="C14270" s="16" t="s">
        <v>1018</v>
      </c>
      <c r="D14270" s="3">
        <f>VLOOKUP(C14270,Index[],2,FALSE)</f>
        <v>132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25</v>
      </c>
      <c r="I14270">
        <f>VLOOKUP(Table1[[#This Row],[trait_name]],Trait[],2,FALSE)</f>
        <v>4</v>
      </c>
      <c r="J14270" s="23" t="s">
        <v>22</v>
      </c>
      <c r="L14270" s="3" t="s">
        <v>23</v>
      </c>
      <c r="N14270" s="24"/>
      <c r="O14270"/>
    </row>
    <row r="14271" spans="1:15">
      <c r="A14271" s="66">
        <f>VLOOKUP(C14271,Index[],8,FALSE)</f>
        <v>43277</v>
      </c>
      <c r="B14271" s="26"/>
      <c r="C14271" s="16" t="s">
        <v>1018</v>
      </c>
      <c r="D14271" s="3">
        <f>VLOOKUP(C14271,Index[],2,FALSE)</f>
        <v>132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H14271" t="s">
        <v>25</v>
      </c>
      <c r="I14271">
        <f>VLOOKUP(Table1[[#This Row],[trait_name]],Trait[],2,FALSE)</f>
        <v>6</v>
      </c>
      <c r="J14271" s="23" t="s">
        <v>148</v>
      </c>
      <c r="L14271" s="3"/>
      <c r="N14271" s="24"/>
      <c r="O14271"/>
    </row>
    <row r="14272" spans="1:15">
      <c r="A14272" s="66">
        <f>VLOOKUP(C14272,Index[],8,FALSE)</f>
        <v>43277</v>
      </c>
      <c r="B14272" s="26">
        <v>43277</v>
      </c>
      <c r="C14272" s="16" t="s">
        <v>1018</v>
      </c>
      <c r="D14272" s="3">
        <f>VLOOKUP(C14272,Index[],2,FALSE)</f>
        <v>132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H14272" t="s">
        <v>25</v>
      </c>
      <c r="I14272">
        <f>VLOOKUP(Table1[[#This Row],[trait_name]],Trait[],2,FALSE)</f>
        <v>7</v>
      </c>
      <c r="J14272" s="23" t="s">
        <v>26</v>
      </c>
      <c r="L14272" s="3" t="s">
        <v>23</v>
      </c>
      <c r="N14272" s="23"/>
      <c r="O14272"/>
    </row>
    <row r="14273" spans="1:15">
      <c r="A14273" s="66">
        <f>VLOOKUP(C14273,Index[],8,FALSE)</f>
        <v>43277</v>
      </c>
      <c r="B14273" s="26">
        <v>43277</v>
      </c>
      <c r="C14273" s="16" t="s">
        <v>1018</v>
      </c>
      <c r="D14273" s="3">
        <f>VLOOKUP(C14273,Index[],2,FALSE)</f>
        <v>132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H14273" t="s">
        <v>25</v>
      </c>
      <c r="I14273">
        <f>VLOOKUP(Table1[[#This Row],[trait_name]],Trait[],2,FALSE)</f>
        <v>8</v>
      </c>
      <c r="J14273" s="23" t="s">
        <v>150</v>
      </c>
      <c r="L14273" s="3" t="s">
        <v>23</v>
      </c>
      <c r="N14273" s="23"/>
      <c r="O14273"/>
    </row>
    <row r="14274" spans="1:15">
      <c r="A14274" s="66">
        <f>VLOOKUP(C14274,Index[],8,FALSE)</f>
        <v>43277</v>
      </c>
      <c r="B14274" s="26">
        <v>43311</v>
      </c>
      <c r="C14274" s="16" t="s">
        <v>1018</v>
      </c>
      <c r="D14274" s="3">
        <f>VLOOKUP(C14274,Index[],2,FALSE)</f>
        <v>132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H14274" t="s">
        <v>153</v>
      </c>
      <c r="I14274">
        <f>VLOOKUP(Table1[[#This Row],[trait_name]],Trait[],2,FALSE)</f>
        <v>9</v>
      </c>
      <c r="J14274" s="23" t="s">
        <v>28</v>
      </c>
      <c r="L14274" s="3" t="s">
        <v>23</v>
      </c>
      <c r="M14274" s="3"/>
      <c r="N14274" s="23"/>
      <c r="O14274"/>
    </row>
    <row r="14275" spans="1:15">
      <c r="A14275" s="66">
        <f>VLOOKUP(C14275,Index[],8,FALSE)</f>
        <v>43277</v>
      </c>
      <c r="B14275" s="26">
        <v>43311</v>
      </c>
      <c r="C14275" s="16" t="s">
        <v>1018</v>
      </c>
      <c r="D14275" s="3">
        <f>VLOOKUP(C14275,Index[],2,FALSE)</f>
        <v>132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153</v>
      </c>
      <c r="I14275">
        <f>VLOOKUP(Table1[[#This Row],[trait_name]],Trait[],2,FALSE)</f>
        <v>10</v>
      </c>
      <c r="J14275" s="23" t="s">
        <v>29</v>
      </c>
      <c r="L14275" s="3" t="s">
        <v>23</v>
      </c>
      <c r="M14275" s="3"/>
      <c r="N14275" s="23"/>
      <c r="O14275"/>
    </row>
    <row r="14276" spans="1:15">
      <c r="A14276" s="66">
        <f>VLOOKUP(C14276,Index[],8,FALSE)</f>
        <v>43277</v>
      </c>
      <c r="B14276" s="26">
        <v>43277</v>
      </c>
      <c r="C14276" s="16" t="s">
        <v>1018</v>
      </c>
      <c r="D14276" s="3">
        <f>VLOOKUP(C14276,Index[],2,FALSE)</f>
        <v>132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H14276" t="s">
        <v>25</v>
      </c>
      <c r="I14276">
        <f>VLOOKUP(Table1[[#This Row],[trait_name]],Trait[],2,FALSE)</f>
        <v>12</v>
      </c>
      <c r="J14276" s="23" t="s">
        <v>151</v>
      </c>
      <c r="L14276" s="3" t="s">
        <v>23</v>
      </c>
      <c r="M14276" t="s">
        <v>367</v>
      </c>
      <c r="N14276" s="23"/>
      <c r="O14276"/>
    </row>
    <row r="14277" spans="1:15">
      <c r="A14277" s="66">
        <f>VLOOKUP(C14277,Index[],8,FALSE)</f>
        <v>43277</v>
      </c>
      <c r="B14277" s="12"/>
      <c r="C14277" s="13" t="s">
        <v>1018</v>
      </c>
      <c r="D14277" s="3">
        <f>VLOOKUP(C14277,Index[],2,FALSE)</f>
        <v>132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I14277">
        <f>VLOOKUP(Table1[[#This Row],[trait_name]],Trait[],2,FALSE)</f>
        <v>15</v>
      </c>
      <c r="J14277" s="23" t="s">
        <v>31</v>
      </c>
      <c r="L14277" s="3"/>
      <c r="N14277" s="23"/>
      <c r="O14277"/>
    </row>
    <row r="14278" spans="1:15">
      <c r="A14278" s="66">
        <f>VLOOKUP(C14278,Index[],8,FALSE)</f>
        <v>43277</v>
      </c>
      <c r="B14278" s="12">
        <v>43277</v>
      </c>
      <c r="C14278" s="13" t="s">
        <v>1018</v>
      </c>
      <c r="D14278" s="3">
        <f>VLOOKUP(C14278,Index[],2,FALSE)</f>
        <v>132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I14278">
        <f>VLOOKUP(Table1[[#This Row],[trait_name]],Trait[],2,FALSE)</f>
        <v>16</v>
      </c>
      <c r="J14278" s="24" t="s">
        <v>32</v>
      </c>
      <c r="K14278" s="24"/>
      <c r="L14278" s="3"/>
      <c r="N14278" s="23"/>
      <c r="O14278"/>
    </row>
    <row r="14279" spans="1:15">
      <c r="A14279" s="66">
        <f>VLOOKUP(C14279,Index[],8,FALSE)</f>
        <v>43277</v>
      </c>
      <c r="B14279" s="26">
        <v>43277</v>
      </c>
      <c r="C14279" s="16" t="s">
        <v>1018</v>
      </c>
      <c r="D14279" s="3">
        <f>VLOOKUP(C14279,Index[],2,FALSE)</f>
        <v>132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H14279" t="s">
        <v>25</v>
      </c>
      <c r="I14279">
        <f>VLOOKUP(Table1[[#This Row],[trait_name]],Trait[],2,FALSE)</f>
        <v>17</v>
      </c>
      <c r="J14279" s="23" t="s">
        <v>33</v>
      </c>
      <c r="L14279" s="3" t="str">
        <f>[1]Traits!E2</f>
        <v>sand</v>
      </c>
      <c r="N14279" s="23"/>
      <c r="O14279"/>
    </row>
    <row r="14280" spans="1:15">
      <c r="A14280" s="66">
        <f>VLOOKUP(C14280,Index[],8,FALSE)</f>
        <v>43277</v>
      </c>
      <c r="B14280" s="26">
        <v>43277</v>
      </c>
      <c r="C14280" s="16" t="s">
        <v>1018</v>
      </c>
      <c r="D14280" s="3">
        <f>VLOOKUP(C14280,Index[],2,FALSE)</f>
        <v>132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H14280" t="s">
        <v>25</v>
      </c>
      <c r="I14280">
        <f>VLOOKUP(Table1[[#This Row],[trait_name]],Trait[],2,FALSE)</f>
        <v>17</v>
      </c>
      <c r="J14280" s="23" t="s">
        <v>33</v>
      </c>
      <c r="L14280" s="3" t="str">
        <f>[1]Traits!E3</f>
        <v>loam</v>
      </c>
      <c r="N14280" s="23"/>
      <c r="O14280"/>
    </row>
    <row r="14281" spans="1:15">
      <c r="A14281" s="66">
        <f>VLOOKUP(C14281,Index[],8,FALSE)</f>
        <v>43277</v>
      </c>
      <c r="B14281" s="26">
        <v>43277</v>
      </c>
      <c r="C14281" s="16" t="s">
        <v>1018</v>
      </c>
      <c r="D14281" s="3">
        <f>VLOOKUP(C14281,Index[],2,FALSE)</f>
        <v>132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I14281">
        <f>VLOOKUP(Table1[[#This Row],[trait_name]],Trait[],2,FALSE)</f>
        <v>17</v>
      </c>
      <c r="J14281" s="23" t="s">
        <v>33</v>
      </c>
      <c r="L14281" s="3"/>
      <c r="N14281" s="23"/>
      <c r="O14281"/>
    </row>
    <row r="14282" spans="1:15">
      <c r="A14282" s="66">
        <f>VLOOKUP(C14282,Index[],8,FALSE)</f>
        <v>43277</v>
      </c>
      <c r="B14282" s="12">
        <v>43311</v>
      </c>
      <c r="C14282" s="13" t="s">
        <v>1018</v>
      </c>
      <c r="D14282" s="3">
        <f>VLOOKUP(C14282,Index[],2,FALSE)</f>
        <v>132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H14282" t="s">
        <v>153</v>
      </c>
      <c r="I14282">
        <f>VLOOKUP(Table1[[#This Row],[trait_name]],Trait[],2,FALSE)</f>
        <v>18</v>
      </c>
      <c r="J14282" s="23" t="s">
        <v>37</v>
      </c>
      <c r="L14282" s="3" t="s">
        <v>397</v>
      </c>
      <c r="N14282" s="23"/>
      <c r="O14282"/>
    </row>
    <row r="14283" spans="1:15">
      <c r="A14283" s="66">
        <f>VLOOKUP(C14283,Index[],8,FALSE)</f>
        <v>43277</v>
      </c>
      <c r="B14283" s="26">
        <v>43277</v>
      </c>
      <c r="C14283" s="16" t="s">
        <v>1018</v>
      </c>
      <c r="D14283" s="3">
        <f>VLOOKUP(C14283,Index[],2,FALSE)</f>
        <v>132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H14283" t="s">
        <v>25</v>
      </c>
      <c r="I14283">
        <f>VLOOKUP(Table1[[#This Row],[trait_name]],Trait[],2,FALSE)</f>
        <v>19</v>
      </c>
      <c r="J14283" s="23" t="s">
        <v>38</v>
      </c>
      <c r="L14283" s="3" t="str">
        <f>[1]Traits!F2</f>
        <v>welldrained</v>
      </c>
      <c r="N14283" s="23"/>
      <c r="O14283"/>
    </row>
    <row r="14284" spans="1:15">
      <c r="A14284" s="66">
        <f>VLOOKUP(C14284,Index[],8,FALSE)</f>
        <v>43277</v>
      </c>
      <c r="B14284" s="26">
        <v>43277</v>
      </c>
      <c r="C14284" s="16" t="s">
        <v>1018</v>
      </c>
      <c r="D14284" s="3">
        <f>VLOOKUP(C14284,Index[],2,FALSE)</f>
        <v>132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19</v>
      </c>
      <c r="J14284" s="23" t="s">
        <v>38</v>
      </c>
      <c r="L14284" s="3"/>
      <c r="N14284" s="23"/>
      <c r="O14284"/>
    </row>
    <row r="14285" spans="1:15">
      <c r="A14285" s="66">
        <f>VLOOKUP(C14285,Index[],8,FALSE)</f>
        <v>43277</v>
      </c>
      <c r="B14285" s="26">
        <v>43311</v>
      </c>
      <c r="C14285" s="16" t="s">
        <v>1018</v>
      </c>
      <c r="D14285" s="3">
        <f>VLOOKUP(C14285,Index[],2,FALSE)</f>
        <v>132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I14285">
        <f>VLOOKUP(Table1[[#This Row],[trait_name]],Trait[],2,FALSE)</f>
        <v>20</v>
      </c>
      <c r="J14285" s="23" t="s">
        <v>41</v>
      </c>
      <c r="L14285" s="3"/>
      <c r="M14285" s="3"/>
      <c r="N14285" s="23"/>
      <c r="O14285"/>
    </row>
    <row r="14286" spans="1:15">
      <c r="A14286" s="66">
        <f>VLOOKUP(C14286,Index[],8,FALSE)</f>
        <v>43277</v>
      </c>
      <c r="B14286" s="12">
        <v>43277</v>
      </c>
      <c r="C14286" s="13" t="s">
        <v>1018</v>
      </c>
      <c r="D14286" s="3">
        <f>VLOOKUP(C14286,Index[],2,FALSE)</f>
        <v>132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I14286">
        <f>VLOOKUP(Table1[[#This Row],[trait_name]],Trait[],2,FALSE)</f>
        <v>21</v>
      </c>
      <c r="J14286" s="23" t="s">
        <v>43</v>
      </c>
      <c r="L14286" s="3"/>
      <c r="N14286" s="23"/>
      <c r="O14286"/>
    </row>
    <row r="14287" spans="1:15">
      <c r="A14287" s="66">
        <f>VLOOKUP(C14287,Index[],8,FALSE)</f>
        <v>43277</v>
      </c>
      <c r="B14287" s="26">
        <v>43277</v>
      </c>
      <c r="C14287" s="16" t="s">
        <v>1018</v>
      </c>
      <c r="D14287" s="3">
        <f>VLOOKUP(C14287,Index[],2,FALSE)</f>
        <v>132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287</v>
      </c>
      <c r="I14287">
        <f>VLOOKUP(Table1[[#This Row],[trait_name]],Trait[],2,FALSE)</f>
        <v>22</v>
      </c>
      <c r="J14287" s="23" t="s">
        <v>47</v>
      </c>
      <c r="L14287" s="3" t="str">
        <f>[1]Traits!G4</f>
        <v>water</v>
      </c>
      <c r="N14287" s="23"/>
      <c r="O14287"/>
    </row>
    <row r="14288" spans="1:15">
      <c r="A14288" s="66">
        <f>VLOOKUP(C14288,Index[],8,FALSE)</f>
        <v>43277</v>
      </c>
      <c r="B14288" s="26"/>
      <c r="C14288" s="16" t="s">
        <v>1018</v>
      </c>
      <c r="D14288" s="3">
        <f>VLOOKUP(C14288,Index[],2,FALSE)</f>
        <v>132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I14288">
        <f>VLOOKUP(Table1[[#This Row],[trait_name]],Trait[],2,FALSE)</f>
        <v>23</v>
      </c>
      <c r="J14288" s="23" t="s">
        <v>49</v>
      </c>
      <c r="L14288" s="3"/>
      <c r="N14288" s="23"/>
      <c r="O14288"/>
    </row>
    <row r="14289" spans="1:15">
      <c r="A14289" s="66">
        <f>VLOOKUP(C14289,Index[],8,FALSE)</f>
        <v>43277</v>
      </c>
      <c r="B14289" s="12"/>
      <c r="C14289" s="13" t="s">
        <v>1018</v>
      </c>
      <c r="D14289" s="3">
        <f>VLOOKUP(C14289,Index[],2,FALSE)</f>
        <v>132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I14289">
        <f>VLOOKUP(Table1[[#This Row],[trait_name]],Trait[],2,FALSE)</f>
        <v>24</v>
      </c>
      <c r="J14289" s="23" t="s">
        <v>52</v>
      </c>
      <c r="L14289" s="3"/>
      <c r="N14289" s="23"/>
      <c r="O14289"/>
    </row>
    <row r="14290" spans="1:15">
      <c r="A14290" s="66">
        <f>VLOOKUP(C14290,Index[],8,FALSE)</f>
        <v>43277</v>
      </c>
      <c r="B14290" s="12">
        <v>43311</v>
      </c>
      <c r="C14290" s="13" t="s">
        <v>1018</v>
      </c>
      <c r="D14290" s="3">
        <f>VLOOKUP(C14290,Index[],2,FALSE)</f>
        <v>132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153</v>
      </c>
      <c r="I14290">
        <f>VLOOKUP(Table1[[#This Row],[trait_name]],Trait[],2,FALSE)</f>
        <v>25</v>
      </c>
      <c r="J14290" s="23" t="s">
        <v>57</v>
      </c>
      <c r="L14290" s="3" t="s">
        <v>23</v>
      </c>
      <c r="N14290" s="23"/>
      <c r="O14290"/>
    </row>
    <row r="14291" spans="1:15">
      <c r="A14291" s="66">
        <f>VLOOKUP(C14291,Index[],8,FALSE)</f>
        <v>43277</v>
      </c>
      <c r="B14291" s="26">
        <v>43277</v>
      </c>
      <c r="C14291" s="16" t="s">
        <v>1018</v>
      </c>
      <c r="D14291" s="3">
        <f>VLOOKUP(C14291,Index[],2,FALSE)</f>
        <v>132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25</v>
      </c>
      <c r="I14291">
        <f>VLOOKUP(Table1[[#This Row],[trait_name]],Trait[],2,FALSE)</f>
        <v>26</v>
      </c>
      <c r="J14291" s="23" t="s">
        <v>58</v>
      </c>
      <c r="L14291" s="3" t="str">
        <f>[1]Traits!H3</f>
        <v>medtree</v>
      </c>
      <c r="N14291" s="23"/>
      <c r="O14291"/>
    </row>
    <row r="14292" spans="1:15">
      <c r="A14292" s="66">
        <f>VLOOKUP(C14292,Index[],8,FALSE)</f>
        <v>43277</v>
      </c>
      <c r="B14292" s="26">
        <v>43277</v>
      </c>
      <c r="C14292" s="16" t="s">
        <v>1018</v>
      </c>
      <c r="D14292" s="3">
        <f>VLOOKUP(C14292,Index[],2,FALSE)</f>
        <v>132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H14292" t="s">
        <v>249</v>
      </c>
      <c r="I14292">
        <f>VLOOKUP(Table1[[#This Row],[trait_name]],Trait[],2,FALSE)</f>
        <v>26</v>
      </c>
      <c r="J14292" s="23" t="s">
        <v>58</v>
      </c>
      <c r="L14292" s="3" t="str">
        <f>[1]Traits!H2</f>
        <v>smalltree</v>
      </c>
      <c r="N14292" s="23"/>
      <c r="O14292"/>
    </row>
    <row r="14293" spans="1:15">
      <c r="A14293" s="66">
        <f>VLOOKUP(C14293,Index[],8,FALSE)</f>
        <v>43277</v>
      </c>
      <c r="B14293" s="26">
        <v>43311</v>
      </c>
      <c r="C14293" s="16" t="s">
        <v>1018</v>
      </c>
      <c r="D14293" s="3">
        <f>VLOOKUP(C14293,Index[],2,FALSE)</f>
        <v>132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I14293">
        <f>VLOOKUP(Table1[[#This Row],[trait_name]],Trait[],2,FALSE)</f>
        <v>27</v>
      </c>
      <c r="J14293" s="23" t="s">
        <v>61</v>
      </c>
      <c r="L14293" s="3"/>
      <c r="M14293" s="3"/>
      <c r="N14293" s="23"/>
      <c r="O14293"/>
    </row>
    <row r="14294" spans="1:15">
      <c r="A14294" s="66">
        <f>VLOOKUP(C14294,Index[],8,FALSE)</f>
        <v>43277</v>
      </c>
      <c r="B14294" s="26">
        <v>43311</v>
      </c>
      <c r="C14294" s="16" t="s">
        <v>1018</v>
      </c>
      <c r="D14294" s="3">
        <f>VLOOKUP(C14294,Index[],2,FALSE)</f>
        <v>132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I14294">
        <f>VLOOKUP(Table1[[#This Row],[trait_name]],Trait[],2,FALSE)</f>
        <v>28</v>
      </c>
      <c r="J14294" s="23" t="s">
        <v>62</v>
      </c>
      <c r="L14294" s="3"/>
      <c r="M14294" s="3"/>
      <c r="N14294" s="23"/>
      <c r="O14294"/>
    </row>
    <row r="14295" spans="1:15">
      <c r="A14295" s="66">
        <f>VLOOKUP(C14295,Index[],8,FALSE)</f>
        <v>43277</v>
      </c>
      <c r="B14295" s="26">
        <v>43277</v>
      </c>
      <c r="C14295" s="16" t="s">
        <v>1018</v>
      </c>
      <c r="D14295" s="3">
        <f>VLOOKUP(C14295,Index[],2,FALSE)</f>
        <v>132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H14295" t="s">
        <v>328</v>
      </c>
      <c r="I14295">
        <f>VLOOKUP(Table1[[#This Row],[trait_name]],Trait[],2,FALSE)</f>
        <v>29</v>
      </c>
      <c r="J14295" s="23" t="s">
        <v>63</v>
      </c>
      <c r="L14295" s="3">
        <v>10</v>
      </c>
      <c r="N14295" s="23"/>
      <c r="O14295"/>
    </row>
    <row r="14296" spans="1:15">
      <c r="A14296" s="66">
        <f>VLOOKUP(C14296,Index[],8,FALSE)</f>
        <v>43277</v>
      </c>
      <c r="B14296" s="26">
        <v>43277</v>
      </c>
      <c r="C14296" s="16" t="s">
        <v>1018</v>
      </c>
      <c r="D14296" s="3">
        <f>VLOOKUP(C14296,Index[],2,FALSE)</f>
        <v>132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249</v>
      </c>
      <c r="I14296">
        <f>VLOOKUP(Table1[[#This Row],[trait_name]],Trait[],2,FALSE)</f>
        <v>29</v>
      </c>
      <c r="J14296" s="23" t="s">
        <v>63</v>
      </c>
      <c r="L14296" s="3">
        <v>15</v>
      </c>
      <c r="N14296" s="23"/>
      <c r="O14296"/>
    </row>
    <row r="14297" spans="1:15">
      <c r="A14297" s="66">
        <f>VLOOKUP(C14297,Index[],8,FALSE)</f>
        <v>43277</v>
      </c>
      <c r="B14297" s="26">
        <v>43277</v>
      </c>
      <c r="C14297" s="16" t="s">
        <v>1018</v>
      </c>
      <c r="D14297" s="3">
        <f>VLOOKUP(C14297,Index[],2,FALSE)</f>
        <v>132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25</v>
      </c>
      <c r="I14297">
        <f>VLOOKUP(Table1[[#This Row],[trait_name]],Trait[],2,FALSE)</f>
        <v>30</v>
      </c>
      <c r="J14297" s="23" t="s">
        <v>64</v>
      </c>
      <c r="L14297" s="3">
        <v>6</v>
      </c>
      <c r="N14297" s="23"/>
      <c r="O14297"/>
    </row>
    <row r="14298" spans="1:15">
      <c r="A14298" s="66">
        <f>VLOOKUP(C14298,Index[],8,FALSE)</f>
        <v>43277</v>
      </c>
      <c r="B14298" s="26">
        <v>43277</v>
      </c>
      <c r="C14298" s="16" t="s">
        <v>1018</v>
      </c>
      <c r="D14298" s="3">
        <f>VLOOKUP(C14298,Index[],2,FALSE)</f>
        <v>132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287</v>
      </c>
      <c r="I14298">
        <f>VLOOKUP(Table1[[#This Row],[trait_name]],Trait[],2,FALSE)</f>
        <v>31</v>
      </c>
      <c r="J14298" s="23" t="s">
        <v>65</v>
      </c>
      <c r="L14298" s="3">
        <v>8</v>
      </c>
      <c r="N14298" s="23"/>
      <c r="O14298"/>
    </row>
    <row r="14299" spans="1:15">
      <c r="A14299" s="66">
        <f>VLOOKUP(C14299,Index[],8,FALSE)</f>
        <v>43277</v>
      </c>
      <c r="B14299" s="26">
        <v>43277</v>
      </c>
      <c r="C14299" s="16" t="s">
        <v>1018</v>
      </c>
      <c r="D14299" s="3">
        <f>VLOOKUP(C14299,Index[],2,FALSE)</f>
        <v>132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328</v>
      </c>
      <c r="I14299">
        <f>VLOOKUP(Table1[[#This Row],[trait_name]],Trait[],2,FALSE)</f>
        <v>31</v>
      </c>
      <c r="J14299" s="23" t="s">
        <v>65</v>
      </c>
      <c r="L14299" s="3">
        <v>4</v>
      </c>
      <c r="N14299" s="24"/>
      <c r="O14299"/>
    </row>
    <row r="14300" spans="1:15">
      <c r="A14300" s="66">
        <f>VLOOKUP(C14300,Index[],8,FALSE)</f>
        <v>43277</v>
      </c>
      <c r="B14300" s="26">
        <v>43277</v>
      </c>
      <c r="C14300" s="16" t="s">
        <v>1018</v>
      </c>
      <c r="D14300" s="3">
        <f>VLOOKUP(C14300,Index[],2,FALSE)</f>
        <v>132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328</v>
      </c>
      <c r="I14300">
        <f>VLOOKUP(Table1[[#This Row],[trait_name]],Trait[],2,FALSE)</f>
        <v>32</v>
      </c>
      <c r="J14300" s="23" t="s">
        <v>66</v>
      </c>
      <c r="L14300" s="3">
        <v>5</v>
      </c>
      <c r="N14300" s="23"/>
      <c r="O14300"/>
    </row>
    <row r="14301" spans="1:15">
      <c r="A14301" s="66">
        <f>VLOOKUP(C14301,Index[],8,FALSE)</f>
        <v>43277</v>
      </c>
      <c r="B14301" s="26">
        <v>43277</v>
      </c>
      <c r="C14301" s="16" t="s">
        <v>1018</v>
      </c>
      <c r="D14301" s="3">
        <f>VLOOKUP(C14301,Index[],2,FALSE)</f>
        <v>132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25</v>
      </c>
      <c r="I14301">
        <f>VLOOKUP(Table1[[#This Row],[trait_name]],Trait[],2,FALSE)</f>
        <v>33</v>
      </c>
      <c r="J14301" s="23" t="s">
        <v>67</v>
      </c>
      <c r="L14301" s="3">
        <v>4</v>
      </c>
      <c r="N14301" s="23"/>
      <c r="O14301"/>
    </row>
    <row r="14302" spans="1:15">
      <c r="A14302" s="66">
        <f>VLOOKUP(C14302,Index[],8,FALSE)</f>
        <v>43277</v>
      </c>
      <c r="B14302" s="26">
        <v>43277</v>
      </c>
      <c r="C14302" s="16" t="s">
        <v>1018</v>
      </c>
      <c r="D14302" s="3">
        <f>VLOOKUP(C14302,Index[],2,FALSE)</f>
        <v>132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H14302" t="s">
        <v>328</v>
      </c>
      <c r="I14302">
        <f>VLOOKUP(Table1[[#This Row],[trait_name]],Trait[],2,FALSE)</f>
        <v>34</v>
      </c>
      <c r="J14302" s="23" t="s">
        <v>68</v>
      </c>
      <c r="L14302" s="3">
        <v>3</v>
      </c>
      <c r="N14302" s="23"/>
      <c r="O14302"/>
    </row>
    <row r="14303" spans="1:15">
      <c r="A14303" s="66">
        <f>VLOOKUP(C14303,Index[],8,FALSE)</f>
        <v>43277</v>
      </c>
      <c r="B14303" s="26">
        <v>43311</v>
      </c>
      <c r="C14303" s="16" t="s">
        <v>1018</v>
      </c>
      <c r="D14303" s="3">
        <f>VLOOKUP(C14303,Index[],2,FALSE)</f>
        <v>132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H14303" t="s">
        <v>153</v>
      </c>
      <c r="I14303">
        <f>VLOOKUP(Table1[[#This Row],[trait_name]],Trait[],2,FALSE)</f>
        <v>35</v>
      </c>
      <c r="J14303" s="23" t="s">
        <v>166</v>
      </c>
      <c r="L14303" s="3" t="s">
        <v>126</v>
      </c>
      <c r="N14303" s="23"/>
      <c r="O14303"/>
    </row>
    <row r="14304" spans="1:15">
      <c r="A14304" s="66">
        <f>VLOOKUP(C14304,Index[],8,FALSE)</f>
        <v>43277</v>
      </c>
      <c r="B14304" s="26">
        <v>43277</v>
      </c>
      <c r="C14304" s="16" t="s">
        <v>1018</v>
      </c>
      <c r="D14304" s="3">
        <f>VLOOKUP(C14304,Index[],2,FALSE)</f>
        <v>132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I14304">
        <f>VLOOKUP(Table1[[#This Row],[trait_name]],Trait[],2,FALSE)</f>
        <v>35</v>
      </c>
      <c r="J14304" s="23" t="s">
        <v>166</v>
      </c>
      <c r="L14304" s="3"/>
      <c r="N14304" s="23"/>
      <c r="O14304"/>
    </row>
    <row r="14305" spans="1:15">
      <c r="A14305" s="66">
        <f>VLOOKUP(C14305,Index[],8,FALSE)</f>
        <v>43277</v>
      </c>
      <c r="B14305" s="26">
        <v>43277</v>
      </c>
      <c r="C14305" s="16" t="s">
        <v>1018</v>
      </c>
      <c r="D14305" s="3">
        <f>VLOOKUP(C14305,Index[],2,FALSE)</f>
        <v>132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I14305">
        <f>VLOOKUP(Table1[[#This Row],[trait_name]],Trait[],2,FALSE)</f>
        <v>36</v>
      </c>
      <c r="J14305" s="23" t="s">
        <v>69</v>
      </c>
      <c r="L14305" s="3"/>
      <c r="N14305" s="23"/>
      <c r="O14305"/>
    </row>
    <row r="14306" spans="1:15">
      <c r="A14306" s="66">
        <f>VLOOKUP(C14306,Index[],8,FALSE)</f>
        <v>43277</v>
      </c>
      <c r="B14306" s="26">
        <v>43277</v>
      </c>
      <c r="C14306" s="16" t="s">
        <v>1018</v>
      </c>
      <c r="D14306" s="3">
        <f>VLOOKUP(C14306,Index[],2,FALSE)</f>
        <v>132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I14306">
        <f>VLOOKUP(Table1[[#This Row],[trait_name]],Trait[],2,FALSE)</f>
        <v>36</v>
      </c>
      <c r="J14306" s="23" t="s">
        <v>69</v>
      </c>
      <c r="L14306" s="3"/>
      <c r="N14306" s="23"/>
      <c r="O14306"/>
    </row>
    <row r="14307" spans="1:15">
      <c r="A14307" s="66">
        <f>VLOOKUP(C14307,Index[],8,FALSE)</f>
        <v>43277</v>
      </c>
      <c r="B14307" s="26">
        <v>43277</v>
      </c>
      <c r="C14307" s="16" t="s">
        <v>1018</v>
      </c>
      <c r="D14307" s="3">
        <f>VLOOKUP(C14307,Index[],2,FALSE)</f>
        <v>132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I14307">
        <f>VLOOKUP(Table1[[#This Row],[trait_name]],Trait[],2,FALSE)</f>
        <v>37</v>
      </c>
      <c r="J14307" s="23" t="s">
        <v>170</v>
      </c>
      <c r="L14307" s="3"/>
      <c r="N14307" s="23"/>
      <c r="O14307"/>
    </row>
    <row r="14308" spans="1:15">
      <c r="A14308" s="66">
        <f>VLOOKUP(C14308,Index[],8,FALSE)</f>
        <v>43277</v>
      </c>
      <c r="B14308" s="26"/>
      <c r="C14308" s="16" t="s">
        <v>1018</v>
      </c>
      <c r="D14308" s="3">
        <f>VLOOKUP(C14308,Index[],2,FALSE)</f>
        <v>132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153</v>
      </c>
      <c r="I14308">
        <f>VLOOKUP(Table1[[#This Row],[trait_name]],Trait[],2,FALSE)</f>
        <v>38</v>
      </c>
      <c r="J14308" s="23" t="s">
        <v>72</v>
      </c>
      <c r="L14308" s="3" t="s">
        <v>73</v>
      </c>
      <c r="N14308" s="23"/>
      <c r="O14308"/>
    </row>
    <row r="14309" spans="1:15">
      <c r="A14309" s="66">
        <f>VLOOKUP(C14309,Index[],8,FALSE)</f>
        <v>43277</v>
      </c>
      <c r="B14309" s="26">
        <v>43311</v>
      </c>
      <c r="C14309" s="16" t="s">
        <v>1018</v>
      </c>
      <c r="D14309" s="3">
        <f>VLOOKUP(C14309,Index[],2,FALSE)</f>
        <v>132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H14309" t="s">
        <v>153</v>
      </c>
      <c r="I14309">
        <f>VLOOKUP(Table1[[#This Row],[trait_name]],Trait[],2,FALSE)</f>
        <v>39</v>
      </c>
      <c r="J14309" s="23" t="s">
        <v>74</v>
      </c>
      <c r="L14309" s="3" t="s">
        <v>75</v>
      </c>
      <c r="M14309" s="3"/>
      <c r="N14309" s="23"/>
      <c r="O14309"/>
    </row>
    <row r="14310" spans="1:15">
      <c r="A14310" s="66">
        <f>VLOOKUP(C14310,Index[],8,FALSE)</f>
        <v>43277</v>
      </c>
      <c r="B14310" s="26"/>
      <c r="C14310" s="16" t="s">
        <v>1018</v>
      </c>
      <c r="D14310" s="3">
        <f>VLOOKUP(C14310,Index[],2,FALSE)</f>
        <v>132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40</v>
      </c>
      <c r="J14310" s="23" t="s">
        <v>76</v>
      </c>
      <c r="L14310" s="3"/>
      <c r="N14310" s="23"/>
      <c r="O14310"/>
    </row>
    <row r="14311" spans="1:15">
      <c r="A14311" s="66">
        <f>VLOOKUP(C14311,Index[],8,FALSE)</f>
        <v>43277</v>
      </c>
      <c r="B14311" s="26">
        <v>43277</v>
      </c>
      <c r="C14311" s="16" t="s">
        <v>1018</v>
      </c>
      <c r="D14311" s="3">
        <f>VLOOKUP(C14311,Index[],2,FALSE)</f>
        <v>132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249</v>
      </c>
      <c r="I14311">
        <f>VLOOKUP(Table1[[#This Row],[trait_name]],Trait[],2,FALSE)</f>
        <v>41</v>
      </c>
      <c r="J14311" s="23" t="s">
        <v>78</v>
      </c>
      <c r="L14311" s="3" t="str">
        <f>[1]Traits!R2</f>
        <v>darkgreen</v>
      </c>
      <c r="N14311" s="23"/>
      <c r="O14311"/>
    </row>
    <row r="14312" spans="1:15">
      <c r="A14312" s="66">
        <f>VLOOKUP(C14312,Index[],8,FALSE)</f>
        <v>43277</v>
      </c>
      <c r="B14312" s="26">
        <v>43277</v>
      </c>
      <c r="C14312" s="16" t="s">
        <v>1018</v>
      </c>
      <c r="D14312" s="3">
        <f>VLOOKUP(C14312,Index[],2,FALSE)</f>
        <v>132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41</v>
      </c>
      <c r="J14312" s="23" t="s">
        <v>78</v>
      </c>
      <c r="L14312" s="3"/>
      <c r="N14312" s="23"/>
      <c r="O14312"/>
    </row>
    <row r="14313" spans="1:15">
      <c r="A14313" s="66">
        <f>VLOOKUP(C14313,Index[],8,FALSE)</f>
        <v>43277</v>
      </c>
      <c r="B14313" s="26"/>
      <c r="C14313" s="16" t="s">
        <v>1018</v>
      </c>
      <c r="D14313" s="3">
        <f>VLOOKUP(C14313,Index[],2,FALSE)</f>
        <v>132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42</v>
      </c>
      <c r="J14313" s="23" t="s">
        <v>82</v>
      </c>
      <c r="L14313" s="3"/>
      <c r="N14313" s="23"/>
      <c r="O14313"/>
    </row>
    <row r="14314" spans="1:15">
      <c r="A14314" s="66">
        <f>VLOOKUP(C14314,Index[],8,FALSE)</f>
        <v>43277</v>
      </c>
      <c r="B14314" s="26">
        <v>43277</v>
      </c>
      <c r="C14314" s="16" t="s">
        <v>1018</v>
      </c>
      <c r="D14314" s="3">
        <f>VLOOKUP(C14314,Index[],2,FALSE)</f>
        <v>132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H14314" t="s">
        <v>249</v>
      </c>
      <c r="I14314">
        <f>VLOOKUP(Table1[[#This Row],[trait_name]],Trait[],2,FALSE)</f>
        <v>43</v>
      </c>
      <c r="J14314" s="23" t="s">
        <v>86</v>
      </c>
      <c r="L14314" s="3" t="str">
        <f>[1]Traits!P9</f>
        <v>yellow</v>
      </c>
      <c r="N14314" s="23"/>
      <c r="O14314"/>
    </row>
    <row r="14315" spans="1:15">
      <c r="A14315" s="66">
        <f>VLOOKUP(C14315,Index[],8,FALSE)</f>
        <v>43277</v>
      </c>
      <c r="B14315" s="26">
        <v>43277</v>
      </c>
      <c r="C14315" s="16" t="s">
        <v>1018</v>
      </c>
      <c r="D14315" s="3">
        <f>VLOOKUP(C14315,Index[],2,FALSE)</f>
        <v>132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25</v>
      </c>
      <c r="I14315">
        <f>VLOOKUP(Table1[[#This Row],[trait_name]],Trait[],2,FALSE)</f>
        <v>43</v>
      </c>
      <c r="J14315" s="23" t="s">
        <v>86</v>
      </c>
      <c r="L14315" s="3" t="str">
        <f>[1]Traits!P12</f>
        <v>grey</v>
      </c>
      <c r="N14315" s="23"/>
      <c r="O14315"/>
    </row>
    <row r="14316" spans="1:15">
      <c r="A14316" s="66">
        <f>VLOOKUP(C14316,Index[],8,FALSE)</f>
        <v>43277</v>
      </c>
      <c r="B14316" s="26">
        <v>43311</v>
      </c>
      <c r="C14316" s="16" t="s">
        <v>1018</v>
      </c>
      <c r="D14316" s="3">
        <f>VLOOKUP(C14316,Index[],2,FALSE)</f>
        <v>132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H14316" t="s">
        <v>153</v>
      </c>
      <c r="I14316">
        <f>VLOOKUP(Table1[[#This Row],[trait_name]],Trait[],2,FALSE)</f>
        <v>44</v>
      </c>
      <c r="J14316" s="23" t="s">
        <v>88</v>
      </c>
      <c r="L14316" s="3" t="s">
        <v>90</v>
      </c>
      <c r="M14316" s="3"/>
      <c r="N14316" s="23"/>
      <c r="O14316"/>
    </row>
    <row r="14317" spans="1:15">
      <c r="A14317" s="66">
        <f>VLOOKUP(C14317,Index[],8,FALSE)</f>
        <v>43277</v>
      </c>
      <c r="B14317" s="12">
        <v>43311</v>
      </c>
      <c r="C14317" s="13" t="s">
        <v>1018</v>
      </c>
      <c r="D14317" s="3">
        <f>VLOOKUP(C14317,Index[],2,FALSE)</f>
        <v>132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H14317" t="s">
        <v>153</v>
      </c>
      <c r="I14317">
        <f>VLOOKUP(Table1[[#This Row],[trait_name]],Trait[],2,FALSE)</f>
        <v>44</v>
      </c>
      <c r="J14317" s="23" t="s">
        <v>88</v>
      </c>
      <c r="L14317" s="3" t="s">
        <v>176</v>
      </c>
      <c r="N14317" s="23"/>
      <c r="O14317"/>
    </row>
    <row r="14318" spans="1:15">
      <c r="A14318" s="66">
        <f>VLOOKUP(C14318,Index[],8,FALSE)</f>
        <v>43277</v>
      </c>
      <c r="B14318" s="26">
        <v>43277</v>
      </c>
      <c r="C14318" s="16" t="s">
        <v>1018</v>
      </c>
      <c r="D14318" s="3">
        <f>VLOOKUP(C14318,Index[],2,FALSE)</f>
        <v>132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249</v>
      </c>
      <c r="I14318">
        <f>VLOOKUP(Table1[[#This Row],[trait_name]],Trait[],2,FALSE)</f>
        <v>45</v>
      </c>
      <c r="J14318" s="23" t="s">
        <v>92</v>
      </c>
      <c r="L14318" s="3" t="str">
        <f>[1]Traits!Q3</f>
        <v>showey</v>
      </c>
      <c r="N14318" s="23"/>
      <c r="O14318"/>
    </row>
    <row r="14319" spans="1:15">
      <c r="A14319" s="66">
        <f>VLOOKUP(C14319,Index[],8,FALSE)</f>
        <v>43277</v>
      </c>
      <c r="B14319" s="26">
        <v>43277</v>
      </c>
      <c r="C14319" s="16" t="s">
        <v>1018</v>
      </c>
      <c r="D14319" s="3">
        <f>VLOOKUP(C14319,Index[],2,FALSE)</f>
        <v>132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H14319" t="s">
        <v>25</v>
      </c>
      <c r="I14319">
        <f>VLOOKUP(Table1[[#This Row],[trait_name]],Trait[],2,FALSE)</f>
        <v>45</v>
      </c>
      <c r="J14319" s="23" t="s">
        <v>92</v>
      </c>
      <c r="L14319" s="2" t="s">
        <v>334</v>
      </c>
      <c r="N14319" s="23"/>
      <c r="O14319"/>
    </row>
    <row r="14320" spans="1:15">
      <c r="A14320" s="66">
        <f>VLOOKUP(C14320,Index[],8,FALSE)</f>
        <v>43277</v>
      </c>
      <c r="B14320" s="26"/>
      <c r="C14320" s="16" t="s">
        <v>1018</v>
      </c>
      <c r="D14320" s="3">
        <f>VLOOKUP(C14320,Index[],2,FALSE)</f>
        <v>132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I14320">
        <f>VLOOKUP(Table1[[#This Row],[trait_name]],Trait[],2,FALSE)</f>
        <v>46</v>
      </c>
      <c r="J14320" s="23" t="s">
        <v>97</v>
      </c>
      <c r="L14320" s="3"/>
      <c r="N14320" s="23"/>
      <c r="O14320"/>
    </row>
    <row r="14321" spans="1:15">
      <c r="A14321" s="66">
        <f>VLOOKUP(C14321,Index[],8,FALSE)</f>
        <v>43277</v>
      </c>
      <c r="B14321" s="26"/>
      <c r="C14321" s="16" t="s">
        <v>1018</v>
      </c>
      <c r="D14321" s="3">
        <f>VLOOKUP(C14321,Index[],2,FALSE)</f>
        <v>132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I14321">
        <f>VLOOKUP(Table1[[#This Row],[trait_name]],Trait[],2,FALSE)</f>
        <v>47</v>
      </c>
      <c r="J14321" s="23" t="s">
        <v>99</v>
      </c>
      <c r="L14321" s="3"/>
      <c r="N14321" s="23"/>
      <c r="O14321"/>
    </row>
    <row r="14322" spans="1:15">
      <c r="A14322" s="66">
        <f>VLOOKUP(C14322,Index[],8,FALSE)</f>
        <v>43277</v>
      </c>
      <c r="B14322" s="26">
        <v>43311</v>
      </c>
      <c r="C14322" s="16" t="s">
        <v>1018</v>
      </c>
      <c r="D14322" s="3">
        <f>VLOOKUP(C14322,Index[],2,FALSE)</f>
        <v>132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H14322" t="s">
        <v>153</v>
      </c>
      <c r="I14322">
        <f>VLOOKUP(Table1[[#This Row],[trait_name]],Trait[],2,FALSE)</f>
        <v>50</v>
      </c>
      <c r="J14322" s="23" t="s">
        <v>106</v>
      </c>
      <c r="L14322" s="3" t="s">
        <v>337</v>
      </c>
      <c r="M14322" s="3"/>
      <c r="N14322" s="23"/>
      <c r="O14322"/>
    </row>
    <row r="14323" spans="1:15">
      <c r="A14323" s="66">
        <f>VLOOKUP(C14323,Index[],8,FALSE)</f>
        <v>43277</v>
      </c>
      <c r="B14323" s="26"/>
      <c r="C14323" s="16" t="s">
        <v>1018</v>
      </c>
      <c r="D14323" s="3">
        <f>VLOOKUP(C14323,Index[],2,FALSE)</f>
        <v>132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52</v>
      </c>
      <c r="J14323" s="23" t="s">
        <v>109</v>
      </c>
      <c r="L14323" s="3"/>
      <c r="N14323" s="23"/>
      <c r="O14323"/>
    </row>
    <row r="14324" spans="1:15">
      <c r="A14324" s="66">
        <f>VLOOKUP(C14324,Index[],8,FALSE)</f>
        <v>43277</v>
      </c>
      <c r="B14324" s="26">
        <v>43277</v>
      </c>
      <c r="C14324" s="16" t="s">
        <v>1018</v>
      </c>
      <c r="D14324" s="3">
        <f>VLOOKUP(C14324,Index[],2,FALSE)</f>
        <v>132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H14324" t="s">
        <v>328</v>
      </c>
      <c r="I14324">
        <f>VLOOKUP(Table1[[#This Row],[trait_name]],Trait[],2,FALSE)</f>
        <v>53</v>
      </c>
      <c r="J14324" s="23" t="s">
        <v>112</v>
      </c>
      <c r="L14324" s="3" t="str">
        <f>[1]Traits!S6</f>
        <v>garden</v>
      </c>
      <c r="N14324" s="23"/>
      <c r="O14324"/>
    </row>
    <row r="14325" spans="1:15">
      <c r="A14325" s="66">
        <f>VLOOKUP(C14325,Index[],8,FALSE)</f>
        <v>43277</v>
      </c>
      <c r="B14325" s="26">
        <v>43277</v>
      </c>
      <c r="C14325" s="16" t="s">
        <v>1018</v>
      </c>
      <c r="D14325" s="3">
        <f>VLOOKUP(C14325,Index[],2,FALSE)</f>
        <v>132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H14325" t="s">
        <v>328</v>
      </c>
      <c r="I14325">
        <f>VLOOKUP(Table1[[#This Row],[trait_name]],Trait[],2,FALSE)</f>
        <v>53</v>
      </c>
      <c r="J14325" s="23" t="s">
        <v>112</v>
      </c>
      <c r="L14325" s="3" t="str">
        <f>[1]Traits!S8</f>
        <v>park</v>
      </c>
      <c r="N14325" s="23"/>
      <c r="O14325"/>
    </row>
    <row r="14326" spans="1:15">
      <c r="A14326" s="66">
        <f>VLOOKUP(C14326,Index[],8,FALSE)</f>
        <v>43277</v>
      </c>
      <c r="B14326" s="26">
        <v>43277</v>
      </c>
      <c r="C14326" s="16" t="s">
        <v>1018</v>
      </c>
      <c r="D14326" s="3">
        <f>VLOOKUP(C14326,Index[],2,FALSE)</f>
        <v>132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328</v>
      </c>
      <c r="I14326">
        <f>VLOOKUP(Table1[[#This Row],[trait_name]],Trait[],2,FALSE)</f>
        <v>53</v>
      </c>
      <c r="J14326" s="23" t="s">
        <v>112</v>
      </c>
      <c r="L14326" s="3" t="s">
        <v>231</v>
      </c>
      <c r="N14326" s="23"/>
      <c r="O14326"/>
    </row>
    <row r="14327" spans="1:15">
      <c r="A14327" s="66">
        <f>VLOOKUP(C14327,Index[],8,FALSE)</f>
        <v>43277</v>
      </c>
      <c r="B14327" s="26">
        <v>43277</v>
      </c>
      <c r="C14327" s="16" t="s">
        <v>1018</v>
      </c>
      <c r="D14327" s="3">
        <f>VLOOKUP(C14327,Index[],2,FALSE)</f>
        <v>132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H14327" t="s">
        <v>25</v>
      </c>
      <c r="I14327">
        <f>VLOOKUP(Table1[[#This Row],[trait_name]],Trait[],2,FALSE)</f>
        <v>54</v>
      </c>
      <c r="J14327" s="23" t="s">
        <v>116</v>
      </c>
      <c r="L14327" s="3" t="str">
        <f>[1]Traits!T3</f>
        <v>feature</v>
      </c>
      <c r="N14327" s="23"/>
      <c r="O14327"/>
    </row>
    <row r="14328" spans="1:15">
      <c r="A14328" s="66">
        <f>VLOOKUP(C14328,Index[],8,FALSE)</f>
        <v>43277</v>
      </c>
      <c r="B14328" s="26">
        <v>43277</v>
      </c>
      <c r="C14328" s="16" t="s">
        <v>1018</v>
      </c>
      <c r="D14328" s="3">
        <f>VLOOKUP(C14328,Index[],2,FALSE)</f>
        <v>132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328</v>
      </c>
      <c r="I14328">
        <f>VLOOKUP(Table1[[#This Row],[trait_name]],Trait[],2,FALSE)</f>
        <v>54</v>
      </c>
      <c r="J14328" s="23" t="s">
        <v>116</v>
      </c>
      <c r="L14328" s="3" t="str">
        <f>[1]Traits!T4</f>
        <v>screen</v>
      </c>
      <c r="N14328" s="23"/>
      <c r="O14328"/>
    </row>
    <row r="14329" spans="1:15">
      <c r="A14329" s="66">
        <f>VLOOKUP(C14329,Index[],8,FALSE)</f>
        <v>43277</v>
      </c>
      <c r="B14329" s="26">
        <v>43277</v>
      </c>
      <c r="C14329" s="16" t="s">
        <v>1018</v>
      </c>
      <c r="D14329" s="3">
        <f>VLOOKUP(C14329,Index[],2,FALSE)</f>
        <v>132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H14329" t="s">
        <v>25</v>
      </c>
      <c r="I14329">
        <f>VLOOKUP(Table1[[#This Row],[trait_name]],Trait[],2,FALSE)</f>
        <v>54</v>
      </c>
      <c r="J14329" s="23" t="s">
        <v>116</v>
      </c>
      <c r="L14329" s="3" t="str">
        <f>[1]Traits!T2</f>
        <v>shade</v>
      </c>
      <c r="N14329" s="23"/>
      <c r="O14329"/>
    </row>
    <row r="14330" spans="1:15">
      <c r="A14330" s="66">
        <f>VLOOKUP(C14330,Index[],8,FALSE)</f>
        <v>43277</v>
      </c>
      <c r="B14330" s="26">
        <v>43277</v>
      </c>
      <c r="C14330" s="16" t="s">
        <v>1018</v>
      </c>
      <c r="D14330" s="3">
        <f>VLOOKUP(C14330,Index[],2,FALSE)</f>
        <v>132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I14330">
        <f>VLOOKUP(Table1[[#This Row],[trait_name]],Trait[],2,FALSE)</f>
        <v>54</v>
      </c>
      <c r="J14330" s="23" t="s">
        <v>116</v>
      </c>
      <c r="L14330" s="3"/>
      <c r="N14330" s="23"/>
      <c r="O14330"/>
    </row>
    <row r="14331" spans="1:15">
      <c r="A14331" s="66">
        <f>VLOOKUP(C14331,Index[],8,FALSE)</f>
        <v>43277</v>
      </c>
      <c r="B14331" s="12"/>
      <c r="C14331" s="13" t="s">
        <v>1018</v>
      </c>
      <c r="D14331" s="3">
        <f>VLOOKUP(C14331,Index[],2,FALSE)</f>
        <v>132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H14331" t="s">
        <v>153</v>
      </c>
      <c r="I14331">
        <f>VLOOKUP(Table1[[#This Row],[trait_name]],Trait[],2,FALSE)</f>
        <v>55</v>
      </c>
      <c r="J14331" s="23" t="s">
        <v>119</v>
      </c>
      <c r="L14331" s="3" t="s">
        <v>120</v>
      </c>
      <c r="N14331" s="23"/>
      <c r="O14331"/>
    </row>
    <row r="14332" spans="1:15">
      <c r="A14332" s="66">
        <f>VLOOKUP(C14332,Index[],8,FALSE)</f>
        <v>43277</v>
      </c>
      <c r="B14332" s="26">
        <v>43277</v>
      </c>
      <c r="C14332" s="16" t="s">
        <v>1018</v>
      </c>
      <c r="D14332" s="3">
        <f>VLOOKUP(C14332,Index[],2,FALSE)</f>
        <v>132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H14332" t="s">
        <v>249</v>
      </c>
      <c r="I14332">
        <f>VLOOKUP(Table1[[#This Row],[trait_name]],Trait[],2,FALSE)</f>
        <v>56</v>
      </c>
      <c r="J14332" s="23" t="s">
        <v>121</v>
      </c>
      <c r="L14332" s="3" t="s">
        <v>189</v>
      </c>
      <c r="N14332" s="23"/>
      <c r="O14332"/>
    </row>
    <row r="14333" spans="1:15">
      <c r="A14333" s="66">
        <f>VLOOKUP(C14333,Index[],8,FALSE)</f>
        <v>43277</v>
      </c>
      <c r="B14333" s="26">
        <v>43277</v>
      </c>
      <c r="C14333" s="16" t="s">
        <v>1018</v>
      </c>
      <c r="D14333" s="3">
        <f>VLOOKUP(C14333,Index[],2,FALSE)</f>
        <v>132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H14333" t="s">
        <v>249</v>
      </c>
      <c r="I14333">
        <f>VLOOKUP(Table1[[#This Row],[trait_name]],Trait[],2,FALSE)</f>
        <v>57</v>
      </c>
      <c r="J14333" s="23" t="s">
        <v>233</v>
      </c>
      <c r="L14333" s="3" t="s">
        <v>405</v>
      </c>
      <c r="N14333" s="23"/>
      <c r="O14333"/>
    </row>
    <row r="14334" spans="1:15">
      <c r="A14334" s="66">
        <f>VLOOKUP(C14334,Index[],8,FALSE)</f>
        <v>43277</v>
      </c>
      <c r="B14334" s="26">
        <v>43277</v>
      </c>
      <c r="C14334" s="16" t="s">
        <v>1018</v>
      </c>
      <c r="D14334" s="3">
        <f>VLOOKUP(C14334,Index[],2,FALSE)</f>
        <v>132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H14334" t="s">
        <v>249</v>
      </c>
      <c r="I14334">
        <f>VLOOKUP(Table1[[#This Row],[trait_name]],Trait[],2,FALSE)</f>
        <v>58</v>
      </c>
      <c r="J14334" s="23" t="s">
        <v>123</v>
      </c>
      <c r="L14334" s="3" t="str">
        <f>[1]Traits!X2</f>
        <v>bird</v>
      </c>
      <c r="N14334" s="23"/>
      <c r="O14334"/>
    </row>
    <row r="14335" spans="1:15">
      <c r="A14335" s="66">
        <f>VLOOKUP(C14335,Index[],8,FALSE)</f>
        <v>43277</v>
      </c>
      <c r="B14335" s="26">
        <v>43277</v>
      </c>
      <c r="C14335" s="16" t="s">
        <v>1018</v>
      </c>
      <c r="D14335" s="3">
        <f>VLOOKUP(C14335,Index[],2,FALSE)</f>
        <v>132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249</v>
      </c>
      <c r="I14335">
        <f>VLOOKUP(Table1[[#This Row],[trait_name]],Trait[],2,FALSE)</f>
        <v>58</v>
      </c>
      <c r="J14335" s="23" t="s">
        <v>123</v>
      </c>
      <c r="L14335" s="3" t="str">
        <f>[1]Traits!X3</f>
        <v>pollinator</v>
      </c>
      <c r="N14335" s="23"/>
      <c r="O14335"/>
    </row>
    <row r="14336" spans="1:15">
      <c r="A14336" s="66">
        <f>VLOOKUP(C14336,Index[],8,FALSE)</f>
        <v>43277</v>
      </c>
      <c r="B14336" s="26">
        <v>43311</v>
      </c>
      <c r="C14336" s="16" t="s">
        <v>1018</v>
      </c>
      <c r="D14336" s="3">
        <f>VLOOKUP(C14336,Index[],2,FALSE)</f>
        <v>132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H14336" t="s">
        <v>153</v>
      </c>
      <c r="I14336">
        <f>VLOOKUP(Table1[[#This Row],[trait_name]],Trait[],2,FALSE)</f>
        <v>58</v>
      </c>
      <c r="J14336" s="23" t="s">
        <v>123</v>
      </c>
      <c r="L14336" s="3" t="s">
        <v>407</v>
      </c>
      <c r="M14336" s="3"/>
      <c r="N14336" s="23"/>
      <c r="O14336"/>
    </row>
    <row r="14337" spans="1:15">
      <c r="A14337" s="66">
        <f>VLOOKUP(C14337,Index[],8,FALSE)</f>
        <v>43277</v>
      </c>
      <c r="B14337" s="26">
        <v>43311</v>
      </c>
      <c r="C14337" s="16" t="s">
        <v>1018</v>
      </c>
      <c r="D14337" s="3">
        <f>VLOOKUP(C14337,Index[],2,FALSE)</f>
        <v>132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153</v>
      </c>
      <c r="I14337">
        <f>VLOOKUP(Table1[[#This Row],[trait_name]],Trait[],2,FALSE)</f>
        <v>59</v>
      </c>
      <c r="J14337" s="23" t="s">
        <v>125</v>
      </c>
      <c r="L14337" s="3" t="s">
        <v>131</v>
      </c>
      <c r="N14337" s="23"/>
      <c r="O14337"/>
    </row>
    <row r="14338" spans="1:15">
      <c r="A14338" s="66">
        <f>VLOOKUP(C14338,Index[],8,FALSE)</f>
        <v>43277</v>
      </c>
      <c r="B14338" s="26">
        <v>43277</v>
      </c>
      <c r="C14338" s="16" t="s">
        <v>1018</v>
      </c>
      <c r="D14338" s="3">
        <f>VLOOKUP(C14338,Index[],2,FALSE)</f>
        <v>132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H14338" t="s">
        <v>25</v>
      </c>
      <c r="I14338">
        <f>VLOOKUP(Table1[[#This Row],[trait_name]],Trait[],2,FALSE)</f>
        <v>61</v>
      </c>
      <c r="J14338" s="23" t="s">
        <v>130</v>
      </c>
      <c r="L14338" s="3" t="str">
        <f>[1]Traits!Z2</f>
        <v>low</v>
      </c>
      <c r="N14338" s="23"/>
      <c r="O14338"/>
    </row>
    <row r="14339" spans="1:15">
      <c r="A14339" s="66">
        <f>VLOOKUP(C14339,Index[],8,FALSE)</f>
        <v>43277</v>
      </c>
      <c r="B14339" s="26"/>
      <c r="C14339" s="16" t="s">
        <v>1018</v>
      </c>
      <c r="D14339" s="3">
        <f>VLOOKUP(C14339,Index[],2,FALSE)</f>
        <v>132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I14339">
        <f>VLOOKUP(Table1[[#This Row],[trait_name]],Trait[],2,FALSE)</f>
        <v>65</v>
      </c>
      <c r="J14339" s="23" t="s">
        <v>133</v>
      </c>
      <c r="L14339" s="3"/>
      <c r="N14339" s="23"/>
      <c r="O14339"/>
    </row>
    <row r="14340" spans="1:15">
      <c r="A14340" s="66">
        <f>VLOOKUP(C14340,Index[],8,FALSE)</f>
        <v>43277</v>
      </c>
      <c r="B14340" s="26">
        <v>43277</v>
      </c>
      <c r="C14340" s="16" t="s">
        <v>1018</v>
      </c>
      <c r="D14340" s="3">
        <f>VLOOKUP(C14340,Index[],2,FALSE)</f>
        <v>132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67</v>
      </c>
      <c r="J14340" s="23" t="s">
        <v>136</v>
      </c>
      <c r="L14340" s="3"/>
      <c r="N14340" s="23"/>
      <c r="O14340"/>
    </row>
    <row r="14341" spans="1:15">
      <c r="A14341" s="66">
        <f>VLOOKUP(C14341,Index[],8,FALSE)</f>
        <v>43277</v>
      </c>
      <c r="B14341" s="26">
        <v>43277</v>
      </c>
      <c r="C14341" s="16" t="s">
        <v>1018</v>
      </c>
      <c r="D14341" s="3">
        <f>VLOOKUP(C14341,Index[],2,FALSE)</f>
        <v>132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H14341" t="s">
        <v>249</v>
      </c>
      <c r="I14341">
        <f>VLOOKUP(Table1[[#This Row],[trait_name]],Trait[],2,FALSE)</f>
        <v>68</v>
      </c>
      <c r="J14341" s="23" t="s">
        <v>199</v>
      </c>
      <c r="L14341" s="3" t="str">
        <f>[1]Traits!AC2</f>
        <v>deep</v>
      </c>
      <c r="N14341" s="23"/>
      <c r="O14341"/>
    </row>
    <row r="14342" spans="1:15">
      <c r="A14342" s="66">
        <f>VLOOKUP(C14342,Index[],8,FALSE)</f>
        <v>43277</v>
      </c>
      <c r="B14342" s="26">
        <v>43277</v>
      </c>
      <c r="C14342" s="16" t="s">
        <v>1018</v>
      </c>
      <c r="D14342" s="3">
        <f>VLOOKUP(C14342,Index[],2,FALSE)</f>
        <v>132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249</v>
      </c>
      <c r="I14342" t="e">
        <f>VLOOKUP(Table1[[#This Row],[trait_name]],Trait[],2,FALSE)</f>
        <v>#N/A</v>
      </c>
      <c r="J14342" s="23" t="s">
        <v>941</v>
      </c>
      <c r="L14342" s="3" t="str">
        <f>[1]Traits!C5</f>
        <v>fire</v>
      </c>
      <c r="N14342" s="23"/>
      <c r="O14342"/>
    </row>
    <row r="14343" spans="1:15">
      <c r="A14343" s="66">
        <f>VLOOKUP(C14343,Index[],8,FALSE)</f>
        <v>43277</v>
      </c>
      <c r="B14343" s="26">
        <v>43277</v>
      </c>
      <c r="C14343" s="16" t="s">
        <v>1021</v>
      </c>
      <c r="D14343" s="3">
        <f>VLOOKUP(C14343,Index[],2,FALSE)</f>
        <v>133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17</v>
      </c>
      <c r="I14343">
        <f>VLOOKUP(Table1[[#This Row],[trait_name]],Trait[],2,FALSE)</f>
        <v>2</v>
      </c>
      <c r="J14343" s="23" t="s">
        <v>15</v>
      </c>
      <c r="L14343" s="3" t="s">
        <v>1022</v>
      </c>
      <c r="N14343" s="23"/>
      <c r="O14343"/>
    </row>
    <row r="14344" spans="1:15">
      <c r="A14344" s="66">
        <f>VLOOKUP(C14344,Index[],8,FALSE)</f>
        <v>43277</v>
      </c>
      <c r="B14344" s="26">
        <v>43277</v>
      </c>
      <c r="C14344" s="16" t="s">
        <v>1021</v>
      </c>
      <c r="D14344" s="3">
        <f>VLOOKUP(C14344,Index[],2,FALSE)</f>
        <v>133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2</v>
      </c>
      <c r="J14344" s="23" t="s">
        <v>15</v>
      </c>
      <c r="L14344" s="3"/>
      <c r="N14344" s="23"/>
      <c r="O14344"/>
    </row>
    <row r="14345" spans="1:15">
      <c r="A14345" s="66">
        <f>VLOOKUP(C14345,Index[],8,FALSE)</f>
        <v>43277</v>
      </c>
      <c r="B14345" s="26">
        <v>43277</v>
      </c>
      <c r="C14345" s="16" t="s">
        <v>1021</v>
      </c>
      <c r="D14345" s="3">
        <f>VLOOKUP(C14345,Index[],2,FALSE)</f>
        <v>133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17</v>
      </c>
      <c r="I14345">
        <f>VLOOKUP(Table1[[#This Row],[trait_name]],Trait[],2,FALSE)</f>
        <v>3</v>
      </c>
      <c r="J14345" s="23" t="s">
        <v>18</v>
      </c>
      <c r="L14345" s="3" t="str">
        <f>[1]Traits!B2</f>
        <v>fullsun</v>
      </c>
      <c r="N14345" s="23"/>
      <c r="O14345"/>
    </row>
    <row r="14346" spans="1:15">
      <c r="A14346" s="66">
        <f>VLOOKUP(C14346,Index[],8,FALSE)</f>
        <v>43277</v>
      </c>
      <c r="B14346" s="26">
        <v>43277</v>
      </c>
      <c r="C14346" s="16" t="s">
        <v>1021</v>
      </c>
      <c r="D14346" s="3">
        <f>VLOOKUP(C14346,Index[],2,FALSE)</f>
        <v>133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17</v>
      </c>
      <c r="I14346">
        <f>VLOOKUP(Table1[[#This Row],[trait_name]],Trait[],2,FALSE)</f>
        <v>3</v>
      </c>
      <c r="J14346" s="23" t="s">
        <v>18</v>
      </c>
      <c r="L14346" s="3" t="s">
        <v>21</v>
      </c>
      <c r="N14346" s="23"/>
      <c r="O14346"/>
    </row>
    <row r="14347" spans="1:15">
      <c r="A14347" s="66">
        <f>VLOOKUP(C14347,Index[],8,FALSE)</f>
        <v>43277</v>
      </c>
      <c r="B14347" s="26">
        <v>43277</v>
      </c>
      <c r="C14347" s="16" t="s">
        <v>1021</v>
      </c>
      <c r="D14347" s="3">
        <f>VLOOKUP(C14347,Index[],2,FALSE)</f>
        <v>133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H14347" t="s">
        <v>17</v>
      </c>
      <c r="I14347">
        <f>VLOOKUP(Table1[[#This Row],[trait_name]],Trait[],2,FALSE)</f>
        <v>4</v>
      </c>
      <c r="J14347" s="23" t="s">
        <v>22</v>
      </c>
      <c r="L14347" s="3" t="s">
        <v>23</v>
      </c>
      <c r="N14347" s="23"/>
      <c r="O14347"/>
    </row>
    <row r="14348" spans="1:15">
      <c r="A14348" s="66">
        <f>VLOOKUP(C14348,Index[],8,FALSE)</f>
        <v>43277</v>
      </c>
      <c r="B14348" s="26"/>
      <c r="C14348" s="16" t="s">
        <v>1021</v>
      </c>
      <c r="D14348" s="3">
        <f>VLOOKUP(C14348,Index[],2,FALSE)</f>
        <v>133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17</v>
      </c>
      <c r="I14348">
        <f>VLOOKUP(Table1[[#This Row],[trait_name]],Trait[],2,FALSE)</f>
        <v>6</v>
      </c>
      <c r="J14348" s="23" t="s">
        <v>148</v>
      </c>
      <c r="L14348" s="3"/>
      <c r="N14348" s="23"/>
      <c r="O14348"/>
    </row>
    <row r="14349" spans="1:15">
      <c r="A14349" s="66">
        <f>VLOOKUP(C14349,Index[],8,FALSE)</f>
        <v>43277</v>
      </c>
      <c r="B14349" s="26">
        <v>43277</v>
      </c>
      <c r="C14349" s="16" t="s">
        <v>1021</v>
      </c>
      <c r="D14349" s="3">
        <f>VLOOKUP(C14349,Index[],2,FALSE)</f>
        <v>133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H14349" t="s">
        <v>17</v>
      </c>
      <c r="I14349">
        <f>VLOOKUP(Table1[[#This Row],[trait_name]],Trait[],2,FALSE)</f>
        <v>7</v>
      </c>
      <c r="J14349" s="23" t="s">
        <v>26</v>
      </c>
      <c r="L14349" s="3" t="s">
        <v>23</v>
      </c>
      <c r="N14349" s="23"/>
      <c r="O14349"/>
    </row>
    <row r="14350" spans="1:15">
      <c r="A14350" s="66">
        <f>VLOOKUP(C14350,Index[],8,FALSE)</f>
        <v>43277</v>
      </c>
      <c r="B14350" s="12"/>
      <c r="C14350" s="13" t="s">
        <v>1021</v>
      </c>
      <c r="D14350" s="3">
        <f>VLOOKUP(C14350,Index[],2,FALSE)</f>
        <v>133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15</v>
      </c>
      <c r="J14350" s="23" t="s">
        <v>31</v>
      </c>
      <c r="L14350" s="3"/>
      <c r="N14350" s="23"/>
      <c r="O14350"/>
    </row>
    <row r="14351" spans="1:15">
      <c r="A14351" s="66">
        <f>VLOOKUP(C14351,Index[],8,FALSE)</f>
        <v>43277</v>
      </c>
      <c r="B14351" s="12">
        <v>43277</v>
      </c>
      <c r="C14351" s="13" t="s">
        <v>1021</v>
      </c>
      <c r="D14351" s="3">
        <f>VLOOKUP(C14351,Index[],2,FALSE)</f>
        <v>133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I14351">
        <f>VLOOKUP(Table1[[#This Row],[trait_name]],Trait[],2,FALSE)</f>
        <v>16</v>
      </c>
      <c r="J14351" s="24" t="s">
        <v>32</v>
      </c>
      <c r="K14351" s="24"/>
      <c r="L14351" s="3"/>
      <c r="N14351" s="23"/>
      <c r="O14351"/>
    </row>
    <row r="14352" spans="1:15">
      <c r="A14352" s="66">
        <f>VLOOKUP(C14352,Index[],8,FALSE)</f>
        <v>43277</v>
      </c>
      <c r="B14352" s="26">
        <v>43277</v>
      </c>
      <c r="C14352" s="16" t="s">
        <v>1021</v>
      </c>
      <c r="D14352" s="3">
        <f>VLOOKUP(C14352,Index[],2,FALSE)</f>
        <v>133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H14352" t="s">
        <v>17</v>
      </c>
      <c r="I14352">
        <f>VLOOKUP(Table1[[#This Row],[trait_name]],Trait[],2,FALSE)</f>
        <v>17</v>
      </c>
      <c r="J14352" s="23" t="s">
        <v>33</v>
      </c>
      <c r="L14352" s="3" t="str">
        <f>[1]Traits!E2</f>
        <v>sand</v>
      </c>
      <c r="N14352" s="23"/>
      <c r="O14352"/>
    </row>
    <row r="14353" spans="1:15">
      <c r="A14353" s="66">
        <f>VLOOKUP(C14353,Index[],8,FALSE)</f>
        <v>43277</v>
      </c>
      <c r="B14353" s="26">
        <v>43277</v>
      </c>
      <c r="C14353" s="16" t="s">
        <v>1021</v>
      </c>
      <c r="D14353" s="3">
        <f>VLOOKUP(C14353,Index[],2,FALSE)</f>
        <v>133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H14353" t="s">
        <v>17</v>
      </c>
      <c r="I14353">
        <f>VLOOKUP(Table1[[#This Row],[trait_name]],Trait[],2,FALSE)</f>
        <v>17</v>
      </c>
      <c r="J14353" s="23" t="s">
        <v>33</v>
      </c>
      <c r="L14353" s="3" t="str">
        <f>[1]Traits!E3</f>
        <v>loam</v>
      </c>
      <c r="N14353" s="23"/>
      <c r="O14353"/>
    </row>
    <row r="14354" spans="1:15">
      <c r="A14354" s="66">
        <f>VLOOKUP(C14354,Index[],8,FALSE)</f>
        <v>43277</v>
      </c>
      <c r="B14354" s="26">
        <v>43277</v>
      </c>
      <c r="C14354" s="16" t="s">
        <v>1021</v>
      </c>
      <c r="D14354" s="3">
        <f>VLOOKUP(C14354,Index[],2,FALSE)</f>
        <v>133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H14354" t="s">
        <v>17</v>
      </c>
      <c r="I14354">
        <f>VLOOKUP(Table1[[#This Row],[trait_name]],Trait[],2,FALSE)</f>
        <v>17</v>
      </c>
      <c r="J14354" s="23" t="s">
        <v>33</v>
      </c>
      <c r="L14354" s="3" t="str">
        <f>[1]Traits!E4</f>
        <v>clay</v>
      </c>
      <c r="N14354" s="23"/>
      <c r="O14354"/>
    </row>
    <row r="14355" spans="1:15">
      <c r="A14355" s="66">
        <f>VLOOKUP(C14355,Index[],8,FALSE)</f>
        <v>43277</v>
      </c>
      <c r="B14355" s="12">
        <v>43277</v>
      </c>
      <c r="C14355" s="13" t="s">
        <v>1021</v>
      </c>
      <c r="D14355" s="3">
        <f>VLOOKUP(C14355,Index[],2,FALSE)</f>
        <v>133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I14355">
        <f>VLOOKUP(Table1[[#This Row],[trait_name]],Trait[],2,FALSE)</f>
        <v>18</v>
      </c>
      <c r="J14355" s="23" t="s">
        <v>37</v>
      </c>
      <c r="L14355" s="3"/>
      <c r="N14355" s="23"/>
      <c r="O14355"/>
    </row>
    <row r="14356" spans="1:15">
      <c r="A14356" s="66">
        <f>VLOOKUP(C14356,Index[],8,FALSE)</f>
        <v>43277</v>
      </c>
      <c r="B14356" s="26">
        <v>43277</v>
      </c>
      <c r="C14356" s="16" t="s">
        <v>1021</v>
      </c>
      <c r="D14356" s="3">
        <f>VLOOKUP(C14356,Index[],2,FALSE)</f>
        <v>133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H14356" t="s">
        <v>17</v>
      </c>
      <c r="I14356">
        <f>VLOOKUP(Table1[[#This Row],[trait_name]],Trait[],2,FALSE)</f>
        <v>19</v>
      </c>
      <c r="J14356" s="23" t="s">
        <v>38</v>
      </c>
      <c r="L14356" s="3" t="str">
        <f>[1]Traits!F6</f>
        <v>most</v>
      </c>
      <c r="N14356" s="23"/>
      <c r="O14356"/>
    </row>
    <row r="14357" spans="1:15">
      <c r="A14357" s="66">
        <f>VLOOKUP(C14357,Index[],8,FALSE)</f>
        <v>43277</v>
      </c>
      <c r="B14357" s="26">
        <v>43277</v>
      </c>
      <c r="C14357" s="16" t="s">
        <v>1021</v>
      </c>
      <c r="D14357" s="3">
        <f>VLOOKUP(C14357,Index[],2,FALSE)</f>
        <v>133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19</v>
      </c>
      <c r="J14357" s="23" t="s">
        <v>38</v>
      </c>
      <c r="L14357" s="3"/>
      <c r="N14357" s="23"/>
      <c r="O14357"/>
    </row>
    <row r="14358" spans="1:15">
      <c r="A14358" s="66">
        <f>VLOOKUP(C14358,Index[],8,FALSE)</f>
        <v>43277</v>
      </c>
      <c r="B14358" s="26">
        <v>43311</v>
      </c>
      <c r="C14358" s="16" t="s">
        <v>1021</v>
      </c>
      <c r="D14358" s="3">
        <f>VLOOKUP(C14358,Index[],2,FALSE)</f>
        <v>133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I14358">
        <f>VLOOKUP(Table1[[#This Row],[trait_name]],Trait[],2,FALSE)</f>
        <v>20</v>
      </c>
      <c r="J14358" s="23" t="s">
        <v>41</v>
      </c>
      <c r="L14358" s="3"/>
      <c r="M14358" s="3"/>
      <c r="N14358" s="23"/>
      <c r="O14358"/>
    </row>
    <row r="14359" spans="1:15">
      <c r="A14359" s="66">
        <f>VLOOKUP(C14359,Index[],8,FALSE)</f>
        <v>43277</v>
      </c>
      <c r="B14359" s="12">
        <v>43277</v>
      </c>
      <c r="C14359" s="13" t="s">
        <v>1021</v>
      </c>
      <c r="D14359" s="3">
        <f>VLOOKUP(C14359,Index[],2,FALSE)</f>
        <v>133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21</v>
      </c>
      <c r="J14359" s="23" t="s">
        <v>43</v>
      </c>
      <c r="L14359" s="3"/>
      <c r="N14359" s="23"/>
      <c r="O14359"/>
    </row>
    <row r="14360" spans="1:15">
      <c r="A14360" s="66">
        <f>VLOOKUP(C14360,Index[],8,FALSE)</f>
        <v>43277</v>
      </c>
      <c r="B14360" s="26">
        <v>43277</v>
      </c>
      <c r="C14360" s="16" t="s">
        <v>1021</v>
      </c>
      <c r="D14360" s="3">
        <f>VLOOKUP(C14360,Index[],2,FALSE)</f>
        <v>133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22</v>
      </c>
      <c r="J14360" s="23" t="s">
        <v>47</v>
      </c>
      <c r="L14360" s="3"/>
      <c r="N14360" s="23"/>
      <c r="O14360"/>
    </row>
    <row r="14361" spans="1:15">
      <c r="A14361" s="66">
        <f>VLOOKUP(C14361,Index[],8,FALSE)</f>
        <v>43277</v>
      </c>
      <c r="B14361" s="26"/>
      <c r="C14361" s="16" t="s">
        <v>1021</v>
      </c>
      <c r="D14361" s="3">
        <f>VLOOKUP(C14361,Index[],2,FALSE)</f>
        <v>133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I14361">
        <f>VLOOKUP(Table1[[#This Row],[trait_name]],Trait[],2,FALSE)</f>
        <v>23</v>
      </c>
      <c r="J14361" s="23" t="s">
        <v>49</v>
      </c>
      <c r="L14361" s="3"/>
      <c r="N14361" s="23"/>
      <c r="O14361"/>
    </row>
    <row r="14362" spans="1:15">
      <c r="A14362" s="66">
        <f>VLOOKUP(C14362,Index[],8,FALSE)</f>
        <v>43277</v>
      </c>
      <c r="B14362" s="12"/>
      <c r="C14362" s="13" t="s">
        <v>1021</v>
      </c>
      <c r="D14362" s="3">
        <f>VLOOKUP(C14362,Index[],2,FALSE)</f>
        <v>133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I14362">
        <f>VLOOKUP(Table1[[#This Row],[trait_name]],Trait[],2,FALSE)</f>
        <v>24</v>
      </c>
      <c r="J14362" s="23" t="s">
        <v>52</v>
      </c>
      <c r="L14362" s="3"/>
      <c r="N14362" s="23"/>
      <c r="O14362"/>
    </row>
    <row r="14363" spans="1:15">
      <c r="A14363" s="66">
        <f>VLOOKUP(C14363,Index[],8,FALSE)</f>
        <v>43277</v>
      </c>
      <c r="B14363" s="12"/>
      <c r="C14363" s="13" t="s">
        <v>1021</v>
      </c>
      <c r="D14363" s="3">
        <f>VLOOKUP(C14363,Index[],2,FALSE)</f>
        <v>133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25</v>
      </c>
      <c r="J14363" s="23" t="s">
        <v>57</v>
      </c>
      <c r="L14363" s="3"/>
      <c r="N14363" s="23"/>
      <c r="O14363"/>
    </row>
    <row r="14364" spans="1:15">
      <c r="A14364" s="66">
        <f>VLOOKUP(C14364,Index[],8,FALSE)</f>
        <v>43277</v>
      </c>
      <c r="B14364" s="26">
        <v>43277</v>
      </c>
      <c r="C14364" s="16" t="s">
        <v>1021</v>
      </c>
      <c r="D14364" s="3">
        <f>VLOOKUP(C14364,Index[],2,FALSE)</f>
        <v>133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H14364" t="s">
        <v>17</v>
      </c>
      <c r="I14364">
        <f>VLOOKUP(Table1[[#This Row],[trait_name]],Trait[],2,FALSE)</f>
        <v>26</v>
      </c>
      <c r="J14364" s="23" t="s">
        <v>58</v>
      </c>
      <c r="L14364" s="3" t="str">
        <f>[1]Traits!H16</f>
        <v>perennial</v>
      </c>
      <c r="N14364" s="23"/>
      <c r="O14364"/>
    </row>
    <row r="14365" spans="1:15">
      <c r="A14365" s="66">
        <f>VLOOKUP(C14365,Index[],8,FALSE)</f>
        <v>43277</v>
      </c>
      <c r="B14365" s="26">
        <v>43277</v>
      </c>
      <c r="C14365" s="16" t="s">
        <v>1021</v>
      </c>
      <c r="D14365" s="3">
        <f>VLOOKUP(C14365,Index[],2,FALSE)</f>
        <v>133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I14365">
        <f>VLOOKUP(Table1[[#This Row],[trait_name]],Trait[],2,FALSE)</f>
        <v>26</v>
      </c>
      <c r="J14365" s="23" t="s">
        <v>58</v>
      </c>
      <c r="L14365" s="3"/>
      <c r="N14365" s="23"/>
      <c r="O14365"/>
    </row>
    <row r="14366" spans="1:15">
      <c r="A14366" s="66">
        <f>VLOOKUP(C14366,Index[],8,FALSE)</f>
        <v>43277</v>
      </c>
      <c r="B14366" s="26">
        <v>43311</v>
      </c>
      <c r="C14366" s="16" t="s">
        <v>1021</v>
      </c>
      <c r="D14366" s="3">
        <f>VLOOKUP(C14366,Index[],2,FALSE)</f>
        <v>133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I14366">
        <f>VLOOKUP(Table1[[#This Row],[trait_name]],Trait[],2,FALSE)</f>
        <v>27</v>
      </c>
      <c r="J14366" s="23" t="s">
        <v>61</v>
      </c>
      <c r="L14366" s="3"/>
      <c r="M14366" s="3"/>
      <c r="N14366" s="23"/>
      <c r="O14366"/>
    </row>
    <row r="14367" spans="1:15">
      <c r="A14367" s="66">
        <f>VLOOKUP(C14367,Index[],8,FALSE)</f>
        <v>43277</v>
      </c>
      <c r="B14367" s="26">
        <v>43311</v>
      </c>
      <c r="C14367" s="16" t="s">
        <v>1021</v>
      </c>
      <c r="D14367" s="3">
        <f>VLOOKUP(C14367,Index[],2,FALSE)</f>
        <v>133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I14367">
        <f>VLOOKUP(Table1[[#This Row],[trait_name]],Trait[],2,FALSE)</f>
        <v>28</v>
      </c>
      <c r="J14367" s="23" t="s">
        <v>62</v>
      </c>
      <c r="L14367" s="3"/>
      <c r="M14367" s="3"/>
      <c r="N14367" s="23"/>
      <c r="O14367"/>
    </row>
    <row r="14368" spans="1:15">
      <c r="A14368" s="66">
        <f>VLOOKUP(C14368,Index[],8,FALSE)</f>
        <v>43277</v>
      </c>
      <c r="B14368" s="26">
        <v>43277</v>
      </c>
      <c r="C14368" s="16" t="s">
        <v>1021</v>
      </c>
      <c r="D14368" s="3">
        <f>VLOOKUP(C14368,Index[],2,FALSE)</f>
        <v>133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17</v>
      </c>
      <c r="I14368">
        <f>VLOOKUP(Table1[[#This Row],[trait_name]],Trait[],2,FALSE)</f>
        <v>29</v>
      </c>
      <c r="J14368" s="23" t="s">
        <v>63</v>
      </c>
      <c r="L14368" s="3">
        <v>0.6</v>
      </c>
      <c r="N14368" s="23"/>
      <c r="O14368"/>
    </row>
    <row r="14369" spans="1:15">
      <c r="A14369" s="66">
        <f>VLOOKUP(C14369,Index[],8,FALSE)</f>
        <v>43277</v>
      </c>
      <c r="B14369" s="26">
        <v>43277</v>
      </c>
      <c r="C14369" s="16" t="s">
        <v>1021</v>
      </c>
      <c r="D14369" s="3">
        <f>VLOOKUP(C14369,Index[],2,FALSE)</f>
        <v>133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I14369">
        <f>VLOOKUP(Table1[[#This Row],[trait_name]],Trait[],2,FALSE)</f>
        <v>30</v>
      </c>
      <c r="J14369" s="23" t="s">
        <v>64</v>
      </c>
      <c r="L14369" s="3"/>
      <c r="N14369" s="23"/>
      <c r="O14369"/>
    </row>
    <row r="14370" spans="1:15">
      <c r="A14370" s="66">
        <f>VLOOKUP(C14370,Index[],8,FALSE)</f>
        <v>43277</v>
      </c>
      <c r="B14370" s="26">
        <v>43277</v>
      </c>
      <c r="C14370" s="16" t="s">
        <v>1021</v>
      </c>
      <c r="D14370" s="3">
        <f>VLOOKUP(C14370,Index[],2,FALSE)</f>
        <v>133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H14370" t="s">
        <v>17</v>
      </c>
      <c r="I14370">
        <f>VLOOKUP(Table1[[#This Row],[trait_name]],Trait[],2,FALSE)</f>
        <v>31</v>
      </c>
      <c r="J14370" s="23" t="s">
        <v>65</v>
      </c>
      <c r="L14370" s="3">
        <v>0.3</v>
      </c>
      <c r="N14370" s="23"/>
      <c r="O14370"/>
    </row>
    <row r="14371" spans="1:15">
      <c r="A14371" s="66">
        <f>VLOOKUP(C14371,Index[],8,FALSE)</f>
        <v>43277</v>
      </c>
      <c r="B14371" s="26">
        <v>43277</v>
      </c>
      <c r="C14371" s="16" t="s">
        <v>1021</v>
      </c>
      <c r="D14371" s="3">
        <f>VLOOKUP(C14371,Index[],2,FALSE)</f>
        <v>133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H14371" t="s">
        <v>17</v>
      </c>
      <c r="I14371">
        <f>VLOOKUP(Table1[[#This Row],[trait_name]],Trait[],2,FALSE)</f>
        <v>32</v>
      </c>
      <c r="J14371" s="23" t="s">
        <v>66</v>
      </c>
      <c r="L14371" s="3">
        <v>0.5</v>
      </c>
      <c r="N14371" s="23"/>
      <c r="O14371"/>
    </row>
    <row r="14372" spans="1:15">
      <c r="A14372" s="66">
        <f>VLOOKUP(C14372,Index[],8,FALSE)</f>
        <v>43277</v>
      </c>
      <c r="B14372" s="26">
        <v>43277</v>
      </c>
      <c r="C14372" s="16" t="s">
        <v>1021</v>
      </c>
      <c r="D14372" s="3">
        <f>VLOOKUP(C14372,Index[],2,FALSE)</f>
        <v>133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I14372">
        <f>VLOOKUP(Table1[[#This Row],[trait_name]],Trait[],2,FALSE)</f>
        <v>33</v>
      </c>
      <c r="J14372" s="23" t="s">
        <v>67</v>
      </c>
      <c r="L14372" s="3"/>
      <c r="N14372" s="23"/>
      <c r="O14372"/>
    </row>
    <row r="14373" spans="1:15">
      <c r="A14373" s="66">
        <f>VLOOKUP(C14373,Index[],8,FALSE)</f>
        <v>43277</v>
      </c>
      <c r="B14373" s="26">
        <v>43277</v>
      </c>
      <c r="C14373" s="16" t="s">
        <v>1021</v>
      </c>
      <c r="D14373" s="3">
        <f>VLOOKUP(C14373,Index[],2,FALSE)</f>
        <v>133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H14373" t="s">
        <v>17</v>
      </c>
      <c r="I14373">
        <f>VLOOKUP(Table1[[#This Row],[trait_name]],Trait[],2,FALSE)</f>
        <v>34</v>
      </c>
      <c r="J14373" s="23" t="s">
        <v>68</v>
      </c>
      <c r="L14373" s="3">
        <v>0.4</v>
      </c>
      <c r="N14373" s="23"/>
      <c r="O14373"/>
    </row>
    <row r="14374" spans="1:15">
      <c r="A14374" s="66">
        <f>VLOOKUP(C14374,Index[],8,FALSE)</f>
        <v>43277</v>
      </c>
      <c r="B14374" s="26">
        <v>43277</v>
      </c>
      <c r="C14374" s="16" t="s">
        <v>1021</v>
      </c>
      <c r="D14374" s="3">
        <f>VLOOKUP(C14374,Index[],2,FALSE)</f>
        <v>133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I14374">
        <f>VLOOKUP(Table1[[#This Row],[trait_name]],Trait[],2,FALSE)</f>
        <v>35</v>
      </c>
      <c r="J14374" s="23" t="s">
        <v>166</v>
      </c>
      <c r="L14374" s="3"/>
      <c r="N14374" s="23"/>
      <c r="O14374"/>
    </row>
    <row r="14375" spans="1:15">
      <c r="A14375" s="66">
        <f>VLOOKUP(C14375,Index[],8,FALSE)</f>
        <v>43277</v>
      </c>
      <c r="B14375" s="26">
        <v>43277</v>
      </c>
      <c r="C14375" s="16" t="s">
        <v>1021</v>
      </c>
      <c r="D14375" s="3">
        <f>VLOOKUP(C14375,Index[],2,FALSE)</f>
        <v>133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35</v>
      </c>
      <c r="J14375" s="23" t="s">
        <v>166</v>
      </c>
      <c r="L14375" s="3"/>
      <c r="N14375" s="24"/>
      <c r="O14375"/>
    </row>
    <row r="14376" spans="1:15">
      <c r="A14376" s="66">
        <f>VLOOKUP(C14376,Index[],8,FALSE)</f>
        <v>43277</v>
      </c>
      <c r="B14376" s="26">
        <v>43277</v>
      </c>
      <c r="C14376" s="16" t="s">
        <v>1021</v>
      </c>
      <c r="D14376" s="3">
        <f>VLOOKUP(C14376,Index[],2,FALSE)</f>
        <v>133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I14376">
        <f>VLOOKUP(Table1[[#This Row],[trait_name]],Trait[],2,FALSE)</f>
        <v>36</v>
      </c>
      <c r="J14376" s="23" t="s">
        <v>69</v>
      </c>
      <c r="L14376" s="3"/>
      <c r="N14376" s="23"/>
      <c r="O14376"/>
    </row>
    <row r="14377" spans="1:15">
      <c r="A14377" s="66">
        <f>VLOOKUP(C14377,Index[],8,FALSE)</f>
        <v>43277</v>
      </c>
      <c r="B14377" s="26">
        <v>43277</v>
      </c>
      <c r="C14377" s="16" t="s">
        <v>1021</v>
      </c>
      <c r="D14377" s="3">
        <f>VLOOKUP(C14377,Index[],2,FALSE)</f>
        <v>133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36</v>
      </c>
      <c r="J14377" s="23" t="s">
        <v>69</v>
      </c>
      <c r="L14377" s="3"/>
      <c r="N14377" s="23"/>
      <c r="O14377"/>
    </row>
    <row r="14378" spans="1:15">
      <c r="A14378" s="66">
        <f>VLOOKUP(C14378,Index[],8,FALSE)</f>
        <v>43277</v>
      </c>
      <c r="B14378" s="26">
        <v>43277</v>
      </c>
      <c r="C14378" s="16" t="s">
        <v>1021</v>
      </c>
      <c r="D14378" s="3">
        <f>VLOOKUP(C14378,Index[],2,FALSE)</f>
        <v>133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37</v>
      </c>
      <c r="J14378" s="23" t="s">
        <v>170</v>
      </c>
      <c r="L14378" s="3"/>
      <c r="N14378" s="23"/>
      <c r="O14378"/>
    </row>
    <row r="14379" spans="1:15">
      <c r="A14379" s="66">
        <f>VLOOKUP(C14379,Index[],8,FALSE)</f>
        <v>43277</v>
      </c>
      <c r="B14379" s="26"/>
      <c r="C14379" s="16" t="s">
        <v>1021</v>
      </c>
      <c r="D14379" s="3">
        <f>VLOOKUP(C14379,Index[],2,FALSE)</f>
        <v>133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38</v>
      </c>
      <c r="J14379" s="23" t="s">
        <v>72</v>
      </c>
      <c r="L14379" s="3"/>
      <c r="N14379" s="23"/>
      <c r="O14379"/>
    </row>
    <row r="14380" spans="1:15">
      <c r="A14380" s="66">
        <f>VLOOKUP(C14380,Index[],8,FALSE)</f>
        <v>43277</v>
      </c>
      <c r="B14380" s="26">
        <v>43311</v>
      </c>
      <c r="C14380" s="16" t="s">
        <v>1021</v>
      </c>
      <c r="D14380" s="3">
        <f>VLOOKUP(C14380,Index[],2,FALSE)</f>
        <v>133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39</v>
      </c>
      <c r="J14380" s="23" t="s">
        <v>74</v>
      </c>
      <c r="L14380" s="3"/>
      <c r="M14380" s="3"/>
      <c r="N14380" s="23"/>
      <c r="O14380"/>
    </row>
    <row r="14381" spans="1:15">
      <c r="A14381" s="66">
        <f>VLOOKUP(C14381,Index[],8,FALSE)</f>
        <v>43277</v>
      </c>
      <c r="B14381" s="26"/>
      <c r="C14381" s="16" t="s">
        <v>1021</v>
      </c>
      <c r="D14381" s="3">
        <f>VLOOKUP(C14381,Index[],2,FALSE)</f>
        <v>133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I14381">
        <f>VLOOKUP(Table1[[#This Row],[trait_name]],Trait[],2,FALSE)</f>
        <v>40</v>
      </c>
      <c r="J14381" s="23" t="s">
        <v>76</v>
      </c>
      <c r="L14381" s="3"/>
      <c r="N14381" s="23"/>
      <c r="O14381"/>
    </row>
    <row r="14382" spans="1:15">
      <c r="A14382" s="66">
        <f>VLOOKUP(C14382,Index[],8,FALSE)</f>
        <v>43277</v>
      </c>
      <c r="B14382" s="26">
        <v>43277</v>
      </c>
      <c r="C14382" s="16" t="s">
        <v>1021</v>
      </c>
      <c r="D14382" s="3">
        <f>VLOOKUP(C14382,Index[],2,FALSE)</f>
        <v>133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17</v>
      </c>
      <c r="I14382">
        <f>VLOOKUP(Table1[[#This Row],[trait_name]],Trait[],2,FALSE)</f>
        <v>41</v>
      </c>
      <c r="J14382" s="23" t="s">
        <v>78</v>
      </c>
      <c r="L14382" s="3" t="str">
        <f>[1]Traits!R7</f>
        <v>green</v>
      </c>
      <c r="N14382" s="23"/>
      <c r="O14382"/>
    </row>
    <row r="14383" spans="1:15">
      <c r="A14383" s="66">
        <f>VLOOKUP(C14383,Index[],8,FALSE)</f>
        <v>43277</v>
      </c>
      <c r="B14383" s="26">
        <v>43277</v>
      </c>
      <c r="C14383" s="16" t="s">
        <v>1021</v>
      </c>
      <c r="D14383" s="3">
        <f>VLOOKUP(C14383,Index[],2,FALSE)</f>
        <v>133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I14383">
        <f>VLOOKUP(Table1[[#This Row],[trait_name]],Trait[],2,FALSE)</f>
        <v>41</v>
      </c>
      <c r="J14383" s="23" t="s">
        <v>78</v>
      </c>
      <c r="L14383" s="3"/>
      <c r="N14383" s="23"/>
      <c r="O14383"/>
    </row>
    <row r="14384" spans="1:15">
      <c r="A14384" s="66">
        <f>VLOOKUP(C14384,Index[],8,FALSE)</f>
        <v>43277</v>
      </c>
      <c r="B14384" s="26"/>
      <c r="C14384" s="16" t="s">
        <v>1021</v>
      </c>
      <c r="D14384" s="3">
        <f>VLOOKUP(C14384,Index[],2,FALSE)</f>
        <v>133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I14384">
        <f>VLOOKUP(Table1[[#This Row],[trait_name]],Trait[],2,FALSE)</f>
        <v>42</v>
      </c>
      <c r="J14384" s="23" t="s">
        <v>82</v>
      </c>
      <c r="L14384" s="3"/>
      <c r="N14384" s="23"/>
      <c r="O14384"/>
    </row>
    <row r="14385" spans="1:15">
      <c r="A14385" s="66">
        <f>VLOOKUP(C14385,Index[],8,FALSE)</f>
        <v>43277</v>
      </c>
      <c r="B14385" s="26">
        <v>43277</v>
      </c>
      <c r="C14385" s="16" t="s">
        <v>1021</v>
      </c>
      <c r="D14385" s="3">
        <f>VLOOKUP(C14385,Index[],2,FALSE)</f>
        <v>133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H14385" t="s">
        <v>17</v>
      </c>
      <c r="I14385">
        <f>VLOOKUP(Table1[[#This Row],[trait_name]],Trait[],2,FALSE)</f>
        <v>43</v>
      </c>
      <c r="J14385" s="23" t="s">
        <v>86</v>
      </c>
      <c r="L14385" s="3" t="str">
        <f>[1]Traits!P4</f>
        <v>purple</v>
      </c>
      <c r="N14385" s="23"/>
      <c r="O14385"/>
    </row>
    <row r="14386" spans="1:15">
      <c r="A14386" s="66">
        <f>VLOOKUP(C14386,Index[],8,FALSE)</f>
        <v>43277</v>
      </c>
      <c r="B14386" s="26">
        <v>43277</v>
      </c>
      <c r="C14386" s="16" t="s">
        <v>1021</v>
      </c>
      <c r="D14386" s="3">
        <f>VLOOKUP(C14386,Index[],2,FALSE)</f>
        <v>133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I14386">
        <f>VLOOKUP(Table1[[#This Row],[trait_name]],Trait[],2,FALSE)</f>
        <v>43</v>
      </c>
      <c r="J14386" s="23" t="s">
        <v>86</v>
      </c>
      <c r="L14386" s="3"/>
      <c r="N14386" s="23"/>
      <c r="O14386"/>
    </row>
    <row r="14387" spans="1:15">
      <c r="A14387" s="66">
        <f>VLOOKUP(C14387,Index[],8,FALSE)</f>
        <v>43277</v>
      </c>
      <c r="B14387" s="12"/>
      <c r="C14387" s="13" t="s">
        <v>1021</v>
      </c>
      <c r="D14387" s="3">
        <f>VLOOKUP(C14387,Index[],2,FALSE)</f>
        <v>133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I14387">
        <f>VLOOKUP(Table1[[#This Row],[trait_name]],Trait[],2,FALSE)</f>
        <v>44</v>
      </c>
      <c r="J14387" s="23" t="s">
        <v>88</v>
      </c>
      <c r="L14387" s="3"/>
      <c r="N14387" s="23"/>
      <c r="O14387"/>
    </row>
    <row r="14388" spans="1:15">
      <c r="A14388" s="66">
        <f>VLOOKUP(C14388,Index[],8,FALSE)</f>
        <v>43277</v>
      </c>
      <c r="B14388" s="26">
        <v>43277</v>
      </c>
      <c r="C14388" s="16" t="s">
        <v>1021</v>
      </c>
      <c r="D14388" s="3">
        <f>VLOOKUP(C14388,Index[],2,FALSE)</f>
        <v>133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H14388" t="s">
        <v>17</v>
      </c>
      <c r="I14388">
        <f>VLOOKUP(Table1[[#This Row],[trait_name]],Trait[],2,FALSE)</f>
        <v>45</v>
      </c>
      <c r="J14388" s="23" t="s">
        <v>92</v>
      </c>
      <c r="L14388" s="3" t="str">
        <f>[1]Traits!Q3</f>
        <v>showey</v>
      </c>
      <c r="N14388" s="23"/>
      <c r="O14388"/>
    </row>
    <row r="14389" spans="1:15">
      <c r="A14389" s="66">
        <f>VLOOKUP(C14389,Index[],8,FALSE)</f>
        <v>43277</v>
      </c>
      <c r="B14389" s="26">
        <v>43277</v>
      </c>
      <c r="C14389" s="16" t="s">
        <v>1021</v>
      </c>
      <c r="D14389" s="3">
        <f>VLOOKUP(C14389,Index[],2,FALSE)</f>
        <v>133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I14389">
        <f>VLOOKUP(Table1[[#This Row],[trait_name]],Trait[],2,FALSE)</f>
        <v>45</v>
      </c>
      <c r="J14389" s="23" t="s">
        <v>92</v>
      </c>
      <c r="L14389" s="3"/>
      <c r="N14389" s="23"/>
      <c r="O14389"/>
    </row>
    <row r="14390" spans="1:15">
      <c r="A14390" s="66">
        <f>VLOOKUP(C14390,Index[],8,FALSE)</f>
        <v>43277</v>
      </c>
      <c r="B14390" s="26"/>
      <c r="C14390" s="16" t="s">
        <v>1021</v>
      </c>
      <c r="D14390" s="3">
        <f>VLOOKUP(C14390,Index[],2,FALSE)</f>
        <v>133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I14390">
        <f>VLOOKUP(Table1[[#This Row],[trait_name]],Trait[],2,FALSE)</f>
        <v>46</v>
      </c>
      <c r="J14390" s="23" t="s">
        <v>97</v>
      </c>
      <c r="L14390" s="3"/>
      <c r="N14390" s="23"/>
      <c r="O14390"/>
    </row>
    <row r="14391" spans="1:15">
      <c r="A14391" s="66">
        <f>VLOOKUP(C14391,Index[],8,FALSE)</f>
        <v>43277</v>
      </c>
      <c r="B14391" s="26"/>
      <c r="C14391" s="16" t="s">
        <v>1021</v>
      </c>
      <c r="D14391" s="3">
        <f>VLOOKUP(C14391,Index[],2,FALSE)</f>
        <v>133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I14391">
        <f>VLOOKUP(Table1[[#This Row],[trait_name]],Trait[],2,FALSE)</f>
        <v>47</v>
      </c>
      <c r="J14391" s="23" t="s">
        <v>99</v>
      </c>
      <c r="L14391" s="3"/>
      <c r="N14391" s="23"/>
      <c r="O14391"/>
    </row>
    <row r="14392" spans="1:15">
      <c r="A14392" s="66">
        <f>VLOOKUP(C14392,Index[],8,FALSE)</f>
        <v>43277</v>
      </c>
      <c r="B14392" s="26">
        <v>43311</v>
      </c>
      <c r="C14392" s="16" t="s">
        <v>1021</v>
      </c>
      <c r="D14392" s="3">
        <f>VLOOKUP(C14392,Index[],2,FALSE)</f>
        <v>133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I14392">
        <f>VLOOKUP(Table1[[#This Row],[trait_name]],Trait[],2,FALSE)</f>
        <v>50</v>
      </c>
      <c r="J14392" s="23" t="s">
        <v>106</v>
      </c>
      <c r="L14392" s="3"/>
      <c r="M14392" s="3"/>
      <c r="N14392" s="23"/>
      <c r="O14392"/>
    </row>
    <row r="14393" spans="1:15">
      <c r="A14393" s="66">
        <f>VLOOKUP(C14393,Index[],8,FALSE)</f>
        <v>43277</v>
      </c>
      <c r="B14393" s="26"/>
      <c r="C14393" s="16" t="s">
        <v>1021</v>
      </c>
      <c r="D14393" s="3">
        <f>VLOOKUP(C14393,Index[],2,FALSE)</f>
        <v>133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I14393">
        <f>VLOOKUP(Table1[[#This Row],[trait_name]],Trait[],2,FALSE)</f>
        <v>52</v>
      </c>
      <c r="J14393" s="23" t="s">
        <v>109</v>
      </c>
      <c r="L14393" s="3"/>
      <c r="N14393" s="23"/>
      <c r="O14393"/>
    </row>
    <row r="14394" spans="1:15">
      <c r="A14394" s="66">
        <f>VLOOKUP(C14394,Index[],8,FALSE)</f>
        <v>43277</v>
      </c>
      <c r="B14394" s="26">
        <v>43277</v>
      </c>
      <c r="C14394" s="16" t="s">
        <v>1021</v>
      </c>
      <c r="D14394" s="3">
        <f>VLOOKUP(C14394,Index[],2,FALSE)</f>
        <v>133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H14394" t="s">
        <v>17</v>
      </c>
      <c r="I14394">
        <f>VLOOKUP(Table1[[#This Row],[trait_name]],Trait[],2,FALSE)</f>
        <v>53</v>
      </c>
      <c r="J14394" s="23" t="s">
        <v>112</v>
      </c>
      <c r="L14394" s="3" t="str">
        <f>[1]Traits!S6</f>
        <v>garden</v>
      </c>
      <c r="N14394" s="23"/>
      <c r="O14394"/>
    </row>
    <row r="14395" spans="1:15">
      <c r="A14395" s="66">
        <f>VLOOKUP(C14395,Index[],8,FALSE)</f>
        <v>43277</v>
      </c>
      <c r="B14395" s="26">
        <v>43277</v>
      </c>
      <c r="C14395" s="16" t="s">
        <v>1021</v>
      </c>
      <c r="D14395" s="3">
        <f>VLOOKUP(C14395,Index[],2,FALSE)</f>
        <v>133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H14395" t="s">
        <v>17</v>
      </c>
      <c r="I14395">
        <f>VLOOKUP(Table1[[#This Row],[trait_name]],Trait[],2,FALSE)</f>
        <v>53</v>
      </c>
      <c r="J14395" s="23" t="s">
        <v>112</v>
      </c>
      <c r="L14395" s="3" t="str">
        <f>[1]Traits!S4</f>
        <v>street</v>
      </c>
      <c r="N14395" s="23"/>
      <c r="O14395"/>
    </row>
    <row r="14396" spans="1:15">
      <c r="A14396" s="66">
        <f>VLOOKUP(C14396,Index[],8,FALSE)</f>
        <v>43277</v>
      </c>
      <c r="B14396" s="26">
        <v>43277</v>
      </c>
      <c r="C14396" s="16" t="s">
        <v>1021</v>
      </c>
      <c r="D14396" s="3">
        <f>VLOOKUP(C14396,Index[],2,FALSE)</f>
        <v>133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17</v>
      </c>
      <c r="I14396">
        <f>VLOOKUP(Table1[[#This Row],[trait_name]],Trait[],2,FALSE)</f>
        <v>53</v>
      </c>
      <c r="J14396" s="23" t="s">
        <v>112</v>
      </c>
      <c r="L14396" s="3" t="str">
        <f>[1]Traits!S3</f>
        <v>potplant</v>
      </c>
      <c r="N14396" s="23"/>
      <c r="O14396"/>
    </row>
    <row r="14397" spans="1:15">
      <c r="A14397" s="66">
        <f>VLOOKUP(C14397,Index[],8,FALSE)</f>
        <v>43277</v>
      </c>
      <c r="B14397" s="26">
        <v>43277</v>
      </c>
      <c r="C14397" s="16" t="s">
        <v>1021</v>
      </c>
      <c r="D14397" s="3">
        <f>VLOOKUP(C14397,Index[],2,FALSE)</f>
        <v>133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17</v>
      </c>
      <c r="I14397">
        <f>VLOOKUP(Table1[[#This Row],[trait_name]],Trait[],2,FALSE)</f>
        <v>54</v>
      </c>
      <c r="J14397" s="23" t="s">
        <v>116</v>
      </c>
      <c r="L14397" s="3" t="str">
        <f>[1]Traits!T3</f>
        <v>feature</v>
      </c>
      <c r="N14397" s="23"/>
      <c r="O14397"/>
    </row>
    <row r="14398" spans="1:15">
      <c r="A14398" s="66">
        <f>VLOOKUP(C14398,Index[],8,FALSE)</f>
        <v>43277</v>
      </c>
      <c r="B14398" s="26">
        <v>43277</v>
      </c>
      <c r="C14398" s="16" t="s">
        <v>1021</v>
      </c>
      <c r="D14398" s="3">
        <f>VLOOKUP(C14398,Index[],2,FALSE)</f>
        <v>133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17</v>
      </c>
      <c r="I14398">
        <f>VLOOKUP(Table1[[#This Row],[trait_name]],Trait[],2,FALSE)</f>
        <v>54</v>
      </c>
      <c r="J14398" s="23" t="s">
        <v>116</v>
      </c>
      <c r="L14398" s="3" t="str">
        <f>[1]Traits!T7</f>
        <v>massplanting</v>
      </c>
      <c r="N14398" s="23"/>
      <c r="O14398"/>
    </row>
    <row r="14399" spans="1:15">
      <c r="A14399" s="66">
        <f>VLOOKUP(C14399,Index[],8,FALSE)</f>
        <v>43277</v>
      </c>
      <c r="B14399" s="26">
        <v>43277</v>
      </c>
      <c r="C14399" s="16" t="s">
        <v>1021</v>
      </c>
      <c r="D14399" s="3">
        <f>VLOOKUP(C14399,Index[],2,FALSE)</f>
        <v>133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54</v>
      </c>
      <c r="J14399" s="23" t="s">
        <v>116</v>
      </c>
      <c r="L14399" s="3"/>
      <c r="N14399" s="23"/>
      <c r="O14399"/>
    </row>
    <row r="14400" spans="1:15">
      <c r="A14400" s="66">
        <f>VLOOKUP(C14400,Index[],8,FALSE)</f>
        <v>43277</v>
      </c>
      <c r="B14400" s="26">
        <v>43277</v>
      </c>
      <c r="C14400" s="16" t="s">
        <v>1021</v>
      </c>
      <c r="D14400" s="3">
        <f>VLOOKUP(C14400,Index[],2,FALSE)</f>
        <v>133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54</v>
      </c>
      <c r="J14400" s="23" t="s">
        <v>116</v>
      </c>
      <c r="L14400" s="3"/>
      <c r="N14400" s="23"/>
      <c r="O14400"/>
    </row>
    <row r="14401" spans="1:15">
      <c r="A14401" s="66">
        <f>VLOOKUP(C14401,Index[],8,FALSE)</f>
        <v>43277</v>
      </c>
      <c r="B14401" s="12"/>
      <c r="C14401" s="13" t="s">
        <v>1021</v>
      </c>
      <c r="D14401" s="3">
        <f>VLOOKUP(C14401,Index[],2,FALSE)</f>
        <v>133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I14401">
        <f>VLOOKUP(Table1[[#This Row],[trait_name]],Trait[],2,FALSE)</f>
        <v>55</v>
      </c>
      <c r="J14401" s="23" t="s">
        <v>119</v>
      </c>
      <c r="L14401" s="3"/>
      <c r="N14401" s="23"/>
      <c r="O14401"/>
    </row>
    <row r="14402" spans="1:15">
      <c r="A14402" s="66">
        <f>VLOOKUP(C14402,Index[],8,FALSE)</f>
        <v>43277</v>
      </c>
      <c r="B14402" s="26">
        <v>43277</v>
      </c>
      <c r="C14402" s="16" t="s">
        <v>1021</v>
      </c>
      <c r="D14402" s="3">
        <f>VLOOKUP(C14402,Index[],2,FALSE)</f>
        <v>133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17</v>
      </c>
      <c r="I14402">
        <f>VLOOKUP(Table1[[#This Row],[trait_name]],Trait[],2,FALSE)</f>
        <v>56</v>
      </c>
      <c r="J14402" s="23" t="s">
        <v>121</v>
      </c>
      <c r="L14402" s="3" t="s">
        <v>189</v>
      </c>
      <c r="N14402" s="23"/>
      <c r="O14402"/>
    </row>
    <row r="14403" spans="1:15">
      <c r="A14403" s="66">
        <f>VLOOKUP(C14403,Index[],8,FALSE)</f>
        <v>43277</v>
      </c>
      <c r="B14403" s="26">
        <v>43277</v>
      </c>
      <c r="C14403" s="16" t="s">
        <v>1021</v>
      </c>
      <c r="D14403" s="3">
        <f>VLOOKUP(C14403,Index[],2,FALSE)</f>
        <v>133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17</v>
      </c>
      <c r="I14403">
        <f>VLOOKUP(Table1[[#This Row],[trait_name]],Trait[],2,FALSE)</f>
        <v>57</v>
      </c>
      <c r="J14403" s="23" t="s">
        <v>233</v>
      </c>
      <c r="L14403" s="3" t="s">
        <v>405</v>
      </c>
      <c r="N14403" s="23"/>
      <c r="O14403"/>
    </row>
    <row r="14404" spans="1:15">
      <c r="A14404" s="66">
        <f>VLOOKUP(C14404,Index[],8,FALSE)</f>
        <v>43277</v>
      </c>
      <c r="B14404" s="26">
        <v>43277</v>
      </c>
      <c r="C14404" s="16" t="s">
        <v>1021</v>
      </c>
      <c r="D14404" s="3">
        <f>VLOOKUP(C14404,Index[],2,FALSE)</f>
        <v>133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H14404" t="s">
        <v>17</v>
      </c>
      <c r="I14404">
        <f>VLOOKUP(Table1[[#This Row],[trait_name]],Trait[],2,FALSE)</f>
        <v>58</v>
      </c>
      <c r="J14404" s="23" t="s">
        <v>123</v>
      </c>
      <c r="L14404" s="3" t="str">
        <f>[1]Traits!X3</f>
        <v>pollinator</v>
      </c>
      <c r="N14404" s="23"/>
      <c r="O14404"/>
    </row>
    <row r="14405" spans="1:15">
      <c r="A14405" s="66">
        <f>VLOOKUP(C14405,Index[],8,FALSE)</f>
        <v>43277</v>
      </c>
      <c r="B14405" s="26">
        <v>43277</v>
      </c>
      <c r="C14405" s="16" t="s">
        <v>1021</v>
      </c>
      <c r="D14405" s="3">
        <f>VLOOKUP(C14405,Index[],2,FALSE)</f>
        <v>133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I14405">
        <f>VLOOKUP(Table1[[#This Row],[trait_name]],Trait[],2,FALSE)</f>
        <v>58</v>
      </c>
      <c r="J14405" s="23" t="s">
        <v>123</v>
      </c>
      <c r="L14405" s="3"/>
      <c r="N14405" s="23"/>
      <c r="O14405"/>
    </row>
    <row r="14406" spans="1:15">
      <c r="A14406" s="66">
        <f>VLOOKUP(C14406,Index[],8,FALSE)</f>
        <v>43277</v>
      </c>
      <c r="B14406" s="26">
        <v>43277</v>
      </c>
      <c r="C14406" s="16" t="s">
        <v>1021</v>
      </c>
      <c r="D14406" s="3">
        <f>VLOOKUP(C14406,Index[],2,FALSE)</f>
        <v>133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59</v>
      </c>
      <c r="J14406" s="23" t="s">
        <v>125</v>
      </c>
      <c r="L14406" s="3"/>
      <c r="N14406" s="23"/>
      <c r="O14406"/>
    </row>
    <row r="14407" spans="1:15">
      <c r="A14407" s="66">
        <f>VLOOKUP(C14407,Index[],8,FALSE)</f>
        <v>43277</v>
      </c>
      <c r="B14407" s="26">
        <v>43277</v>
      </c>
      <c r="C14407" s="16" t="s">
        <v>1021</v>
      </c>
      <c r="D14407" s="3">
        <f>VLOOKUP(C14407,Index[],2,FALSE)</f>
        <v>133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H14407" t="s">
        <v>17</v>
      </c>
      <c r="I14407">
        <f>VLOOKUP(Table1[[#This Row],[trait_name]],Trait[],2,FALSE)</f>
        <v>61</v>
      </c>
      <c r="J14407" s="23" t="s">
        <v>130</v>
      </c>
      <c r="L14407" s="3" t="str">
        <f>[1]Traits!Z2</f>
        <v>low</v>
      </c>
      <c r="N14407" s="23"/>
      <c r="O14407"/>
    </row>
    <row r="14408" spans="1:15">
      <c r="A14408" s="66">
        <f>VLOOKUP(C14408,Index[],8,FALSE)</f>
        <v>43277</v>
      </c>
      <c r="B14408" s="26"/>
      <c r="C14408" s="16" t="s">
        <v>1021</v>
      </c>
      <c r="D14408" s="3">
        <f>VLOOKUP(C14408,Index[],2,FALSE)</f>
        <v>133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65</v>
      </c>
      <c r="J14408" s="23" t="s">
        <v>133</v>
      </c>
      <c r="L14408" s="3"/>
      <c r="N14408" s="23"/>
      <c r="O14408"/>
    </row>
    <row r="14409" spans="1:15">
      <c r="A14409" s="66">
        <f>VLOOKUP(C14409,Index[],8,FALSE)</f>
        <v>43277</v>
      </c>
      <c r="B14409" s="26">
        <v>43277</v>
      </c>
      <c r="C14409" s="16" t="s">
        <v>1021</v>
      </c>
      <c r="D14409" s="3">
        <f>VLOOKUP(C14409,Index[],2,FALSE)</f>
        <v>133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H14409" t="s">
        <v>17</v>
      </c>
      <c r="I14409">
        <f>VLOOKUP(Table1[[#This Row],[trait_name]],Trait[],2,FALSE)</f>
        <v>66</v>
      </c>
      <c r="J14409" s="23" t="s">
        <v>194</v>
      </c>
      <c r="L14409" s="3" t="str">
        <f>[1]Traits!AA8</f>
        <v>spikey</v>
      </c>
      <c r="N14409" s="23"/>
      <c r="O14409"/>
    </row>
    <row r="14410" spans="1:15">
      <c r="A14410" s="66">
        <f>VLOOKUP(C14410,Index[],8,FALSE)</f>
        <v>43277</v>
      </c>
      <c r="B14410" s="26">
        <v>43277</v>
      </c>
      <c r="C14410" s="16" t="s">
        <v>1021</v>
      </c>
      <c r="D14410" s="3">
        <f>VLOOKUP(C14410,Index[],2,FALSE)</f>
        <v>133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67</v>
      </c>
      <c r="J14410" s="23" t="s">
        <v>136</v>
      </c>
      <c r="L14410" s="3"/>
      <c r="N14410" s="23"/>
      <c r="O14410"/>
    </row>
    <row r="14411" spans="1:15">
      <c r="A14411" s="66">
        <f>VLOOKUP(C14411,Index[],8,FALSE)</f>
        <v>43277</v>
      </c>
      <c r="B14411" s="26">
        <v>43277</v>
      </c>
      <c r="C14411" s="16" t="s">
        <v>1023</v>
      </c>
      <c r="D14411" s="3">
        <f>VLOOKUP(C14411,Index[],2,FALSE)</f>
        <v>134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455</v>
      </c>
      <c r="I14411">
        <f>VLOOKUP(Table1[[#This Row],[trait_name]],Trait[],2,FALSE)</f>
        <v>2</v>
      </c>
      <c r="J14411" s="23" t="s">
        <v>15</v>
      </c>
      <c r="L14411" s="3" t="s">
        <v>1024</v>
      </c>
      <c r="N14411" s="23"/>
      <c r="O14411"/>
    </row>
    <row r="14412" spans="1:15">
      <c r="A14412" s="66">
        <f>VLOOKUP(C14412,Index[],8,FALSE)</f>
        <v>43277</v>
      </c>
      <c r="B14412" s="26">
        <v>43277</v>
      </c>
      <c r="C14412" s="16" t="s">
        <v>1023</v>
      </c>
      <c r="D14412" s="3">
        <f>VLOOKUP(C14412,Index[],2,FALSE)</f>
        <v>134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2</v>
      </c>
      <c r="J14412" s="23" t="s">
        <v>15</v>
      </c>
      <c r="L14412" s="3"/>
      <c r="N14412" s="23"/>
      <c r="O14412"/>
    </row>
    <row r="14413" spans="1:15">
      <c r="A14413" s="66">
        <f>VLOOKUP(C14413,Index[],8,FALSE)</f>
        <v>43277</v>
      </c>
      <c r="B14413" s="26">
        <v>43277</v>
      </c>
      <c r="C14413" s="16" t="s">
        <v>1023</v>
      </c>
      <c r="D14413" s="3">
        <f>VLOOKUP(C14413,Index[],2,FALSE)</f>
        <v>134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H14413" t="s">
        <v>530</v>
      </c>
      <c r="I14413">
        <f>VLOOKUP(Table1[[#This Row],[trait_name]],Trait[],2,FALSE)</f>
        <v>3</v>
      </c>
      <c r="J14413" s="23" t="s">
        <v>18</v>
      </c>
      <c r="L14413" s="3" t="str">
        <f>[1]Traits!B2</f>
        <v>fullsun</v>
      </c>
      <c r="N14413" s="23"/>
      <c r="O14413"/>
    </row>
    <row r="14414" spans="1:15">
      <c r="A14414" s="66">
        <f>VLOOKUP(C14414,Index[],8,FALSE)</f>
        <v>43277</v>
      </c>
      <c r="B14414" s="26">
        <v>43277</v>
      </c>
      <c r="C14414" s="16" t="s">
        <v>1023</v>
      </c>
      <c r="D14414" s="3">
        <f>VLOOKUP(C14414,Index[],2,FALSE)</f>
        <v>134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530</v>
      </c>
      <c r="I14414">
        <f>VLOOKUP(Table1[[#This Row],[trait_name]],Trait[],2,FALSE)</f>
        <v>3</v>
      </c>
      <c r="J14414" s="23" t="s">
        <v>18</v>
      </c>
      <c r="L14414" s="3" t="s">
        <v>21</v>
      </c>
      <c r="N14414" s="23"/>
      <c r="O14414"/>
    </row>
    <row r="14415" spans="1:15">
      <c r="A14415" s="66">
        <f>VLOOKUP(C14415,Index[],8,FALSE)</f>
        <v>43277</v>
      </c>
      <c r="B14415" s="26">
        <v>43311</v>
      </c>
      <c r="C14415" s="16" t="s">
        <v>1023</v>
      </c>
      <c r="D14415" s="3">
        <f>VLOOKUP(C14415,Index[],2,FALSE)</f>
        <v>134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153</v>
      </c>
      <c r="I14415">
        <f>VLOOKUP(Table1[[#This Row],[trait_name]],Trait[],2,FALSE)</f>
        <v>4</v>
      </c>
      <c r="J14415" s="23" t="s">
        <v>22</v>
      </c>
      <c r="L14415" s="3" t="s">
        <v>27</v>
      </c>
      <c r="M14415" s="3"/>
      <c r="N14415" s="23"/>
      <c r="O14415"/>
    </row>
    <row r="14416" spans="1:15">
      <c r="A14416" s="66">
        <f>VLOOKUP(C14416,Index[],8,FALSE)</f>
        <v>43277</v>
      </c>
      <c r="B14416" s="26">
        <v>43277</v>
      </c>
      <c r="C14416" s="16" t="s">
        <v>1023</v>
      </c>
      <c r="D14416" s="3">
        <f>VLOOKUP(C14416,Index[],2,FALSE)</f>
        <v>134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507</v>
      </c>
      <c r="I14416">
        <f>VLOOKUP(Table1[[#This Row],[trait_name]],Trait[],2,FALSE)</f>
        <v>5</v>
      </c>
      <c r="J14416" s="23" t="s">
        <v>24</v>
      </c>
      <c r="L14416" s="3" t="s">
        <v>23</v>
      </c>
      <c r="N14416" s="23"/>
      <c r="O14416"/>
    </row>
    <row r="14417" spans="1:15">
      <c r="A14417" s="66">
        <f>VLOOKUP(C14417,Index[],8,FALSE)</f>
        <v>43277</v>
      </c>
      <c r="B14417" s="26">
        <v>43311</v>
      </c>
      <c r="C14417" s="16" t="s">
        <v>1023</v>
      </c>
      <c r="D14417" s="3">
        <f>VLOOKUP(C14417,Index[],2,FALSE)</f>
        <v>134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H14417" t="s">
        <v>153</v>
      </c>
      <c r="I14417">
        <f>VLOOKUP(Table1[[#This Row],[trait_name]],Trait[],2,FALSE)</f>
        <v>7</v>
      </c>
      <c r="J14417" s="23" t="s">
        <v>26</v>
      </c>
      <c r="L14417" s="3" t="s">
        <v>27</v>
      </c>
      <c r="M14417" s="3"/>
      <c r="N14417" s="23"/>
      <c r="O14417"/>
    </row>
    <row r="14418" spans="1:15">
      <c r="A14418" s="66">
        <f>VLOOKUP(C14418,Index[],8,FALSE)</f>
        <v>43277</v>
      </c>
      <c r="B14418" s="12">
        <v>43311</v>
      </c>
      <c r="C14418" s="13" t="s">
        <v>1023</v>
      </c>
      <c r="D14418" s="3">
        <f>VLOOKUP(C14418,Index[],2,FALSE)</f>
        <v>134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H14418" t="s">
        <v>153</v>
      </c>
      <c r="I14418">
        <f>VLOOKUP(Table1[[#This Row],[trait_name]],Trait[],2,FALSE)</f>
        <v>10</v>
      </c>
      <c r="J14418" s="23" t="s">
        <v>29</v>
      </c>
      <c r="L14418" s="3" t="s">
        <v>27</v>
      </c>
      <c r="M14418" s="3"/>
      <c r="N14418" s="23"/>
      <c r="O14418"/>
    </row>
    <row r="14419" spans="1:15">
      <c r="A14419" s="66">
        <f>VLOOKUP(C14419,Index[],8,FALSE)</f>
        <v>43277</v>
      </c>
      <c r="B14419" s="12">
        <v>43311</v>
      </c>
      <c r="C14419" s="13" t="s">
        <v>1023</v>
      </c>
      <c r="D14419" s="3">
        <f>VLOOKUP(C14419,Index[],2,FALSE)</f>
        <v>134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H14419" t="s">
        <v>153</v>
      </c>
      <c r="I14419">
        <f>VLOOKUP(Table1[[#This Row],[trait_name]],Trait[],2,FALSE)</f>
        <v>12</v>
      </c>
      <c r="J14419" s="23" t="s">
        <v>151</v>
      </c>
      <c r="L14419" s="3" t="s">
        <v>27</v>
      </c>
      <c r="M14419" s="3"/>
      <c r="N14419" s="23"/>
      <c r="O14419"/>
    </row>
    <row r="14420" spans="1:15">
      <c r="A14420" s="66">
        <f>VLOOKUP(C14420,Index[],8,FALSE)</f>
        <v>43277</v>
      </c>
      <c r="B14420" s="12">
        <v>43311</v>
      </c>
      <c r="C14420" s="13" t="s">
        <v>1023</v>
      </c>
      <c r="D14420" s="3">
        <f>VLOOKUP(C14420,Index[],2,FALSE)</f>
        <v>134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153</v>
      </c>
      <c r="I14420">
        <f>VLOOKUP(Table1[[#This Row],[trait_name]],Trait[],2,FALSE)</f>
        <v>14</v>
      </c>
      <c r="J14420" s="23" t="s">
        <v>152</v>
      </c>
      <c r="L14420" s="3" t="s">
        <v>23</v>
      </c>
      <c r="M14420" s="3" t="s">
        <v>1025</v>
      </c>
      <c r="N14420" s="23"/>
      <c r="O14420"/>
    </row>
    <row r="14421" spans="1:15">
      <c r="A14421" s="66">
        <f>VLOOKUP(C14421,Index[],8,FALSE)</f>
        <v>43277</v>
      </c>
      <c r="B14421" s="12"/>
      <c r="C14421" s="13" t="s">
        <v>1023</v>
      </c>
      <c r="D14421" s="3">
        <f>VLOOKUP(C14421,Index[],2,FALSE)</f>
        <v>134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15</v>
      </c>
      <c r="J14421" s="23" t="s">
        <v>31</v>
      </c>
      <c r="L14421" s="3"/>
      <c r="N14421" s="23"/>
      <c r="O14421"/>
    </row>
    <row r="14422" spans="1:15">
      <c r="A14422" s="66">
        <f>VLOOKUP(C14422,Index[],8,FALSE)</f>
        <v>43277</v>
      </c>
      <c r="B14422" s="12">
        <v>43277</v>
      </c>
      <c r="C14422" s="13" t="s">
        <v>1023</v>
      </c>
      <c r="D14422" s="3">
        <f>VLOOKUP(C14422,Index[],2,FALSE)</f>
        <v>134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I14422">
        <f>VLOOKUP(Table1[[#This Row],[trait_name]],Trait[],2,FALSE)</f>
        <v>16</v>
      </c>
      <c r="J14422" s="24" t="s">
        <v>32</v>
      </c>
      <c r="K14422" s="24"/>
      <c r="L14422" s="3"/>
      <c r="N14422" s="23"/>
      <c r="O14422"/>
    </row>
    <row r="14423" spans="1:15">
      <c r="A14423" s="66">
        <f>VLOOKUP(C14423,Index[],8,FALSE)</f>
        <v>43277</v>
      </c>
      <c r="B14423" s="26">
        <v>43277</v>
      </c>
      <c r="C14423" s="16" t="s">
        <v>1023</v>
      </c>
      <c r="D14423" s="3">
        <f>VLOOKUP(C14423,Index[],2,FALSE)</f>
        <v>134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17</v>
      </c>
      <c r="J14423" s="23" t="s">
        <v>33</v>
      </c>
      <c r="L14423" s="3"/>
      <c r="N14423" s="23"/>
      <c r="O14423"/>
    </row>
    <row r="14424" spans="1:15">
      <c r="A14424" s="66">
        <f>VLOOKUP(C14424,Index[],8,FALSE)</f>
        <v>43277</v>
      </c>
      <c r="B14424" s="26">
        <v>43277</v>
      </c>
      <c r="C14424" s="16" t="s">
        <v>1023</v>
      </c>
      <c r="D14424" s="3">
        <f>VLOOKUP(C14424,Index[],2,FALSE)</f>
        <v>134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I14424">
        <f>VLOOKUP(Table1[[#This Row],[trait_name]],Trait[],2,FALSE)</f>
        <v>17</v>
      </c>
      <c r="J14424" s="23" t="s">
        <v>33</v>
      </c>
      <c r="L14424" s="3"/>
      <c r="N14424" s="23"/>
      <c r="O14424"/>
    </row>
    <row r="14425" spans="1:15">
      <c r="A14425" s="66">
        <f>VLOOKUP(C14425,Index[],8,FALSE)</f>
        <v>43277</v>
      </c>
      <c r="B14425" s="26">
        <v>43277</v>
      </c>
      <c r="C14425" s="16" t="s">
        <v>1023</v>
      </c>
      <c r="D14425" s="3">
        <f>VLOOKUP(C14425,Index[],2,FALSE)</f>
        <v>134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17</v>
      </c>
      <c r="J14425" s="23" t="s">
        <v>33</v>
      </c>
      <c r="L14425" s="3"/>
      <c r="N14425" s="23"/>
      <c r="O14425"/>
    </row>
    <row r="14426" spans="1:15">
      <c r="A14426" s="66">
        <f>VLOOKUP(C14426,Index[],8,FALSE)</f>
        <v>43277</v>
      </c>
      <c r="B14426" s="12">
        <v>43277</v>
      </c>
      <c r="C14426" s="13" t="s">
        <v>1023</v>
      </c>
      <c r="D14426" s="3">
        <f>VLOOKUP(C14426,Index[],2,FALSE)</f>
        <v>134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H14426" t="s">
        <v>153</v>
      </c>
      <c r="I14426">
        <f>VLOOKUP(Table1[[#This Row],[trait_name]],Trait[],2,FALSE)</f>
        <v>18</v>
      </c>
      <c r="J14426" s="23" t="s">
        <v>37</v>
      </c>
      <c r="L14426" s="3" t="s">
        <v>154</v>
      </c>
      <c r="N14426" s="23"/>
      <c r="O14426"/>
    </row>
    <row r="14427" spans="1:15">
      <c r="A14427" s="66">
        <f>VLOOKUP(C14427,Index[],8,FALSE)</f>
        <v>43277</v>
      </c>
      <c r="B14427" s="26">
        <v>43277</v>
      </c>
      <c r="C14427" s="16" t="s">
        <v>1023</v>
      </c>
      <c r="D14427" s="3">
        <f>VLOOKUP(C14427,Index[],2,FALSE)</f>
        <v>134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H14427" t="s">
        <v>507</v>
      </c>
      <c r="I14427">
        <f>VLOOKUP(Table1[[#This Row],[trait_name]],Trait[],2,FALSE)</f>
        <v>19</v>
      </c>
      <c r="J14427" s="23" t="s">
        <v>38</v>
      </c>
      <c r="L14427" s="3" t="str">
        <f>[1]Traits!F3</f>
        <v>moist</v>
      </c>
      <c r="N14427" s="23"/>
      <c r="O14427"/>
    </row>
    <row r="14428" spans="1:15">
      <c r="A14428" s="66">
        <f>VLOOKUP(C14428,Index[],8,FALSE)</f>
        <v>43277</v>
      </c>
      <c r="B14428" s="26">
        <v>43277</v>
      </c>
      <c r="C14428" s="16" t="s">
        <v>1023</v>
      </c>
      <c r="D14428" s="3">
        <f>VLOOKUP(C14428,Index[],2,FALSE)</f>
        <v>134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19</v>
      </c>
      <c r="J14428" s="23" t="s">
        <v>38</v>
      </c>
      <c r="L14428" s="3"/>
      <c r="N14428" s="23"/>
      <c r="O14428"/>
    </row>
    <row r="14429" spans="1:15">
      <c r="A14429" s="66">
        <f>VLOOKUP(C14429,Index[],8,FALSE)</f>
        <v>43277</v>
      </c>
      <c r="B14429" s="26">
        <v>43311</v>
      </c>
      <c r="C14429" s="16" t="s">
        <v>1023</v>
      </c>
      <c r="D14429" s="3">
        <f>VLOOKUP(C14429,Index[],2,FALSE)</f>
        <v>134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153</v>
      </c>
      <c r="I14429">
        <f>VLOOKUP(Table1[[#This Row],[trait_name]],Trait[],2,FALSE)</f>
        <v>20</v>
      </c>
      <c r="J14429" s="23" t="s">
        <v>41</v>
      </c>
      <c r="L14429" s="3" t="s">
        <v>126</v>
      </c>
      <c r="M14429" s="3"/>
      <c r="N14429" s="23"/>
      <c r="O14429"/>
    </row>
    <row r="14430" spans="1:15">
      <c r="A14430" s="66">
        <f>VLOOKUP(C14430,Index[],8,FALSE)</f>
        <v>43277</v>
      </c>
      <c r="B14430" s="12">
        <v>43277</v>
      </c>
      <c r="C14430" s="13" t="s">
        <v>1023</v>
      </c>
      <c r="D14430" s="3">
        <f>VLOOKUP(C14430,Index[],2,FALSE)</f>
        <v>134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I14430">
        <f>VLOOKUP(Table1[[#This Row],[trait_name]],Trait[],2,FALSE)</f>
        <v>21</v>
      </c>
      <c r="J14430" s="23" t="s">
        <v>43</v>
      </c>
      <c r="L14430" s="3"/>
      <c r="N14430" s="23"/>
      <c r="O14430"/>
    </row>
    <row r="14431" spans="1:15">
      <c r="A14431" s="66">
        <f>VLOOKUP(C14431,Index[],8,FALSE)</f>
        <v>43277</v>
      </c>
      <c r="B14431" s="26">
        <v>43311</v>
      </c>
      <c r="C14431" s="16" t="s">
        <v>1023</v>
      </c>
      <c r="D14431" s="3">
        <f>VLOOKUP(C14431,Index[],2,FALSE)</f>
        <v>134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153</v>
      </c>
      <c r="I14431">
        <f>VLOOKUP(Table1[[#This Row],[trait_name]],Trait[],2,FALSE)</f>
        <v>22</v>
      </c>
      <c r="J14431" s="23" t="s">
        <v>47</v>
      </c>
      <c r="L14431" s="3" t="s">
        <v>160</v>
      </c>
      <c r="N14431" s="23"/>
      <c r="O14431"/>
    </row>
    <row r="14432" spans="1:15">
      <c r="A14432" s="66">
        <f>VLOOKUP(C14432,Index[],8,FALSE)</f>
        <v>43277</v>
      </c>
      <c r="B14432" s="26">
        <v>43311</v>
      </c>
      <c r="C14432" s="16" t="s">
        <v>1023</v>
      </c>
      <c r="D14432" s="3">
        <f>VLOOKUP(C14432,Index[],2,FALSE)</f>
        <v>134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153</v>
      </c>
      <c r="I14432">
        <f>VLOOKUP(Table1[[#This Row],[trait_name]],Trait[],2,FALSE)</f>
        <v>22</v>
      </c>
      <c r="J14432" s="23" t="s">
        <v>47</v>
      </c>
      <c r="L14432" s="3" t="s">
        <v>128</v>
      </c>
      <c r="M14432" s="3"/>
      <c r="N14432" s="23"/>
      <c r="O14432"/>
    </row>
    <row r="14433" spans="1:15">
      <c r="A14433" s="66">
        <f>VLOOKUP(C14433,Index[],8,FALSE)</f>
        <v>43277</v>
      </c>
      <c r="B14433" s="26">
        <v>43311</v>
      </c>
      <c r="C14433" s="16" t="s">
        <v>1023</v>
      </c>
      <c r="D14433" s="3">
        <f>VLOOKUP(C14433,Index[],2,FALSE)</f>
        <v>134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153</v>
      </c>
      <c r="I14433">
        <f>VLOOKUP(Table1[[#This Row],[trait_name]],Trait[],2,FALSE)</f>
        <v>23</v>
      </c>
      <c r="J14433" s="23" t="s">
        <v>49</v>
      </c>
      <c r="L14433" s="3" t="s">
        <v>267</v>
      </c>
      <c r="N14433" s="23"/>
      <c r="O14433"/>
    </row>
    <row r="14434" spans="1:15">
      <c r="A14434" s="66">
        <f>VLOOKUP(C14434,Index[],8,FALSE)</f>
        <v>43277</v>
      </c>
      <c r="B14434" s="12"/>
      <c r="C14434" s="13" t="s">
        <v>1023</v>
      </c>
      <c r="D14434" s="3">
        <f>VLOOKUP(C14434,Index[],2,FALSE)</f>
        <v>134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I14434">
        <f>VLOOKUP(Table1[[#This Row],[trait_name]],Trait[],2,FALSE)</f>
        <v>24</v>
      </c>
      <c r="J14434" s="23" t="s">
        <v>52</v>
      </c>
      <c r="L14434" s="3"/>
      <c r="N14434" s="23"/>
      <c r="O14434"/>
    </row>
    <row r="14435" spans="1:15">
      <c r="A14435" s="66">
        <f>VLOOKUP(C14435,Index[],8,FALSE)</f>
        <v>43277</v>
      </c>
      <c r="B14435" s="12">
        <v>43311</v>
      </c>
      <c r="C14435" s="13" t="s">
        <v>1023</v>
      </c>
      <c r="D14435" s="3">
        <f>VLOOKUP(C14435,Index[],2,FALSE)</f>
        <v>134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153</v>
      </c>
      <c r="I14435">
        <f>VLOOKUP(Table1[[#This Row],[trait_name]],Trait[],2,FALSE)</f>
        <v>25</v>
      </c>
      <c r="J14435" s="23" t="s">
        <v>57</v>
      </c>
      <c r="L14435" s="3" t="s">
        <v>23</v>
      </c>
      <c r="N14435" s="23"/>
      <c r="O14435"/>
    </row>
    <row r="14436" spans="1:15">
      <c r="A14436" s="66">
        <f>VLOOKUP(C14436,Index[],8,FALSE)</f>
        <v>43277</v>
      </c>
      <c r="B14436" s="26">
        <v>43277</v>
      </c>
      <c r="C14436" s="16" t="s">
        <v>1023</v>
      </c>
      <c r="D14436" s="3">
        <f>VLOOKUP(C14436,Index[],2,FALSE)</f>
        <v>134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455</v>
      </c>
      <c r="I14436">
        <f>VLOOKUP(Table1[[#This Row],[trait_name]],Trait[],2,FALSE)</f>
        <v>26</v>
      </c>
      <c r="J14436" s="23" t="s">
        <v>58</v>
      </c>
      <c r="L14436" s="3" t="str">
        <f>[1]Traits!H4</f>
        <v>largetree</v>
      </c>
      <c r="N14436" s="23"/>
      <c r="O14436"/>
    </row>
    <row r="14437" spans="1:15">
      <c r="A14437" s="66">
        <f>VLOOKUP(C14437,Index[],8,FALSE)</f>
        <v>43277</v>
      </c>
      <c r="B14437" s="26">
        <v>43277</v>
      </c>
      <c r="C14437" s="16" t="s">
        <v>1023</v>
      </c>
      <c r="D14437" s="3">
        <f>VLOOKUP(C14437,Index[],2,FALSE)</f>
        <v>134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H14437" t="s">
        <v>139</v>
      </c>
      <c r="I14437">
        <f>VLOOKUP(Table1[[#This Row],[trait_name]],Trait[],2,FALSE)</f>
        <v>26</v>
      </c>
      <c r="J14437" s="23" t="s">
        <v>58</v>
      </c>
      <c r="L14437" s="3" t="str">
        <f>[1]Traits!H3</f>
        <v>medtree</v>
      </c>
      <c r="N14437" s="23"/>
      <c r="O14437"/>
    </row>
    <row r="14438" spans="1:15">
      <c r="A14438" s="66">
        <f>VLOOKUP(C14438,Index[],8,FALSE)</f>
        <v>43277</v>
      </c>
      <c r="B14438" s="26">
        <v>43311</v>
      </c>
      <c r="C14438" s="16" t="s">
        <v>1023</v>
      </c>
      <c r="D14438" s="3">
        <f>VLOOKUP(C14438,Index[],2,FALSE)</f>
        <v>134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I14438">
        <f>VLOOKUP(Table1[[#This Row],[trait_name]],Trait[],2,FALSE)</f>
        <v>27</v>
      </c>
      <c r="J14438" s="23" t="s">
        <v>61</v>
      </c>
      <c r="L14438" s="3"/>
      <c r="M14438" s="3"/>
      <c r="N14438" s="23"/>
      <c r="O14438"/>
    </row>
    <row r="14439" spans="1:15">
      <c r="A14439" s="66">
        <f>VLOOKUP(C14439,Index[],8,FALSE)</f>
        <v>43277</v>
      </c>
      <c r="B14439" s="26">
        <v>43311</v>
      </c>
      <c r="C14439" s="16" t="s">
        <v>1023</v>
      </c>
      <c r="D14439" s="3">
        <f>VLOOKUP(C14439,Index[],2,FALSE)</f>
        <v>134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507</v>
      </c>
      <c r="I14439">
        <f>VLOOKUP(Table1[[#This Row],[trait_name]],Trait[],2,FALSE)</f>
        <v>28</v>
      </c>
      <c r="J14439" s="23" t="s">
        <v>62</v>
      </c>
      <c r="L14439" s="3">
        <v>25</v>
      </c>
      <c r="M14439" s="3"/>
      <c r="N14439" s="23"/>
      <c r="O14439"/>
    </row>
    <row r="14440" spans="1:15">
      <c r="A14440" s="66">
        <f>VLOOKUP(C14440,Index[],8,FALSE)</f>
        <v>43277</v>
      </c>
      <c r="B14440" s="26">
        <v>43311</v>
      </c>
      <c r="C14440" s="16" t="s">
        <v>1023</v>
      </c>
      <c r="D14440" s="3">
        <f>VLOOKUP(C14440,Index[],2,FALSE)</f>
        <v>134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H14440" t="s">
        <v>153</v>
      </c>
      <c r="I14440">
        <f>VLOOKUP(Table1[[#This Row],[trait_name]],Trait[],2,FALSE)</f>
        <v>29</v>
      </c>
      <c r="J14440" s="23" t="s">
        <v>63</v>
      </c>
      <c r="L14440" s="3">
        <v>12</v>
      </c>
      <c r="N14440" s="23"/>
      <c r="O14440"/>
    </row>
    <row r="14441" spans="1:15">
      <c r="A14441" s="66">
        <f>VLOOKUP(C14441,Index[],8,FALSE)</f>
        <v>43277</v>
      </c>
      <c r="B14441" s="26">
        <v>43277</v>
      </c>
      <c r="C14441" s="16" t="s">
        <v>1023</v>
      </c>
      <c r="D14441" s="3">
        <f>VLOOKUP(C14441,Index[],2,FALSE)</f>
        <v>134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I14441">
        <f>VLOOKUP(Table1[[#This Row],[trait_name]],Trait[],2,FALSE)</f>
        <v>29</v>
      </c>
      <c r="J14441" s="23" t="s">
        <v>63</v>
      </c>
      <c r="L14441" s="3"/>
      <c r="N14441" s="23"/>
      <c r="O14441"/>
    </row>
    <row r="14442" spans="1:15">
      <c r="A14442" s="66">
        <f>VLOOKUP(C14442,Index[],8,FALSE)</f>
        <v>43277</v>
      </c>
      <c r="B14442" s="26">
        <v>43277</v>
      </c>
      <c r="C14442" s="16" t="s">
        <v>1023</v>
      </c>
      <c r="D14442" s="3">
        <f>VLOOKUP(C14442,Index[],2,FALSE)</f>
        <v>134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H14442" t="s">
        <v>530</v>
      </c>
      <c r="I14442">
        <f>VLOOKUP(Table1[[#This Row],[trait_name]],Trait[],2,FALSE)</f>
        <v>30</v>
      </c>
      <c r="J14442" s="23" t="s">
        <v>64</v>
      </c>
      <c r="L14442" s="3">
        <v>15</v>
      </c>
      <c r="N14442" s="23"/>
      <c r="O14442"/>
    </row>
    <row r="14443" spans="1:15">
      <c r="A14443" s="66">
        <f>VLOOKUP(C14443,Index[],8,FALSE)</f>
        <v>43277</v>
      </c>
      <c r="B14443" s="26">
        <v>43311</v>
      </c>
      <c r="C14443" s="16" t="s">
        <v>1023</v>
      </c>
      <c r="D14443" s="3">
        <f>VLOOKUP(C14443,Index[],2,FALSE)</f>
        <v>134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H14443" t="s">
        <v>153</v>
      </c>
      <c r="I14443">
        <f>VLOOKUP(Table1[[#This Row],[trait_name]],Trait[],2,FALSE)</f>
        <v>31</v>
      </c>
      <c r="J14443" s="23" t="s">
        <v>65</v>
      </c>
      <c r="L14443" s="3">
        <v>10</v>
      </c>
      <c r="N14443" s="23"/>
      <c r="O14443"/>
    </row>
    <row r="14444" spans="1:15">
      <c r="A14444" s="66">
        <f>VLOOKUP(C14444,Index[],8,FALSE)</f>
        <v>43277</v>
      </c>
      <c r="B14444" s="26">
        <v>43277</v>
      </c>
      <c r="C14444" s="16" t="s">
        <v>1023</v>
      </c>
      <c r="D14444" s="3">
        <f>VLOOKUP(C14444,Index[],2,FALSE)</f>
        <v>134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I14444">
        <f>VLOOKUP(Table1[[#This Row],[trait_name]],Trait[],2,FALSE)</f>
        <v>31</v>
      </c>
      <c r="J14444" s="23" t="s">
        <v>65</v>
      </c>
      <c r="L14444" s="3"/>
      <c r="N14444" s="23"/>
      <c r="O14444"/>
    </row>
    <row r="14445" spans="1:15">
      <c r="A14445" s="66">
        <f>VLOOKUP(C14445,Index[],8,FALSE)</f>
        <v>43277</v>
      </c>
      <c r="B14445" s="26">
        <v>43277</v>
      </c>
      <c r="C14445" s="16" t="s">
        <v>1023</v>
      </c>
      <c r="D14445" s="3">
        <f>VLOOKUP(C14445,Index[],2,FALSE)</f>
        <v>134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H14445" t="s">
        <v>530</v>
      </c>
      <c r="I14445">
        <f>VLOOKUP(Table1[[#This Row],[trait_name]],Trait[],2,FALSE)</f>
        <v>32</v>
      </c>
      <c r="J14445" s="23" t="s">
        <v>66</v>
      </c>
      <c r="L14445" s="3">
        <v>5</v>
      </c>
      <c r="N14445" s="23"/>
      <c r="O14445"/>
    </row>
    <row r="14446" spans="1:15">
      <c r="A14446" s="66">
        <f>VLOOKUP(C14446,Index[],8,FALSE)</f>
        <v>43277</v>
      </c>
      <c r="B14446" s="26">
        <v>43311</v>
      </c>
      <c r="C14446" s="16" t="s">
        <v>1023</v>
      </c>
      <c r="D14446" s="3">
        <f>VLOOKUP(C14446,Index[],2,FALSE)</f>
        <v>134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153</v>
      </c>
      <c r="I14446">
        <f>VLOOKUP(Table1[[#This Row],[trait_name]],Trait[],2,FALSE)</f>
        <v>32</v>
      </c>
      <c r="J14446" s="23" t="s">
        <v>66</v>
      </c>
      <c r="L14446" s="3">
        <v>10</v>
      </c>
      <c r="M14446" s="3"/>
      <c r="N14446" s="23"/>
      <c r="O14446"/>
    </row>
    <row r="14447" spans="1:15">
      <c r="A14447" s="66">
        <f>VLOOKUP(C14447,Index[],8,FALSE)</f>
        <v>43277</v>
      </c>
      <c r="B14447" s="26">
        <v>43277</v>
      </c>
      <c r="C14447" s="16" t="s">
        <v>1023</v>
      </c>
      <c r="D14447" s="3">
        <f>VLOOKUP(C14447,Index[],2,FALSE)</f>
        <v>134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I14447">
        <f>VLOOKUP(Table1[[#This Row],[trait_name]],Trait[],2,FALSE)</f>
        <v>33</v>
      </c>
      <c r="J14447" s="23" t="s">
        <v>67</v>
      </c>
      <c r="L14447" s="3"/>
      <c r="N14447" s="23"/>
      <c r="O14447"/>
    </row>
    <row r="14448" spans="1:15">
      <c r="A14448" s="66">
        <f>VLOOKUP(C14448,Index[],8,FALSE)</f>
        <v>43277</v>
      </c>
      <c r="B14448" s="26">
        <v>43277</v>
      </c>
      <c r="C14448" s="16" t="s">
        <v>1023</v>
      </c>
      <c r="D14448" s="3">
        <f>VLOOKUP(C14448,Index[],2,FALSE)</f>
        <v>134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H14448" t="s">
        <v>530</v>
      </c>
      <c r="I14448">
        <f>VLOOKUP(Table1[[#This Row],[trait_name]],Trait[],2,FALSE)</f>
        <v>34</v>
      </c>
      <c r="J14448" s="23" t="s">
        <v>68</v>
      </c>
      <c r="L14448" s="3">
        <v>3</v>
      </c>
      <c r="N14448" s="24"/>
      <c r="O14448"/>
    </row>
    <row r="14449" spans="1:15">
      <c r="A14449" s="66">
        <f>VLOOKUP(C14449,Index[],8,FALSE)</f>
        <v>43277</v>
      </c>
      <c r="B14449" s="26">
        <v>43311</v>
      </c>
      <c r="C14449" s="16" t="s">
        <v>1023</v>
      </c>
      <c r="D14449" s="3">
        <f>VLOOKUP(C14449,Index[],2,FALSE)</f>
        <v>134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H14449" t="s">
        <v>153</v>
      </c>
      <c r="I14449">
        <f>VLOOKUP(Table1[[#This Row],[trait_name]],Trait[],2,FALSE)</f>
        <v>34</v>
      </c>
      <c r="J14449" s="23" t="s">
        <v>68</v>
      </c>
      <c r="L14449" s="3">
        <v>8</v>
      </c>
      <c r="M14449" s="3"/>
      <c r="N14449" s="23"/>
      <c r="O14449"/>
    </row>
    <row r="14450" spans="1:15">
      <c r="A14450" s="66">
        <f>VLOOKUP(C14450,Index[],8,FALSE)</f>
        <v>43277</v>
      </c>
      <c r="B14450" s="26">
        <v>43277</v>
      </c>
      <c r="C14450" s="16" t="s">
        <v>1023</v>
      </c>
      <c r="D14450" s="3">
        <f>VLOOKUP(C14450,Index[],2,FALSE)</f>
        <v>134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H14450" t="s">
        <v>455</v>
      </c>
      <c r="I14450">
        <f>VLOOKUP(Table1[[#This Row],[trait_name]],Trait[],2,FALSE)</f>
        <v>35</v>
      </c>
      <c r="J14450" s="23" t="s">
        <v>166</v>
      </c>
      <c r="L14450" s="3" t="str">
        <f>[1]Traits!L4</f>
        <v>slow</v>
      </c>
      <c r="N14450" s="23"/>
      <c r="O14450"/>
    </row>
    <row r="14451" spans="1:15">
      <c r="A14451" s="66">
        <f>VLOOKUP(C14451,Index[],8,FALSE)</f>
        <v>43277</v>
      </c>
      <c r="B14451" s="26">
        <v>43311</v>
      </c>
      <c r="C14451" s="16" t="s">
        <v>1023</v>
      </c>
      <c r="D14451" s="3">
        <f>VLOOKUP(C14451,Index[],2,FALSE)</f>
        <v>134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153</v>
      </c>
      <c r="I14451">
        <f>VLOOKUP(Table1[[#This Row],[trait_name]],Trait[],2,FALSE)</f>
        <v>35</v>
      </c>
      <c r="J14451" s="23" t="s">
        <v>166</v>
      </c>
      <c r="L14451" s="3" t="s">
        <v>271</v>
      </c>
      <c r="N14451" s="23"/>
      <c r="O14451"/>
    </row>
    <row r="14452" spans="1:15">
      <c r="A14452" s="66">
        <f>VLOOKUP(C14452,Index[],8,FALSE)</f>
        <v>43277</v>
      </c>
      <c r="B14452" s="26">
        <v>43277</v>
      </c>
      <c r="C14452" s="16" t="s">
        <v>1023</v>
      </c>
      <c r="D14452" s="3">
        <f>VLOOKUP(C14452,Index[],2,FALSE)</f>
        <v>134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I14452">
        <f>VLOOKUP(Table1[[#This Row],[trait_name]],Trait[],2,FALSE)</f>
        <v>36</v>
      </c>
      <c r="J14452" s="23" t="s">
        <v>69</v>
      </c>
      <c r="L14452" s="3"/>
      <c r="N14452" s="23"/>
      <c r="O14452"/>
    </row>
    <row r="14453" spans="1:15">
      <c r="A14453" s="66">
        <f>VLOOKUP(C14453,Index[],8,FALSE)</f>
        <v>43277</v>
      </c>
      <c r="B14453" s="26">
        <v>43277</v>
      </c>
      <c r="C14453" s="16" t="s">
        <v>1023</v>
      </c>
      <c r="D14453" s="3">
        <f>VLOOKUP(C14453,Index[],2,FALSE)</f>
        <v>134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I14453">
        <f>VLOOKUP(Table1[[#This Row],[trait_name]],Trait[],2,FALSE)</f>
        <v>36</v>
      </c>
      <c r="J14453" s="23" t="s">
        <v>69</v>
      </c>
      <c r="L14453" s="3"/>
      <c r="N14453" s="23"/>
      <c r="O14453"/>
    </row>
    <row r="14454" spans="1:15">
      <c r="A14454" s="66">
        <f>VLOOKUP(C14454,Index[],8,FALSE)</f>
        <v>43277</v>
      </c>
      <c r="B14454" s="26">
        <v>43277</v>
      </c>
      <c r="C14454" s="16" t="s">
        <v>1023</v>
      </c>
      <c r="D14454" s="3">
        <f>VLOOKUP(C14454,Index[],2,FALSE)</f>
        <v>134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H14454" t="s">
        <v>455</v>
      </c>
      <c r="I14454">
        <f>VLOOKUP(Table1[[#This Row],[trait_name]],Trait[],2,FALSE)</f>
        <v>37</v>
      </c>
      <c r="J14454" s="23" t="s">
        <v>170</v>
      </c>
      <c r="L14454" s="3" t="str">
        <f>[1]Traits!O2</f>
        <v>dense</v>
      </c>
      <c r="N14454" s="23"/>
      <c r="O14454"/>
    </row>
    <row r="14455" spans="1:15">
      <c r="A14455" s="66">
        <f>VLOOKUP(C14455,Index[],8,FALSE)</f>
        <v>43277</v>
      </c>
      <c r="B14455" s="26">
        <v>43311</v>
      </c>
      <c r="C14455" s="16" t="s">
        <v>1023</v>
      </c>
      <c r="D14455" s="3">
        <f>VLOOKUP(C14455,Index[],2,FALSE)</f>
        <v>134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H14455" t="s">
        <v>153</v>
      </c>
      <c r="I14455">
        <f>VLOOKUP(Table1[[#This Row],[trait_name]],Trait[],2,FALSE)</f>
        <v>38</v>
      </c>
      <c r="J14455" s="23" t="s">
        <v>72</v>
      </c>
      <c r="L14455" s="3" t="s">
        <v>219</v>
      </c>
      <c r="N14455" s="23"/>
      <c r="O14455"/>
    </row>
    <row r="14456" spans="1:15">
      <c r="A14456" s="66">
        <f>VLOOKUP(C14456,Index[],8,FALSE)</f>
        <v>43277</v>
      </c>
      <c r="B14456" s="26">
        <v>43311</v>
      </c>
      <c r="C14456" s="16" t="s">
        <v>1023</v>
      </c>
      <c r="D14456" s="3">
        <f>VLOOKUP(C14456,Index[],2,FALSE)</f>
        <v>134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H14456" t="s">
        <v>153</v>
      </c>
      <c r="I14456">
        <f>VLOOKUP(Table1[[#This Row],[trait_name]],Trait[],2,FALSE)</f>
        <v>39</v>
      </c>
      <c r="J14456" s="23" t="s">
        <v>74</v>
      </c>
      <c r="L14456" s="3" t="s">
        <v>75</v>
      </c>
      <c r="M14456" s="3"/>
      <c r="N14456" s="23"/>
      <c r="O14456"/>
    </row>
    <row r="14457" spans="1:15">
      <c r="A14457" s="66">
        <f>VLOOKUP(C14457,Index[],8,FALSE)</f>
        <v>43277</v>
      </c>
      <c r="B14457" s="26"/>
      <c r="C14457" s="16" t="s">
        <v>1023</v>
      </c>
      <c r="D14457" s="3">
        <f>VLOOKUP(C14457,Index[],2,FALSE)</f>
        <v>134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40</v>
      </c>
      <c r="J14457" s="23" t="s">
        <v>76</v>
      </c>
      <c r="L14457" s="3"/>
      <c r="N14457" s="23"/>
      <c r="O14457"/>
    </row>
    <row r="14458" spans="1:15">
      <c r="A14458" s="66">
        <f>VLOOKUP(C14458,Index[],8,FALSE)</f>
        <v>43277</v>
      </c>
      <c r="B14458" s="26">
        <v>43277</v>
      </c>
      <c r="C14458" s="16" t="s">
        <v>1023</v>
      </c>
      <c r="D14458" s="3">
        <f>VLOOKUP(C14458,Index[],2,FALSE)</f>
        <v>134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H14458" t="s">
        <v>455</v>
      </c>
      <c r="I14458">
        <f>VLOOKUP(Table1[[#This Row],[trait_name]],Trait[],2,FALSE)</f>
        <v>41</v>
      </c>
      <c r="J14458" s="23" t="s">
        <v>78</v>
      </c>
      <c r="L14458" s="3" t="str">
        <f>[1]Traits!R2</f>
        <v>darkgreen</v>
      </c>
      <c r="N14458" s="23"/>
      <c r="O14458"/>
    </row>
    <row r="14459" spans="1:15">
      <c r="A14459" s="66">
        <f>VLOOKUP(C14459,Index[],8,FALSE)</f>
        <v>43277</v>
      </c>
      <c r="B14459" s="26">
        <v>43277</v>
      </c>
      <c r="C14459" s="16" t="s">
        <v>1023</v>
      </c>
      <c r="D14459" s="3">
        <f>VLOOKUP(C14459,Index[],2,FALSE)</f>
        <v>134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41</v>
      </c>
      <c r="J14459" s="23" t="s">
        <v>78</v>
      </c>
      <c r="L14459" s="3"/>
      <c r="N14459" s="23"/>
      <c r="O14459"/>
    </row>
    <row r="14460" spans="1:15">
      <c r="A14460" s="66">
        <f>VLOOKUP(C14460,Index[],8,FALSE)</f>
        <v>43277</v>
      </c>
      <c r="B14460" s="26"/>
      <c r="C14460" s="16" t="s">
        <v>1023</v>
      </c>
      <c r="D14460" s="3">
        <f>VLOOKUP(C14460,Index[],2,FALSE)</f>
        <v>134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42</v>
      </c>
      <c r="J14460" s="23" t="s">
        <v>82</v>
      </c>
      <c r="L14460" s="3"/>
      <c r="N14460" s="23"/>
      <c r="O14460"/>
    </row>
    <row r="14461" spans="1:15">
      <c r="A14461" s="66">
        <f>VLOOKUP(C14461,Index[],8,FALSE)</f>
        <v>43277</v>
      </c>
      <c r="B14461" s="26">
        <v>43277</v>
      </c>
      <c r="C14461" s="16" t="s">
        <v>1023</v>
      </c>
      <c r="D14461" s="3">
        <f>VLOOKUP(C14461,Index[],2,FALSE)</f>
        <v>134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H14461" t="s">
        <v>530</v>
      </c>
      <c r="I14461">
        <f>VLOOKUP(Table1[[#This Row],[trait_name]],Trait[],2,FALSE)</f>
        <v>43</v>
      </c>
      <c r="J14461" s="23" t="s">
        <v>86</v>
      </c>
      <c r="L14461" s="3" t="str">
        <f>[1]Traits!P3</f>
        <v>white</v>
      </c>
      <c r="N14461" s="23"/>
      <c r="O14461"/>
    </row>
    <row r="14462" spans="1:15">
      <c r="A14462" s="66">
        <f>VLOOKUP(C14462,Index[],8,FALSE)</f>
        <v>43277</v>
      </c>
      <c r="B14462" s="26">
        <v>43277</v>
      </c>
      <c r="C14462" s="16" t="s">
        <v>1023</v>
      </c>
      <c r="D14462" s="3">
        <f>VLOOKUP(C14462,Index[],2,FALSE)</f>
        <v>134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H14462" t="s">
        <v>455</v>
      </c>
      <c r="I14462">
        <f>VLOOKUP(Table1[[#This Row],[trait_name]],Trait[],2,FALSE)</f>
        <v>43</v>
      </c>
      <c r="J14462" s="23" t="s">
        <v>86</v>
      </c>
      <c r="L14462" s="3" t="str">
        <f>[1]Traits!P11</f>
        <v>pink</v>
      </c>
      <c r="N14462" s="23"/>
      <c r="O14462"/>
    </row>
    <row r="14463" spans="1:15">
      <c r="A14463" s="66">
        <f>VLOOKUP(C14463,Index[],8,FALSE)</f>
        <v>43277</v>
      </c>
      <c r="B14463" s="12">
        <v>43311</v>
      </c>
      <c r="C14463" s="13" t="s">
        <v>1023</v>
      </c>
      <c r="D14463" s="3">
        <f>VLOOKUP(C14463,Index[],2,FALSE)</f>
        <v>134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H14463" t="s">
        <v>153</v>
      </c>
      <c r="I14463">
        <f>VLOOKUP(Table1[[#This Row],[trait_name]],Trait[],2,FALSE)</f>
        <v>44</v>
      </c>
      <c r="J14463" s="23" t="s">
        <v>88</v>
      </c>
      <c r="L14463" s="3" t="s">
        <v>90</v>
      </c>
      <c r="N14463" s="23"/>
      <c r="O14463"/>
    </row>
    <row r="14464" spans="1:15">
      <c r="A14464" s="66">
        <f>VLOOKUP(C14464,Index[],8,FALSE)</f>
        <v>43277</v>
      </c>
      <c r="B14464" s="26">
        <v>43277</v>
      </c>
      <c r="C14464" s="16" t="s">
        <v>1023</v>
      </c>
      <c r="D14464" s="3">
        <f>VLOOKUP(C14464,Index[],2,FALSE)</f>
        <v>134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H14464" t="s">
        <v>139</v>
      </c>
      <c r="I14464">
        <f>VLOOKUP(Table1[[#This Row],[trait_name]],Trait[],2,FALSE)</f>
        <v>45</v>
      </c>
      <c r="J14464" s="23" t="s">
        <v>92</v>
      </c>
      <c r="L14464" s="3" t="str">
        <f>[1]Traits!Q2</f>
        <v>bark</v>
      </c>
      <c r="N14464" s="23"/>
      <c r="O14464"/>
    </row>
    <row r="14465" spans="1:15">
      <c r="A14465" s="66">
        <f>VLOOKUP(C14465,Index[],8,FALSE)</f>
        <v>43277</v>
      </c>
      <c r="B14465" s="26"/>
      <c r="C14465" s="16" t="s">
        <v>1023</v>
      </c>
      <c r="D14465" s="3">
        <f>VLOOKUP(C14465,Index[],2,FALSE)</f>
        <v>134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46</v>
      </c>
      <c r="J14465" s="23" t="s">
        <v>97</v>
      </c>
      <c r="L14465" s="3"/>
      <c r="N14465" s="23"/>
      <c r="O14465"/>
    </row>
    <row r="14466" spans="1:15">
      <c r="A14466" s="66">
        <f>VLOOKUP(C14466,Index[],8,FALSE)</f>
        <v>43277</v>
      </c>
      <c r="B14466" s="26"/>
      <c r="C14466" s="16" t="s">
        <v>1023</v>
      </c>
      <c r="D14466" s="3">
        <f>VLOOKUP(C14466,Index[],2,FALSE)</f>
        <v>134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I14466">
        <f>VLOOKUP(Table1[[#This Row],[trait_name]],Trait[],2,FALSE)</f>
        <v>47</v>
      </c>
      <c r="J14466" s="23" t="s">
        <v>99</v>
      </c>
      <c r="L14466" s="3"/>
      <c r="N14466" s="23"/>
      <c r="O14466"/>
    </row>
    <row r="14467" spans="1:15">
      <c r="A14467" s="66">
        <f>VLOOKUP(C14467,Index[],8,FALSE)</f>
        <v>43277</v>
      </c>
      <c r="B14467" s="26"/>
      <c r="C14467" s="16" t="s">
        <v>1023</v>
      </c>
      <c r="D14467" s="3">
        <f>VLOOKUP(C14467,Index[],2,FALSE)</f>
        <v>134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H14467" t="s">
        <v>530</v>
      </c>
      <c r="I14467">
        <f>VLOOKUP(Table1[[#This Row],[trait_name]],Trait[],2,FALSE)</f>
        <v>48</v>
      </c>
      <c r="J14467" s="24" t="s">
        <v>101</v>
      </c>
      <c r="K14467" s="24"/>
      <c r="L14467" s="3" t="s">
        <v>298</v>
      </c>
      <c r="N14467" s="23"/>
      <c r="O14467"/>
    </row>
    <row r="14468" spans="1:15">
      <c r="A14468" s="66">
        <f>VLOOKUP(C14468,Index[],8,FALSE)</f>
        <v>43277</v>
      </c>
      <c r="B14468" s="26"/>
      <c r="C14468" s="16" t="s">
        <v>1023</v>
      </c>
      <c r="D14468" s="3">
        <f>VLOOKUP(C14468,Index[],2,FALSE)</f>
        <v>134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530</v>
      </c>
      <c r="I14468">
        <f>VLOOKUP(Table1[[#This Row],[trait_name]],Trait[],2,FALSE)</f>
        <v>49</v>
      </c>
      <c r="J14468" s="24" t="s">
        <v>104</v>
      </c>
      <c r="K14468" s="24"/>
      <c r="L14468" s="3"/>
      <c r="N14468" s="23"/>
      <c r="O14468"/>
    </row>
    <row r="14469" spans="1:15">
      <c r="A14469" s="66">
        <f>VLOOKUP(C14469,Index[],8,FALSE)</f>
        <v>43277</v>
      </c>
      <c r="B14469" s="26">
        <v>43311</v>
      </c>
      <c r="C14469" s="16" t="s">
        <v>1023</v>
      </c>
      <c r="D14469" s="3">
        <f>VLOOKUP(C14469,Index[],2,FALSE)</f>
        <v>134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50</v>
      </c>
      <c r="J14469" s="23" t="s">
        <v>106</v>
      </c>
      <c r="L14469" s="3"/>
      <c r="M14469" s="3"/>
      <c r="N14469" s="23"/>
      <c r="O14469"/>
    </row>
    <row r="14470" spans="1:15">
      <c r="A14470" s="66">
        <f>VLOOKUP(C14470,Index[],8,FALSE)</f>
        <v>43277</v>
      </c>
      <c r="B14470" s="26"/>
      <c r="C14470" s="16" t="s">
        <v>1023</v>
      </c>
      <c r="D14470" s="3">
        <f>VLOOKUP(C14470,Index[],2,FALSE)</f>
        <v>134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52</v>
      </c>
      <c r="J14470" s="23" t="s">
        <v>109</v>
      </c>
      <c r="L14470" s="3"/>
      <c r="N14470" s="23"/>
      <c r="O14470"/>
    </row>
    <row r="14471" spans="1:15">
      <c r="A14471" s="66">
        <f>VLOOKUP(C14471,Index[],8,FALSE)</f>
        <v>43277</v>
      </c>
      <c r="B14471" s="26">
        <v>43277</v>
      </c>
      <c r="C14471" s="16" t="s">
        <v>1023</v>
      </c>
      <c r="D14471" s="3">
        <f>VLOOKUP(C14471,Index[],2,FALSE)</f>
        <v>134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H14471" t="s">
        <v>455</v>
      </c>
      <c r="I14471">
        <f>VLOOKUP(Table1[[#This Row],[trait_name]],Trait[],2,FALSE)</f>
        <v>53</v>
      </c>
      <c r="J14471" s="23" t="s">
        <v>112</v>
      </c>
      <c r="L14471" s="3" t="str">
        <f>[1]Traits!S7</f>
        <v>largegarden</v>
      </c>
      <c r="N14471" s="23"/>
      <c r="O14471"/>
    </row>
    <row r="14472" spans="1:15">
      <c r="A14472" s="66">
        <f>VLOOKUP(C14472,Index[],8,FALSE)</f>
        <v>43277</v>
      </c>
      <c r="B14472" s="26">
        <v>43277</v>
      </c>
      <c r="C14472" s="16" t="s">
        <v>1023</v>
      </c>
      <c r="D14472" s="3">
        <f>VLOOKUP(C14472,Index[],2,FALSE)</f>
        <v>134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H14472" t="s">
        <v>507</v>
      </c>
      <c r="I14472">
        <f>VLOOKUP(Table1[[#This Row],[trait_name]],Trait[],2,FALSE)</f>
        <v>53</v>
      </c>
      <c r="J14472" s="23" t="s">
        <v>112</v>
      </c>
      <c r="L14472" s="3" t="str">
        <f>[1]Traits!S8</f>
        <v>park</v>
      </c>
      <c r="N14472" s="23"/>
      <c r="O14472"/>
    </row>
    <row r="14473" spans="1:15">
      <c r="A14473" s="66">
        <f>VLOOKUP(C14473,Index[],8,FALSE)</f>
        <v>43277</v>
      </c>
      <c r="B14473" s="26">
        <v>43277</v>
      </c>
      <c r="C14473" s="16" t="s">
        <v>1023</v>
      </c>
      <c r="D14473" s="3">
        <f>VLOOKUP(C14473,Index[],2,FALSE)</f>
        <v>134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I14473">
        <f>VLOOKUP(Table1[[#This Row],[trait_name]],Trait[],2,FALSE)</f>
        <v>53</v>
      </c>
      <c r="J14473" s="23" t="s">
        <v>112</v>
      </c>
      <c r="L14473" s="3"/>
      <c r="N14473" s="23"/>
      <c r="O14473"/>
    </row>
    <row r="14474" spans="1:15">
      <c r="A14474" s="66">
        <f>VLOOKUP(C14474,Index[],8,FALSE)</f>
        <v>43277</v>
      </c>
      <c r="B14474" s="26">
        <v>43277</v>
      </c>
      <c r="C14474" s="16" t="s">
        <v>1023</v>
      </c>
      <c r="D14474" s="3">
        <f>VLOOKUP(C14474,Index[],2,FALSE)</f>
        <v>134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H14474" t="s">
        <v>530</v>
      </c>
      <c r="I14474">
        <f>VLOOKUP(Table1[[#This Row],[trait_name]],Trait[],2,FALSE)</f>
        <v>54</v>
      </c>
      <c r="J14474" s="23" t="s">
        <v>116</v>
      </c>
      <c r="L14474" s="3" t="str">
        <f>[1]Traits!T3</f>
        <v>feature</v>
      </c>
      <c r="N14474" s="23"/>
      <c r="O14474"/>
    </row>
    <row r="14475" spans="1:15">
      <c r="A14475" s="66">
        <f>VLOOKUP(C14475,Index[],8,FALSE)</f>
        <v>43277</v>
      </c>
      <c r="B14475" s="26">
        <v>43277</v>
      </c>
      <c r="C14475" s="16" t="s">
        <v>1023</v>
      </c>
      <c r="D14475" s="3">
        <f>VLOOKUP(C14475,Index[],2,FALSE)</f>
        <v>134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H14475" t="s">
        <v>530</v>
      </c>
      <c r="I14475">
        <f>VLOOKUP(Table1[[#This Row],[trait_name]],Trait[],2,FALSE)</f>
        <v>54</v>
      </c>
      <c r="J14475" s="23" t="s">
        <v>116</v>
      </c>
      <c r="L14475" s="3" t="str">
        <f>[1]Traits!T4</f>
        <v>screen</v>
      </c>
      <c r="N14475" s="23"/>
      <c r="O14475"/>
    </row>
    <row r="14476" spans="1:15">
      <c r="A14476" s="66">
        <f>VLOOKUP(C14476,Index[],8,FALSE)</f>
        <v>43277</v>
      </c>
      <c r="B14476" s="26">
        <v>43277</v>
      </c>
      <c r="C14476" s="16" t="s">
        <v>1023</v>
      </c>
      <c r="D14476" s="3">
        <f>VLOOKUP(C14476,Index[],2,FALSE)</f>
        <v>134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H14476" t="s">
        <v>530</v>
      </c>
      <c r="I14476">
        <f>VLOOKUP(Table1[[#This Row],[trait_name]],Trait[],2,FALSE)</f>
        <v>54</v>
      </c>
      <c r="J14476" s="23" t="s">
        <v>116</v>
      </c>
      <c r="L14476" s="3" t="str">
        <f>[1]Traits!T2</f>
        <v>shade</v>
      </c>
      <c r="N14476" s="23"/>
      <c r="O14476"/>
    </row>
    <row r="14477" spans="1:15">
      <c r="A14477" s="66">
        <f>VLOOKUP(C14477,Index[],8,FALSE)</f>
        <v>43277</v>
      </c>
      <c r="B14477" s="26">
        <v>43277</v>
      </c>
      <c r="C14477" s="16" t="s">
        <v>1023</v>
      </c>
      <c r="D14477" s="3">
        <f>VLOOKUP(C14477,Index[],2,FALSE)</f>
        <v>134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54</v>
      </c>
      <c r="J14477" s="23" t="s">
        <v>116</v>
      </c>
      <c r="L14477" s="3"/>
      <c r="N14477" s="23"/>
      <c r="O14477"/>
    </row>
    <row r="14478" spans="1:15">
      <c r="A14478" s="66">
        <f>VLOOKUP(C14478,Index[],8,FALSE)</f>
        <v>43277</v>
      </c>
      <c r="B14478" s="12">
        <v>43311</v>
      </c>
      <c r="C14478" s="13" t="s">
        <v>1023</v>
      </c>
      <c r="D14478" s="3">
        <f>VLOOKUP(C14478,Index[],2,FALSE)</f>
        <v>134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H14478" t="s">
        <v>153</v>
      </c>
      <c r="I14478">
        <f>VLOOKUP(Table1[[#This Row],[trait_name]],Trait[],2,FALSE)</f>
        <v>55</v>
      </c>
      <c r="J14478" s="23" t="s">
        <v>119</v>
      </c>
      <c r="L14478" s="3" t="s">
        <v>120</v>
      </c>
      <c r="N14478" s="23"/>
      <c r="O14478"/>
    </row>
    <row r="14479" spans="1:15">
      <c r="A14479" s="66">
        <f>VLOOKUP(C14479,Index[],8,FALSE)</f>
        <v>43277</v>
      </c>
      <c r="B14479" s="26">
        <v>43277</v>
      </c>
      <c r="C14479" s="16" t="s">
        <v>1023</v>
      </c>
      <c r="D14479" s="3">
        <f>VLOOKUP(C14479,Index[],2,FALSE)</f>
        <v>134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139</v>
      </c>
      <c r="I14479">
        <f>VLOOKUP(Table1[[#This Row],[trait_name]],Trait[],2,FALSE)</f>
        <v>56</v>
      </c>
      <c r="J14479" s="23" t="s">
        <v>121</v>
      </c>
      <c r="L14479" s="3" t="s">
        <v>189</v>
      </c>
      <c r="N14479" s="23"/>
      <c r="O14479"/>
    </row>
    <row r="14480" spans="1:15">
      <c r="A14480" s="66">
        <f>VLOOKUP(C14480,Index[],8,FALSE)</f>
        <v>43277</v>
      </c>
      <c r="B14480" s="26">
        <v>43277</v>
      </c>
      <c r="C14480" s="16" t="s">
        <v>1023</v>
      </c>
      <c r="D14480" s="3">
        <f>VLOOKUP(C14480,Index[],2,FALSE)</f>
        <v>134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H14480" t="s">
        <v>139</v>
      </c>
      <c r="I14480">
        <f>VLOOKUP(Table1[[#This Row],[trait_name]],Trait[],2,FALSE)</f>
        <v>57</v>
      </c>
      <c r="J14480" s="23" t="s">
        <v>233</v>
      </c>
      <c r="L14480" s="3" t="s">
        <v>405</v>
      </c>
      <c r="N14480" s="23"/>
      <c r="O14480"/>
    </row>
    <row r="14481" spans="1:15">
      <c r="A14481" s="66">
        <f>VLOOKUP(C14481,Index[],8,FALSE)</f>
        <v>43277</v>
      </c>
      <c r="B14481" s="26">
        <v>43277</v>
      </c>
      <c r="C14481" s="16" t="s">
        <v>1023</v>
      </c>
      <c r="D14481" s="3">
        <f>VLOOKUP(C14481,Index[],2,FALSE)</f>
        <v>134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H14481" t="s">
        <v>530</v>
      </c>
      <c r="I14481">
        <f>VLOOKUP(Table1[[#This Row],[trait_name]],Trait[],2,FALSE)</f>
        <v>58</v>
      </c>
      <c r="J14481" s="23" t="s">
        <v>123</v>
      </c>
      <c r="L14481" s="3" t="str">
        <f>[1]Traits!X2</f>
        <v>bird</v>
      </c>
      <c r="N14481" s="23"/>
      <c r="O14481"/>
    </row>
    <row r="14482" spans="1:15">
      <c r="A14482" s="66">
        <f>VLOOKUP(C14482,Index[],8,FALSE)</f>
        <v>43277</v>
      </c>
      <c r="B14482" s="26">
        <v>43277</v>
      </c>
      <c r="C14482" s="16" t="s">
        <v>1023</v>
      </c>
      <c r="D14482" s="3">
        <f>VLOOKUP(C14482,Index[],2,FALSE)</f>
        <v>134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I14482">
        <f>VLOOKUP(Table1[[#This Row],[trait_name]],Trait[],2,FALSE)</f>
        <v>58</v>
      </c>
      <c r="J14482" s="23" t="s">
        <v>123</v>
      </c>
      <c r="L14482" s="3"/>
      <c r="N14482" s="23"/>
      <c r="O14482"/>
    </row>
    <row r="14483" spans="1:15">
      <c r="A14483" s="66">
        <f>VLOOKUP(C14483,Index[],8,FALSE)</f>
        <v>43277</v>
      </c>
      <c r="B14483" s="26">
        <v>43277</v>
      </c>
      <c r="C14483" s="16" t="s">
        <v>1023</v>
      </c>
      <c r="D14483" s="3">
        <f>VLOOKUP(C14483,Index[],2,FALSE)</f>
        <v>134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59</v>
      </c>
      <c r="J14483" s="23" t="s">
        <v>125</v>
      </c>
      <c r="L14483" s="3"/>
      <c r="N14483" s="23"/>
      <c r="O14483"/>
    </row>
    <row r="14484" spans="1:15">
      <c r="A14484" s="66">
        <f>VLOOKUP(C14484,Index[],8,FALSE)</f>
        <v>43277</v>
      </c>
      <c r="B14484" s="26">
        <v>43277</v>
      </c>
      <c r="C14484" s="16" t="s">
        <v>1023</v>
      </c>
      <c r="D14484" s="3">
        <f>VLOOKUP(C14484,Index[],2,FALSE)</f>
        <v>134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530</v>
      </c>
      <c r="I14484">
        <f>VLOOKUP(Table1[[#This Row],[trait_name]],Trait[],2,FALSE)</f>
        <v>61</v>
      </c>
      <c r="J14484" s="23" t="s">
        <v>130</v>
      </c>
      <c r="L14484" s="3" t="str">
        <f>[1]Traits!Z3</f>
        <v>medium</v>
      </c>
      <c r="N14484" s="23"/>
      <c r="O14484"/>
    </row>
    <row r="14485" spans="1:15">
      <c r="A14485" s="66">
        <f>VLOOKUP(C14485,Index[],8,FALSE)</f>
        <v>43277</v>
      </c>
      <c r="B14485" s="26">
        <v>43311</v>
      </c>
      <c r="C14485" s="16" t="s">
        <v>1023</v>
      </c>
      <c r="D14485" s="3">
        <f>VLOOKUP(C14485,Index[],2,FALSE)</f>
        <v>134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153</v>
      </c>
      <c r="I14485">
        <f>VLOOKUP(Table1[[#This Row],[trait_name]],Trait[],2,FALSE)</f>
        <v>64</v>
      </c>
      <c r="J14485" s="23" t="s">
        <v>132</v>
      </c>
      <c r="L14485" s="3" t="s">
        <v>131</v>
      </c>
      <c r="M14485" s="3"/>
      <c r="N14485" s="23"/>
      <c r="O14485"/>
    </row>
    <row r="14486" spans="1:15">
      <c r="A14486" s="66">
        <f>VLOOKUP(C14486,Index[],8,FALSE)</f>
        <v>43277</v>
      </c>
      <c r="B14486" s="26">
        <v>43311</v>
      </c>
      <c r="C14486" s="16" t="s">
        <v>1023</v>
      </c>
      <c r="D14486" s="3">
        <f>VLOOKUP(C14486,Index[],2,FALSE)</f>
        <v>134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H14486" t="s">
        <v>153</v>
      </c>
      <c r="I14486">
        <f>VLOOKUP(Table1[[#This Row],[trait_name]],Trait[],2,FALSE)</f>
        <v>65</v>
      </c>
      <c r="J14486" s="23" t="s">
        <v>133</v>
      </c>
      <c r="L14486" s="3" t="s">
        <v>380</v>
      </c>
      <c r="N14486" s="23"/>
      <c r="O14486"/>
    </row>
    <row r="14487" spans="1:15">
      <c r="A14487" s="66">
        <f>VLOOKUP(C14487,Index[],8,FALSE)</f>
        <v>43277</v>
      </c>
      <c r="B14487" s="26">
        <v>43277</v>
      </c>
      <c r="C14487" s="16" t="s">
        <v>1023</v>
      </c>
      <c r="D14487" s="3">
        <f>VLOOKUP(C14487,Index[],2,FALSE)</f>
        <v>134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H14487" t="s">
        <v>455</v>
      </c>
      <c r="I14487">
        <f>VLOOKUP(Table1[[#This Row],[trait_name]],Trait[],2,FALSE)</f>
        <v>66</v>
      </c>
      <c r="J14487" s="23" t="s">
        <v>194</v>
      </c>
      <c r="L14487" s="3" t="str">
        <f>[1]Traits!AA7</f>
        <v>largesize</v>
      </c>
      <c r="N14487" s="23"/>
      <c r="O14487"/>
    </row>
    <row r="14488" spans="1:15">
      <c r="A14488" s="66">
        <f>VLOOKUP(C14488,Index[],8,FALSE)</f>
        <v>43277</v>
      </c>
      <c r="B14488" s="26">
        <v>43277</v>
      </c>
      <c r="C14488" s="16" t="s">
        <v>1023</v>
      </c>
      <c r="D14488" s="3">
        <f>VLOOKUP(C14488,Index[],2,FALSE)</f>
        <v>134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I14488">
        <f>VLOOKUP(Table1[[#This Row],[trait_name]],Trait[],2,FALSE)</f>
        <v>67</v>
      </c>
      <c r="J14488" s="23" t="s">
        <v>136</v>
      </c>
      <c r="L14488" s="3"/>
      <c r="N14488" s="23"/>
      <c r="O14488"/>
    </row>
    <row r="14489" spans="1:15">
      <c r="A14489" s="66">
        <f>VLOOKUP(C14489,Index[],8,FALSE)</f>
        <v>43277</v>
      </c>
      <c r="B14489" s="26">
        <v>43277</v>
      </c>
      <c r="C14489" s="16" t="s">
        <v>1026</v>
      </c>
      <c r="D14489" s="3">
        <f>VLOOKUP(C14489,Index[],2,FALSE)</f>
        <v>135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H14489" t="s">
        <v>17</v>
      </c>
      <c r="I14489">
        <f>VLOOKUP(Table1[[#This Row],[trait_name]],Trait[],2,FALSE)</f>
        <v>2</v>
      </c>
      <c r="J14489" s="23" t="s">
        <v>15</v>
      </c>
      <c r="L14489" s="3" t="s">
        <v>1027</v>
      </c>
      <c r="N14489" s="23"/>
      <c r="O14489"/>
    </row>
    <row r="14490" spans="1:15">
      <c r="A14490" s="66">
        <f>VLOOKUP(C14490,Index[],8,FALSE)</f>
        <v>43277</v>
      </c>
      <c r="B14490" s="26">
        <v>43277</v>
      </c>
      <c r="C14490" s="16" t="s">
        <v>1026</v>
      </c>
      <c r="D14490" s="3">
        <f>VLOOKUP(C14490,Index[],2,FALSE)</f>
        <v>135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I14490">
        <f>VLOOKUP(Table1[[#This Row],[trait_name]],Trait[],2,FALSE)</f>
        <v>2</v>
      </c>
      <c r="J14490" s="23" t="s">
        <v>15</v>
      </c>
      <c r="L14490" s="3"/>
      <c r="N14490" s="23"/>
      <c r="O14490"/>
    </row>
    <row r="14491" spans="1:15">
      <c r="A14491" s="66">
        <f>VLOOKUP(C14491,Index[],8,FALSE)</f>
        <v>43277</v>
      </c>
      <c r="B14491" s="26">
        <v>43277</v>
      </c>
      <c r="C14491" s="16" t="s">
        <v>1026</v>
      </c>
      <c r="D14491" s="3">
        <f>VLOOKUP(C14491,Index[],2,FALSE)</f>
        <v>135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17</v>
      </c>
      <c r="I14491">
        <f>VLOOKUP(Table1[[#This Row],[trait_name]],Trait[],2,FALSE)</f>
        <v>3</v>
      </c>
      <c r="J14491" s="23" t="s">
        <v>18</v>
      </c>
      <c r="L14491" s="3" t="str">
        <f>[1]Traits!B2</f>
        <v>fullsun</v>
      </c>
      <c r="N14491" s="23"/>
      <c r="O14491"/>
    </row>
    <row r="14492" spans="1:15">
      <c r="A14492" s="66">
        <f>VLOOKUP(C14492,Index[],8,FALSE)</f>
        <v>43277</v>
      </c>
      <c r="B14492" s="26">
        <v>43277</v>
      </c>
      <c r="C14492" s="16" t="s">
        <v>1026</v>
      </c>
      <c r="D14492" s="3">
        <f>VLOOKUP(C14492,Index[],2,FALSE)</f>
        <v>135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H14492" t="s">
        <v>25</v>
      </c>
      <c r="I14492">
        <f>VLOOKUP(Table1[[#This Row],[trait_name]],Trait[],2,FALSE)</f>
        <v>3</v>
      </c>
      <c r="J14492" s="23" t="s">
        <v>18</v>
      </c>
      <c r="L14492" s="3" t="s">
        <v>21</v>
      </c>
      <c r="N14492" s="23"/>
      <c r="O14492"/>
    </row>
    <row r="14493" spans="1:15">
      <c r="A14493" s="66">
        <f>VLOOKUP(C14493,Index[],8,FALSE)</f>
        <v>43277</v>
      </c>
      <c r="B14493" s="26">
        <v>43311</v>
      </c>
      <c r="C14493" s="16" t="s">
        <v>1026</v>
      </c>
      <c r="D14493" s="3">
        <f>VLOOKUP(C14493,Index[],2,FALSE)</f>
        <v>135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153</v>
      </c>
      <c r="I14493">
        <f>VLOOKUP(Table1[[#This Row],[trait_name]],Trait[],2,FALSE)</f>
        <v>5</v>
      </c>
      <c r="J14493" s="23" t="s">
        <v>24</v>
      </c>
      <c r="L14493" s="3" t="s">
        <v>23</v>
      </c>
      <c r="M14493" s="3"/>
      <c r="N14493" s="23"/>
      <c r="O14493"/>
    </row>
    <row r="14494" spans="1:15">
      <c r="A14494" s="66">
        <f>VLOOKUP(C14494,Index[],8,FALSE)</f>
        <v>43277</v>
      </c>
      <c r="B14494" s="26">
        <v>43311</v>
      </c>
      <c r="C14494" s="16" t="s">
        <v>1026</v>
      </c>
      <c r="D14494" s="3">
        <f>VLOOKUP(C14494,Index[],2,FALSE)</f>
        <v>135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153</v>
      </c>
      <c r="I14494">
        <f>VLOOKUP(Table1[[#This Row],[trait_name]],Trait[],2,FALSE)</f>
        <v>7</v>
      </c>
      <c r="J14494" s="23" t="s">
        <v>26</v>
      </c>
      <c r="L14494" s="3" t="s">
        <v>23</v>
      </c>
      <c r="M14494" s="3"/>
      <c r="N14494" s="23"/>
      <c r="O14494"/>
    </row>
    <row r="14495" spans="1:15">
      <c r="A14495" s="66">
        <f>VLOOKUP(C14495,Index[],8,FALSE)</f>
        <v>43277</v>
      </c>
      <c r="B14495" s="12">
        <v>43311</v>
      </c>
      <c r="C14495" s="13" t="s">
        <v>1026</v>
      </c>
      <c r="D14495" s="3">
        <f>VLOOKUP(C14495,Index[],2,FALSE)</f>
        <v>135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H14495" t="s">
        <v>153</v>
      </c>
      <c r="I14495">
        <f>VLOOKUP(Table1[[#This Row],[trait_name]],Trait[],2,FALSE)</f>
        <v>9</v>
      </c>
      <c r="J14495" s="23" t="s">
        <v>28</v>
      </c>
      <c r="L14495" s="3" t="s">
        <v>27</v>
      </c>
      <c r="M14495" s="3"/>
      <c r="N14495" s="23"/>
      <c r="O14495"/>
    </row>
    <row r="14496" spans="1:15">
      <c r="A14496" s="66">
        <f>VLOOKUP(C14496,Index[],8,FALSE)</f>
        <v>43277</v>
      </c>
      <c r="B14496" s="26">
        <v>43311</v>
      </c>
      <c r="C14496" s="16" t="s">
        <v>1026</v>
      </c>
      <c r="D14496" s="3">
        <f>VLOOKUP(C14496,Index[],2,FALSE)</f>
        <v>135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153</v>
      </c>
      <c r="I14496">
        <f>VLOOKUP(Table1[[#This Row],[trait_name]],Trait[],2,FALSE)</f>
        <v>10</v>
      </c>
      <c r="J14496" s="23" t="s">
        <v>29</v>
      </c>
      <c r="L14496" s="3" t="s">
        <v>23</v>
      </c>
      <c r="M14496" s="3" t="s">
        <v>126</v>
      </c>
      <c r="N14496" s="23"/>
      <c r="O14496"/>
    </row>
    <row r="14497" spans="1:15">
      <c r="A14497" s="66">
        <f>VLOOKUP(C14497,Index[],8,FALSE)</f>
        <v>43277</v>
      </c>
      <c r="B14497" s="26">
        <v>43311</v>
      </c>
      <c r="C14497" s="16" t="s">
        <v>1026</v>
      </c>
      <c r="D14497" s="3">
        <f>VLOOKUP(C14497,Index[],2,FALSE)</f>
        <v>135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153</v>
      </c>
      <c r="I14497">
        <f>VLOOKUP(Table1[[#This Row],[trait_name]],Trait[],2,FALSE)</f>
        <v>12</v>
      </c>
      <c r="J14497" s="23" t="s">
        <v>151</v>
      </c>
      <c r="L14497" s="3" t="s">
        <v>23</v>
      </c>
      <c r="M14497" s="3" t="s">
        <v>126</v>
      </c>
      <c r="N14497" s="23"/>
      <c r="O14497"/>
    </row>
    <row r="14498" spans="1:15">
      <c r="A14498" s="66">
        <f>VLOOKUP(C14498,Index[],8,FALSE)</f>
        <v>43277</v>
      </c>
      <c r="B14498" s="12"/>
      <c r="C14498" s="13" t="s">
        <v>1026</v>
      </c>
      <c r="D14498" s="3">
        <f>VLOOKUP(C14498,Index[],2,FALSE)</f>
        <v>135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I14498">
        <f>VLOOKUP(Table1[[#This Row],[trait_name]],Trait[],2,FALSE)</f>
        <v>15</v>
      </c>
      <c r="J14498" s="23" t="s">
        <v>31</v>
      </c>
      <c r="L14498" s="3"/>
      <c r="N14498" s="23"/>
      <c r="O14498"/>
    </row>
    <row r="14499" spans="1:15">
      <c r="A14499" s="66">
        <f>VLOOKUP(C14499,Index[],8,FALSE)</f>
        <v>43277</v>
      </c>
      <c r="B14499" s="12">
        <v>43277</v>
      </c>
      <c r="C14499" s="13" t="s">
        <v>1026</v>
      </c>
      <c r="D14499" s="3">
        <f>VLOOKUP(C14499,Index[],2,FALSE)</f>
        <v>135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16</v>
      </c>
      <c r="J14499" s="24" t="s">
        <v>32</v>
      </c>
      <c r="K14499" s="24"/>
      <c r="L14499" s="3"/>
      <c r="N14499" s="23"/>
      <c r="O14499"/>
    </row>
    <row r="14500" spans="1:15">
      <c r="A14500" s="66">
        <f>VLOOKUP(C14500,Index[],8,FALSE)</f>
        <v>43277</v>
      </c>
      <c r="B14500" s="26">
        <v>43277</v>
      </c>
      <c r="C14500" s="16" t="s">
        <v>1026</v>
      </c>
      <c r="D14500" s="3">
        <f>VLOOKUP(C14500,Index[],2,FALSE)</f>
        <v>135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H14500" t="s">
        <v>25</v>
      </c>
      <c r="I14500">
        <f>VLOOKUP(Table1[[#This Row],[trait_name]],Trait[],2,FALSE)</f>
        <v>17</v>
      </c>
      <c r="J14500" s="23" t="s">
        <v>33</v>
      </c>
      <c r="L14500" s="3" t="str">
        <f>[1]Traits!E2</f>
        <v>sand</v>
      </c>
      <c r="N14500" s="23"/>
      <c r="O14500"/>
    </row>
    <row r="14501" spans="1:15">
      <c r="A14501" s="66">
        <f>VLOOKUP(C14501,Index[],8,FALSE)</f>
        <v>43277</v>
      </c>
      <c r="B14501" s="26">
        <v>43277</v>
      </c>
      <c r="C14501" s="16" t="s">
        <v>1026</v>
      </c>
      <c r="D14501" s="3">
        <f>VLOOKUP(C14501,Index[],2,FALSE)</f>
        <v>135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H14501" t="s">
        <v>25</v>
      </c>
      <c r="I14501">
        <f>VLOOKUP(Table1[[#This Row],[trait_name]],Trait[],2,FALSE)</f>
        <v>17</v>
      </c>
      <c r="J14501" s="23" t="s">
        <v>33</v>
      </c>
      <c r="L14501" s="3" t="str">
        <f>[1]Traits!E3</f>
        <v>loam</v>
      </c>
      <c r="N14501" s="23"/>
      <c r="O14501"/>
    </row>
    <row r="14502" spans="1:15">
      <c r="A14502" s="66">
        <f>VLOOKUP(C14502,Index[],8,FALSE)</f>
        <v>43277</v>
      </c>
      <c r="B14502" s="26">
        <v>43277</v>
      </c>
      <c r="C14502" s="16" t="s">
        <v>1026</v>
      </c>
      <c r="D14502" s="3">
        <f>VLOOKUP(C14502,Index[],2,FALSE)</f>
        <v>135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H14502" t="s">
        <v>17</v>
      </c>
      <c r="I14502">
        <f>VLOOKUP(Table1[[#This Row],[trait_name]],Trait[],2,FALSE)</f>
        <v>17</v>
      </c>
      <c r="J14502" s="23" t="s">
        <v>33</v>
      </c>
      <c r="L14502" s="3" t="s">
        <v>36</v>
      </c>
      <c r="N14502" s="23"/>
      <c r="O14502"/>
    </row>
    <row r="14503" spans="1:15">
      <c r="A14503" s="66">
        <f>VLOOKUP(C14503,Index[],8,FALSE)</f>
        <v>43277</v>
      </c>
      <c r="B14503" s="12">
        <v>43311</v>
      </c>
      <c r="C14503" s="13" t="s">
        <v>1026</v>
      </c>
      <c r="D14503" s="3">
        <f>VLOOKUP(C14503,Index[],2,FALSE)</f>
        <v>135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153</v>
      </c>
      <c r="I14503">
        <f>VLOOKUP(Table1[[#This Row],[trait_name]],Trait[],2,FALSE)</f>
        <v>18</v>
      </c>
      <c r="J14503" s="23" t="s">
        <v>37</v>
      </c>
      <c r="L14503" s="3" t="s">
        <v>397</v>
      </c>
      <c r="N14503" s="23"/>
      <c r="O14503"/>
    </row>
    <row r="14504" spans="1:15">
      <c r="A14504" s="66">
        <f>VLOOKUP(C14504,Index[],8,FALSE)</f>
        <v>43277</v>
      </c>
      <c r="B14504" s="26">
        <v>43277</v>
      </c>
      <c r="C14504" s="16" t="s">
        <v>1026</v>
      </c>
      <c r="D14504" s="3">
        <f>VLOOKUP(C14504,Index[],2,FALSE)</f>
        <v>135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H14504" t="s">
        <v>25</v>
      </c>
      <c r="I14504">
        <f>VLOOKUP(Table1[[#This Row],[trait_name]],Trait[],2,FALSE)</f>
        <v>19</v>
      </c>
      <c r="J14504" s="23" t="s">
        <v>38</v>
      </c>
      <c r="L14504" s="3" t="str">
        <f>[1]Traits!F7</f>
        <v>fertile</v>
      </c>
      <c r="N14504" s="23"/>
      <c r="O14504"/>
    </row>
    <row r="14505" spans="1:15">
      <c r="A14505" s="66">
        <f>VLOOKUP(C14505,Index[],8,FALSE)</f>
        <v>43277</v>
      </c>
      <c r="B14505" s="26">
        <v>43277</v>
      </c>
      <c r="C14505" s="16" t="s">
        <v>1026</v>
      </c>
      <c r="D14505" s="3">
        <f>VLOOKUP(C14505,Index[],2,FALSE)</f>
        <v>135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25</v>
      </c>
      <c r="I14505">
        <f>VLOOKUP(Table1[[#This Row],[trait_name]],Trait[],2,FALSE)</f>
        <v>19</v>
      </c>
      <c r="J14505" s="23" t="s">
        <v>38</v>
      </c>
      <c r="L14505" s="3" t="str">
        <f>[1]Traits!F2</f>
        <v>welldrained</v>
      </c>
      <c r="N14505" s="23"/>
      <c r="O14505"/>
    </row>
    <row r="14506" spans="1:15">
      <c r="A14506" s="66">
        <f>VLOOKUP(C14506,Index[],8,FALSE)</f>
        <v>43277</v>
      </c>
      <c r="B14506" s="26">
        <v>43311</v>
      </c>
      <c r="C14506" s="16" t="s">
        <v>1026</v>
      </c>
      <c r="D14506" s="3">
        <f>VLOOKUP(C14506,Index[],2,FALSE)</f>
        <v>135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153</v>
      </c>
      <c r="I14506">
        <f>VLOOKUP(Table1[[#This Row],[trait_name]],Trait[],2,FALSE)</f>
        <v>20</v>
      </c>
      <c r="J14506" s="23" t="s">
        <v>41</v>
      </c>
      <c r="L14506" s="3" t="s">
        <v>131</v>
      </c>
      <c r="M14506" s="3"/>
      <c r="N14506" s="23"/>
      <c r="O14506"/>
    </row>
    <row r="14507" spans="1:15">
      <c r="A14507" s="66">
        <f>VLOOKUP(C14507,Index[],8,FALSE)</f>
        <v>43277</v>
      </c>
      <c r="B14507" s="26">
        <v>43311</v>
      </c>
      <c r="C14507" s="16" t="s">
        <v>1026</v>
      </c>
      <c r="D14507" s="3">
        <f>VLOOKUP(C14507,Index[],2,FALSE)</f>
        <v>135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153</v>
      </c>
      <c r="I14507">
        <f>VLOOKUP(Table1[[#This Row],[trait_name]],Trait[],2,FALSE)</f>
        <v>20</v>
      </c>
      <c r="J14507" s="23" t="s">
        <v>41</v>
      </c>
      <c r="L14507" s="3" t="s">
        <v>126</v>
      </c>
      <c r="M14507" s="3"/>
      <c r="N14507" s="23"/>
      <c r="O14507"/>
    </row>
    <row r="14508" spans="1:15">
      <c r="A14508" s="66">
        <f>VLOOKUP(C14508,Index[],8,FALSE)</f>
        <v>43277</v>
      </c>
      <c r="B14508" s="12">
        <v>43277</v>
      </c>
      <c r="C14508" s="13" t="s">
        <v>1026</v>
      </c>
      <c r="D14508" s="3">
        <f>VLOOKUP(C14508,Index[],2,FALSE)</f>
        <v>135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I14508">
        <f>VLOOKUP(Table1[[#This Row],[trait_name]],Trait[],2,FALSE)</f>
        <v>21</v>
      </c>
      <c r="J14508" s="23" t="s">
        <v>43</v>
      </c>
      <c r="L14508" s="3"/>
      <c r="N14508" s="23"/>
      <c r="O14508"/>
    </row>
    <row r="14509" spans="1:15">
      <c r="A14509" s="66">
        <f>VLOOKUP(C14509,Index[],8,FALSE)</f>
        <v>43277</v>
      </c>
      <c r="B14509" s="26">
        <v>43311</v>
      </c>
      <c r="C14509" s="16" t="s">
        <v>1026</v>
      </c>
      <c r="D14509" s="3">
        <f>VLOOKUP(C14509,Index[],2,FALSE)</f>
        <v>135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H14509" t="s">
        <v>153</v>
      </c>
      <c r="I14509">
        <f>VLOOKUP(Table1[[#This Row],[trait_name]],Trait[],2,FALSE)</f>
        <v>22</v>
      </c>
      <c r="J14509" s="23" t="s">
        <v>47</v>
      </c>
      <c r="L14509" s="3" t="s">
        <v>160</v>
      </c>
      <c r="N14509" s="23"/>
      <c r="O14509"/>
    </row>
    <row r="14510" spans="1:15">
      <c r="A14510" s="66">
        <f>VLOOKUP(C14510,Index[],8,FALSE)</f>
        <v>43277</v>
      </c>
      <c r="B14510" s="26">
        <v>43311</v>
      </c>
      <c r="C14510" s="16" t="s">
        <v>1026</v>
      </c>
      <c r="D14510" s="3">
        <f>VLOOKUP(C14510,Index[],2,FALSE)</f>
        <v>135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H14510" t="s">
        <v>153</v>
      </c>
      <c r="I14510">
        <f>VLOOKUP(Table1[[#This Row],[trait_name]],Trait[],2,FALSE)</f>
        <v>23</v>
      </c>
      <c r="J14510" s="23" t="s">
        <v>49</v>
      </c>
      <c r="L14510" s="3" t="s">
        <v>267</v>
      </c>
      <c r="N14510" s="23"/>
      <c r="O14510"/>
    </row>
    <row r="14511" spans="1:15">
      <c r="A14511" s="66">
        <f>VLOOKUP(C14511,Index[],8,FALSE)</f>
        <v>43277</v>
      </c>
      <c r="B14511" s="12"/>
      <c r="C14511" s="13" t="s">
        <v>1026</v>
      </c>
      <c r="D14511" s="3">
        <f>VLOOKUP(C14511,Index[],2,FALSE)</f>
        <v>135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24</v>
      </c>
      <c r="J14511" s="23" t="s">
        <v>52</v>
      </c>
      <c r="L14511" s="3"/>
      <c r="N14511" s="23"/>
      <c r="O14511"/>
    </row>
    <row r="14512" spans="1:15">
      <c r="A14512" s="66">
        <f>VLOOKUP(C14512,Index[],8,FALSE)</f>
        <v>43277</v>
      </c>
      <c r="B14512" s="12"/>
      <c r="C14512" s="13" t="s">
        <v>1026</v>
      </c>
      <c r="D14512" s="3">
        <f>VLOOKUP(C14512,Index[],2,FALSE)</f>
        <v>135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25</v>
      </c>
      <c r="J14512" s="23" t="s">
        <v>57</v>
      </c>
      <c r="L14512" s="3"/>
      <c r="N14512" s="23"/>
      <c r="O14512"/>
    </row>
    <row r="14513" spans="1:15">
      <c r="A14513" s="66">
        <f>VLOOKUP(C14513,Index[],8,FALSE)</f>
        <v>43277</v>
      </c>
      <c r="B14513" s="26">
        <v>43277</v>
      </c>
      <c r="C14513" s="16" t="s">
        <v>1026</v>
      </c>
      <c r="D14513" s="3">
        <f>VLOOKUP(C14513,Index[],2,FALSE)</f>
        <v>135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H14513" t="s">
        <v>17</v>
      </c>
      <c r="I14513">
        <f>VLOOKUP(Table1[[#This Row],[trait_name]],Trait[],2,FALSE)</f>
        <v>26</v>
      </c>
      <c r="J14513" s="23" t="s">
        <v>58</v>
      </c>
      <c r="L14513" s="3" t="str">
        <f>[1]Traits!H2</f>
        <v>smalltree</v>
      </c>
      <c r="N14513" s="23"/>
      <c r="O14513"/>
    </row>
    <row r="14514" spans="1:15">
      <c r="A14514" s="66">
        <f>VLOOKUP(C14514,Index[],8,FALSE)</f>
        <v>43277</v>
      </c>
      <c r="B14514" s="26">
        <v>43277</v>
      </c>
      <c r="C14514" s="16" t="s">
        <v>1026</v>
      </c>
      <c r="D14514" s="3">
        <f>VLOOKUP(C14514,Index[],2,FALSE)</f>
        <v>135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25</v>
      </c>
      <c r="I14514">
        <f>VLOOKUP(Table1[[#This Row],[trait_name]],Trait[],2,FALSE)</f>
        <v>26</v>
      </c>
      <c r="J14514" s="23" t="s">
        <v>58</v>
      </c>
      <c r="L14514" s="3" t="str">
        <f>[1]Traits!H7</f>
        <v>largeshrub</v>
      </c>
      <c r="N14514" s="23"/>
      <c r="O14514"/>
    </row>
    <row r="14515" spans="1:15">
      <c r="A14515" s="66">
        <f>VLOOKUP(C14515,Index[],8,FALSE)</f>
        <v>43277</v>
      </c>
      <c r="B14515" s="26">
        <v>43311</v>
      </c>
      <c r="C14515" s="16" t="s">
        <v>1026</v>
      </c>
      <c r="D14515" s="3">
        <f>VLOOKUP(C14515,Index[],2,FALSE)</f>
        <v>135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I14515">
        <f>VLOOKUP(Table1[[#This Row],[trait_name]],Trait[],2,FALSE)</f>
        <v>27</v>
      </c>
      <c r="J14515" s="23" t="s">
        <v>61</v>
      </c>
      <c r="L14515" s="3"/>
      <c r="M14515" s="3"/>
      <c r="N14515" s="23"/>
      <c r="O14515"/>
    </row>
    <row r="14516" spans="1:15">
      <c r="A14516" s="66">
        <f>VLOOKUP(C14516,Index[],8,FALSE)</f>
        <v>43277</v>
      </c>
      <c r="B14516" s="26">
        <v>43311</v>
      </c>
      <c r="C14516" s="16" t="s">
        <v>1026</v>
      </c>
      <c r="D14516" s="3">
        <f>VLOOKUP(C14516,Index[],2,FALSE)</f>
        <v>135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28</v>
      </c>
      <c r="J14516" s="23" t="s">
        <v>62</v>
      </c>
      <c r="L14516" s="3"/>
      <c r="M14516" s="3"/>
      <c r="N14516" s="24"/>
      <c r="O14516"/>
    </row>
    <row r="14517" spans="1:15">
      <c r="A14517" s="66">
        <f>VLOOKUP(C14517,Index[],8,FALSE)</f>
        <v>43277</v>
      </c>
      <c r="B14517" s="26">
        <v>43311</v>
      </c>
      <c r="C14517" s="16" t="s">
        <v>1026</v>
      </c>
      <c r="D14517" s="3">
        <f>VLOOKUP(C14517,Index[],2,FALSE)</f>
        <v>135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 t="s">
        <v>153</v>
      </c>
      <c r="I14517">
        <f>VLOOKUP(Table1[[#This Row],[trait_name]],Trait[],2,FALSE)</f>
        <v>29</v>
      </c>
      <c r="J14517" s="23" t="s">
        <v>63</v>
      </c>
      <c r="L14517" s="3">
        <v>8</v>
      </c>
      <c r="N14517" s="23"/>
      <c r="O14517"/>
    </row>
    <row r="14518" spans="1:15">
      <c r="A14518" s="66">
        <f>VLOOKUP(C14518,Index[],8,FALSE)</f>
        <v>43277</v>
      </c>
      <c r="B14518" s="26">
        <v>43277</v>
      </c>
      <c r="C14518" s="16" t="s">
        <v>1026</v>
      </c>
      <c r="D14518" s="3">
        <f>VLOOKUP(C14518,Index[],2,FALSE)</f>
        <v>135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H14518" t="s">
        <v>17</v>
      </c>
      <c r="I14518">
        <f>VLOOKUP(Table1[[#This Row],[trait_name]],Trait[],2,FALSE)</f>
        <v>29</v>
      </c>
      <c r="J14518" s="23" t="s">
        <v>63</v>
      </c>
      <c r="L14518" s="3">
        <v>5</v>
      </c>
      <c r="N14518" s="23"/>
      <c r="O14518"/>
    </row>
    <row r="14519" spans="1:15">
      <c r="A14519" s="66">
        <f>VLOOKUP(C14519,Index[],8,FALSE)</f>
        <v>43277</v>
      </c>
      <c r="B14519" s="26">
        <v>43277</v>
      </c>
      <c r="C14519" s="16" t="s">
        <v>1026</v>
      </c>
      <c r="D14519" s="3">
        <f>VLOOKUP(C14519,Index[],2,FALSE)</f>
        <v>135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H14519" t="s">
        <v>25</v>
      </c>
      <c r="I14519">
        <f>VLOOKUP(Table1[[#This Row],[trait_name]],Trait[],2,FALSE)</f>
        <v>30</v>
      </c>
      <c r="J14519" s="23" t="s">
        <v>64</v>
      </c>
      <c r="L14519" s="3">
        <v>6</v>
      </c>
      <c r="N14519" s="23"/>
      <c r="O14519"/>
    </row>
    <row r="14520" spans="1:15">
      <c r="A14520" s="66">
        <f>VLOOKUP(C14520,Index[],8,FALSE)</f>
        <v>43277</v>
      </c>
      <c r="B14520" s="26">
        <v>43277</v>
      </c>
      <c r="C14520" s="16" t="s">
        <v>1026</v>
      </c>
      <c r="D14520" s="3">
        <f>VLOOKUP(C14520,Index[],2,FALSE)</f>
        <v>135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H14520" t="s">
        <v>17</v>
      </c>
      <c r="I14520">
        <f>VLOOKUP(Table1[[#This Row],[trait_name]],Trait[],2,FALSE)</f>
        <v>31</v>
      </c>
      <c r="J14520" s="23" t="s">
        <v>65</v>
      </c>
      <c r="L14520" s="3">
        <v>4</v>
      </c>
      <c r="N14520" s="23"/>
      <c r="O14520"/>
    </row>
    <row r="14521" spans="1:15">
      <c r="A14521" s="66">
        <f>VLOOKUP(C14521,Index[],8,FALSE)</f>
        <v>43277</v>
      </c>
      <c r="B14521" s="26">
        <v>43277</v>
      </c>
      <c r="C14521" s="16" t="s">
        <v>1026</v>
      </c>
      <c r="D14521" s="3">
        <f>VLOOKUP(C14521,Index[],2,FALSE)</f>
        <v>135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H14521" t="s">
        <v>17</v>
      </c>
      <c r="I14521">
        <f>VLOOKUP(Table1[[#This Row],[trait_name]],Trait[],2,FALSE)</f>
        <v>32</v>
      </c>
      <c r="J14521" s="23" t="s">
        <v>66</v>
      </c>
      <c r="L14521" s="3">
        <v>5</v>
      </c>
      <c r="N14521" s="23"/>
      <c r="O14521"/>
    </row>
    <row r="14522" spans="1:15">
      <c r="A14522" s="66">
        <f>VLOOKUP(C14522,Index[],8,FALSE)</f>
        <v>43277</v>
      </c>
      <c r="B14522" s="26">
        <v>43277</v>
      </c>
      <c r="C14522" s="16" t="s">
        <v>1026</v>
      </c>
      <c r="D14522" s="3">
        <f>VLOOKUP(C14522,Index[],2,FALSE)</f>
        <v>135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H14522" t="s">
        <v>25</v>
      </c>
      <c r="I14522">
        <f>VLOOKUP(Table1[[#This Row],[trait_name]],Trait[],2,FALSE)</f>
        <v>33</v>
      </c>
      <c r="J14522" s="23" t="s">
        <v>67</v>
      </c>
      <c r="L14522" s="3">
        <v>1.5</v>
      </c>
      <c r="N14522" s="23"/>
      <c r="O14522"/>
    </row>
    <row r="14523" spans="1:15">
      <c r="A14523" s="66">
        <f>VLOOKUP(C14523,Index[],8,FALSE)</f>
        <v>43277</v>
      </c>
      <c r="B14523" s="26">
        <v>43277</v>
      </c>
      <c r="C14523" s="16" t="s">
        <v>1026</v>
      </c>
      <c r="D14523" s="3">
        <f>VLOOKUP(C14523,Index[],2,FALSE)</f>
        <v>135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H14523" t="s">
        <v>17</v>
      </c>
      <c r="I14523">
        <f>VLOOKUP(Table1[[#This Row],[trait_name]],Trait[],2,FALSE)</f>
        <v>34</v>
      </c>
      <c r="J14523" s="23" t="s">
        <v>68</v>
      </c>
      <c r="L14523" s="3">
        <v>3</v>
      </c>
      <c r="N14523" s="23"/>
      <c r="O14523"/>
    </row>
    <row r="14524" spans="1:15">
      <c r="A14524" s="66">
        <f>VLOOKUP(C14524,Index[],8,FALSE)</f>
        <v>43277</v>
      </c>
      <c r="B14524" s="26">
        <v>43277</v>
      </c>
      <c r="C14524" s="16" t="s">
        <v>1026</v>
      </c>
      <c r="D14524" s="3">
        <f>VLOOKUP(C14524,Index[],2,FALSE)</f>
        <v>135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H14524" t="s">
        <v>530</v>
      </c>
      <c r="I14524">
        <f>VLOOKUP(Table1[[#This Row],[trait_name]],Trait[],2,FALSE)</f>
        <v>35</v>
      </c>
      <c r="J14524" s="23" t="s">
        <v>166</v>
      </c>
      <c r="L14524" s="3" t="str">
        <f>[1]Traits!L2</f>
        <v>fast</v>
      </c>
      <c r="N14524" s="23"/>
      <c r="O14524"/>
    </row>
    <row r="14525" spans="1:15">
      <c r="A14525" s="66">
        <f>VLOOKUP(C14525,Index[],8,FALSE)</f>
        <v>43277</v>
      </c>
      <c r="B14525" s="26">
        <v>43311</v>
      </c>
      <c r="C14525" s="16" t="s">
        <v>1026</v>
      </c>
      <c r="D14525" s="3">
        <f>VLOOKUP(C14525,Index[],2,FALSE)</f>
        <v>135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153</v>
      </c>
      <c r="I14525">
        <f>VLOOKUP(Table1[[#This Row],[trait_name]],Trait[],2,FALSE)</f>
        <v>35</v>
      </c>
      <c r="J14525" s="23" t="s">
        <v>166</v>
      </c>
      <c r="L14525" s="3" t="s">
        <v>126</v>
      </c>
      <c r="N14525" s="23"/>
      <c r="O14525"/>
    </row>
    <row r="14526" spans="1:15">
      <c r="A14526" s="66">
        <f>VLOOKUP(C14526,Index[],8,FALSE)</f>
        <v>43277</v>
      </c>
      <c r="B14526" s="26">
        <v>43277</v>
      </c>
      <c r="C14526" s="16" t="s">
        <v>1026</v>
      </c>
      <c r="D14526" s="3">
        <f>VLOOKUP(C14526,Index[],2,FALSE)</f>
        <v>135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H14526" t="s">
        <v>17</v>
      </c>
      <c r="I14526">
        <f>VLOOKUP(Table1[[#This Row],[trait_name]],Trait[],2,FALSE)</f>
        <v>36</v>
      </c>
      <c r="J14526" s="23" t="s">
        <v>69</v>
      </c>
      <c r="L14526" s="3" t="str">
        <f>[1]Traits!N8</f>
        <v>spreading</v>
      </c>
      <c r="N14526" s="23"/>
      <c r="O14526"/>
    </row>
    <row r="14527" spans="1:15">
      <c r="A14527" s="66">
        <f>VLOOKUP(C14527,Index[],8,FALSE)</f>
        <v>43277</v>
      </c>
      <c r="B14527" s="26">
        <v>43277</v>
      </c>
      <c r="C14527" s="16" t="s">
        <v>1026</v>
      </c>
      <c r="D14527" s="3">
        <f>VLOOKUP(C14527,Index[],2,FALSE)</f>
        <v>135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36</v>
      </c>
      <c r="J14527" s="23" t="s">
        <v>69</v>
      </c>
      <c r="L14527" s="3"/>
      <c r="N14527" s="23"/>
      <c r="O14527"/>
    </row>
    <row r="14528" spans="1:15">
      <c r="A14528" s="66">
        <f>VLOOKUP(C14528,Index[],8,FALSE)</f>
        <v>43277</v>
      </c>
      <c r="B14528" s="26">
        <v>43277</v>
      </c>
      <c r="C14528" s="16" t="s">
        <v>1026</v>
      </c>
      <c r="D14528" s="3">
        <f>VLOOKUP(C14528,Index[],2,FALSE)</f>
        <v>135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I14528">
        <f>VLOOKUP(Table1[[#This Row],[trait_name]],Trait[],2,FALSE)</f>
        <v>37</v>
      </c>
      <c r="J14528" s="23" t="s">
        <v>170</v>
      </c>
      <c r="L14528" s="3"/>
      <c r="N14528" s="23"/>
      <c r="O14528"/>
    </row>
    <row r="14529" spans="1:15">
      <c r="A14529" s="66">
        <f>VLOOKUP(C14529,Index[],8,FALSE)</f>
        <v>43277</v>
      </c>
      <c r="B14529" s="26"/>
      <c r="C14529" s="16" t="s">
        <v>1026</v>
      </c>
      <c r="D14529" s="3">
        <f>VLOOKUP(C14529,Index[],2,FALSE)</f>
        <v>135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I14529">
        <f>VLOOKUP(Table1[[#This Row],[trait_name]],Trait[],2,FALSE)</f>
        <v>38</v>
      </c>
      <c r="J14529" s="23" t="s">
        <v>72</v>
      </c>
      <c r="L14529" s="3"/>
      <c r="N14529" s="23"/>
      <c r="O14529"/>
    </row>
    <row r="14530" spans="1:15">
      <c r="A14530" s="66">
        <f>VLOOKUP(C14530,Index[],8,FALSE)</f>
        <v>43277</v>
      </c>
      <c r="B14530" s="26">
        <v>43311</v>
      </c>
      <c r="C14530" s="16" t="s">
        <v>1026</v>
      </c>
      <c r="D14530" s="3">
        <f>VLOOKUP(C14530,Index[],2,FALSE)</f>
        <v>135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153</v>
      </c>
      <c r="I14530">
        <f>VLOOKUP(Table1[[#This Row],[trait_name]],Trait[],2,FALSE)</f>
        <v>39</v>
      </c>
      <c r="J14530" s="23" t="s">
        <v>74</v>
      </c>
      <c r="L14530" s="3" t="s">
        <v>75</v>
      </c>
      <c r="M14530" s="3"/>
      <c r="N14530" s="23"/>
      <c r="O14530"/>
    </row>
    <row r="14531" spans="1:15">
      <c r="A14531" s="66">
        <f>VLOOKUP(C14531,Index[],8,FALSE)</f>
        <v>43277</v>
      </c>
      <c r="B14531" s="26"/>
      <c r="C14531" s="16" t="s">
        <v>1026</v>
      </c>
      <c r="D14531" s="3">
        <f>VLOOKUP(C14531,Index[],2,FALSE)</f>
        <v>135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40</v>
      </c>
      <c r="J14531" s="23" t="s">
        <v>76</v>
      </c>
      <c r="L14531" s="3"/>
      <c r="N14531" s="23"/>
      <c r="O14531"/>
    </row>
    <row r="14532" spans="1:15">
      <c r="A14532" s="66">
        <f>VLOOKUP(C14532,Index[],8,FALSE)</f>
        <v>43277</v>
      </c>
      <c r="B14532" s="26">
        <v>43277</v>
      </c>
      <c r="C14532" s="16" t="s">
        <v>1026</v>
      </c>
      <c r="D14532" s="3">
        <f>VLOOKUP(C14532,Index[],2,FALSE)</f>
        <v>135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H14532" t="s">
        <v>17</v>
      </c>
      <c r="I14532">
        <f>VLOOKUP(Table1[[#This Row],[trait_name]],Trait[],2,FALSE)</f>
        <v>41</v>
      </c>
      <c r="J14532" s="23" t="s">
        <v>78</v>
      </c>
      <c r="L14532" s="3" t="str">
        <f>[1]Traits!R7</f>
        <v>green</v>
      </c>
      <c r="M14532" s="3"/>
      <c r="N14532" s="23"/>
      <c r="O14532"/>
    </row>
    <row r="14533" spans="1:15">
      <c r="A14533" s="66">
        <f>VLOOKUP(C14533,Index[],8,FALSE)</f>
        <v>43277</v>
      </c>
      <c r="B14533" s="26">
        <v>43277</v>
      </c>
      <c r="C14533" s="16" t="s">
        <v>1026</v>
      </c>
      <c r="D14533" s="3">
        <f>VLOOKUP(C14533,Index[],2,FALSE)</f>
        <v>135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I14533">
        <f>VLOOKUP(Table1[[#This Row],[trait_name]],Trait[],2,FALSE)</f>
        <v>41</v>
      </c>
      <c r="J14533" s="23" t="s">
        <v>78</v>
      </c>
      <c r="L14533" s="3"/>
      <c r="M14533" s="3"/>
      <c r="N14533" s="23"/>
      <c r="O14533"/>
    </row>
    <row r="14534" spans="1:15">
      <c r="A14534" s="66">
        <f>VLOOKUP(C14534,Index[],8,FALSE)</f>
        <v>43277</v>
      </c>
      <c r="B14534" s="26"/>
      <c r="C14534" s="16" t="s">
        <v>1026</v>
      </c>
      <c r="D14534" s="3">
        <f>VLOOKUP(C14534,Index[],2,FALSE)</f>
        <v>135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I14534">
        <f>VLOOKUP(Table1[[#This Row],[trait_name]],Trait[],2,FALSE)</f>
        <v>42</v>
      </c>
      <c r="J14534" s="23" t="s">
        <v>82</v>
      </c>
      <c r="L14534" s="3"/>
      <c r="M14534" s="3"/>
      <c r="N14534" s="23"/>
      <c r="O14534"/>
    </row>
    <row r="14535" spans="1:15">
      <c r="A14535" s="66">
        <f>VLOOKUP(C14535,Index[],8,FALSE)</f>
        <v>43277</v>
      </c>
      <c r="B14535" s="26">
        <v>43277</v>
      </c>
      <c r="C14535" s="16" t="s">
        <v>1026</v>
      </c>
      <c r="D14535" s="3">
        <f>VLOOKUP(C14535,Index[],2,FALSE)</f>
        <v>135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17</v>
      </c>
      <c r="I14535">
        <f>VLOOKUP(Table1[[#This Row],[trait_name]],Trait[],2,FALSE)</f>
        <v>43</v>
      </c>
      <c r="J14535" s="23" t="s">
        <v>86</v>
      </c>
      <c r="L14535" s="3" t="str">
        <f>[1]Traits!P3</f>
        <v>white</v>
      </c>
      <c r="M14535" s="3"/>
      <c r="N14535" s="23"/>
      <c r="O14535"/>
    </row>
    <row r="14536" spans="1:15">
      <c r="A14536" s="66">
        <f>VLOOKUP(C14536,Index[],8,FALSE)</f>
        <v>43277</v>
      </c>
      <c r="B14536" s="26">
        <v>43277</v>
      </c>
      <c r="C14536" s="16" t="s">
        <v>1026</v>
      </c>
      <c r="D14536" s="3">
        <f>VLOOKUP(C14536,Index[],2,FALSE)</f>
        <v>135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H14536" t="s">
        <v>17</v>
      </c>
      <c r="I14536">
        <f>VLOOKUP(Table1[[#This Row],[trait_name]],Trait[],2,FALSE)</f>
        <v>43</v>
      </c>
      <c r="J14536" s="23" t="s">
        <v>86</v>
      </c>
      <c r="L14536" s="3" t="str">
        <f>[1]Traits!P8</f>
        <v>red</v>
      </c>
      <c r="M14536" s="3"/>
      <c r="N14536" s="23"/>
      <c r="O14536"/>
    </row>
    <row r="14537" spans="1:15">
      <c r="A14537" s="66">
        <f>VLOOKUP(C14537,Index[],8,FALSE)</f>
        <v>43277</v>
      </c>
      <c r="B14537" s="12">
        <v>43311</v>
      </c>
      <c r="C14537" s="13" t="s">
        <v>1026</v>
      </c>
      <c r="D14537" s="3">
        <f>VLOOKUP(C14537,Index[],2,FALSE)</f>
        <v>135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H14537" t="s">
        <v>153</v>
      </c>
      <c r="I14537">
        <f>VLOOKUP(Table1[[#This Row],[trait_name]],Trait[],2,FALSE)</f>
        <v>44</v>
      </c>
      <c r="J14537" s="23" t="s">
        <v>88</v>
      </c>
      <c r="L14537" s="3" t="s">
        <v>90</v>
      </c>
      <c r="M14537" s="3"/>
      <c r="N14537" s="23"/>
      <c r="O14537"/>
    </row>
    <row r="14538" spans="1:15">
      <c r="A14538" s="66">
        <f>VLOOKUP(C14538,Index[],8,FALSE)</f>
        <v>43277</v>
      </c>
      <c r="B14538" s="12">
        <v>43311</v>
      </c>
      <c r="C14538" s="13" t="s">
        <v>1026</v>
      </c>
      <c r="D14538" s="3">
        <f>VLOOKUP(C14538,Index[],2,FALSE)</f>
        <v>135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H14538" t="s">
        <v>153</v>
      </c>
      <c r="I14538">
        <f>VLOOKUP(Table1[[#This Row],[trait_name]],Trait[],2,FALSE)</f>
        <v>44</v>
      </c>
      <c r="J14538" s="23" t="s">
        <v>88</v>
      </c>
      <c r="L14538" s="3" t="s">
        <v>89</v>
      </c>
      <c r="M14538" s="3"/>
      <c r="N14538" s="23"/>
      <c r="O14538"/>
    </row>
    <row r="14539" spans="1:15">
      <c r="A14539" s="66">
        <f>VLOOKUP(C14539,Index[],8,FALSE)</f>
        <v>43277</v>
      </c>
      <c r="B14539" s="26">
        <v>43277</v>
      </c>
      <c r="C14539" s="16" t="s">
        <v>1026</v>
      </c>
      <c r="D14539" s="3">
        <f>VLOOKUP(C14539,Index[],2,FALSE)</f>
        <v>135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I14539">
        <f>VLOOKUP(Table1[[#This Row],[trait_name]],Trait[],2,FALSE)</f>
        <v>45</v>
      </c>
      <c r="J14539" s="23" t="s">
        <v>92</v>
      </c>
      <c r="L14539" s="3"/>
      <c r="M14539" s="3"/>
      <c r="N14539" s="23"/>
      <c r="O14539"/>
    </row>
    <row r="14540" spans="1:15">
      <c r="A14540" s="66">
        <f>VLOOKUP(C14540,Index[],8,FALSE)</f>
        <v>43277</v>
      </c>
      <c r="B14540" s="26">
        <v>43277</v>
      </c>
      <c r="C14540" s="16" t="s">
        <v>1026</v>
      </c>
      <c r="D14540" s="3">
        <f>VLOOKUP(C14540,Index[],2,FALSE)</f>
        <v>135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I14540">
        <f>VLOOKUP(Table1[[#This Row],[trait_name]],Trait[],2,FALSE)</f>
        <v>45</v>
      </c>
      <c r="J14540" s="23" t="s">
        <v>92</v>
      </c>
      <c r="L14540" s="3"/>
      <c r="M14540" s="3"/>
      <c r="N14540" s="23"/>
      <c r="O14540"/>
    </row>
    <row r="14541" spans="1:15">
      <c r="A14541" s="66">
        <f>VLOOKUP(C14541,Index[],8,FALSE)</f>
        <v>43277</v>
      </c>
      <c r="B14541" s="26"/>
      <c r="C14541" s="16" t="s">
        <v>1026</v>
      </c>
      <c r="D14541" s="3">
        <f>VLOOKUP(C14541,Index[],2,FALSE)</f>
        <v>135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I14541">
        <f>VLOOKUP(Table1[[#This Row],[trait_name]],Trait[],2,FALSE)</f>
        <v>46</v>
      </c>
      <c r="J14541" s="23" t="s">
        <v>97</v>
      </c>
      <c r="L14541" s="3"/>
      <c r="M14541" s="3"/>
      <c r="N14541" s="23"/>
      <c r="O14541"/>
    </row>
    <row r="14542" spans="1:15">
      <c r="A14542" s="66">
        <f>VLOOKUP(C14542,Index[],8,FALSE)</f>
        <v>43277</v>
      </c>
      <c r="B14542" s="26"/>
      <c r="C14542" s="16" t="s">
        <v>1026</v>
      </c>
      <c r="D14542" s="3">
        <f>VLOOKUP(C14542,Index[],2,FALSE)</f>
        <v>135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47</v>
      </c>
      <c r="J14542" s="23" t="s">
        <v>99</v>
      </c>
      <c r="L14542" s="3"/>
      <c r="M14542" s="3"/>
      <c r="N14542" s="23"/>
      <c r="O14542"/>
    </row>
    <row r="14543" spans="1:15">
      <c r="A14543" s="66">
        <f>VLOOKUP(C14543,Index[],8,FALSE)</f>
        <v>43277</v>
      </c>
      <c r="B14543" s="26">
        <v>43311</v>
      </c>
      <c r="C14543" s="16" t="s">
        <v>1026</v>
      </c>
      <c r="D14543" s="3">
        <f>VLOOKUP(C14543,Index[],2,FALSE)</f>
        <v>135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50</v>
      </c>
      <c r="J14543" s="23" t="s">
        <v>106</v>
      </c>
      <c r="L14543" s="3"/>
      <c r="M14543" s="3"/>
      <c r="N14543" s="23"/>
      <c r="O14543"/>
    </row>
    <row r="14544" spans="1:15">
      <c r="A14544" s="66">
        <f>VLOOKUP(C14544,Index[],8,FALSE)</f>
        <v>43277</v>
      </c>
      <c r="B14544" s="26"/>
      <c r="C14544" s="16" t="s">
        <v>1026</v>
      </c>
      <c r="D14544" s="3">
        <f>VLOOKUP(C14544,Index[],2,FALSE)</f>
        <v>135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I14544">
        <f>VLOOKUP(Table1[[#This Row],[trait_name]],Trait[],2,FALSE)</f>
        <v>52</v>
      </c>
      <c r="J14544" s="23" t="s">
        <v>109</v>
      </c>
      <c r="L14544" s="3"/>
      <c r="M14544" s="3"/>
      <c r="N14544" s="23"/>
      <c r="O14544"/>
    </row>
    <row r="14545" spans="1:15">
      <c r="A14545" s="66">
        <f>VLOOKUP(C14545,Index[],8,FALSE)</f>
        <v>43277</v>
      </c>
      <c r="B14545" s="26">
        <v>43277</v>
      </c>
      <c r="C14545" s="16" t="s">
        <v>1026</v>
      </c>
      <c r="D14545" s="3">
        <f>VLOOKUP(C14545,Index[],2,FALSE)</f>
        <v>135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H14545" t="s">
        <v>455</v>
      </c>
      <c r="I14545">
        <f>VLOOKUP(Table1[[#This Row],[trait_name]],Trait[],2,FALSE)</f>
        <v>53</v>
      </c>
      <c r="J14545" s="23" t="s">
        <v>112</v>
      </c>
      <c r="L14545" s="3" t="str">
        <f>[1]Traits!S6</f>
        <v>garden</v>
      </c>
      <c r="M14545" s="3"/>
      <c r="N14545" s="23"/>
      <c r="O14545"/>
    </row>
    <row r="14546" spans="1:15">
      <c r="A14546" s="66">
        <f>VLOOKUP(C14546,Index[],8,FALSE)</f>
        <v>43277</v>
      </c>
      <c r="B14546" s="26">
        <v>43277</v>
      </c>
      <c r="C14546" s="16" t="s">
        <v>1026</v>
      </c>
      <c r="D14546" s="3">
        <f>VLOOKUP(C14546,Index[],2,FALSE)</f>
        <v>135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455</v>
      </c>
      <c r="I14546">
        <f>VLOOKUP(Table1[[#This Row],[trait_name]],Trait[],2,FALSE)</f>
        <v>53</v>
      </c>
      <c r="J14546" s="23" t="s">
        <v>112</v>
      </c>
      <c r="L14546" s="3" t="str">
        <f>[1]Traits!S8</f>
        <v>park</v>
      </c>
      <c r="M14546" s="3"/>
      <c r="N14546" s="23"/>
      <c r="O14546"/>
    </row>
    <row r="14547" spans="1:15">
      <c r="A14547" s="66">
        <f>VLOOKUP(C14547,Index[],8,FALSE)</f>
        <v>43277</v>
      </c>
      <c r="B14547" s="26">
        <v>43277</v>
      </c>
      <c r="C14547" s="16" t="s">
        <v>1026</v>
      </c>
      <c r="D14547" s="3">
        <f>VLOOKUP(C14547,Index[],2,FALSE)</f>
        <v>135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H14547" t="s">
        <v>455</v>
      </c>
      <c r="I14547">
        <f>VLOOKUP(Table1[[#This Row],[trait_name]],Trait[],2,FALSE)</f>
        <v>53</v>
      </c>
      <c r="J14547" s="23" t="s">
        <v>112</v>
      </c>
      <c r="L14547" s="3" t="s">
        <v>231</v>
      </c>
      <c r="M14547" s="3"/>
      <c r="N14547" s="23"/>
      <c r="O14547"/>
    </row>
    <row r="14548" spans="1:15">
      <c r="A14548" s="66">
        <f>VLOOKUP(C14548,Index[],8,FALSE)</f>
        <v>43277</v>
      </c>
      <c r="B14548" s="26">
        <v>43277</v>
      </c>
      <c r="C14548" s="16" t="s">
        <v>1026</v>
      </c>
      <c r="D14548" s="3">
        <f>VLOOKUP(C14548,Index[],2,FALSE)</f>
        <v>135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H14548" t="s">
        <v>455</v>
      </c>
      <c r="I14548">
        <f>VLOOKUP(Table1[[#This Row],[trait_name]],Trait[],2,FALSE)</f>
        <v>54</v>
      </c>
      <c r="J14548" s="23" t="s">
        <v>116</v>
      </c>
      <c r="L14548" s="3" t="str">
        <f>[1]Traits!T3</f>
        <v>feature</v>
      </c>
      <c r="M14548" s="3"/>
      <c r="N14548" s="23"/>
      <c r="O14548"/>
    </row>
    <row r="14549" spans="1:15">
      <c r="A14549" s="66">
        <f>VLOOKUP(C14549,Index[],8,FALSE)</f>
        <v>43277</v>
      </c>
      <c r="B14549" s="26">
        <v>43277</v>
      </c>
      <c r="C14549" s="16" t="s">
        <v>1026</v>
      </c>
      <c r="D14549" s="3">
        <f>VLOOKUP(C14549,Index[],2,FALSE)</f>
        <v>135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H14549" t="s">
        <v>25</v>
      </c>
      <c r="I14549">
        <f>VLOOKUP(Table1[[#This Row],[trait_name]],Trait[],2,FALSE)</f>
        <v>54</v>
      </c>
      <c r="J14549" s="23" t="s">
        <v>116</v>
      </c>
      <c r="L14549" s="3" t="str">
        <f>[1]Traits!T4</f>
        <v>screen</v>
      </c>
      <c r="M14549" s="3"/>
      <c r="N14549" s="23"/>
      <c r="O14549"/>
    </row>
    <row r="14550" spans="1:15">
      <c r="A14550" s="66">
        <f>VLOOKUP(C14550,Index[],8,FALSE)</f>
        <v>43277</v>
      </c>
      <c r="B14550" s="26">
        <v>43277</v>
      </c>
      <c r="C14550" s="16" t="s">
        <v>1026</v>
      </c>
      <c r="D14550" s="3">
        <f>VLOOKUP(C14550,Index[],2,FALSE)</f>
        <v>135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54</v>
      </c>
      <c r="J14550" s="23" t="s">
        <v>116</v>
      </c>
      <c r="L14550" s="3"/>
      <c r="M14550" s="3"/>
      <c r="N14550" s="23"/>
      <c r="O14550"/>
    </row>
    <row r="14551" spans="1:15">
      <c r="A14551" s="66">
        <f>VLOOKUP(C14551,Index[],8,FALSE)</f>
        <v>43277</v>
      </c>
      <c r="B14551" s="26">
        <v>43277</v>
      </c>
      <c r="C14551" s="16" t="s">
        <v>1026</v>
      </c>
      <c r="D14551" s="3">
        <f>VLOOKUP(C14551,Index[],2,FALSE)</f>
        <v>135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H14551" t="s">
        <v>17</v>
      </c>
      <c r="I14551">
        <f>VLOOKUP(Table1[[#This Row],[trait_name]],Trait[],2,FALSE)</f>
        <v>54</v>
      </c>
      <c r="J14551" s="23" t="s">
        <v>116</v>
      </c>
      <c r="L14551" s="3" t="str">
        <f>[1]Traits!T2</f>
        <v>shade</v>
      </c>
      <c r="M14551" s="3"/>
      <c r="N14551" s="23"/>
      <c r="O14551"/>
    </row>
    <row r="14552" spans="1:15">
      <c r="A14552" s="66">
        <f>VLOOKUP(C14552,Index[],8,FALSE)</f>
        <v>43277</v>
      </c>
      <c r="B14552" s="12">
        <v>43311</v>
      </c>
      <c r="C14552" s="13" t="s">
        <v>1026</v>
      </c>
      <c r="D14552" s="3">
        <f>VLOOKUP(C14552,Index[],2,FALSE)</f>
        <v>135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I14552">
        <f>VLOOKUP(Table1[[#This Row],[trait_name]],Trait[],2,FALSE)</f>
        <v>55</v>
      </c>
      <c r="J14552" s="23" t="s">
        <v>119</v>
      </c>
      <c r="L14552" s="3" t="s">
        <v>120</v>
      </c>
      <c r="M14552" s="3"/>
      <c r="N14552" s="23"/>
      <c r="O14552"/>
    </row>
    <row r="14553" spans="1:15">
      <c r="A14553" s="66">
        <f>VLOOKUP(C14553,Index[],8,FALSE)</f>
        <v>43277</v>
      </c>
      <c r="B14553" s="26">
        <v>43277</v>
      </c>
      <c r="C14553" s="16" t="s">
        <v>1026</v>
      </c>
      <c r="D14553" s="3">
        <f>VLOOKUP(C14553,Index[],2,FALSE)</f>
        <v>135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25</v>
      </c>
      <c r="I14553">
        <f>VLOOKUP(Table1[[#This Row],[trait_name]],Trait[],2,FALSE)</f>
        <v>56</v>
      </c>
      <c r="J14553" s="23" t="s">
        <v>121</v>
      </c>
      <c r="L14553" s="3" t="s">
        <v>189</v>
      </c>
      <c r="M14553" s="3"/>
      <c r="N14553" s="23"/>
      <c r="O14553"/>
    </row>
    <row r="14554" spans="1:15">
      <c r="A14554" s="66">
        <f>VLOOKUP(C14554,Index[],8,FALSE)</f>
        <v>43277</v>
      </c>
      <c r="B14554" s="26">
        <v>43277</v>
      </c>
      <c r="C14554" s="16" t="s">
        <v>1026</v>
      </c>
      <c r="D14554" s="3">
        <f>VLOOKUP(C14554,Index[],2,FALSE)</f>
        <v>135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H14554" t="s">
        <v>25</v>
      </c>
      <c r="I14554">
        <f>VLOOKUP(Table1[[#This Row],[trait_name]],Trait[],2,FALSE)</f>
        <v>57</v>
      </c>
      <c r="J14554" s="23" t="s">
        <v>233</v>
      </c>
      <c r="L14554" s="3" t="s">
        <v>405</v>
      </c>
      <c r="M14554" s="3"/>
      <c r="N14554" s="23"/>
      <c r="O14554"/>
    </row>
    <row r="14555" spans="1:15">
      <c r="A14555" s="66">
        <f>VLOOKUP(C14555,Index[],8,FALSE)</f>
        <v>43277</v>
      </c>
      <c r="B14555" s="26">
        <v>43277</v>
      </c>
      <c r="C14555" s="16" t="s">
        <v>1026</v>
      </c>
      <c r="D14555" s="3">
        <f>VLOOKUP(C14555,Index[],2,FALSE)</f>
        <v>135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17</v>
      </c>
      <c r="I14555">
        <f>VLOOKUP(Table1[[#This Row],[trait_name]],Trait[],2,FALSE)</f>
        <v>58</v>
      </c>
      <c r="J14555" s="23" t="s">
        <v>123</v>
      </c>
      <c r="L14555" s="3" t="str">
        <f>[1]Traits!X3</f>
        <v>pollinator</v>
      </c>
      <c r="M14555" s="3"/>
      <c r="N14555" s="23"/>
      <c r="O14555"/>
    </row>
    <row r="14556" spans="1:15">
      <c r="A14556" s="66">
        <f>VLOOKUP(C14556,Index[],8,FALSE)</f>
        <v>43277</v>
      </c>
      <c r="B14556" s="26">
        <v>43277</v>
      </c>
      <c r="C14556" s="16" t="s">
        <v>1026</v>
      </c>
      <c r="D14556" s="3">
        <f>VLOOKUP(C14556,Index[],2,FALSE)</f>
        <v>135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I14556">
        <f>VLOOKUP(Table1[[#This Row],[trait_name]],Trait[],2,FALSE)</f>
        <v>58</v>
      </c>
      <c r="J14556" s="23" t="s">
        <v>123</v>
      </c>
      <c r="L14556" s="3"/>
      <c r="M14556" s="3"/>
      <c r="N14556" s="23"/>
      <c r="O14556"/>
    </row>
    <row r="14557" spans="1:15">
      <c r="A14557" s="66">
        <f>VLOOKUP(C14557,Index[],8,FALSE)</f>
        <v>43277</v>
      </c>
      <c r="B14557" s="26">
        <v>43277</v>
      </c>
      <c r="C14557" s="16" t="s">
        <v>1026</v>
      </c>
      <c r="D14557" s="3">
        <f>VLOOKUP(C14557,Index[],2,FALSE)</f>
        <v>135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59</v>
      </c>
      <c r="J14557" s="23" t="s">
        <v>125</v>
      </c>
      <c r="L14557" s="3"/>
      <c r="M14557" s="3"/>
      <c r="N14557" s="23"/>
      <c r="O14557"/>
    </row>
    <row r="14558" spans="1:15">
      <c r="A14558" s="66">
        <f>VLOOKUP(C14558,Index[],8,FALSE)</f>
        <v>43277</v>
      </c>
      <c r="B14558" s="26">
        <v>43277</v>
      </c>
      <c r="C14558" s="16" t="s">
        <v>1026</v>
      </c>
      <c r="D14558" s="3">
        <f>VLOOKUP(C14558,Index[],2,FALSE)</f>
        <v>135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455</v>
      </c>
      <c r="I14558">
        <f>VLOOKUP(Table1[[#This Row],[trait_name]],Trait[],2,FALSE)</f>
        <v>60</v>
      </c>
      <c r="J14558" s="23" t="s">
        <v>127</v>
      </c>
      <c r="L14558" s="3" t="str">
        <f>[1]Traits!AA10</f>
        <v>watering</v>
      </c>
      <c r="M14558" s="3"/>
      <c r="N14558" s="23"/>
      <c r="O14558"/>
    </row>
    <row r="14559" spans="1:15">
      <c r="A14559" s="66">
        <f>VLOOKUP(C14559,Index[],8,FALSE)</f>
        <v>43277</v>
      </c>
      <c r="B14559" s="26">
        <v>43277</v>
      </c>
      <c r="C14559" s="16" t="s">
        <v>1026</v>
      </c>
      <c r="D14559" s="3">
        <f>VLOOKUP(C14559,Index[],2,FALSE)</f>
        <v>135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H14559" t="s">
        <v>25</v>
      </c>
      <c r="I14559">
        <f>VLOOKUP(Table1[[#This Row],[trait_name]],Trait[],2,FALSE)</f>
        <v>61</v>
      </c>
      <c r="J14559" s="23" t="s">
        <v>130</v>
      </c>
      <c r="L14559" s="3" t="str">
        <f>[1]Traits!Z2</f>
        <v>low</v>
      </c>
      <c r="M14559" s="3"/>
      <c r="N14559" s="23"/>
      <c r="O14559"/>
    </row>
    <row r="14560" spans="1:15">
      <c r="A14560" s="66">
        <f>VLOOKUP(C14560,Index[],8,FALSE)</f>
        <v>43277</v>
      </c>
      <c r="B14560" s="26">
        <v>43311</v>
      </c>
      <c r="C14560" s="16" t="s">
        <v>1026</v>
      </c>
      <c r="D14560" s="3">
        <f>VLOOKUP(C14560,Index[],2,FALSE)</f>
        <v>135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H14560" t="s">
        <v>153</v>
      </c>
      <c r="I14560">
        <f>VLOOKUP(Table1[[#This Row],[trait_name]],Trait[],2,FALSE)</f>
        <v>64</v>
      </c>
      <c r="J14560" s="23" t="s">
        <v>132</v>
      </c>
      <c r="L14560" s="3" t="s">
        <v>131</v>
      </c>
      <c r="M14560" s="3"/>
      <c r="N14560" s="23"/>
      <c r="O14560"/>
    </row>
    <row r="14561" spans="1:15">
      <c r="A14561" s="66">
        <f>VLOOKUP(C14561,Index[],8,FALSE)</f>
        <v>43277</v>
      </c>
      <c r="B14561" s="26">
        <v>43311</v>
      </c>
      <c r="C14561" s="16" t="s">
        <v>1026</v>
      </c>
      <c r="D14561" s="3">
        <f>VLOOKUP(C14561,Index[],2,FALSE)</f>
        <v>135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H14561" t="s">
        <v>153</v>
      </c>
      <c r="I14561">
        <f>VLOOKUP(Table1[[#This Row],[trait_name]],Trait[],2,FALSE)</f>
        <v>65</v>
      </c>
      <c r="J14561" s="23" t="s">
        <v>133</v>
      </c>
      <c r="L14561" s="3" t="s">
        <v>380</v>
      </c>
      <c r="M14561" s="3"/>
      <c r="N14561" s="23"/>
      <c r="O14561"/>
    </row>
    <row r="14562" spans="1:15">
      <c r="A14562" s="66">
        <f>VLOOKUP(C14562,Index[],8,FALSE)</f>
        <v>43277</v>
      </c>
      <c r="B14562" s="26">
        <v>43277</v>
      </c>
      <c r="C14562" s="16" t="s">
        <v>1026</v>
      </c>
      <c r="D14562" s="3">
        <f>VLOOKUP(C14562,Index[],2,FALSE)</f>
        <v>135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25</v>
      </c>
      <c r="I14562">
        <f>VLOOKUP(Table1[[#This Row],[trait_name]],Trait[],2,FALSE)</f>
        <v>66</v>
      </c>
      <c r="J14562" s="23" t="s">
        <v>194</v>
      </c>
      <c r="L14562" s="3" t="str">
        <f>[1]Traits!AA14</f>
        <v>disease_prone</v>
      </c>
      <c r="M14562" s="3"/>
      <c r="N14562" s="23"/>
      <c r="O14562"/>
    </row>
    <row r="14563" spans="1:15">
      <c r="A14563" s="66">
        <f>VLOOKUP(C14563,Index[],8,FALSE)</f>
        <v>43277</v>
      </c>
      <c r="B14563" s="26">
        <v>43277</v>
      </c>
      <c r="C14563" s="16" t="s">
        <v>1026</v>
      </c>
      <c r="D14563" s="3">
        <f>VLOOKUP(C14563,Index[],2,FALSE)</f>
        <v>135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67</v>
      </c>
      <c r="J14563" s="23" t="s">
        <v>136</v>
      </c>
      <c r="L14563" s="3"/>
      <c r="M14563" s="3"/>
      <c r="N14563" s="23"/>
      <c r="O14563"/>
    </row>
    <row r="14564" spans="1:15">
      <c r="A14564" s="66">
        <f>VLOOKUP(C14564,Index[],8,FALSE)</f>
        <v>43277</v>
      </c>
      <c r="B14564" s="26">
        <v>43277</v>
      </c>
      <c r="C14564" s="16" t="s">
        <v>1028</v>
      </c>
      <c r="D14564" s="3">
        <f>VLOOKUP(C14564,Index[],2,FALSE)</f>
        <v>136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H14564" t="s">
        <v>17</v>
      </c>
      <c r="I14564">
        <f>VLOOKUP(Table1[[#This Row],[trait_name]],Trait[],2,FALSE)</f>
        <v>2</v>
      </c>
      <c r="J14564" s="23" t="s">
        <v>15</v>
      </c>
      <c r="L14564" s="3" t="s">
        <v>1029</v>
      </c>
      <c r="M14564" s="3"/>
      <c r="N14564" s="23"/>
      <c r="O14564"/>
    </row>
    <row r="14565" spans="1:15">
      <c r="A14565" s="66">
        <f>VLOOKUP(C14565,Index[],8,FALSE)</f>
        <v>43277</v>
      </c>
      <c r="B14565" s="26">
        <v>43277</v>
      </c>
      <c r="C14565" s="16" t="s">
        <v>1028</v>
      </c>
      <c r="D14565" s="3">
        <f>VLOOKUP(C14565,Index[],2,FALSE)</f>
        <v>136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I14565">
        <f>VLOOKUP(Table1[[#This Row],[trait_name]],Trait[],2,FALSE)</f>
        <v>2</v>
      </c>
      <c r="J14565" s="23" t="s">
        <v>15</v>
      </c>
      <c r="L14565" s="19" t="s">
        <v>1030</v>
      </c>
      <c r="M14565" s="3"/>
      <c r="N14565" s="23"/>
      <c r="O14565"/>
    </row>
    <row r="14566" spans="1:15">
      <c r="A14566" s="66">
        <f>VLOOKUP(C14566,Index[],8,FALSE)</f>
        <v>43277</v>
      </c>
      <c r="B14566" s="26">
        <v>43277</v>
      </c>
      <c r="C14566" s="16" t="s">
        <v>1028</v>
      </c>
      <c r="D14566" s="3">
        <f>VLOOKUP(C14566,Index[],2,FALSE)</f>
        <v>136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H14566" t="s">
        <v>17</v>
      </c>
      <c r="I14566">
        <f>VLOOKUP(Table1[[#This Row],[trait_name]],Trait[],2,FALSE)</f>
        <v>3</v>
      </c>
      <c r="J14566" s="23" t="s">
        <v>18</v>
      </c>
      <c r="L14566" s="3" t="str">
        <f>[1]Traits!B2</f>
        <v>fullsun</v>
      </c>
      <c r="M14566" s="3"/>
      <c r="N14566" s="23"/>
      <c r="O14566"/>
    </row>
    <row r="14567" spans="1:15">
      <c r="A14567" s="66">
        <f>VLOOKUP(C14567,Index[],8,FALSE)</f>
        <v>43277</v>
      </c>
      <c r="B14567" s="26">
        <v>43277</v>
      </c>
      <c r="C14567" s="16" t="s">
        <v>1028</v>
      </c>
      <c r="D14567" s="3">
        <f>VLOOKUP(C14567,Index[],2,FALSE)</f>
        <v>136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I14567">
        <f>VLOOKUP(Table1[[#This Row],[trait_name]],Trait[],2,FALSE)</f>
        <v>3</v>
      </c>
      <c r="J14567" s="23" t="s">
        <v>18</v>
      </c>
      <c r="L14567" s="3"/>
      <c r="M14567" s="3"/>
      <c r="N14567" s="23"/>
      <c r="O14567"/>
    </row>
    <row r="14568" spans="1:15">
      <c r="A14568" s="66">
        <f>VLOOKUP(C14568,Index[],8,FALSE)</f>
        <v>43277</v>
      </c>
      <c r="B14568" s="26"/>
      <c r="C14568" s="16" t="s">
        <v>1028</v>
      </c>
      <c r="D14568" s="3">
        <f>VLOOKUP(C14568,Index[],2,FALSE)</f>
        <v>136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17</v>
      </c>
      <c r="I14568">
        <f>VLOOKUP(Table1[[#This Row],[trait_name]],Trait[],2,FALSE)</f>
        <v>6</v>
      </c>
      <c r="J14568" s="23" t="s">
        <v>148</v>
      </c>
      <c r="L14568" s="3"/>
      <c r="M14568" s="3"/>
      <c r="N14568" s="23"/>
      <c r="O14568"/>
    </row>
    <row r="14569" spans="1:15">
      <c r="A14569" s="66">
        <f>VLOOKUP(C14569,Index[],8,FALSE)</f>
        <v>43277</v>
      </c>
      <c r="B14569" s="26">
        <v>43277</v>
      </c>
      <c r="C14569" s="16" t="s">
        <v>1028</v>
      </c>
      <c r="D14569" s="3">
        <f>VLOOKUP(C14569,Index[],2,FALSE)</f>
        <v>136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17</v>
      </c>
      <c r="I14569">
        <f>VLOOKUP(Table1[[#This Row],[trait_name]],Trait[],2,FALSE)</f>
        <v>7</v>
      </c>
      <c r="J14569" s="23" t="s">
        <v>26</v>
      </c>
      <c r="L14569" s="3" t="s">
        <v>23</v>
      </c>
      <c r="M14569" s="3"/>
      <c r="N14569" s="23"/>
      <c r="O14569"/>
    </row>
    <row r="14570" spans="1:15">
      <c r="A14570" s="66">
        <f>VLOOKUP(C14570,Index[],8,FALSE)</f>
        <v>43277</v>
      </c>
      <c r="B14570" s="12"/>
      <c r="C14570" s="13" t="s">
        <v>1028</v>
      </c>
      <c r="D14570" s="3">
        <f>VLOOKUP(C14570,Index[],2,FALSE)</f>
        <v>136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I14570">
        <f>VLOOKUP(Table1[[#This Row],[trait_name]],Trait[],2,FALSE)</f>
        <v>15</v>
      </c>
      <c r="J14570" s="23" t="s">
        <v>31</v>
      </c>
      <c r="L14570" s="3"/>
      <c r="M14570" s="3"/>
      <c r="N14570" s="23"/>
      <c r="O14570"/>
    </row>
    <row r="14571" spans="1:15">
      <c r="A14571" s="66">
        <f>VLOOKUP(C14571,Index[],8,FALSE)</f>
        <v>43277</v>
      </c>
      <c r="B14571" s="12">
        <v>43277</v>
      </c>
      <c r="C14571" s="13" t="s">
        <v>1028</v>
      </c>
      <c r="D14571" s="3">
        <f>VLOOKUP(C14571,Index[],2,FALSE)</f>
        <v>136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I14571">
        <f>VLOOKUP(Table1[[#This Row],[trait_name]],Trait[],2,FALSE)</f>
        <v>16</v>
      </c>
      <c r="J14571" s="24" t="s">
        <v>32</v>
      </c>
      <c r="K14571" s="24"/>
      <c r="L14571" s="3"/>
      <c r="M14571" s="3"/>
      <c r="N14571" s="23"/>
      <c r="O14571"/>
    </row>
    <row r="14572" spans="1:15">
      <c r="A14572" s="66">
        <f>VLOOKUP(C14572,Index[],8,FALSE)</f>
        <v>43277</v>
      </c>
      <c r="B14572" s="26">
        <v>43277</v>
      </c>
      <c r="C14572" s="16" t="s">
        <v>1028</v>
      </c>
      <c r="D14572" s="3">
        <f>VLOOKUP(C14572,Index[],2,FALSE)</f>
        <v>136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17</v>
      </c>
      <c r="I14572">
        <f>VLOOKUP(Table1[[#This Row],[trait_name]],Trait[],2,FALSE)</f>
        <v>17</v>
      </c>
      <c r="J14572" s="23" t="s">
        <v>33</v>
      </c>
      <c r="L14572" s="3" t="str">
        <f>[1]Traits!E2</f>
        <v>sand</v>
      </c>
      <c r="M14572" s="3"/>
      <c r="N14572" s="23"/>
      <c r="O14572"/>
    </row>
    <row r="14573" spans="1:15">
      <c r="A14573" s="66">
        <f>VLOOKUP(C14573,Index[],8,FALSE)</f>
        <v>43277</v>
      </c>
      <c r="B14573" s="26">
        <v>43277</v>
      </c>
      <c r="C14573" s="16" t="s">
        <v>1028</v>
      </c>
      <c r="D14573" s="3">
        <f>VLOOKUP(C14573,Index[],2,FALSE)</f>
        <v>136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17</v>
      </c>
      <c r="I14573">
        <f>VLOOKUP(Table1[[#This Row],[trait_name]],Trait[],2,FALSE)</f>
        <v>17</v>
      </c>
      <c r="J14573" s="23" t="s">
        <v>33</v>
      </c>
      <c r="L14573" s="3" t="str">
        <f>[1]Traits!E3</f>
        <v>loam</v>
      </c>
      <c r="M14573" s="3"/>
      <c r="N14573" s="23"/>
      <c r="O14573"/>
    </row>
    <row r="14574" spans="1:15">
      <c r="A14574" s="66">
        <f>VLOOKUP(C14574,Index[],8,FALSE)</f>
        <v>43277</v>
      </c>
      <c r="B14574" s="26">
        <v>43277</v>
      </c>
      <c r="C14574" s="16" t="s">
        <v>1028</v>
      </c>
      <c r="D14574" s="3">
        <f>VLOOKUP(C14574,Index[],2,FALSE)</f>
        <v>136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H14574" t="s">
        <v>17</v>
      </c>
      <c r="I14574">
        <f>VLOOKUP(Table1[[#This Row],[trait_name]],Trait[],2,FALSE)</f>
        <v>17</v>
      </c>
      <c r="J14574" s="23" t="s">
        <v>33</v>
      </c>
      <c r="L14574" s="3" t="str">
        <f>[1]Traits!E4</f>
        <v>clay</v>
      </c>
      <c r="M14574" s="3"/>
      <c r="N14574" s="23"/>
      <c r="O14574"/>
    </row>
    <row r="14575" spans="1:15">
      <c r="A14575" s="66">
        <f>VLOOKUP(C14575,Index[],8,FALSE)</f>
        <v>43277</v>
      </c>
      <c r="B14575" s="12">
        <v>43277</v>
      </c>
      <c r="C14575" s="13" t="s">
        <v>1028</v>
      </c>
      <c r="D14575" s="3">
        <f>VLOOKUP(C14575,Index[],2,FALSE)</f>
        <v>136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I14575">
        <f>VLOOKUP(Table1[[#This Row],[trait_name]],Trait[],2,FALSE)</f>
        <v>18</v>
      </c>
      <c r="J14575" s="23" t="s">
        <v>37</v>
      </c>
      <c r="L14575" s="3"/>
      <c r="M14575" s="3"/>
      <c r="N14575" s="23"/>
      <c r="O14575"/>
    </row>
    <row r="14576" spans="1:15">
      <c r="A14576" s="66">
        <f>VLOOKUP(C14576,Index[],8,FALSE)</f>
        <v>43277</v>
      </c>
      <c r="B14576" s="26">
        <v>43277</v>
      </c>
      <c r="C14576" s="16" t="s">
        <v>1028</v>
      </c>
      <c r="D14576" s="3">
        <f>VLOOKUP(C14576,Index[],2,FALSE)</f>
        <v>136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I14576">
        <f>VLOOKUP(Table1[[#This Row],[trait_name]],Trait[],2,FALSE)</f>
        <v>19</v>
      </c>
      <c r="J14576" s="23" t="s">
        <v>38</v>
      </c>
      <c r="L14576" s="19" t="str">
        <f>[1]Traits!F2</f>
        <v>welldrained</v>
      </c>
      <c r="M14576" s="3"/>
      <c r="N14576" s="23"/>
      <c r="O14576"/>
    </row>
    <row r="14577" spans="1:15">
      <c r="A14577" s="66">
        <f>VLOOKUP(C14577,Index[],8,FALSE)</f>
        <v>43277</v>
      </c>
      <c r="B14577" s="26">
        <v>43277</v>
      </c>
      <c r="C14577" s="16" t="s">
        <v>1028</v>
      </c>
      <c r="D14577" s="3">
        <f>VLOOKUP(C14577,Index[],2,FALSE)</f>
        <v>136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I14577">
        <f>VLOOKUP(Table1[[#This Row],[trait_name]],Trait[],2,FALSE)</f>
        <v>19</v>
      </c>
      <c r="J14577" s="23" t="s">
        <v>38</v>
      </c>
      <c r="L14577" s="3"/>
      <c r="M14577" s="3"/>
      <c r="N14577" s="23"/>
      <c r="O14577"/>
    </row>
    <row r="14578" spans="1:15">
      <c r="A14578" s="66">
        <f>VLOOKUP(C14578,Index[],8,FALSE)</f>
        <v>43277</v>
      </c>
      <c r="B14578" s="26">
        <v>43311</v>
      </c>
      <c r="C14578" s="16" t="s">
        <v>1028</v>
      </c>
      <c r="D14578" s="3">
        <f>VLOOKUP(C14578,Index[],2,FALSE)</f>
        <v>136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I14578">
        <f>VLOOKUP(Table1[[#This Row],[trait_name]],Trait[],2,FALSE)</f>
        <v>20</v>
      </c>
      <c r="J14578" s="23" t="s">
        <v>41</v>
      </c>
      <c r="L14578" s="3"/>
      <c r="M14578" s="3"/>
      <c r="N14578" s="23"/>
      <c r="O14578"/>
    </row>
    <row r="14579" spans="1:15">
      <c r="A14579" s="66">
        <f>VLOOKUP(C14579,Index[],8,FALSE)</f>
        <v>43277</v>
      </c>
      <c r="B14579" s="12">
        <v>43277</v>
      </c>
      <c r="C14579" s="13" t="s">
        <v>1028</v>
      </c>
      <c r="D14579" s="3">
        <f>VLOOKUP(C14579,Index[],2,FALSE)</f>
        <v>136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21</v>
      </c>
      <c r="J14579" s="23" t="s">
        <v>43</v>
      </c>
      <c r="L14579" s="3"/>
      <c r="M14579" s="3"/>
      <c r="N14579" s="23"/>
      <c r="O14579"/>
    </row>
    <row r="14580" spans="1:15">
      <c r="A14580" s="66">
        <f>VLOOKUP(C14580,Index[],8,FALSE)</f>
        <v>43277</v>
      </c>
      <c r="B14580" s="26">
        <v>43277</v>
      </c>
      <c r="C14580" s="16" t="s">
        <v>1028</v>
      </c>
      <c r="D14580" s="3">
        <f>VLOOKUP(C14580,Index[],2,FALSE)</f>
        <v>136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I14580">
        <f>VLOOKUP(Table1[[#This Row],[trait_name]],Trait[],2,FALSE)</f>
        <v>22</v>
      </c>
      <c r="J14580" s="23" t="s">
        <v>47</v>
      </c>
      <c r="L14580" s="3"/>
      <c r="M14580" s="3"/>
      <c r="N14580" s="23"/>
      <c r="O14580"/>
    </row>
    <row r="14581" spans="1:15">
      <c r="A14581" s="66">
        <f>VLOOKUP(C14581,Index[],8,FALSE)</f>
        <v>43277</v>
      </c>
      <c r="B14581" s="26"/>
      <c r="C14581" s="16" t="s">
        <v>1028</v>
      </c>
      <c r="D14581" s="3">
        <f>VLOOKUP(C14581,Index[],2,FALSE)</f>
        <v>136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I14581">
        <f>VLOOKUP(Table1[[#This Row],[trait_name]],Trait[],2,FALSE)</f>
        <v>23</v>
      </c>
      <c r="J14581" s="23" t="s">
        <v>49</v>
      </c>
      <c r="L14581" s="3"/>
      <c r="M14581" s="3"/>
      <c r="N14581" s="23"/>
      <c r="O14581"/>
    </row>
    <row r="14582" spans="1:15">
      <c r="A14582" s="66">
        <f>VLOOKUP(C14582,Index[],8,FALSE)</f>
        <v>43277</v>
      </c>
      <c r="B14582" s="12"/>
      <c r="C14582" s="13" t="s">
        <v>1028</v>
      </c>
      <c r="D14582" s="3">
        <f>VLOOKUP(C14582,Index[],2,FALSE)</f>
        <v>136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24</v>
      </c>
      <c r="J14582" s="23" t="s">
        <v>52</v>
      </c>
      <c r="L14582" s="3"/>
      <c r="M14582" s="3"/>
      <c r="N14582" s="23"/>
      <c r="O14582"/>
    </row>
    <row r="14583" spans="1:15">
      <c r="A14583" s="66">
        <f>VLOOKUP(C14583,Index[],8,FALSE)</f>
        <v>43277</v>
      </c>
      <c r="B14583" s="12"/>
      <c r="C14583" s="13" t="s">
        <v>1028</v>
      </c>
      <c r="D14583" s="3">
        <f>VLOOKUP(C14583,Index[],2,FALSE)</f>
        <v>136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I14583">
        <f>VLOOKUP(Table1[[#This Row],[trait_name]],Trait[],2,FALSE)</f>
        <v>25</v>
      </c>
      <c r="J14583" s="23" t="s">
        <v>57</v>
      </c>
      <c r="L14583" s="3"/>
      <c r="M14583" s="3"/>
      <c r="N14583" s="24"/>
      <c r="O14583"/>
    </row>
    <row r="14584" spans="1:15">
      <c r="A14584" s="66">
        <f>VLOOKUP(C14584,Index[],8,FALSE)</f>
        <v>43277</v>
      </c>
      <c r="B14584" s="26">
        <v>43277</v>
      </c>
      <c r="C14584" s="16" t="s">
        <v>1028</v>
      </c>
      <c r="D14584" s="3">
        <f>VLOOKUP(C14584,Index[],2,FALSE)</f>
        <v>136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H14584" t="s">
        <v>17</v>
      </c>
      <c r="I14584">
        <f>VLOOKUP(Table1[[#This Row],[trait_name]],Trait[],2,FALSE)</f>
        <v>26</v>
      </c>
      <c r="J14584" s="23" t="s">
        <v>58</v>
      </c>
      <c r="L14584" s="3" t="str">
        <f>[1]Traits!H16</f>
        <v>perennial</v>
      </c>
      <c r="M14584" s="3"/>
      <c r="N14584" s="24"/>
      <c r="O14584"/>
    </row>
    <row r="14585" spans="1:15">
      <c r="A14585" s="66">
        <f>VLOOKUP(C14585,Index[],8,FALSE)</f>
        <v>43277</v>
      </c>
      <c r="B14585" s="26">
        <v>43277</v>
      </c>
      <c r="C14585" s="16" t="s">
        <v>1028</v>
      </c>
      <c r="D14585" s="3">
        <f>VLOOKUP(C14585,Index[],2,FALSE)</f>
        <v>136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H14585" t="s">
        <v>17</v>
      </c>
      <c r="I14585">
        <f>VLOOKUP(Table1[[#This Row],[trait_name]],Trait[],2,FALSE)</f>
        <v>26</v>
      </c>
      <c r="J14585" s="23" t="s">
        <v>58</v>
      </c>
      <c r="L14585" s="3" t="str">
        <f>[1]Traits!H8</f>
        <v>herb</v>
      </c>
      <c r="M14585" s="3"/>
      <c r="N14585" s="23"/>
      <c r="O14585"/>
    </row>
    <row r="14586" spans="1:15">
      <c r="A14586" s="66">
        <f>VLOOKUP(C14586,Index[],8,FALSE)</f>
        <v>43277</v>
      </c>
      <c r="B14586" s="26">
        <v>43311</v>
      </c>
      <c r="C14586" s="16" t="s">
        <v>1028</v>
      </c>
      <c r="D14586" s="3">
        <f>VLOOKUP(C14586,Index[],2,FALSE)</f>
        <v>136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27</v>
      </c>
      <c r="J14586" s="23" t="s">
        <v>61</v>
      </c>
      <c r="L14586" s="3"/>
      <c r="M14586" s="3"/>
      <c r="N14586" s="23"/>
      <c r="O14586"/>
    </row>
    <row r="14587" spans="1:15">
      <c r="A14587" s="66">
        <f>VLOOKUP(C14587,Index[],8,FALSE)</f>
        <v>43277</v>
      </c>
      <c r="B14587" s="26">
        <v>43311</v>
      </c>
      <c r="C14587" s="16" t="s">
        <v>1028</v>
      </c>
      <c r="D14587" s="3">
        <f>VLOOKUP(C14587,Index[],2,FALSE)</f>
        <v>136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I14587">
        <f>VLOOKUP(Table1[[#This Row],[trait_name]],Trait[],2,FALSE)</f>
        <v>28</v>
      </c>
      <c r="J14587" s="23" t="s">
        <v>62</v>
      </c>
      <c r="L14587" s="3"/>
      <c r="M14587" s="3"/>
      <c r="N14587" s="23"/>
      <c r="O14587"/>
    </row>
    <row r="14588" spans="1:15">
      <c r="A14588" s="66">
        <f>VLOOKUP(C14588,Index[],8,FALSE)</f>
        <v>43277</v>
      </c>
      <c r="B14588" s="26">
        <v>43277</v>
      </c>
      <c r="C14588" s="16" t="s">
        <v>1028</v>
      </c>
      <c r="D14588" s="3">
        <f>VLOOKUP(C14588,Index[],2,FALSE)</f>
        <v>136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17</v>
      </c>
      <c r="I14588">
        <f>VLOOKUP(Table1[[#This Row],[trait_name]],Trait[],2,FALSE)</f>
        <v>29</v>
      </c>
      <c r="J14588" s="23" t="s">
        <v>63</v>
      </c>
      <c r="L14588" s="3">
        <v>0.2</v>
      </c>
      <c r="M14588" s="3"/>
      <c r="N14588" s="23"/>
      <c r="O14588"/>
    </row>
    <row r="14589" spans="1:15">
      <c r="A14589" s="66">
        <f>VLOOKUP(C14589,Index[],8,FALSE)</f>
        <v>43277</v>
      </c>
      <c r="B14589" s="26">
        <v>43277</v>
      </c>
      <c r="C14589" s="16" t="s">
        <v>1028</v>
      </c>
      <c r="D14589" s="3">
        <f>VLOOKUP(C14589,Index[],2,FALSE)</f>
        <v>136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I14589">
        <f>VLOOKUP(Table1[[#This Row],[trait_name]],Trait[],2,FALSE)</f>
        <v>29</v>
      </c>
      <c r="J14589" s="23" t="s">
        <v>63</v>
      </c>
      <c r="L14589" s="3"/>
      <c r="M14589" s="3"/>
      <c r="N14589" s="23"/>
      <c r="O14589"/>
    </row>
    <row r="14590" spans="1:15">
      <c r="A14590" s="66">
        <f>VLOOKUP(C14590,Index[],8,FALSE)</f>
        <v>43277</v>
      </c>
      <c r="B14590" s="26">
        <v>43277</v>
      </c>
      <c r="C14590" s="16" t="s">
        <v>1028</v>
      </c>
      <c r="D14590" s="3">
        <f>VLOOKUP(C14590,Index[],2,FALSE)</f>
        <v>136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I14590">
        <f>VLOOKUP(Table1[[#This Row],[trait_name]],Trait[],2,FALSE)</f>
        <v>30</v>
      </c>
      <c r="J14590" s="23" t="s">
        <v>64</v>
      </c>
      <c r="L14590" s="3"/>
      <c r="M14590" s="3"/>
      <c r="N14590" s="23"/>
      <c r="O14590"/>
    </row>
    <row r="14591" spans="1:15">
      <c r="A14591" s="66">
        <f>VLOOKUP(C14591,Index[],8,FALSE)</f>
        <v>43277</v>
      </c>
      <c r="B14591" s="26">
        <v>43277</v>
      </c>
      <c r="C14591" s="16" t="s">
        <v>1028</v>
      </c>
      <c r="D14591" s="3">
        <f>VLOOKUP(C14591,Index[],2,FALSE)</f>
        <v>136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H14591" t="s">
        <v>17</v>
      </c>
      <c r="I14591">
        <f>VLOOKUP(Table1[[#This Row],[trait_name]],Trait[],2,FALSE)</f>
        <v>31</v>
      </c>
      <c r="J14591" s="23" t="s">
        <v>65</v>
      </c>
      <c r="L14591" s="3">
        <v>0.1</v>
      </c>
      <c r="M14591" s="3"/>
      <c r="N14591" s="23"/>
      <c r="O14591"/>
    </row>
    <row r="14592" spans="1:15">
      <c r="A14592" s="66">
        <f>VLOOKUP(C14592,Index[],8,FALSE)</f>
        <v>43277</v>
      </c>
      <c r="B14592" s="26">
        <v>43277</v>
      </c>
      <c r="C14592" s="16" t="s">
        <v>1028</v>
      </c>
      <c r="D14592" s="3">
        <f>VLOOKUP(C14592,Index[],2,FALSE)</f>
        <v>136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 t="s">
        <v>25</v>
      </c>
      <c r="I14592">
        <f>VLOOKUP(Table1[[#This Row],[trait_name]],Trait[],2,FALSE)</f>
        <v>31</v>
      </c>
      <c r="J14592" s="23" t="s">
        <v>65</v>
      </c>
      <c r="L14592" s="3">
        <v>0.7</v>
      </c>
      <c r="M14592" s="3"/>
      <c r="N14592" s="23"/>
      <c r="O14592"/>
    </row>
    <row r="14593" spans="1:15">
      <c r="A14593" s="66">
        <f>VLOOKUP(C14593,Index[],8,FALSE)</f>
        <v>43277</v>
      </c>
      <c r="B14593" s="26">
        <v>43277</v>
      </c>
      <c r="C14593" s="16" t="s">
        <v>1028</v>
      </c>
      <c r="D14593" s="3">
        <f>VLOOKUP(C14593,Index[],2,FALSE)</f>
        <v>136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17</v>
      </c>
      <c r="I14593">
        <f>VLOOKUP(Table1[[#This Row],[trait_name]],Trait[],2,FALSE)</f>
        <v>32</v>
      </c>
      <c r="J14593" s="23" t="s">
        <v>66</v>
      </c>
      <c r="L14593" s="3">
        <v>0.4</v>
      </c>
      <c r="M14593" s="3"/>
      <c r="N14593" s="23"/>
      <c r="O14593"/>
    </row>
    <row r="14594" spans="1:15">
      <c r="A14594" s="66">
        <f>VLOOKUP(C14594,Index[],8,FALSE)</f>
        <v>43277</v>
      </c>
      <c r="B14594" s="26">
        <v>43277</v>
      </c>
      <c r="C14594" s="16" t="s">
        <v>1028</v>
      </c>
      <c r="D14594" s="3">
        <f>VLOOKUP(C14594,Index[],2,FALSE)</f>
        <v>136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25</v>
      </c>
      <c r="I14594">
        <f>VLOOKUP(Table1[[#This Row],[trait_name]],Trait[],2,FALSE)</f>
        <v>33</v>
      </c>
      <c r="J14594" s="23" t="s">
        <v>67</v>
      </c>
      <c r="L14594" s="3">
        <v>0.2</v>
      </c>
      <c r="M14594" s="3"/>
      <c r="N14594" s="23"/>
      <c r="O14594"/>
    </row>
    <row r="14595" spans="1:15">
      <c r="A14595" s="66">
        <f>VLOOKUP(C14595,Index[],8,FALSE)</f>
        <v>43277</v>
      </c>
      <c r="B14595" s="26">
        <v>43277</v>
      </c>
      <c r="C14595" s="16" t="s">
        <v>1028</v>
      </c>
      <c r="D14595" s="3">
        <f>VLOOKUP(C14595,Index[],2,FALSE)</f>
        <v>136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17</v>
      </c>
      <c r="I14595">
        <f>VLOOKUP(Table1[[#This Row],[trait_name]],Trait[],2,FALSE)</f>
        <v>34</v>
      </c>
      <c r="J14595" s="23" t="s">
        <v>68</v>
      </c>
      <c r="L14595" s="3">
        <v>0.3</v>
      </c>
      <c r="M14595" s="3"/>
      <c r="N14595" s="23"/>
      <c r="O14595"/>
    </row>
    <row r="14596" spans="1:15">
      <c r="A14596" s="66">
        <f>VLOOKUP(C14596,Index[],8,FALSE)</f>
        <v>43277</v>
      </c>
      <c r="B14596" s="26">
        <v>43277</v>
      </c>
      <c r="C14596" s="16" t="s">
        <v>1028</v>
      </c>
      <c r="D14596" s="3">
        <f>VLOOKUP(C14596,Index[],2,FALSE)</f>
        <v>136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I14596">
        <f>VLOOKUP(Table1[[#This Row],[trait_name]],Trait[],2,FALSE)</f>
        <v>35</v>
      </c>
      <c r="J14596" s="23" t="s">
        <v>166</v>
      </c>
      <c r="L14596" s="3"/>
      <c r="M14596" s="3"/>
      <c r="N14596" s="23"/>
      <c r="O14596"/>
    </row>
    <row r="14597" spans="1:15">
      <c r="A14597" s="66">
        <f>VLOOKUP(C14597,Index[],8,FALSE)</f>
        <v>43277</v>
      </c>
      <c r="B14597" s="26">
        <v>43277</v>
      </c>
      <c r="C14597" s="16" t="s">
        <v>1028</v>
      </c>
      <c r="D14597" s="3">
        <f>VLOOKUP(C14597,Index[],2,FALSE)</f>
        <v>136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I14597">
        <f>VLOOKUP(Table1[[#This Row],[trait_name]],Trait[],2,FALSE)</f>
        <v>35</v>
      </c>
      <c r="J14597" s="23" t="s">
        <v>166</v>
      </c>
      <c r="L14597" s="3"/>
      <c r="M14597" s="3"/>
      <c r="N14597" s="23"/>
      <c r="O14597"/>
    </row>
    <row r="14598" spans="1:15">
      <c r="A14598" s="66">
        <f>VLOOKUP(C14598,Index[],8,FALSE)</f>
        <v>43277</v>
      </c>
      <c r="B14598" s="26">
        <v>43277</v>
      </c>
      <c r="C14598" s="16" t="s">
        <v>1028</v>
      </c>
      <c r="D14598" s="3">
        <f>VLOOKUP(C14598,Index[],2,FALSE)</f>
        <v>136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I14598">
        <f>VLOOKUP(Table1[[#This Row],[trait_name]],Trait[],2,FALSE)</f>
        <v>36</v>
      </c>
      <c r="J14598" s="23" t="s">
        <v>69</v>
      </c>
      <c r="L14598" s="3"/>
      <c r="M14598" s="3"/>
      <c r="N14598" s="23"/>
      <c r="O14598"/>
    </row>
    <row r="14599" spans="1:15">
      <c r="A14599" s="66">
        <f>VLOOKUP(C14599,Index[],8,FALSE)</f>
        <v>43277</v>
      </c>
      <c r="B14599" s="26">
        <v>43277</v>
      </c>
      <c r="C14599" s="16" t="s">
        <v>1028</v>
      </c>
      <c r="D14599" s="3">
        <f>VLOOKUP(C14599,Index[],2,FALSE)</f>
        <v>136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I14599">
        <f>VLOOKUP(Table1[[#This Row],[trait_name]],Trait[],2,FALSE)</f>
        <v>36</v>
      </c>
      <c r="J14599" s="23" t="s">
        <v>69</v>
      </c>
      <c r="L14599" s="3"/>
      <c r="M14599" s="3"/>
      <c r="N14599" s="23"/>
      <c r="O14599"/>
    </row>
    <row r="14600" spans="1:15">
      <c r="A14600" s="66">
        <f>VLOOKUP(C14600,Index[],8,FALSE)</f>
        <v>43277</v>
      </c>
      <c r="B14600" s="26">
        <v>43277</v>
      </c>
      <c r="C14600" s="16" t="s">
        <v>1028</v>
      </c>
      <c r="D14600" s="3">
        <f>VLOOKUP(C14600,Index[],2,FALSE)</f>
        <v>136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I14600">
        <f>VLOOKUP(Table1[[#This Row],[trait_name]],Trait[],2,FALSE)</f>
        <v>37</v>
      </c>
      <c r="J14600" s="23" t="s">
        <v>170</v>
      </c>
      <c r="L14600" s="3"/>
      <c r="M14600" s="3"/>
      <c r="N14600" s="23"/>
      <c r="O14600"/>
    </row>
    <row r="14601" spans="1:15">
      <c r="A14601" s="66">
        <f>VLOOKUP(C14601,Index[],8,FALSE)</f>
        <v>43277</v>
      </c>
      <c r="B14601" s="26"/>
      <c r="C14601" s="16" t="s">
        <v>1028</v>
      </c>
      <c r="D14601" s="3">
        <f>VLOOKUP(C14601,Index[],2,FALSE)</f>
        <v>136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38</v>
      </c>
      <c r="J14601" s="23" t="s">
        <v>72</v>
      </c>
      <c r="L14601" s="3"/>
      <c r="M14601" s="3"/>
      <c r="N14601" s="23"/>
      <c r="O14601"/>
    </row>
    <row r="14602" spans="1:15">
      <c r="A14602" s="66">
        <f>VLOOKUP(C14602,Index[],8,FALSE)</f>
        <v>43277</v>
      </c>
      <c r="B14602" s="26">
        <v>43311</v>
      </c>
      <c r="C14602" s="16" t="s">
        <v>1028</v>
      </c>
      <c r="D14602" s="3">
        <f>VLOOKUP(C14602,Index[],2,FALSE)</f>
        <v>136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39</v>
      </c>
      <c r="J14602" s="23" t="s">
        <v>74</v>
      </c>
      <c r="L14602" s="3"/>
      <c r="M14602" s="3"/>
      <c r="N14602" s="23"/>
      <c r="O14602"/>
    </row>
    <row r="14603" spans="1:15">
      <c r="A14603" s="66">
        <f>VLOOKUP(C14603,Index[],8,FALSE)</f>
        <v>43277</v>
      </c>
      <c r="B14603" s="26"/>
      <c r="C14603" s="16" t="s">
        <v>1028</v>
      </c>
      <c r="D14603" s="3">
        <f>VLOOKUP(C14603,Index[],2,FALSE)</f>
        <v>136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I14603">
        <f>VLOOKUP(Table1[[#This Row],[trait_name]],Trait[],2,FALSE)</f>
        <v>40</v>
      </c>
      <c r="J14603" s="23" t="s">
        <v>76</v>
      </c>
      <c r="L14603" s="3"/>
      <c r="M14603" s="3"/>
      <c r="N14603" s="23"/>
      <c r="O14603"/>
    </row>
    <row r="14604" spans="1:15">
      <c r="A14604" s="66">
        <f>VLOOKUP(C14604,Index[],8,FALSE)</f>
        <v>43277</v>
      </c>
      <c r="B14604" s="26">
        <v>43277</v>
      </c>
      <c r="C14604" s="16" t="s">
        <v>1028</v>
      </c>
      <c r="D14604" s="3">
        <f>VLOOKUP(C14604,Index[],2,FALSE)</f>
        <v>136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H14604" t="s">
        <v>25</v>
      </c>
      <c r="I14604">
        <f>VLOOKUP(Table1[[#This Row],[trait_name]],Trait[],2,FALSE)</f>
        <v>41</v>
      </c>
      <c r="J14604" s="23" t="s">
        <v>78</v>
      </c>
      <c r="L14604" s="3" t="str">
        <f>[1]Traits!R9</f>
        <v>greygreen</v>
      </c>
      <c r="M14604" s="3"/>
      <c r="N14604" s="23"/>
      <c r="O14604"/>
    </row>
    <row r="14605" spans="1:15">
      <c r="A14605" s="66">
        <f>VLOOKUP(C14605,Index[],8,FALSE)</f>
        <v>43277</v>
      </c>
      <c r="B14605" s="26">
        <v>43277</v>
      </c>
      <c r="C14605" s="16" t="s">
        <v>1028</v>
      </c>
      <c r="D14605" s="3">
        <f>VLOOKUP(C14605,Index[],2,FALSE)</f>
        <v>136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I14605">
        <f>VLOOKUP(Table1[[#This Row],[trait_name]],Trait[],2,FALSE)</f>
        <v>41</v>
      </c>
      <c r="J14605" s="23" t="s">
        <v>78</v>
      </c>
      <c r="L14605" s="3"/>
      <c r="M14605" s="3"/>
      <c r="N14605" s="23"/>
      <c r="O14605"/>
    </row>
    <row r="14606" spans="1:15">
      <c r="A14606" s="66">
        <f>VLOOKUP(C14606,Index[],8,FALSE)</f>
        <v>43277</v>
      </c>
      <c r="B14606" s="26"/>
      <c r="C14606" s="16" t="s">
        <v>1028</v>
      </c>
      <c r="D14606" s="3">
        <f>VLOOKUP(C14606,Index[],2,FALSE)</f>
        <v>136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I14606">
        <f>VLOOKUP(Table1[[#This Row],[trait_name]],Trait[],2,FALSE)</f>
        <v>42</v>
      </c>
      <c r="J14606" s="23" t="s">
        <v>82</v>
      </c>
      <c r="L14606" s="3"/>
      <c r="M14606" s="3"/>
      <c r="N14606" s="23"/>
      <c r="O14606"/>
    </row>
    <row r="14607" spans="1:15">
      <c r="A14607" s="66">
        <f>VLOOKUP(C14607,Index[],8,FALSE)</f>
        <v>43277</v>
      </c>
      <c r="B14607" s="26">
        <v>43277</v>
      </c>
      <c r="C14607" s="16" t="s">
        <v>1028</v>
      </c>
      <c r="D14607" s="3">
        <f>VLOOKUP(C14607,Index[],2,FALSE)</f>
        <v>136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H14607" t="s">
        <v>17</v>
      </c>
      <c r="I14607">
        <f>VLOOKUP(Table1[[#This Row],[trait_name]],Trait[],2,FALSE)</f>
        <v>43</v>
      </c>
      <c r="J14607" s="23" t="s">
        <v>86</v>
      </c>
      <c r="L14607" s="3" t="str">
        <f>[1]Traits!R11</f>
        <v>yellow</v>
      </c>
      <c r="M14607" s="3"/>
      <c r="N14607" s="23"/>
      <c r="O14607"/>
    </row>
    <row r="14608" spans="1:15">
      <c r="A14608" s="66">
        <f>VLOOKUP(C14608,Index[],8,FALSE)</f>
        <v>43277</v>
      </c>
      <c r="B14608" s="26">
        <v>43277</v>
      </c>
      <c r="C14608" s="16" t="s">
        <v>1028</v>
      </c>
      <c r="D14608" s="3">
        <f>VLOOKUP(C14608,Index[],2,FALSE)</f>
        <v>136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I14608">
        <f>VLOOKUP(Table1[[#This Row],[trait_name]],Trait[],2,FALSE)</f>
        <v>43</v>
      </c>
      <c r="J14608" s="23" t="s">
        <v>86</v>
      </c>
      <c r="L14608" s="3"/>
      <c r="M14608" s="3"/>
      <c r="N14608" s="23"/>
      <c r="O14608"/>
    </row>
    <row r="14609" spans="1:15">
      <c r="A14609" s="66">
        <f>VLOOKUP(C14609,Index[],8,FALSE)</f>
        <v>43277</v>
      </c>
      <c r="B14609" s="12"/>
      <c r="C14609" s="13" t="s">
        <v>1028</v>
      </c>
      <c r="D14609" s="3">
        <f>VLOOKUP(C14609,Index[],2,FALSE)</f>
        <v>136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I14609">
        <f>VLOOKUP(Table1[[#This Row],[trait_name]],Trait[],2,FALSE)</f>
        <v>44</v>
      </c>
      <c r="J14609" s="23" t="s">
        <v>88</v>
      </c>
      <c r="L14609" s="3"/>
      <c r="M14609" s="3"/>
      <c r="N14609" s="23"/>
      <c r="O14609"/>
    </row>
    <row r="14610" spans="1:15">
      <c r="A14610" s="66">
        <f>VLOOKUP(C14610,Index[],8,FALSE)</f>
        <v>43277</v>
      </c>
      <c r="B14610" s="26">
        <v>43277</v>
      </c>
      <c r="C14610" s="16" t="s">
        <v>1028</v>
      </c>
      <c r="D14610" s="3">
        <f>VLOOKUP(C14610,Index[],2,FALSE)</f>
        <v>136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17</v>
      </c>
      <c r="I14610">
        <f>VLOOKUP(Table1[[#This Row],[trait_name]],Trait[],2,FALSE)</f>
        <v>45</v>
      </c>
      <c r="J14610" s="23" t="s">
        <v>92</v>
      </c>
      <c r="L14610" s="3" t="str">
        <f>[1]Traits!Q3</f>
        <v>showey</v>
      </c>
      <c r="M14610" s="3"/>
      <c r="N14610" s="23"/>
      <c r="O14610"/>
    </row>
    <row r="14611" spans="1:15">
      <c r="A14611" s="66">
        <f>VLOOKUP(C14611,Index[],8,FALSE)</f>
        <v>43277</v>
      </c>
      <c r="B14611" s="26">
        <v>43277</v>
      </c>
      <c r="C14611" s="16" t="s">
        <v>1028</v>
      </c>
      <c r="D14611" s="3">
        <f>VLOOKUP(C14611,Index[],2,FALSE)</f>
        <v>136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I14611">
        <f>VLOOKUP(Table1[[#This Row],[trait_name]],Trait[],2,FALSE)</f>
        <v>45</v>
      </c>
      <c r="J14611" s="23" t="s">
        <v>92</v>
      </c>
      <c r="L14611" s="3"/>
      <c r="M14611" s="3"/>
      <c r="N14611" s="23"/>
      <c r="O14611"/>
    </row>
    <row r="14612" spans="1:15">
      <c r="A14612" s="66">
        <f>VLOOKUP(C14612,Index[],8,FALSE)</f>
        <v>43277</v>
      </c>
      <c r="B14612" s="26"/>
      <c r="C14612" s="16" t="s">
        <v>1028</v>
      </c>
      <c r="D14612" s="3">
        <f>VLOOKUP(C14612,Index[],2,FALSE)</f>
        <v>136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46</v>
      </c>
      <c r="J14612" s="23" t="s">
        <v>97</v>
      </c>
      <c r="L14612" s="3"/>
      <c r="M14612" s="3"/>
      <c r="N14612" s="23"/>
      <c r="O14612"/>
    </row>
    <row r="14613" spans="1:15">
      <c r="A14613" s="66">
        <f>VLOOKUP(C14613,Index[],8,FALSE)</f>
        <v>43277</v>
      </c>
      <c r="B14613" s="26"/>
      <c r="C14613" s="16" t="s">
        <v>1028</v>
      </c>
      <c r="D14613" s="3">
        <f>VLOOKUP(C14613,Index[],2,FALSE)</f>
        <v>136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I14613">
        <f>VLOOKUP(Table1[[#This Row],[trait_name]],Trait[],2,FALSE)</f>
        <v>47</v>
      </c>
      <c r="J14613" s="23" t="s">
        <v>99</v>
      </c>
      <c r="L14613" s="3"/>
      <c r="M14613" s="3"/>
      <c r="N14613" s="23"/>
      <c r="O14613"/>
    </row>
    <row r="14614" spans="1:15">
      <c r="A14614" s="66">
        <f>VLOOKUP(C14614,Index[],8,FALSE)</f>
        <v>43277</v>
      </c>
      <c r="B14614" s="26">
        <v>43311</v>
      </c>
      <c r="C14614" s="16" t="s">
        <v>1028</v>
      </c>
      <c r="D14614" s="3">
        <f>VLOOKUP(C14614,Index[],2,FALSE)</f>
        <v>136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50</v>
      </c>
      <c r="J14614" s="23" t="s">
        <v>106</v>
      </c>
      <c r="L14614" s="3"/>
      <c r="M14614" s="3"/>
      <c r="N14614" s="23"/>
      <c r="O14614"/>
    </row>
    <row r="14615" spans="1:15">
      <c r="A14615" s="66">
        <f>VLOOKUP(C14615,Index[],8,FALSE)</f>
        <v>43277</v>
      </c>
      <c r="B14615" s="26"/>
      <c r="C14615" s="16" t="s">
        <v>1028</v>
      </c>
      <c r="D14615" s="3">
        <f>VLOOKUP(C14615,Index[],2,FALSE)</f>
        <v>136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I14615">
        <f>VLOOKUP(Table1[[#This Row],[trait_name]],Trait[],2,FALSE)</f>
        <v>52</v>
      </c>
      <c r="J14615" s="23" t="s">
        <v>109</v>
      </c>
      <c r="L14615" s="3"/>
      <c r="M14615" s="3"/>
      <c r="N14615" s="23"/>
      <c r="O14615"/>
    </row>
    <row r="14616" spans="1:15">
      <c r="A14616" s="66">
        <f>VLOOKUP(C14616,Index[],8,FALSE)</f>
        <v>43277</v>
      </c>
      <c r="B14616" s="26">
        <v>43277</v>
      </c>
      <c r="C14616" s="16" t="s">
        <v>1028</v>
      </c>
      <c r="D14616" s="3">
        <f>VLOOKUP(C14616,Index[],2,FALSE)</f>
        <v>136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I14616">
        <f>VLOOKUP(Table1[[#This Row],[trait_name]],Trait[],2,FALSE)</f>
        <v>53</v>
      </c>
      <c r="J14616" s="23" t="s">
        <v>112</v>
      </c>
      <c r="L14616" s="3"/>
      <c r="M14616" s="3"/>
      <c r="N14616" s="23"/>
      <c r="O14616"/>
    </row>
    <row r="14617" spans="1:15">
      <c r="A14617" s="66">
        <f>VLOOKUP(C14617,Index[],8,FALSE)</f>
        <v>43277</v>
      </c>
      <c r="B14617" s="26">
        <v>43277</v>
      </c>
      <c r="C14617" s="16" t="s">
        <v>1028</v>
      </c>
      <c r="D14617" s="3">
        <f>VLOOKUP(C14617,Index[],2,FALSE)</f>
        <v>136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17</v>
      </c>
      <c r="I14617">
        <f>VLOOKUP(Table1[[#This Row],[trait_name]],Trait[],2,FALSE)</f>
        <v>53</v>
      </c>
      <c r="J14617" s="23" t="s">
        <v>112</v>
      </c>
      <c r="L14617" s="3" t="str">
        <f>[1]Traits!S4</f>
        <v>street</v>
      </c>
      <c r="M14617" s="3"/>
      <c r="N14617" s="23"/>
      <c r="O14617"/>
    </row>
    <row r="14618" spans="1:15">
      <c r="A14618" s="66">
        <f>VLOOKUP(C14618,Index[],8,FALSE)</f>
        <v>43277</v>
      </c>
      <c r="B14618" s="26">
        <v>43277</v>
      </c>
      <c r="C14618" s="16" t="s">
        <v>1028</v>
      </c>
      <c r="D14618" s="3">
        <f>VLOOKUP(C14618,Index[],2,FALSE)</f>
        <v>136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17</v>
      </c>
      <c r="I14618">
        <f>VLOOKUP(Table1[[#This Row],[trait_name]],Trait[],2,FALSE)</f>
        <v>53</v>
      </c>
      <c r="J14618" s="23" t="s">
        <v>112</v>
      </c>
      <c r="L14618" s="3" t="str">
        <f>[1]Traits!S6</f>
        <v>garden</v>
      </c>
      <c r="M14618" s="3"/>
      <c r="N14618" s="23"/>
      <c r="O14618"/>
    </row>
    <row r="14619" spans="1:15">
      <c r="A14619" s="66">
        <f>VLOOKUP(C14619,Index[],8,FALSE)</f>
        <v>43277</v>
      </c>
      <c r="B14619" s="26">
        <v>43277</v>
      </c>
      <c r="C14619" s="16" t="s">
        <v>1028</v>
      </c>
      <c r="D14619" s="3">
        <f>VLOOKUP(C14619,Index[],2,FALSE)</f>
        <v>136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 t="s">
        <v>17</v>
      </c>
      <c r="I14619">
        <f>VLOOKUP(Table1[[#This Row],[trait_name]],Trait[],2,FALSE)</f>
        <v>53</v>
      </c>
      <c r="J14619" s="23" t="s">
        <v>112</v>
      </c>
      <c r="L14619" s="3" t="s">
        <v>184</v>
      </c>
      <c r="M14619" s="3"/>
      <c r="N14619" s="23"/>
      <c r="O14619"/>
    </row>
    <row r="14620" spans="1:15">
      <c r="A14620" s="66">
        <f>VLOOKUP(C14620,Index[],8,FALSE)</f>
        <v>43277</v>
      </c>
      <c r="B14620" s="26">
        <v>43277</v>
      </c>
      <c r="C14620" s="16" t="s">
        <v>1028</v>
      </c>
      <c r="D14620" s="3">
        <f>VLOOKUP(C14620,Index[],2,FALSE)</f>
        <v>136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17</v>
      </c>
      <c r="I14620">
        <f>VLOOKUP(Table1[[#This Row],[trait_name]],Trait[],2,FALSE)</f>
        <v>54</v>
      </c>
      <c r="J14620" s="23" t="s">
        <v>116</v>
      </c>
      <c r="L14620" s="3" t="str">
        <f>[1]Traits!T9</f>
        <v>groundcover</v>
      </c>
      <c r="M14620" s="3"/>
      <c r="N14620" s="23"/>
      <c r="O14620"/>
    </row>
    <row r="14621" spans="1:15">
      <c r="A14621" s="66">
        <f>VLOOKUP(C14621,Index[],8,FALSE)</f>
        <v>43277</v>
      </c>
      <c r="B14621" s="26">
        <v>43277</v>
      </c>
      <c r="C14621" s="16" t="s">
        <v>1028</v>
      </c>
      <c r="D14621" s="3">
        <f>VLOOKUP(C14621,Index[],2,FALSE)</f>
        <v>136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25</v>
      </c>
      <c r="I14621">
        <f>VLOOKUP(Table1[[#This Row],[trait_name]],Trait[],2,FALSE)</f>
        <v>54</v>
      </c>
      <c r="J14621" s="23" t="s">
        <v>116</v>
      </c>
      <c r="L14621" s="3" t="str">
        <f>[1]Traits!T7</f>
        <v>massplanting</v>
      </c>
      <c r="M14621" s="3"/>
      <c r="N14621" s="23"/>
      <c r="O14621"/>
    </row>
    <row r="14622" spans="1:15">
      <c r="A14622" s="66">
        <f>VLOOKUP(C14622,Index[],8,FALSE)</f>
        <v>43277</v>
      </c>
      <c r="B14622" s="26">
        <v>43277</v>
      </c>
      <c r="C14622" s="16" t="s">
        <v>1028</v>
      </c>
      <c r="D14622" s="3">
        <f>VLOOKUP(C14622,Index[],2,FALSE)</f>
        <v>136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H14622" t="s">
        <v>17</v>
      </c>
      <c r="I14622">
        <f>VLOOKUP(Table1[[#This Row],[trait_name]],Trait[],2,FALSE)</f>
        <v>54</v>
      </c>
      <c r="J14622" s="23" t="s">
        <v>116</v>
      </c>
      <c r="L14622" s="3" t="str">
        <f>[1]Traits!T3</f>
        <v>feature</v>
      </c>
      <c r="M14622" s="3"/>
      <c r="N14622" s="23"/>
      <c r="O14622"/>
    </row>
    <row r="14623" spans="1:15">
      <c r="A14623" s="66">
        <f>VLOOKUP(C14623,Index[],8,FALSE)</f>
        <v>43277</v>
      </c>
      <c r="B14623" s="12"/>
      <c r="C14623" s="13" t="s">
        <v>1028</v>
      </c>
      <c r="D14623" s="3">
        <f>VLOOKUP(C14623,Index[],2,FALSE)</f>
        <v>136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I14623">
        <f>VLOOKUP(Table1[[#This Row],[trait_name]],Trait[],2,FALSE)</f>
        <v>55</v>
      </c>
      <c r="J14623" s="23" t="s">
        <v>119</v>
      </c>
      <c r="L14623" s="3"/>
      <c r="M14623" s="3"/>
      <c r="N14623" s="23"/>
      <c r="O14623"/>
    </row>
    <row r="14624" spans="1:15">
      <c r="A14624" s="66">
        <f>VLOOKUP(C14624,Index[],8,FALSE)</f>
        <v>43277</v>
      </c>
      <c r="B14624" s="26">
        <v>43277</v>
      </c>
      <c r="C14624" s="16" t="s">
        <v>1028</v>
      </c>
      <c r="D14624" s="3">
        <f>VLOOKUP(C14624,Index[],2,FALSE)</f>
        <v>136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17</v>
      </c>
      <c r="I14624">
        <f>VLOOKUP(Table1[[#This Row],[trait_name]],Trait[],2,FALSE)</f>
        <v>56</v>
      </c>
      <c r="J14624" s="23" t="s">
        <v>121</v>
      </c>
      <c r="L14624" s="3" t="s">
        <v>189</v>
      </c>
      <c r="M14624" s="3"/>
      <c r="N14624" s="23"/>
      <c r="O14624"/>
    </row>
    <row r="14625" spans="1:15">
      <c r="A14625" s="66">
        <f>VLOOKUP(C14625,Index[],8,FALSE)</f>
        <v>43277</v>
      </c>
      <c r="B14625" s="26">
        <v>43277</v>
      </c>
      <c r="C14625" s="16" t="s">
        <v>1028</v>
      </c>
      <c r="D14625" s="3">
        <f>VLOOKUP(C14625,Index[],2,FALSE)</f>
        <v>136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H14625" t="s">
        <v>17</v>
      </c>
      <c r="I14625">
        <f>VLOOKUP(Table1[[#This Row],[trait_name]],Trait[],2,FALSE)</f>
        <v>57</v>
      </c>
      <c r="J14625" s="23" t="s">
        <v>233</v>
      </c>
      <c r="L14625" s="3" t="s">
        <v>405</v>
      </c>
      <c r="M14625" s="3"/>
      <c r="N14625" s="23"/>
      <c r="O14625"/>
    </row>
    <row r="14626" spans="1:15">
      <c r="A14626" s="66">
        <f>VLOOKUP(C14626,Index[],8,FALSE)</f>
        <v>43277</v>
      </c>
      <c r="B14626" s="26">
        <v>43277</v>
      </c>
      <c r="C14626" s="16" t="s">
        <v>1028</v>
      </c>
      <c r="D14626" s="3">
        <f>VLOOKUP(C14626,Index[],2,FALSE)</f>
        <v>136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H14626" t="s">
        <v>17</v>
      </c>
      <c r="I14626">
        <f>VLOOKUP(Table1[[#This Row],[trait_name]],Trait[],2,FALSE)</f>
        <v>58</v>
      </c>
      <c r="J14626" s="23" t="s">
        <v>123</v>
      </c>
      <c r="L14626" s="3" t="str">
        <f>[1]Traits!X3</f>
        <v>pollinator</v>
      </c>
      <c r="M14626" s="3"/>
      <c r="N14626" s="23"/>
      <c r="O14626"/>
    </row>
    <row r="14627" spans="1:15">
      <c r="A14627" s="66">
        <f>VLOOKUP(C14627,Index[],8,FALSE)</f>
        <v>43277</v>
      </c>
      <c r="B14627" s="26">
        <v>43277</v>
      </c>
      <c r="C14627" s="16" t="s">
        <v>1028</v>
      </c>
      <c r="D14627" s="3">
        <f>VLOOKUP(C14627,Index[],2,FALSE)</f>
        <v>136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I14627">
        <f>VLOOKUP(Table1[[#This Row],[trait_name]],Trait[],2,FALSE)</f>
        <v>58</v>
      </c>
      <c r="J14627" s="23" t="s">
        <v>123</v>
      </c>
      <c r="L14627" s="3"/>
      <c r="M14627" s="3"/>
      <c r="N14627" s="23"/>
      <c r="O14627"/>
    </row>
    <row r="14628" spans="1:15">
      <c r="A14628" s="66">
        <f>VLOOKUP(C14628,Index[],8,FALSE)</f>
        <v>43277</v>
      </c>
      <c r="B14628" s="26">
        <v>43277</v>
      </c>
      <c r="C14628" s="16" t="s">
        <v>1028</v>
      </c>
      <c r="D14628" s="3">
        <f>VLOOKUP(C14628,Index[],2,FALSE)</f>
        <v>136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I14628">
        <f>VLOOKUP(Table1[[#This Row],[trait_name]],Trait[],2,FALSE)</f>
        <v>59</v>
      </c>
      <c r="J14628" s="23" t="s">
        <v>125</v>
      </c>
      <c r="L14628" s="3"/>
      <c r="M14628" s="3"/>
      <c r="N14628" s="23"/>
      <c r="O14628"/>
    </row>
    <row r="14629" spans="1:15">
      <c r="A14629" s="66">
        <f>VLOOKUP(C14629,Index[],8,FALSE)</f>
        <v>43277</v>
      </c>
      <c r="B14629" s="26">
        <v>43277</v>
      </c>
      <c r="C14629" s="16" t="s">
        <v>1028</v>
      </c>
      <c r="D14629" s="3">
        <f>VLOOKUP(C14629,Index[],2,FALSE)</f>
        <v>136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 t="s">
        <v>25</v>
      </c>
      <c r="I14629">
        <f>VLOOKUP(Table1[[#This Row],[trait_name]],Trait[],2,FALSE)</f>
        <v>61</v>
      </c>
      <c r="J14629" s="23" t="s">
        <v>130</v>
      </c>
      <c r="L14629" s="3" t="str">
        <f>[1]Traits!Z2</f>
        <v>low</v>
      </c>
      <c r="M14629" s="3"/>
      <c r="N14629" s="23"/>
      <c r="O14629"/>
    </row>
    <row r="14630" spans="1:15">
      <c r="A14630" s="66">
        <f>VLOOKUP(C14630,Index[],8,FALSE)</f>
        <v>43277</v>
      </c>
      <c r="B14630" s="26"/>
      <c r="C14630" s="16" t="s">
        <v>1028</v>
      </c>
      <c r="D14630" s="3">
        <f>VLOOKUP(C14630,Index[],2,FALSE)</f>
        <v>136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65</v>
      </c>
      <c r="J14630" s="23" t="s">
        <v>133</v>
      </c>
      <c r="L14630" s="3"/>
      <c r="M14630" s="3"/>
      <c r="N14630" s="23"/>
      <c r="O14630"/>
    </row>
    <row r="14631" spans="1:15">
      <c r="A14631" s="66">
        <f>VLOOKUP(C14631,Index[],8,FALSE)</f>
        <v>43277</v>
      </c>
      <c r="B14631" s="26">
        <v>43277</v>
      </c>
      <c r="C14631" s="16" t="s">
        <v>1028</v>
      </c>
      <c r="D14631" s="3">
        <f>VLOOKUP(C14631,Index[],2,FALSE)</f>
        <v>136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281</v>
      </c>
      <c r="I14631">
        <f>VLOOKUP(Table1[[#This Row],[trait_name]],Trait[],2,FALSE)</f>
        <v>66</v>
      </c>
      <c r="J14631" s="23" t="s">
        <v>194</v>
      </c>
      <c r="L14631" s="3" t="str">
        <f>[1]Traits!AA14</f>
        <v>disease_prone</v>
      </c>
      <c r="M14631" s="3"/>
      <c r="N14631" s="23"/>
      <c r="O14631"/>
    </row>
    <row r="14632" spans="1:15">
      <c r="A14632" s="66">
        <f>VLOOKUP(C14632,Index[],8,FALSE)</f>
        <v>43277</v>
      </c>
      <c r="B14632" s="26">
        <v>43277</v>
      </c>
      <c r="C14632" s="16" t="s">
        <v>1028</v>
      </c>
      <c r="D14632" s="3">
        <f>VLOOKUP(C14632,Index[],2,FALSE)</f>
        <v>136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I14632">
        <f>VLOOKUP(Table1[[#This Row],[trait_name]],Trait[],2,FALSE)</f>
        <v>67</v>
      </c>
      <c r="J14632" s="23" t="s">
        <v>136</v>
      </c>
      <c r="L14632" s="3"/>
      <c r="M14632" s="3"/>
      <c r="N14632" s="23"/>
      <c r="O14632"/>
    </row>
    <row r="14633" spans="1:15">
      <c r="A14633" s="66">
        <f>VLOOKUP(C14633,Index[],8,FALSE)</f>
        <v>43277</v>
      </c>
      <c r="B14633" s="26">
        <v>43277</v>
      </c>
      <c r="C14633" s="16" t="s">
        <v>1031</v>
      </c>
      <c r="D14633" s="3">
        <f>VLOOKUP(C14633,Index[],2,FALSE)</f>
        <v>137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17</v>
      </c>
      <c r="I14633">
        <f>VLOOKUP(Table1[[#This Row],[trait_name]],Trait[],2,FALSE)</f>
        <v>2</v>
      </c>
      <c r="J14633" s="23" t="s">
        <v>15</v>
      </c>
      <c r="L14633" s="3" t="s">
        <v>1032</v>
      </c>
      <c r="M14633" s="3"/>
      <c r="N14633" s="23"/>
      <c r="O14633"/>
    </row>
    <row r="14634" spans="1:15">
      <c r="A14634" s="66">
        <f>VLOOKUP(C14634,Index[],8,FALSE)</f>
        <v>43277</v>
      </c>
      <c r="B14634" s="26">
        <v>43277</v>
      </c>
      <c r="C14634" s="16" t="s">
        <v>1031</v>
      </c>
      <c r="D14634" s="3">
        <f>VLOOKUP(C14634,Index[],2,FALSE)</f>
        <v>137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709</v>
      </c>
      <c r="I14634">
        <f>VLOOKUP(Table1[[#This Row],[trait_name]],Trait[],2,FALSE)</f>
        <v>2</v>
      </c>
      <c r="J14634" s="23" t="s">
        <v>15</v>
      </c>
      <c r="L14634" s="3" t="s">
        <v>1033</v>
      </c>
      <c r="M14634" s="3"/>
      <c r="N14634" s="23"/>
      <c r="O14634"/>
    </row>
    <row r="14635" spans="1:15">
      <c r="A14635" s="66">
        <f>VLOOKUP(C14635,Index[],8,FALSE)</f>
        <v>43277</v>
      </c>
      <c r="B14635" s="26">
        <v>43277</v>
      </c>
      <c r="C14635" s="16" t="s">
        <v>1031</v>
      </c>
      <c r="D14635" s="3">
        <f>VLOOKUP(C14635,Index[],2,FALSE)</f>
        <v>137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17</v>
      </c>
      <c r="I14635">
        <f>VLOOKUP(Table1[[#This Row],[trait_name]],Trait[],2,FALSE)</f>
        <v>3</v>
      </c>
      <c r="J14635" s="23" t="s">
        <v>18</v>
      </c>
      <c r="L14635" s="3" t="str">
        <f>[1]Traits!B2</f>
        <v>fullsun</v>
      </c>
      <c r="M14635" s="3"/>
      <c r="N14635" s="23"/>
      <c r="O14635"/>
    </row>
    <row r="14636" spans="1:15">
      <c r="A14636" s="66">
        <f>VLOOKUP(C14636,Index[],8,FALSE)</f>
        <v>43277</v>
      </c>
      <c r="B14636" s="26">
        <v>43277</v>
      </c>
      <c r="C14636" s="16" t="s">
        <v>1031</v>
      </c>
      <c r="D14636" s="3">
        <f>VLOOKUP(C14636,Index[],2,FALSE)</f>
        <v>137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709</v>
      </c>
      <c r="I14636">
        <f>VLOOKUP(Table1[[#This Row],[trait_name]],Trait[],2,FALSE)</f>
        <v>3</v>
      </c>
      <c r="J14636" s="23" t="s">
        <v>18</v>
      </c>
      <c r="L14636" s="3" t="s">
        <v>21</v>
      </c>
      <c r="M14636" s="3"/>
      <c r="N14636" s="23"/>
      <c r="O14636"/>
    </row>
    <row r="14637" spans="1:15">
      <c r="A14637" s="66">
        <f>VLOOKUP(C14637,Index[],8,FALSE)</f>
        <v>43277</v>
      </c>
      <c r="B14637" s="26">
        <v>43277</v>
      </c>
      <c r="C14637" s="16" t="s">
        <v>1031</v>
      </c>
      <c r="D14637" s="3">
        <f>VLOOKUP(C14637,Index[],2,FALSE)</f>
        <v>137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17</v>
      </c>
      <c r="I14637">
        <f>VLOOKUP(Table1[[#This Row],[trait_name]],Trait[],2,FALSE)</f>
        <v>4</v>
      </c>
      <c r="J14637" s="23" t="s">
        <v>22</v>
      </c>
      <c r="L14637" s="3" t="s">
        <v>23</v>
      </c>
      <c r="M14637" s="3"/>
      <c r="N14637" s="23"/>
      <c r="O14637"/>
    </row>
    <row r="14638" spans="1:15">
      <c r="A14638" s="66">
        <f>VLOOKUP(C14638,Index[],8,FALSE)</f>
        <v>43277</v>
      </c>
      <c r="B14638" s="26"/>
      <c r="C14638" s="16" t="s">
        <v>1031</v>
      </c>
      <c r="D14638" s="3">
        <f>VLOOKUP(C14638,Index[],2,FALSE)</f>
        <v>137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 t="s">
        <v>17</v>
      </c>
      <c r="I14638">
        <f>VLOOKUP(Table1[[#This Row],[trait_name]],Trait[],2,FALSE)</f>
        <v>6</v>
      </c>
      <c r="J14638" s="23" t="s">
        <v>148</v>
      </c>
      <c r="L14638" s="3"/>
      <c r="M14638" s="3"/>
      <c r="N14638" s="23"/>
      <c r="O14638"/>
    </row>
    <row r="14639" spans="1:15">
      <c r="A14639" s="66">
        <f>VLOOKUP(C14639,Index[],8,FALSE)</f>
        <v>43277</v>
      </c>
      <c r="B14639" s="26">
        <v>43277</v>
      </c>
      <c r="C14639" s="16" t="s">
        <v>1031</v>
      </c>
      <c r="D14639" s="3">
        <f>VLOOKUP(C14639,Index[],2,FALSE)</f>
        <v>137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H14639" t="s">
        <v>17</v>
      </c>
      <c r="I14639">
        <f>VLOOKUP(Table1[[#This Row],[trait_name]],Trait[],2,FALSE)</f>
        <v>7</v>
      </c>
      <c r="J14639" s="23" t="s">
        <v>26</v>
      </c>
      <c r="L14639" s="3" t="s">
        <v>23</v>
      </c>
      <c r="M14639" s="3"/>
      <c r="N14639" s="23"/>
      <c r="O14639"/>
    </row>
    <row r="14640" spans="1:15">
      <c r="A14640" s="66">
        <f>VLOOKUP(C14640,Index[],8,FALSE)</f>
        <v>43277</v>
      </c>
      <c r="B14640" s="12"/>
      <c r="C14640" s="13" t="s">
        <v>1031</v>
      </c>
      <c r="D14640" s="3">
        <f>VLOOKUP(C14640,Index[],2,FALSE)</f>
        <v>137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I14640">
        <f>VLOOKUP(Table1[[#This Row],[trait_name]],Trait[],2,FALSE)</f>
        <v>15</v>
      </c>
      <c r="J14640" s="23" t="s">
        <v>31</v>
      </c>
      <c r="L14640" s="3"/>
      <c r="M14640" s="3"/>
      <c r="N14640" s="23"/>
      <c r="O14640"/>
    </row>
    <row r="14641" spans="1:15">
      <c r="A14641" s="66">
        <f>VLOOKUP(C14641,Index[],8,FALSE)</f>
        <v>43277</v>
      </c>
      <c r="B14641" s="12">
        <v>43277</v>
      </c>
      <c r="C14641" s="13" t="s">
        <v>1031</v>
      </c>
      <c r="D14641" s="3">
        <f>VLOOKUP(C14641,Index[],2,FALSE)</f>
        <v>137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I14641">
        <f>VLOOKUP(Table1[[#This Row],[trait_name]],Trait[],2,FALSE)</f>
        <v>16</v>
      </c>
      <c r="J14641" s="24" t="s">
        <v>32</v>
      </c>
      <c r="K14641" s="24"/>
      <c r="L14641" s="3"/>
      <c r="M14641" s="3"/>
      <c r="N14641" s="23"/>
      <c r="O14641"/>
    </row>
    <row r="14642" spans="1:15">
      <c r="A14642" s="66">
        <f>VLOOKUP(C14642,Index[],8,FALSE)</f>
        <v>43277</v>
      </c>
      <c r="B14642" s="26">
        <v>43277</v>
      </c>
      <c r="C14642" s="16" t="s">
        <v>1031</v>
      </c>
      <c r="D14642" s="3">
        <f>VLOOKUP(C14642,Index[],2,FALSE)</f>
        <v>137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17</v>
      </c>
      <c r="I14642">
        <f>VLOOKUP(Table1[[#This Row],[trait_name]],Trait[],2,FALSE)</f>
        <v>17</v>
      </c>
      <c r="J14642" s="23" t="s">
        <v>33</v>
      </c>
      <c r="L14642" s="3" t="str">
        <f>[1]Traits!E2</f>
        <v>sand</v>
      </c>
      <c r="M14642" s="3"/>
      <c r="N14642" s="23"/>
      <c r="O14642"/>
    </row>
    <row r="14643" spans="1:15">
      <c r="A14643" s="66">
        <f>VLOOKUP(C14643,Index[],8,FALSE)</f>
        <v>43277</v>
      </c>
      <c r="B14643" s="26">
        <v>43277</v>
      </c>
      <c r="C14643" s="16" t="s">
        <v>1031</v>
      </c>
      <c r="D14643" s="3">
        <f>VLOOKUP(C14643,Index[],2,FALSE)</f>
        <v>137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 t="s">
        <v>17</v>
      </c>
      <c r="I14643">
        <f>VLOOKUP(Table1[[#This Row],[trait_name]],Trait[],2,FALSE)</f>
        <v>17</v>
      </c>
      <c r="J14643" s="23" t="s">
        <v>33</v>
      </c>
      <c r="L14643" s="3" t="str">
        <f>[1]Traits!E3</f>
        <v>loam</v>
      </c>
      <c r="M14643" s="3"/>
      <c r="N14643" s="23"/>
      <c r="O14643"/>
    </row>
    <row r="14644" spans="1:15">
      <c r="A14644" s="66">
        <f>VLOOKUP(C14644,Index[],8,FALSE)</f>
        <v>43277</v>
      </c>
      <c r="B14644" s="26">
        <v>43277</v>
      </c>
      <c r="C14644" s="16" t="s">
        <v>1031</v>
      </c>
      <c r="D14644" s="3">
        <f>VLOOKUP(C14644,Index[],2,FALSE)</f>
        <v>137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H14644" t="s">
        <v>17</v>
      </c>
      <c r="I14644">
        <f>VLOOKUP(Table1[[#This Row],[trait_name]],Trait[],2,FALSE)</f>
        <v>17</v>
      </c>
      <c r="J14644" s="23" t="s">
        <v>33</v>
      </c>
      <c r="L14644" s="3" t="str">
        <f>[1]Traits!E4</f>
        <v>clay</v>
      </c>
      <c r="M14644" s="3"/>
      <c r="N14644" s="23"/>
      <c r="O14644"/>
    </row>
    <row r="14645" spans="1:15">
      <c r="A14645" s="66">
        <f>VLOOKUP(C14645,Index[],8,FALSE)</f>
        <v>43277</v>
      </c>
      <c r="B14645" s="12">
        <v>43277</v>
      </c>
      <c r="C14645" s="13" t="s">
        <v>1031</v>
      </c>
      <c r="D14645" s="3">
        <f>VLOOKUP(C14645,Index[],2,FALSE)</f>
        <v>137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I14645">
        <f>VLOOKUP(Table1[[#This Row],[trait_name]],Trait[],2,FALSE)</f>
        <v>18</v>
      </c>
      <c r="J14645" s="23" t="s">
        <v>37</v>
      </c>
      <c r="L14645" s="3"/>
      <c r="M14645" s="3"/>
      <c r="N14645" s="23"/>
      <c r="O14645"/>
    </row>
    <row r="14646" spans="1:15">
      <c r="A14646" s="66">
        <f>VLOOKUP(C14646,Index[],8,FALSE)</f>
        <v>43277</v>
      </c>
      <c r="B14646" s="26">
        <v>43277</v>
      </c>
      <c r="C14646" s="16" t="s">
        <v>1031</v>
      </c>
      <c r="D14646" s="3">
        <f>VLOOKUP(C14646,Index[],2,FALSE)</f>
        <v>137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H14646" t="s">
        <v>709</v>
      </c>
      <c r="I14646">
        <f>VLOOKUP(Table1[[#This Row],[trait_name]],Trait[],2,FALSE)</f>
        <v>19</v>
      </c>
      <c r="J14646" s="23" t="s">
        <v>38</v>
      </c>
      <c r="L14646" s="3" t="str">
        <f>[1]Traits!F3</f>
        <v>moist</v>
      </c>
      <c r="M14646" s="3"/>
      <c r="N14646" s="23"/>
      <c r="O14646"/>
    </row>
    <row r="14647" spans="1:15">
      <c r="A14647" s="66">
        <f>VLOOKUP(C14647,Index[],8,FALSE)</f>
        <v>43277</v>
      </c>
      <c r="B14647" s="26">
        <v>43277</v>
      </c>
      <c r="C14647" s="16" t="s">
        <v>1031</v>
      </c>
      <c r="D14647" s="3">
        <f>VLOOKUP(C14647,Index[],2,FALSE)</f>
        <v>137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I14647">
        <f>VLOOKUP(Table1[[#This Row],[trait_name]],Trait[],2,FALSE)</f>
        <v>19</v>
      </c>
      <c r="J14647" s="23" t="s">
        <v>38</v>
      </c>
      <c r="L14647" s="3"/>
      <c r="M14647" s="3"/>
      <c r="N14647" s="23"/>
      <c r="O14647"/>
    </row>
    <row r="14648" spans="1:15">
      <c r="A14648" s="66">
        <f>VLOOKUP(C14648,Index[],8,FALSE)</f>
        <v>43277</v>
      </c>
      <c r="B14648" s="26">
        <v>43311</v>
      </c>
      <c r="C14648" s="16" t="s">
        <v>1031</v>
      </c>
      <c r="D14648" s="3">
        <f>VLOOKUP(C14648,Index[],2,FALSE)</f>
        <v>137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I14648">
        <f>VLOOKUP(Table1[[#This Row],[trait_name]],Trait[],2,FALSE)</f>
        <v>20</v>
      </c>
      <c r="J14648" s="23" t="s">
        <v>41</v>
      </c>
      <c r="L14648" s="3"/>
      <c r="M14648" s="3"/>
      <c r="N14648" s="23"/>
      <c r="O14648"/>
    </row>
    <row r="14649" spans="1:15">
      <c r="A14649" s="66">
        <f>VLOOKUP(C14649,Index[],8,FALSE)</f>
        <v>43277</v>
      </c>
      <c r="B14649" s="12">
        <v>43277</v>
      </c>
      <c r="C14649" s="13" t="s">
        <v>1031</v>
      </c>
      <c r="D14649" s="3">
        <f>VLOOKUP(C14649,Index[],2,FALSE)</f>
        <v>137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21</v>
      </c>
      <c r="J14649" s="23" t="s">
        <v>43</v>
      </c>
      <c r="L14649" s="3"/>
      <c r="M14649" s="3"/>
      <c r="N14649" s="23"/>
      <c r="O14649"/>
    </row>
    <row r="14650" spans="1:15">
      <c r="A14650" s="66">
        <f>VLOOKUP(C14650,Index[],8,FALSE)</f>
        <v>43277</v>
      </c>
      <c r="B14650" s="26">
        <v>43277</v>
      </c>
      <c r="C14650" s="16" t="s">
        <v>1031</v>
      </c>
      <c r="D14650" s="3">
        <f>VLOOKUP(C14650,Index[],2,FALSE)</f>
        <v>137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I14650">
        <f>VLOOKUP(Table1[[#This Row],[trait_name]],Trait[],2,FALSE)</f>
        <v>22</v>
      </c>
      <c r="J14650" s="23" t="s">
        <v>47</v>
      </c>
      <c r="L14650" s="3"/>
      <c r="M14650" s="3"/>
      <c r="N14650" s="23"/>
      <c r="O14650"/>
    </row>
    <row r="14651" spans="1:15">
      <c r="A14651" s="66">
        <f>VLOOKUP(C14651,Index[],8,FALSE)</f>
        <v>43277</v>
      </c>
      <c r="B14651" s="26"/>
      <c r="C14651" s="16" t="s">
        <v>1031</v>
      </c>
      <c r="D14651" s="3">
        <f>VLOOKUP(C14651,Index[],2,FALSE)</f>
        <v>137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23</v>
      </c>
      <c r="J14651" s="23" t="s">
        <v>49</v>
      </c>
      <c r="L14651" s="3"/>
      <c r="M14651" s="3"/>
      <c r="N14651" s="23"/>
      <c r="O14651"/>
    </row>
    <row r="14652" spans="1:15">
      <c r="A14652" s="66">
        <f>VLOOKUP(C14652,Index[],8,FALSE)</f>
        <v>43277</v>
      </c>
      <c r="B14652" s="12"/>
      <c r="C14652" s="13" t="s">
        <v>1031</v>
      </c>
      <c r="D14652" s="3">
        <f>VLOOKUP(C14652,Index[],2,FALSE)</f>
        <v>137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I14652">
        <f>VLOOKUP(Table1[[#This Row],[trait_name]],Trait[],2,FALSE)</f>
        <v>24</v>
      </c>
      <c r="J14652" s="23" t="s">
        <v>52</v>
      </c>
      <c r="L14652" s="3"/>
      <c r="M14652" s="3"/>
      <c r="N14652" s="23"/>
      <c r="O14652"/>
    </row>
    <row r="14653" spans="1:15">
      <c r="A14653" s="66">
        <f>VLOOKUP(C14653,Index[],8,FALSE)</f>
        <v>43277</v>
      </c>
      <c r="B14653" s="12"/>
      <c r="C14653" s="13" t="s">
        <v>1031</v>
      </c>
      <c r="D14653" s="3">
        <f>VLOOKUP(C14653,Index[],2,FALSE)</f>
        <v>137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I14653">
        <f>VLOOKUP(Table1[[#This Row],[trait_name]],Trait[],2,FALSE)</f>
        <v>25</v>
      </c>
      <c r="J14653" s="23" t="s">
        <v>57</v>
      </c>
      <c r="L14653" s="3"/>
      <c r="M14653" s="3"/>
      <c r="N14653" s="23"/>
      <c r="O14653"/>
    </row>
    <row r="14654" spans="1:15">
      <c r="A14654" s="66">
        <f>VLOOKUP(C14654,Index[],8,FALSE)</f>
        <v>43277</v>
      </c>
      <c r="B14654" s="26">
        <v>43277</v>
      </c>
      <c r="C14654" s="16" t="s">
        <v>1031</v>
      </c>
      <c r="D14654" s="3">
        <f>VLOOKUP(C14654,Index[],2,FALSE)</f>
        <v>137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 t="s">
        <v>17</v>
      </c>
      <c r="I14654">
        <f>VLOOKUP(Table1[[#This Row],[trait_name]],Trait[],2,FALSE)</f>
        <v>26</v>
      </c>
      <c r="J14654" s="23" t="s">
        <v>58</v>
      </c>
      <c r="L14654" s="3" t="str">
        <f>[1]Traits!H16</f>
        <v>perennial</v>
      </c>
      <c r="M14654" s="3"/>
      <c r="N14654" s="23"/>
      <c r="O14654"/>
    </row>
    <row r="14655" spans="1:15">
      <c r="A14655" s="66">
        <f>VLOOKUP(C14655,Index[],8,FALSE)</f>
        <v>43277</v>
      </c>
      <c r="B14655" s="26">
        <v>43277</v>
      </c>
      <c r="C14655" s="16" t="s">
        <v>1031</v>
      </c>
      <c r="D14655" s="3">
        <f>VLOOKUP(C14655,Index[],2,FALSE)</f>
        <v>137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I14655">
        <f>VLOOKUP(Table1[[#This Row],[trait_name]],Trait[],2,FALSE)</f>
        <v>26</v>
      </c>
      <c r="J14655" s="23" t="s">
        <v>58</v>
      </c>
      <c r="L14655" s="3"/>
      <c r="M14655" s="3"/>
      <c r="N14655" s="23"/>
      <c r="O14655"/>
    </row>
    <row r="14656" spans="1:15">
      <c r="A14656" s="66">
        <f>VLOOKUP(C14656,Index[],8,FALSE)</f>
        <v>43277</v>
      </c>
      <c r="B14656" s="26">
        <v>43311</v>
      </c>
      <c r="C14656" s="16" t="s">
        <v>1031</v>
      </c>
      <c r="D14656" s="3">
        <f>VLOOKUP(C14656,Index[],2,FALSE)</f>
        <v>137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I14656">
        <f>VLOOKUP(Table1[[#This Row],[trait_name]],Trait[],2,FALSE)</f>
        <v>27</v>
      </c>
      <c r="J14656" s="23" t="s">
        <v>61</v>
      </c>
      <c r="L14656" s="3"/>
      <c r="M14656" s="3"/>
      <c r="N14656" s="23"/>
      <c r="O14656"/>
    </row>
    <row r="14657" spans="1:15">
      <c r="A14657" s="66">
        <f>VLOOKUP(C14657,Index[],8,FALSE)</f>
        <v>43277</v>
      </c>
      <c r="B14657" s="26">
        <v>43311</v>
      </c>
      <c r="C14657" s="16" t="s">
        <v>1031</v>
      </c>
      <c r="D14657" s="3">
        <f>VLOOKUP(C14657,Index[],2,FALSE)</f>
        <v>137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I14657">
        <f>VLOOKUP(Table1[[#This Row],[trait_name]],Trait[],2,FALSE)</f>
        <v>28</v>
      </c>
      <c r="J14657" s="23" t="s">
        <v>62</v>
      </c>
      <c r="L14657" s="3"/>
      <c r="M14657" s="3"/>
      <c r="N14657" s="23"/>
      <c r="O14657"/>
    </row>
    <row r="14658" spans="1:15">
      <c r="A14658" s="66">
        <f>VLOOKUP(C14658,Index[],8,FALSE)</f>
        <v>43277</v>
      </c>
      <c r="B14658" s="26">
        <v>43277</v>
      </c>
      <c r="C14658" s="16" t="s">
        <v>1031</v>
      </c>
      <c r="D14658" s="3">
        <f>VLOOKUP(C14658,Index[],2,FALSE)</f>
        <v>137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17</v>
      </c>
      <c r="I14658">
        <f>VLOOKUP(Table1[[#This Row],[trait_name]],Trait[],2,FALSE)</f>
        <v>29</v>
      </c>
      <c r="J14658" s="23" t="s">
        <v>63</v>
      </c>
      <c r="L14658" s="3">
        <v>0.5</v>
      </c>
      <c r="M14658" s="3"/>
      <c r="N14658" s="23"/>
      <c r="O14658"/>
    </row>
    <row r="14659" spans="1:15">
      <c r="A14659" s="66">
        <f>VLOOKUP(C14659,Index[],8,FALSE)</f>
        <v>43277</v>
      </c>
      <c r="B14659" s="26">
        <v>43277</v>
      </c>
      <c r="C14659" s="16" t="s">
        <v>1031</v>
      </c>
      <c r="D14659" s="3">
        <f>VLOOKUP(C14659,Index[],2,FALSE)</f>
        <v>137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29</v>
      </c>
      <c r="J14659" s="23" t="s">
        <v>63</v>
      </c>
      <c r="L14659" s="3"/>
      <c r="M14659" s="3"/>
      <c r="N14659" s="23"/>
      <c r="O14659"/>
    </row>
    <row r="14660" spans="1:15">
      <c r="A14660" s="66">
        <f>VLOOKUP(C14660,Index[],8,FALSE)</f>
        <v>43277</v>
      </c>
      <c r="B14660" s="26">
        <v>43277</v>
      </c>
      <c r="C14660" s="16" t="s">
        <v>1031</v>
      </c>
      <c r="D14660" s="3">
        <f>VLOOKUP(C14660,Index[],2,FALSE)</f>
        <v>137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I14660">
        <f>VLOOKUP(Table1[[#This Row],[trait_name]],Trait[],2,FALSE)</f>
        <v>30</v>
      </c>
      <c r="J14660" s="23" t="s">
        <v>64</v>
      </c>
      <c r="L14660" s="3"/>
      <c r="M14660" s="3"/>
      <c r="N14660" s="23"/>
      <c r="O14660"/>
    </row>
    <row r="14661" spans="1:15">
      <c r="A14661" s="66">
        <f>VLOOKUP(C14661,Index[],8,FALSE)</f>
        <v>43277</v>
      </c>
      <c r="B14661" s="26">
        <v>43277</v>
      </c>
      <c r="C14661" s="16" t="s">
        <v>1031</v>
      </c>
      <c r="D14661" s="3">
        <f>VLOOKUP(C14661,Index[],2,FALSE)</f>
        <v>137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17</v>
      </c>
      <c r="I14661">
        <f>VLOOKUP(Table1[[#This Row],[trait_name]],Trait[],2,FALSE)</f>
        <v>31</v>
      </c>
      <c r="J14661" s="23" t="s">
        <v>65</v>
      </c>
      <c r="L14661" s="3">
        <v>0.2</v>
      </c>
      <c r="M14661" s="3"/>
      <c r="N14661" s="23"/>
      <c r="O14661"/>
    </row>
    <row r="14662" spans="1:15">
      <c r="A14662" s="66">
        <f>VLOOKUP(C14662,Index[],8,FALSE)</f>
        <v>43277</v>
      </c>
      <c r="B14662" s="26">
        <v>43277</v>
      </c>
      <c r="C14662" s="16" t="s">
        <v>1031</v>
      </c>
      <c r="D14662" s="3">
        <f>VLOOKUP(C14662,Index[],2,FALSE)</f>
        <v>137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31</v>
      </c>
      <c r="J14662" s="23" t="s">
        <v>65</v>
      </c>
      <c r="L14662" s="3"/>
      <c r="M14662" s="3"/>
      <c r="N14662" s="23"/>
      <c r="O14662"/>
    </row>
    <row r="14663" spans="1:15">
      <c r="A14663" s="66">
        <f>VLOOKUP(C14663,Index[],8,FALSE)</f>
        <v>43277</v>
      </c>
      <c r="B14663" s="26">
        <v>43277</v>
      </c>
      <c r="C14663" s="16" t="s">
        <v>1031</v>
      </c>
      <c r="D14663" s="3">
        <f>VLOOKUP(C14663,Index[],2,FALSE)</f>
        <v>137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 t="s">
        <v>17</v>
      </c>
      <c r="I14663">
        <f>VLOOKUP(Table1[[#This Row],[trait_name]],Trait[],2,FALSE)</f>
        <v>32</v>
      </c>
      <c r="J14663" s="23" t="s">
        <v>66</v>
      </c>
      <c r="L14663" s="3">
        <v>0.3</v>
      </c>
      <c r="M14663" s="3"/>
      <c r="N14663" s="23"/>
      <c r="O14663"/>
    </row>
    <row r="14664" spans="1:15">
      <c r="A14664" s="66">
        <f>VLOOKUP(C14664,Index[],8,FALSE)</f>
        <v>43277</v>
      </c>
      <c r="B14664" s="26">
        <v>43277</v>
      </c>
      <c r="C14664" s="16" t="s">
        <v>1031</v>
      </c>
      <c r="D14664" s="3">
        <f>VLOOKUP(C14664,Index[],2,FALSE)</f>
        <v>137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I14664">
        <f>VLOOKUP(Table1[[#This Row],[trait_name]],Trait[],2,FALSE)</f>
        <v>33</v>
      </c>
      <c r="J14664" s="23" t="s">
        <v>67</v>
      </c>
      <c r="L14664" s="3"/>
      <c r="M14664" s="3"/>
      <c r="N14664" s="23"/>
      <c r="O14664"/>
    </row>
    <row r="14665" spans="1:15">
      <c r="A14665" s="66">
        <f>VLOOKUP(C14665,Index[],8,FALSE)</f>
        <v>43277</v>
      </c>
      <c r="B14665" s="26">
        <v>43277</v>
      </c>
      <c r="C14665" s="16" t="s">
        <v>1031</v>
      </c>
      <c r="D14665" s="3">
        <f>VLOOKUP(C14665,Index[],2,FALSE)</f>
        <v>137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17</v>
      </c>
      <c r="I14665">
        <f>VLOOKUP(Table1[[#This Row],[trait_name]],Trait[],2,FALSE)</f>
        <v>34</v>
      </c>
      <c r="J14665" s="23" t="s">
        <v>68</v>
      </c>
      <c r="L14665" s="3">
        <v>0.2</v>
      </c>
      <c r="M14665" s="3"/>
      <c r="N14665" s="23"/>
      <c r="O14665"/>
    </row>
    <row r="14666" spans="1:15">
      <c r="A14666" s="66">
        <f>VLOOKUP(C14666,Index[],8,FALSE)</f>
        <v>43277</v>
      </c>
      <c r="B14666" s="26">
        <v>43277</v>
      </c>
      <c r="C14666" s="16" t="s">
        <v>1031</v>
      </c>
      <c r="D14666" s="3">
        <f>VLOOKUP(C14666,Index[],2,FALSE)</f>
        <v>137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I14666">
        <f>VLOOKUP(Table1[[#This Row],[trait_name]],Trait[],2,FALSE)</f>
        <v>35</v>
      </c>
      <c r="J14666" s="23" t="s">
        <v>166</v>
      </c>
      <c r="L14666" s="3"/>
      <c r="M14666" s="3"/>
      <c r="N14666" s="23"/>
      <c r="O14666"/>
    </row>
    <row r="14667" spans="1:15">
      <c r="A14667" s="66">
        <f>VLOOKUP(C14667,Index[],8,FALSE)</f>
        <v>43277</v>
      </c>
      <c r="B14667" s="26">
        <v>43277</v>
      </c>
      <c r="C14667" s="16" t="s">
        <v>1031</v>
      </c>
      <c r="D14667" s="3">
        <f>VLOOKUP(C14667,Index[],2,FALSE)</f>
        <v>137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I14667">
        <f>VLOOKUP(Table1[[#This Row],[trait_name]],Trait[],2,FALSE)</f>
        <v>35</v>
      </c>
      <c r="J14667" s="23" t="s">
        <v>166</v>
      </c>
      <c r="L14667" s="3"/>
      <c r="M14667" s="3"/>
      <c r="N14667" s="24"/>
      <c r="O14667"/>
    </row>
    <row r="14668" spans="1:15">
      <c r="A14668" s="66">
        <f>VLOOKUP(C14668,Index[],8,FALSE)</f>
        <v>43277</v>
      </c>
      <c r="B14668" s="26">
        <v>43277</v>
      </c>
      <c r="C14668" s="16" t="s">
        <v>1031</v>
      </c>
      <c r="D14668" s="3">
        <f>VLOOKUP(C14668,Index[],2,FALSE)</f>
        <v>137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I14668">
        <f>VLOOKUP(Table1[[#This Row],[trait_name]],Trait[],2,FALSE)</f>
        <v>36</v>
      </c>
      <c r="J14668" s="23" t="s">
        <v>69</v>
      </c>
      <c r="L14668" s="3"/>
      <c r="M14668" s="3"/>
      <c r="N14668" s="23"/>
      <c r="O14668"/>
    </row>
    <row r="14669" spans="1:15">
      <c r="A14669" s="66">
        <f>VLOOKUP(C14669,Index[],8,FALSE)</f>
        <v>43277</v>
      </c>
      <c r="B14669" s="26">
        <v>43277</v>
      </c>
      <c r="C14669" s="16" t="s">
        <v>1031</v>
      </c>
      <c r="D14669" s="3">
        <f>VLOOKUP(C14669,Index[],2,FALSE)</f>
        <v>137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I14669">
        <f>VLOOKUP(Table1[[#This Row],[trait_name]],Trait[],2,FALSE)</f>
        <v>36</v>
      </c>
      <c r="J14669" s="23" t="s">
        <v>69</v>
      </c>
      <c r="L14669" s="3"/>
      <c r="M14669" s="3"/>
      <c r="N14669" s="23"/>
      <c r="O14669"/>
    </row>
    <row r="14670" spans="1:15">
      <c r="A14670" s="66">
        <f>VLOOKUP(C14670,Index[],8,FALSE)</f>
        <v>43277</v>
      </c>
      <c r="B14670" s="26">
        <v>43277</v>
      </c>
      <c r="C14670" s="16" t="s">
        <v>1031</v>
      </c>
      <c r="D14670" s="3">
        <f>VLOOKUP(C14670,Index[],2,FALSE)</f>
        <v>137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I14670">
        <f>VLOOKUP(Table1[[#This Row],[trait_name]],Trait[],2,FALSE)</f>
        <v>37</v>
      </c>
      <c r="J14670" s="23" t="s">
        <v>170</v>
      </c>
      <c r="L14670" s="3"/>
      <c r="M14670" s="3"/>
      <c r="N14670" s="23"/>
      <c r="O14670"/>
    </row>
    <row r="14671" spans="1:15">
      <c r="A14671" s="66">
        <f>VLOOKUP(C14671,Index[],8,FALSE)</f>
        <v>43277</v>
      </c>
      <c r="B14671" s="26"/>
      <c r="C14671" s="16" t="s">
        <v>1031</v>
      </c>
      <c r="D14671" s="3">
        <f>VLOOKUP(C14671,Index[],2,FALSE)</f>
        <v>137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I14671">
        <f>VLOOKUP(Table1[[#This Row],[trait_name]],Trait[],2,FALSE)</f>
        <v>38</v>
      </c>
      <c r="J14671" s="23" t="s">
        <v>72</v>
      </c>
      <c r="L14671" s="3"/>
      <c r="M14671" s="3"/>
      <c r="N14671" s="23"/>
      <c r="O14671"/>
    </row>
    <row r="14672" spans="1:15">
      <c r="A14672" s="66">
        <f>VLOOKUP(C14672,Index[],8,FALSE)</f>
        <v>43277</v>
      </c>
      <c r="B14672" s="26">
        <v>43311</v>
      </c>
      <c r="C14672" s="16" t="s">
        <v>1031</v>
      </c>
      <c r="D14672" s="3">
        <f>VLOOKUP(C14672,Index[],2,FALSE)</f>
        <v>137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I14672">
        <f>VLOOKUP(Table1[[#This Row],[trait_name]],Trait[],2,FALSE)</f>
        <v>39</v>
      </c>
      <c r="J14672" s="23" t="s">
        <v>74</v>
      </c>
      <c r="L14672" s="3"/>
      <c r="M14672" s="3"/>
      <c r="N14672" s="23"/>
      <c r="O14672"/>
    </row>
    <row r="14673" spans="1:15">
      <c r="A14673" s="66">
        <f>VLOOKUP(C14673,Index[],8,FALSE)</f>
        <v>43277</v>
      </c>
      <c r="B14673" s="26"/>
      <c r="C14673" s="16" t="s">
        <v>1031</v>
      </c>
      <c r="D14673" s="3">
        <f>VLOOKUP(C14673,Index[],2,FALSE)</f>
        <v>137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I14673">
        <f>VLOOKUP(Table1[[#This Row],[trait_name]],Trait[],2,FALSE)</f>
        <v>40</v>
      </c>
      <c r="J14673" s="23" t="s">
        <v>76</v>
      </c>
      <c r="L14673" s="3"/>
      <c r="M14673" s="3"/>
      <c r="N14673" s="23"/>
      <c r="O14673"/>
    </row>
    <row r="14674" spans="1:15">
      <c r="A14674" s="66">
        <f>VLOOKUP(C14674,Index[],8,FALSE)</f>
        <v>43277</v>
      </c>
      <c r="B14674" s="26">
        <v>43277</v>
      </c>
      <c r="C14674" s="16" t="s">
        <v>1031</v>
      </c>
      <c r="D14674" s="3">
        <f>VLOOKUP(C14674,Index[],2,FALSE)</f>
        <v>137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H14674" t="s">
        <v>17</v>
      </c>
      <c r="I14674">
        <f>VLOOKUP(Table1[[#This Row],[trait_name]],Trait[],2,FALSE)</f>
        <v>41</v>
      </c>
      <c r="J14674" s="23" t="s">
        <v>78</v>
      </c>
      <c r="L14674" s="3" t="str">
        <f>[1]Traits!R7</f>
        <v>green</v>
      </c>
      <c r="M14674" s="3"/>
      <c r="N14674" s="23"/>
      <c r="O14674"/>
    </row>
    <row r="14675" spans="1:15">
      <c r="A14675" s="66">
        <f>VLOOKUP(C14675,Index[],8,FALSE)</f>
        <v>43277</v>
      </c>
      <c r="B14675" s="26">
        <v>43277</v>
      </c>
      <c r="C14675" s="16" t="s">
        <v>1031</v>
      </c>
      <c r="D14675" s="3">
        <f>VLOOKUP(C14675,Index[],2,FALSE)</f>
        <v>137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I14675">
        <f>VLOOKUP(Table1[[#This Row],[trait_name]],Trait[],2,FALSE)</f>
        <v>41</v>
      </c>
      <c r="J14675" s="23" t="s">
        <v>78</v>
      </c>
      <c r="L14675" s="3"/>
      <c r="M14675" s="3"/>
      <c r="N14675" s="23"/>
      <c r="O14675"/>
    </row>
    <row r="14676" spans="1:15">
      <c r="A14676" s="66">
        <f>VLOOKUP(C14676,Index[],8,FALSE)</f>
        <v>43277</v>
      </c>
      <c r="B14676" s="26"/>
      <c r="C14676" s="16" t="s">
        <v>1031</v>
      </c>
      <c r="D14676" s="3">
        <f>VLOOKUP(C14676,Index[],2,FALSE)</f>
        <v>137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42</v>
      </c>
      <c r="J14676" s="23" t="s">
        <v>82</v>
      </c>
      <c r="L14676" s="3"/>
      <c r="M14676" s="3"/>
      <c r="N14676" s="23"/>
      <c r="O14676"/>
    </row>
    <row r="14677" spans="1:15">
      <c r="A14677" s="66">
        <f>VLOOKUP(C14677,Index[],8,FALSE)</f>
        <v>43277</v>
      </c>
      <c r="B14677" s="26">
        <v>43277</v>
      </c>
      <c r="C14677" s="16" t="s">
        <v>1031</v>
      </c>
      <c r="D14677" s="3">
        <f>VLOOKUP(C14677,Index[],2,FALSE)</f>
        <v>137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17</v>
      </c>
      <c r="I14677">
        <f>VLOOKUP(Table1[[#This Row],[trait_name]],Trait[],2,FALSE)</f>
        <v>43</v>
      </c>
      <c r="J14677" s="23" t="s">
        <v>86</v>
      </c>
      <c r="L14677" s="3" t="str">
        <f>[1]Traits!P9</f>
        <v>yellow</v>
      </c>
      <c r="M14677" s="3"/>
      <c r="N14677" s="23"/>
      <c r="O14677"/>
    </row>
    <row r="14678" spans="1:15">
      <c r="A14678" s="66">
        <f>VLOOKUP(C14678,Index[],8,FALSE)</f>
        <v>43277</v>
      </c>
      <c r="B14678" s="26">
        <v>43277</v>
      </c>
      <c r="C14678" s="16" t="s">
        <v>1031</v>
      </c>
      <c r="D14678" s="3">
        <f>VLOOKUP(C14678,Index[],2,FALSE)</f>
        <v>137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I14678">
        <f>VLOOKUP(Table1[[#This Row],[trait_name]],Trait[],2,FALSE)</f>
        <v>43</v>
      </c>
      <c r="J14678" s="23" t="s">
        <v>86</v>
      </c>
      <c r="L14678" s="3"/>
      <c r="M14678" s="3"/>
      <c r="N14678" s="23"/>
      <c r="O14678"/>
    </row>
    <row r="14679" spans="1:15">
      <c r="A14679" s="66">
        <f>VLOOKUP(C14679,Index[],8,FALSE)</f>
        <v>43277</v>
      </c>
      <c r="B14679" s="12"/>
      <c r="C14679" s="13" t="s">
        <v>1031</v>
      </c>
      <c r="D14679" s="3">
        <f>VLOOKUP(C14679,Index[],2,FALSE)</f>
        <v>137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I14679">
        <f>VLOOKUP(Table1[[#This Row],[trait_name]],Trait[],2,FALSE)</f>
        <v>44</v>
      </c>
      <c r="J14679" s="23" t="s">
        <v>88</v>
      </c>
      <c r="L14679" s="3"/>
      <c r="M14679" s="3"/>
      <c r="N14679" s="23"/>
      <c r="O14679"/>
    </row>
    <row r="14680" spans="1:15">
      <c r="A14680" s="66">
        <f>VLOOKUP(C14680,Index[],8,FALSE)</f>
        <v>43277</v>
      </c>
      <c r="B14680" s="26">
        <v>43277</v>
      </c>
      <c r="C14680" s="16" t="s">
        <v>1031</v>
      </c>
      <c r="D14680" s="3">
        <f>VLOOKUP(C14680,Index[],2,FALSE)</f>
        <v>137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H14680" t="s">
        <v>17</v>
      </c>
      <c r="I14680">
        <f>VLOOKUP(Table1[[#This Row],[trait_name]],Trait[],2,FALSE)</f>
        <v>45</v>
      </c>
      <c r="J14680" s="23" t="s">
        <v>92</v>
      </c>
      <c r="L14680" s="3" t="str">
        <f>[1]Traits!Q3</f>
        <v>showey</v>
      </c>
      <c r="M14680" s="3"/>
      <c r="N14680" s="23"/>
      <c r="O14680"/>
    </row>
    <row r="14681" spans="1:15">
      <c r="A14681" s="66">
        <f>VLOOKUP(C14681,Index[],8,FALSE)</f>
        <v>43277</v>
      </c>
      <c r="B14681" s="26">
        <v>43277</v>
      </c>
      <c r="C14681" s="16" t="s">
        <v>1031</v>
      </c>
      <c r="D14681" s="3">
        <f>VLOOKUP(C14681,Index[],2,FALSE)</f>
        <v>137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I14681">
        <f>VLOOKUP(Table1[[#This Row],[trait_name]],Trait[],2,FALSE)</f>
        <v>45</v>
      </c>
      <c r="J14681" s="23" t="s">
        <v>92</v>
      </c>
      <c r="L14681" s="3"/>
      <c r="M14681" s="3"/>
      <c r="N14681" s="23"/>
      <c r="O14681"/>
    </row>
    <row r="14682" spans="1:15">
      <c r="A14682" s="66">
        <f>VLOOKUP(C14682,Index[],8,FALSE)</f>
        <v>43277</v>
      </c>
      <c r="B14682" s="26"/>
      <c r="C14682" s="16" t="s">
        <v>1031</v>
      </c>
      <c r="D14682" s="3">
        <f>VLOOKUP(C14682,Index[],2,FALSE)</f>
        <v>137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I14682">
        <f>VLOOKUP(Table1[[#This Row],[trait_name]],Trait[],2,FALSE)</f>
        <v>46</v>
      </c>
      <c r="J14682" s="23" t="s">
        <v>97</v>
      </c>
      <c r="L14682" s="3"/>
      <c r="M14682" s="3"/>
      <c r="N14682" s="23"/>
      <c r="O14682"/>
    </row>
    <row r="14683" spans="1:15">
      <c r="A14683" s="66">
        <f>VLOOKUP(C14683,Index[],8,FALSE)</f>
        <v>43277</v>
      </c>
      <c r="B14683" s="26"/>
      <c r="C14683" s="16" t="s">
        <v>1031</v>
      </c>
      <c r="D14683" s="3">
        <f>VLOOKUP(C14683,Index[],2,FALSE)</f>
        <v>137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I14683">
        <f>VLOOKUP(Table1[[#This Row],[trait_name]],Trait[],2,FALSE)</f>
        <v>47</v>
      </c>
      <c r="J14683" s="23" t="s">
        <v>99</v>
      </c>
      <c r="L14683" s="3"/>
      <c r="M14683" s="3"/>
      <c r="N14683" s="23"/>
      <c r="O14683"/>
    </row>
    <row r="14684" spans="1:15">
      <c r="A14684" s="66">
        <f>VLOOKUP(C14684,Index[],8,FALSE)</f>
        <v>43277</v>
      </c>
      <c r="B14684" s="26">
        <v>43311</v>
      </c>
      <c r="C14684" s="16" t="s">
        <v>1031</v>
      </c>
      <c r="D14684" s="3">
        <f>VLOOKUP(C14684,Index[],2,FALSE)</f>
        <v>137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I14684">
        <f>VLOOKUP(Table1[[#This Row],[trait_name]],Trait[],2,FALSE)</f>
        <v>50</v>
      </c>
      <c r="J14684" s="23" t="s">
        <v>106</v>
      </c>
      <c r="L14684" s="3"/>
      <c r="M14684" s="3"/>
      <c r="N14684" s="23"/>
      <c r="O14684"/>
    </row>
    <row r="14685" spans="1:15">
      <c r="A14685" s="66">
        <f>VLOOKUP(C14685,Index[],8,FALSE)</f>
        <v>43277</v>
      </c>
      <c r="B14685" s="26"/>
      <c r="C14685" s="16" t="s">
        <v>1031</v>
      </c>
      <c r="D14685" s="3">
        <f>VLOOKUP(C14685,Index[],2,FALSE)</f>
        <v>137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I14685">
        <f>VLOOKUP(Table1[[#This Row],[trait_name]],Trait[],2,FALSE)</f>
        <v>52</v>
      </c>
      <c r="J14685" s="23" t="s">
        <v>109</v>
      </c>
      <c r="L14685" s="3"/>
      <c r="M14685" s="3"/>
      <c r="N14685" s="23"/>
      <c r="O14685"/>
    </row>
    <row r="14686" spans="1:15">
      <c r="A14686" s="66">
        <f>VLOOKUP(C14686,Index[],8,FALSE)</f>
        <v>43277</v>
      </c>
      <c r="B14686" s="26">
        <v>43277</v>
      </c>
      <c r="C14686" s="16" t="s">
        <v>1031</v>
      </c>
      <c r="D14686" s="3">
        <f>VLOOKUP(C14686,Index[],2,FALSE)</f>
        <v>137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17</v>
      </c>
      <c r="I14686">
        <f>VLOOKUP(Table1[[#This Row],[trait_name]],Trait[],2,FALSE)</f>
        <v>53</v>
      </c>
      <c r="J14686" s="23" t="s">
        <v>112</v>
      </c>
      <c r="L14686" s="3" t="str">
        <f>[1]Traits!S6</f>
        <v>garden</v>
      </c>
      <c r="M14686" s="3"/>
      <c r="N14686" s="23"/>
      <c r="O14686"/>
    </row>
    <row r="14687" spans="1:15">
      <c r="A14687" s="66">
        <f>VLOOKUP(C14687,Index[],8,FALSE)</f>
        <v>43277</v>
      </c>
      <c r="B14687" s="26">
        <v>43277</v>
      </c>
      <c r="C14687" s="16" t="s">
        <v>1031</v>
      </c>
      <c r="D14687" s="3">
        <f>VLOOKUP(C14687,Index[],2,FALSE)</f>
        <v>137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17</v>
      </c>
      <c r="I14687">
        <f>VLOOKUP(Table1[[#This Row],[trait_name]],Trait[],2,FALSE)</f>
        <v>53</v>
      </c>
      <c r="J14687" s="23" t="s">
        <v>112</v>
      </c>
      <c r="L14687" s="3" t="str">
        <f>[1]Traits!S8</f>
        <v>park</v>
      </c>
      <c r="M14687" s="3"/>
      <c r="N14687" s="23"/>
      <c r="O14687"/>
    </row>
    <row r="14688" spans="1:15">
      <c r="A14688" s="66">
        <f>VLOOKUP(C14688,Index[],8,FALSE)</f>
        <v>43277</v>
      </c>
      <c r="B14688" s="26">
        <v>43277</v>
      </c>
      <c r="C14688" s="16" t="s">
        <v>1031</v>
      </c>
      <c r="D14688" s="3">
        <f>VLOOKUP(C14688,Index[],2,FALSE)</f>
        <v>137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I14688">
        <f>VLOOKUP(Table1[[#This Row],[trait_name]],Trait[],2,FALSE)</f>
        <v>53</v>
      </c>
      <c r="J14688" s="23" t="s">
        <v>112</v>
      </c>
      <c r="L14688" s="3"/>
      <c r="M14688" s="3"/>
      <c r="N14688" s="23"/>
      <c r="O14688"/>
    </row>
    <row r="14689" spans="1:15">
      <c r="A14689" s="66">
        <f>VLOOKUP(C14689,Index[],8,FALSE)</f>
        <v>43277</v>
      </c>
      <c r="B14689" s="26">
        <v>43277</v>
      </c>
      <c r="C14689" s="16" t="s">
        <v>1031</v>
      </c>
      <c r="D14689" s="3">
        <f>VLOOKUP(C14689,Index[],2,FALSE)</f>
        <v>137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 t="s">
        <v>17</v>
      </c>
      <c r="I14689">
        <f>VLOOKUP(Table1[[#This Row],[trait_name]],Trait[],2,FALSE)</f>
        <v>54</v>
      </c>
      <c r="J14689" s="23" t="s">
        <v>116</v>
      </c>
      <c r="L14689" s="3" t="str">
        <f>[1]Traits!T8</f>
        <v>border</v>
      </c>
      <c r="M14689" s="3"/>
      <c r="N14689" s="23"/>
      <c r="O14689"/>
    </row>
    <row r="14690" spans="1:15">
      <c r="A14690" s="66">
        <f>VLOOKUP(C14690,Index[],8,FALSE)</f>
        <v>43277</v>
      </c>
      <c r="B14690" s="26">
        <v>43277</v>
      </c>
      <c r="C14690" s="16" t="s">
        <v>1031</v>
      </c>
      <c r="D14690" s="3">
        <f>VLOOKUP(C14690,Index[],2,FALSE)</f>
        <v>137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H14690" t="s">
        <v>17</v>
      </c>
      <c r="I14690">
        <f>VLOOKUP(Table1[[#This Row],[trait_name]],Trait[],2,FALSE)</f>
        <v>54</v>
      </c>
      <c r="J14690" s="23" t="s">
        <v>116</v>
      </c>
      <c r="L14690" s="3" t="str">
        <f>[1]Traits!T7</f>
        <v>massplanting</v>
      </c>
      <c r="M14690" s="3"/>
      <c r="N14690" s="23"/>
      <c r="O14690"/>
    </row>
    <row r="14691" spans="1:15">
      <c r="A14691" s="66">
        <f>VLOOKUP(C14691,Index[],8,FALSE)</f>
        <v>43277</v>
      </c>
      <c r="B14691" s="26">
        <v>43277</v>
      </c>
      <c r="C14691" s="16" t="s">
        <v>1031</v>
      </c>
      <c r="D14691" s="3">
        <f>VLOOKUP(C14691,Index[],2,FALSE)</f>
        <v>137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I14691">
        <f>VLOOKUP(Table1[[#This Row],[trait_name]],Trait[],2,FALSE)</f>
        <v>54</v>
      </c>
      <c r="J14691" s="23" t="s">
        <v>116</v>
      </c>
      <c r="L14691" s="3"/>
      <c r="M14691" s="3"/>
      <c r="N14691" s="23"/>
      <c r="O14691"/>
    </row>
    <row r="14692" spans="1:15">
      <c r="A14692" s="66">
        <f>VLOOKUP(C14692,Index[],8,FALSE)</f>
        <v>43277</v>
      </c>
      <c r="B14692" s="26">
        <v>43277</v>
      </c>
      <c r="C14692" s="16" t="s">
        <v>1031</v>
      </c>
      <c r="D14692" s="3">
        <f>VLOOKUP(C14692,Index[],2,FALSE)</f>
        <v>137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I14692">
        <f>VLOOKUP(Table1[[#This Row],[trait_name]],Trait[],2,FALSE)</f>
        <v>54</v>
      </c>
      <c r="J14692" s="23" t="s">
        <v>116</v>
      </c>
      <c r="L14692" s="3"/>
      <c r="M14692" s="3"/>
      <c r="N14692" s="23"/>
      <c r="O14692"/>
    </row>
    <row r="14693" spans="1:15">
      <c r="A14693" s="66">
        <f>VLOOKUP(C14693,Index[],8,FALSE)</f>
        <v>43277</v>
      </c>
      <c r="B14693" s="12"/>
      <c r="C14693" s="13" t="s">
        <v>1031</v>
      </c>
      <c r="D14693" s="3">
        <f>VLOOKUP(C14693,Index[],2,FALSE)</f>
        <v>137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I14693">
        <f>VLOOKUP(Table1[[#This Row],[trait_name]],Trait[],2,FALSE)</f>
        <v>55</v>
      </c>
      <c r="J14693" s="23" t="s">
        <v>119</v>
      </c>
      <c r="L14693" s="3"/>
      <c r="M14693" s="3"/>
      <c r="N14693" s="23"/>
      <c r="O14693"/>
    </row>
    <row r="14694" spans="1:15">
      <c r="A14694" s="66">
        <f>VLOOKUP(C14694,Index[],8,FALSE)</f>
        <v>43277</v>
      </c>
      <c r="B14694" s="26">
        <v>43277</v>
      </c>
      <c r="C14694" s="16" t="s">
        <v>1031</v>
      </c>
      <c r="D14694" s="3">
        <f>VLOOKUP(C14694,Index[],2,FALSE)</f>
        <v>137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H14694" t="s">
        <v>17</v>
      </c>
      <c r="I14694">
        <f>VLOOKUP(Table1[[#This Row],[trait_name]],Trait[],2,FALSE)</f>
        <v>56</v>
      </c>
      <c r="J14694" s="23" t="s">
        <v>121</v>
      </c>
      <c r="L14694" s="3" t="s">
        <v>189</v>
      </c>
      <c r="M14694" s="3"/>
      <c r="N14694" s="23"/>
      <c r="O14694"/>
    </row>
    <row r="14695" spans="1:15">
      <c r="A14695" s="66">
        <f>VLOOKUP(C14695,Index[],8,FALSE)</f>
        <v>43277</v>
      </c>
      <c r="B14695" s="26">
        <v>43277</v>
      </c>
      <c r="C14695" s="16" t="s">
        <v>1031</v>
      </c>
      <c r="D14695" s="3">
        <f>VLOOKUP(C14695,Index[],2,FALSE)</f>
        <v>137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H14695" t="s">
        <v>17</v>
      </c>
      <c r="I14695">
        <f>VLOOKUP(Table1[[#This Row],[trait_name]],Trait[],2,FALSE)</f>
        <v>57</v>
      </c>
      <c r="J14695" s="23" t="s">
        <v>233</v>
      </c>
      <c r="L14695" s="3" t="s">
        <v>405</v>
      </c>
      <c r="M14695" s="3"/>
      <c r="N14695" s="23"/>
      <c r="O14695"/>
    </row>
    <row r="14696" spans="1:15">
      <c r="A14696" s="66">
        <f>VLOOKUP(C14696,Index[],8,FALSE)</f>
        <v>43277</v>
      </c>
      <c r="B14696" s="26">
        <v>43277</v>
      </c>
      <c r="C14696" s="16" t="s">
        <v>1031</v>
      </c>
      <c r="D14696" s="3">
        <f>VLOOKUP(C14696,Index[],2,FALSE)</f>
        <v>137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H14696" t="s">
        <v>17</v>
      </c>
      <c r="I14696">
        <f>VLOOKUP(Table1[[#This Row],[trait_name]],Trait[],2,FALSE)</f>
        <v>58</v>
      </c>
      <c r="J14696" s="23" t="s">
        <v>123</v>
      </c>
      <c r="L14696" s="3" t="str">
        <f>[1]Traits!X3</f>
        <v>pollinator</v>
      </c>
      <c r="M14696" s="3"/>
      <c r="N14696" s="23"/>
      <c r="O14696"/>
    </row>
    <row r="14697" spans="1:15">
      <c r="A14697" s="66">
        <f>VLOOKUP(C14697,Index[],8,FALSE)</f>
        <v>43277</v>
      </c>
      <c r="B14697" s="26">
        <v>43277</v>
      </c>
      <c r="C14697" s="16" t="s">
        <v>1031</v>
      </c>
      <c r="D14697" s="3">
        <f>VLOOKUP(C14697,Index[],2,FALSE)</f>
        <v>137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I14697">
        <f>VLOOKUP(Table1[[#This Row],[trait_name]],Trait[],2,FALSE)</f>
        <v>58</v>
      </c>
      <c r="J14697" s="23" t="s">
        <v>123</v>
      </c>
      <c r="L14697" s="3"/>
      <c r="M14697" s="3"/>
      <c r="N14697" s="23"/>
      <c r="O14697"/>
    </row>
    <row r="14698" spans="1:15">
      <c r="A14698" s="66">
        <f>VLOOKUP(C14698,Index[],8,FALSE)</f>
        <v>43277</v>
      </c>
      <c r="B14698" s="26">
        <v>43277</v>
      </c>
      <c r="C14698" s="16" t="s">
        <v>1031</v>
      </c>
      <c r="D14698" s="3">
        <f>VLOOKUP(C14698,Index[],2,FALSE)</f>
        <v>137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I14698">
        <f>VLOOKUP(Table1[[#This Row],[trait_name]],Trait[],2,FALSE)</f>
        <v>59</v>
      </c>
      <c r="J14698" s="23" t="s">
        <v>125</v>
      </c>
      <c r="L14698" s="3"/>
      <c r="M14698" s="3"/>
      <c r="N14698" s="23"/>
      <c r="O14698"/>
    </row>
    <row r="14699" spans="1:15">
      <c r="A14699" s="66">
        <f>VLOOKUP(C14699,Index[],8,FALSE)</f>
        <v>43277</v>
      </c>
      <c r="B14699" s="26">
        <v>43277</v>
      </c>
      <c r="C14699" s="16" t="s">
        <v>1031</v>
      </c>
      <c r="D14699" s="3">
        <f>VLOOKUP(C14699,Index[],2,FALSE)</f>
        <v>137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H14699" t="s">
        <v>17</v>
      </c>
      <c r="I14699">
        <f>VLOOKUP(Table1[[#This Row],[trait_name]],Trait[],2,FALSE)</f>
        <v>61</v>
      </c>
      <c r="J14699" s="23" t="s">
        <v>130</v>
      </c>
      <c r="L14699" s="3" t="str">
        <f>[1]Traits!Z2</f>
        <v>low</v>
      </c>
      <c r="M14699" s="3"/>
      <c r="N14699" s="23"/>
      <c r="O14699"/>
    </row>
    <row r="14700" spans="1:15">
      <c r="A14700" s="66">
        <f>VLOOKUP(C14700,Index[],8,FALSE)</f>
        <v>43277</v>
      </c>
      <c r="B14700" s="26"/>
      <c r="C14700" s="16" t="s">
        <v>1031</v>
      </c>
      <c r="D14700" s="3">
        <f>VLOOKUP(C14700,Index[],2,FALSE)</f>
        <v>137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I14700">
        <f>VLOOKUP(Table1[[#This Row],[trait_name]],Trait[],2,FALSE)</f>
        <v>65</v>
      </c>
      <c r="J14700" s="23" t="s">
        <v>133</v>
      </c>
      <c r="L14700" s="3"/>
      <c r="M14700" s="3"/>
      <c r="N14700" s="23"/>
      <c r="O14700"/>
    </row>
    <row r="14701" spans="1:15">
      <c r="A14701" s="66">
        <f>VLOOKUP(C14701,Index[],8,FALSE)</f>
        <v>43277</v>
      </c>
      <c r="B14701" s="26">
        <v>43277</v>
      </c>
      <c r="C14701" s="16" t="s">
        <v>1031</v>
      </c>
      <c r="D14701" s="3">
        <f>VLOOKUP(C14701,Index[],2,FALSE)</f>
        <v>137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 t="s">
        <v>709</v>
      </c>
      <c r="I14701">
        <f>VLOOKUP(Table1[[#This Row],[trait_name]],Trait[],2,FALSE)</f>
        <v>66</v>
      </c>
      <c r="J14701" s="23" t="s">
        <v>194</v>
      </c>
      <c r="L14701" s="3" t="str">
        <f>[1]Traits!AA9</f>
        <v>possible_weed</v>
      </c>
      <c r="M14701" s="3"/>
      <c r="N14701" s="23"/>
      <c r="O14701"/>
    </row>
    <row r="14702" spans="1:15">
      <c r="A14702" s="66">
        <f>VLOOKUP(C14702,Index[],8,FALSE)</f>
        <v>43277</v>
      </c>
      <c r="B14702" s="26">
        <v>43277</v>
      </c>
      <c r="C14702" s="16" t="s">
        <v>1031</v>
      </c>
      <c r="D14702" s="3">
        <f>VLOOKUP(C14702,Index[],2,FALSE)</f>
        <v>137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I14702">
        <f>VLOOKUP(Table1[[#This Row],[trait_name]],Trait[],2,FALSE)</f>
        <v>67</v>
      </c>
      <c r="J14702" s="23" t="s">
        <v>136</v>
      </c>
      <c r="L14702" s="3"/>
      <c r="M14702" s="3"/>
      <c r="N14702" s="23"/>
      <c r="O14702"/>
    </row>
    <row r="14703" spans="1:15">
      <c r="A14703" s="66">
        <f>VLOOKUP(C14703,Index[],8,FALSE)</f>
        <v>43277</v>
      </c>
      <c r="B14703" s="26">
        <v>43277</v>
      </c>
      <c r="C14703" s="16" t="s">
        <v>1034</v>
      </c>
      <c r="D14703" s="3">
        <f>VLOOKUP(C14703,Index[],2,FALSE)</f>
        <v>138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455</v>
      </c>
      <c r="I14703">
        <f>VLOOKUP(Table1[[#This Row],[trait_name]],Trait[],2,FALSE)</f>
        <v>2</v>
      </c>
      <c r="J14703" s="23" t="s">
        <v>15</v>
      </c>
      <c r="L14703" s="3" t="s">
        <v>1035</v>
      </c>
      <c r="M14703" s="3"/>
      <c r="N14703" s="23"/>
      <c r="O14703"/>
    </row>
    <row r="14704" spans="1:15">
      <c r="A14704" s="66">
        <f>VLOOKUP(C14704,Index[],8,FALSE)</f>
        <v>43277</v>
      </c>
      <c r="B14704" s="26">
        <v>43277</v>
      </c>
      <c r="C14704" s="16" t="s">
        <v>1034</v>
      </c>
      <c r="D14704" s="3">
        <f>VLOOKUP(C14704,Index[],2,FALSE)</f>
        <v>138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I14704">
        <f>VLOOKUP(Table1[[#This Row],[trait_name]],Trait[],2,FALSE)</f>
        <v>2</v>
      </c>
      <c r="J14704" s="23" t="s">
        <v>15</v>
      </c>
      <c r="L14704" s="19" t="s">
        <v>1036</v>
      </c>
      <c r="M14704" s="3"/>
      <c r="N14704" s="23"/>
      <c r="O14704"/>
    </row>
    <row r="14705" spans="1:15">
      <c r="A14705" s="66">
        <f>VLOOKUP(C14705,Index[],8,FALSE)</f>
        <v>43277</v>
      </c>
      <c r="B14705" s="26">
        <v>43277</v>
      </c>
      <c r="C14705" s="16" t="s">
        <v>1034</v>
      </c>
      <c r="D14705" s="3">
        <f>VLOOKUP(C14705,Index[],2,FALSE)</f>
        <v>138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I14705">
        <f>VLOOKUP(Table1[[#This Row],[trait_name]],Trait[],2,FALSE)</f>
        <v>3</v>
      </c>
      <c r="J14705" s="23" t="s">
        <v>18</v>
      </c>
      <c r="L14705" s="3"/>
      <c r="M14705" s="3"/>
      <c r="N14705" s="23"/>
      <c r="O14705"/>
    </row>
    <row r="14706" spans="1:15">
      <c r="A14706" s="66">
        <f>VLOOKUP(C14706,Index[],8,FALSE)</f>
        <v>43277</v>
      </c>
      <c r="B14706" s="26">
        <v>43277</v>
      </c>
      <c r="C14706" s="16" t="s">
        <v>1034</v>
      </c>
      <c r="D14706" s="3">
        <f>VLOOKUP(C14706,Index[],2,FALSE)</f>
        <v>138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455</v>
      </c>
      <c r="I14706">
        <f>VLOOKUP(Table1[[#This Row],[trait_name]],Trait[],2,FALSE)</f>
        <v>3</v>
      </c>
      <c r="J14706" s="23" t="s">
        <v>18</v>
      </c>
      <c r="L14706" s="3" t="str">
        <f>[1]Traits!B3</f>
        <v>partshade</v>
      </c>
      <c r="M14706" s="3"/>
      <c r="N14706" s="23"/>
      <c r="O14706"/>
    </row>
    <row r="14707" spans="1:15">
      <c r="A14707" s="66">
        <f>VLOOKUP(C14707,Index[],8,FALSE)</f>
        <v>43277</v>
      </c>
      <c r="B14707" s="26">
        <v>43277</v>
      </c>
      <c r="C14707" s="16" t="s">
        <v>1034</v>
      </c>
      <c r="D14707" s="3">
        <f>VLOOKUP(C14707,Index[],2,FALSE)</f>
        <v>138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 t="s">
        <v>455</v>
      </c>
      <c r="I14707">
        <f>VLOOKUP(Table1[[#This Row],[trait_name]],Trait[],2,FALSE)</f>
        <v>4</v>
      </c>
      <c r="J14707" s="23" t="s">
        <v>22</v>
      </c>
      <c r="L14707" s="3" t="s">
        <v>23</v>
      </c>
      <c r="M14707" s="3"/>
      <c r="N14707" s="23"/>
      <c r="O14707"/>
    </row>
    <row r="14708" spans="1:15">
      <c r="A14708" s="66">
        <f>VLOOKUP(C14708,Index[],8,FALSE)</f>
        <v>43277</v>
      </c>
      <c r="B14708" s="12"/>
      <c r="C14708" s="13" t="s">
        <v>1034</v>
      </c>
      <c r="D14708" s="3">
        <f>VLOOKUP(C14708,Index[],2,FALSE)</f>
        <v>138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I14708">
        <f>VLOOKUP(Table1[[#This Row],[trait_name]],Trait[],2,FALSE)</f>
        <v>15</v>
      </c>
      <c r="J14708" s="23" t="s">
        <v>31</v>
      </c>
      <c r="L14708" s="3"/>
      <c r="M14708" s="3"/>
      <c r="N14708" s="23"/>
      <c r="O14708"/>
    </row>
    <row r="14709" spans="1:15">
      <c r="A14709" s="66">
        <f>VLOOKUP(C14709,Index[],8,FALSE)</f>
        <v>43277</v>
      </c>
      <c r="B14709" s="12">
        <v>43277</v>
      </c>
      <c r="C14709" s="13" t="s">
        <v>1034</v>
      </c>
      <c r="D14709" s="3">
        <f>VLOOKUP(C14709,Index[],2,FALSE)</f>
        <v>138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I14709">
        <f>VLOOKUP(Table1[[#This Row],[trait_name]],Trait[],2,FALSE)</f>
        <v>16</v>
      </c>
      <c r="J14709" s="24" t="s">
        <v>32</v>
      </c>
      <c r="K14709" s="24"/>
      <c r="L14709" s="3"/>
      <c r="M14709" s="3"/>
      <c r="N14709" s="23"/>
      <c r="O14709"/>
    </row>
    <row r="14710" spans="1:15">
      <c r="A14710" s="66">
        <f>VLOOKUP(C14710,Index[],8,FALSE)</f>
        <v>43277</v>
      </c>
      <c r="B14710" s="26">
        <v>43277</v>
      </c>
      <c r="C14710" s="16" t="s">
        <v>1034</v>
      </c>
      <c r="D14710" s="3">
        <f>VLOOKUP(C14710,Index[],2,FALSE)</f>
        <v>138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I14710">
        <f>VLOOKUP(Table1[[#This Row],[trait_name]],Trait[],2,FALSE)</f>
        <v>17</v>
      </c>
      <c r="J14710" s="23" t="s">
        <v>33</v>
      </c>
      <c r="L14710" s="3"/>
      <c r="M14710" s="3"/>
      <c r="N14710" s="23"/>
      <c r="O14710"/>
    </row>
    <row r="14711" spans="1:15">
      <c r="A14711" s="66">
        <f>VLOOKUP(C14711,Index[],8,FALSE)</f>
        <v>43277</v>
      </c>
      <c r="B14711" s="26">
        <v>43277</v>
      </c>
      <c r="C14711" s="16" t="s">
        <v>1034</v>
      </c>
      <c r="D14711" s="3">
        <f>VLOOKUP(C14711,Index[],2,FALSE)</f>
        <v>138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I14711">
        <f>VLOOKUP(Table1[[#This Row],[trait_name]],Trait[],2,FALSE)</f>
        <v>17</v>
      </c>
      <c r="J14711" s="23" t="s">
        <v>33</v>
      </c>
      <c r="L14711" s="3"/>
      <c r="M14711" s="3"/>
      <c r="N14711" s="23"/>
      <c r="O14711"/>
    </row>
    <row r="14712" spans="1:15">
      <c r="A14712" s="66">
        <f>VLOOKUP(C14712,Index[],8,FALSE)</f>
        <v>43277</v>
      </c>
      <c r="B14712" s="26">
        <v>43277</v>
      </c>
      <c r="C14712" s="16" t="s">
        <v>1034</v>
      </c>
      <c r="D14712" s="3">
        <f>VLOOKUP(C14712,Index[],2,FALSE)</f>
        <v>138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I14712">
        <f>VLOOKUP(Table1[[#This Row],[trait_name]],Trait[],2,FALSE)</f>
        <v>17</v>
      </c>
      <c r="J14712" s="23" t="s">
        <v>33</v>
      </c>
      <c r="L14712" s="3"/>
      <c r="M14712" s="3"/>
      <c r="N14712" s="23"/>
      <c r="O14712"/>
    </row>
    <row r="14713" spans="1:15">
      <c r="A14713" s="66">
        <f>VLOOKUP(C14713,Index[],8,FALSE)</f>
        <v>43277</v>
      </c>
      <c r="B14713" s="12">
        <v>43277</v>
      </c>
      <c r="C14713" s="13" t="s">
        <v>1034</v>
      </c>
      <c r="D14713" s="3">
        <f>VLOOKUP(C14713,Index[],2,FALSE)</f>
        <v>138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I14713">
        <f>VLOOKUP(Table1[[#This Row],[trait_name]],Trait[],2,FALSE)</f>
        <v>18</v>
      </c>
      <c r="J14713" s="23" t="s">
        <v>37</v>
      </c>
      <c r="L14713" s="3"/>
      <c r="M14713" s="3"/>
      <c r="N14713" s="23"/>
      <c r="O14713"/>
    </row>
    <row r="14714" spans="1:15">
      <c r="A14714" s="66">
        <f>VLOOKUP(C14714,Index[],8,FALSE)</f>
        <v>43277</v>
      </c>
      <c r="B14714" s="26">
        <v>43277</v>
      </c>
      <c r="C14714" s="16" t="s">
        <v>1034</v>
      </c>
      <c r="D14714" s="3">
        <f>VLOOKUP(C14714,Index[],2,FALSE)</f>
        <v>138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139</v>
      </c>
      <c r="I14714">
        <f>VLOOKUP(Table1[[#This Row],[trait_name]],Trait[],2,FALSE)</f>
        <v>19</v>
      </c>
      <c r="J14714" s="23" t="s">
        <v>38</v>
      </c>
      <c r="L14714" s="3" t="str">
        <f>[1]Traits!F6</f>
        <v>most</v>
      </c>
      <c r="M14714" s="3"/>
      <c r="N14714" s="23"/>
      <c r="O14714"/>
    </row>
    <row r="14715" spans="1:15">
      <c r="A14715" s="66">
        <f>VLOOKUP(C14715,Index[],8,FALSE)</f>
        <v>43277</v>
      </c>
      <c r="B14715" s="26">
        <v>43277</v>
      </c>
      <c r="C14715" s="16" t="s">
        <v>1034</v>
      </c>
      <c r="D14715" s="3">
        <f>VLOOKUP(C14715,Index[],2,FALSE)</f>
        <v>138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H14715" t="s">
        <v>455</v>
      </c>
      <c r="I14715">
        <f>VLOOKUP(Table1[[#This Row],[trait_name]],Trait[],2,FALSE)</f>
        <v>19</v>
      </c>
      <c r="J14715" s="23" t="s">
        <v>38</v>
      </c>
      <c r="L14715" s="3" t="str">
        <f>[1]Traits!F3</f>
        <v>moist</v>
      </c>
      <c r="M14715" s="3"/>
      <c r="N14715" s="23"/>
      <c r="O14715"/>
    </row>
    <row r="14716" spans="1:15">
      <c r="A14716" s="66">
        <f>VLOOKUP(C14716,Index[],8,FALSE)</f>
        <v>43277</v>
      </c>
      <c r="B14716" s="26">
        <v>43311</v>
      </c>
      <c r="C14716" s="16" t="s">
        <v>1034</v>
      </c>
      <c r="D14716" s="3">
        <f>VLOOKUP(C14716,Index[],2,FALSE)</f>
        <v>138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I14716">
        <f>VLOOKUP(Table1[[#This Row],[trait_name]],Trait[],2,FALSE)</f>
        <v>20</v>
      </c>
      <c r="J14716" s="23" t="s">
        <v>41</v>
      </c>
      <c r="L14716" s="3"/>
      <c r="M14716" s="3"/>
      <c r="N14716" s="23"/>
      <c r="O14716"/>
    </row>
    <row r="14717" spans="1:15">
      <c r="A14717" s="66">
        <f>VLOOKUP(C14717,Index[],8,FALSE)</f>
        <v>43277</v>
      </c>
      <c r="B14717" s="12">
        <v>43277</v>
      </c>
      <c r="C14717" s="13" t="s">
        <v>1034</v>
      </c>
      <c r="D14717" s="3">
        <f>VLOOKUP(C14717,Index[],2,FALSE)</f>
        <v>138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I14717">
        <f>VLOOKUP(Table1[[#This Row],[trait_name]],Trait[],2,FALSE)</f>
        <v>21</v>
      </c>
      <c r="J14717" s="23" t="s">
        <v>43</v>
      </c>
      <c r="L14717" s="3"/>
      <c r="M14717" s="3"/>
      <c r="N14717" s="23"/>
      <c r="O14717"/>
    </row>
    <row r="14718" spans="1:15">
      <c r="A14718" s="66">
        <f>VLOOKUP(C14718,Index[],8,FALSE)</f>
        <v>43277</v>
      </c>
      <c r="B14718" s="26">
        <v>43277</v>
      </c>
      <c r="C14718" s="16" t="s">
        <v>1034</v>
      </c>
      <c r="D14718" s="3">
        <f>VLOOKUP(C14718,Index[],2,FALSE)</f>
        <v>138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I14718">
        <f>VLOOKUP(Table1[[#This Row],[trait_name]],Trait[],2,FALSE)</f>
        <v>22</v>
      </c>
      <c r="J14718" s="23" t="s">
        <v>47</v>
      </c>
      <c r="L14718" s="3"/>
      <c r="M14718" s="3"/>
      <c r="N14718" s="23"/>
      <c r="O14718"/>
    </row>
    <row r="14719" spans="1:15">
      <c r="A14719" s="66">
        <f>VLOOKUP(C14719,Index[],8,FALSE)</f>
        <v>43277</v>
      </c>
      <c r="B14719" s="26"/>
      <c r="C14719" s="16" t="s">
        <v>1034</v>
      </c>
      <c r="D14719" s="3">
        <f>VLOOKUP(C14719,Index[],2,FALSE)</f>
        <v>138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I14719">
        <f>VLOOKUP(Table1[[#This Row],[trait_name]],Trait[],2,FALSE)</f>
        <v>23</v>
      </c>
      <c r="J14719" s="23" t="s">
        <v>49</v>
      </c>
      <c r="L14719" s="3"/>
      <c r="M14719" s="3"/>
      <c r="N14719" s="23"/>
      <c r="O14719"/>
    </row>
    <row r="14720" spans="1:15">
      <c r="A14720" s="66">
        <f>VLOOKUP(C14720,Index[],8,FALSE)</f>
        <v>43277</v>
      </c>
      <c r="B14720" s="12"/>
      <c r="C14720" s="13" t="s">
        <v>1034</v>
      </c>
      <c r="D14720" s="3">
        <f>VLOOKUP(C14720,Index[],2,FALSE)</f>
        <v>138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I14720">
        <f>VLOOKUP(Table1[[#This Row],[trait_name]],Trait[],2,FALSE)</f>
        <v>24</v>
      </c>
      <c r="J14720" s="23" t="s">
        <v>52</v>
      </c>
      <c r="L14720" s="3"/>
      <c r="M14720" s="3"/>
      <c r="N14720" s="23"/>
      <c r="O14720"/>
    </row>
    <row r="14721" spans="1:15">
      <c r="A14721" s="66">
        <f>VLOOKUP(C14721,Index[],8,FALSE)</f>
        <v>43277</v>
      </c>
      <c r="B14721" s="12"/>
      <c r="C14721" s="13" t="s">
        <v>1034</v>
      </c>
      <c r="D14721" s="3">
        <f>VLOOKUP(C14721,Index[],2,FALSE)</f>
        <v>138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I14721">
        <f>VLOOKUP(Table1[[#This Row],[trait_name]],Trait[],2,FALSE)</f>
        <v>25</v>
      </c>
      <c r="J14721" s="23" t="s">
        <v>57</v>
      </c>
      <c r="L14721" s="3"/>
      <c r="M14721" s="3"/>
      <c r="N14721" s="23"/>
      <c r="O14721"/>
    </row>
    <row r="14722" spans="1:15">
      <c r="A14722" s="66">
        <f>VLOOKUP(C14722,Index[],8,FALSE)</f>
        <v>43277</v>
      </c>
      <c r="B14722" s="26">
        <v>43277</v>
      </c>
      <c r="C14722" s="16" t="s">
        <v>1034</v>
      </c>
      <c r="D14722" s="3">
        <f>VLOOKUP(C14722,Index[],2,FALSE)</f>
        <v>138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 t="s">
        <v>139</v>
      </c>
      <c r="I14722">
        <f>VLOOKUP(Table1[[#This Row],[trait_name]],Trait[],2,FALSE)</f>
        <v>26</v>
      </c>
      <c r="J14722" s="23" t="s">
        <v>58</v>
      </c>
      <c r="L14722" s="3" t="str">
        <f>[1]Traits!H3</f>
        <v>medtree</v>
      </c>
      <c r="M14722" s="3"/>
      <c r="N14722" s="23"/>
      <c r="O14722"/>
    </row>
    <row r="14723" spans="1:15">
      <c r="A14723" s="66">
        <f>VLOOKUP(C14723,Index[],8,FALSE)</f>
        <v>43277</v>
      </c>
      <c r="B14723" s="26">
        <v>43277</v>
      </c>
      <c r="C14723" s="16" t="s">
        <v>1034</v>
      </c>
      <c r="D14723" s="3">
        <f>VLOOKUP(C14723,Index[],2,FALSE)</f>
        <v>138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 t="s">
        <v>455</v>
      </c>
      <c r="I14723">
        <f>VLOOKUP(Table1[[#This Row],[trait_name]],Trait[],2,FALSE)</f>
        <v>26</v>
      </c>
      <c r="J14723" s="23" t="s">
        <v>58</v>
      </c>
      <c r="L14723" s="3" t="str">
        <f>[1]Traits!H4</f>
        <v>largetree</v>
      </c>
      <c r="M14723" s="3"/>
      <c r="N14723" s="23"/>
      <c r="O14723"/>
    </row>
    <row r="14724" spans="1:15">
      <c r="A14724" s="66">
        <f>VLOOKUP(C14724,Index[],8,FALSE)</f>
        <v>43277</v>
      </c>
      <c r="B14724" s="26">
        <v>43311</v>
      </c>
      <c r="C14724" s="16" t="s">
        <v>1034</v>
      </c>
      <c r="D14724" s="3">
        <f>VLOOKUP(C14724,Index[],2,FALSE)</f>
        <v>138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I14724">
        <f>VLOOKUP(Table1[[#This Row],[trait_name]],Trait[],2,FALSE)</f>
        <v>27</v>
      </c>
      <c r="J14724" s="23" t="s">
        <v>61</v>
      </c>
      <c r="L14724" s="3"/>
      <c r="M14724" s="3"/>
      <c r="N14724" s="23"/>
      <c r="O14724"/>
    </row>
    <row r="14725" spans="1:15">
      <c r="A14725" s="66">
        <f>VLOOKUP(C14725,Index[],8,FALSE)</f>
        <v>43277</v>
      </c>
      <c r="B14725" s="26">
        <v>43311</v>
      </c>
      <c r="C14725" s="16" t="s">
        <v>1034</v>
      </c>
      <c r="D14725" s="3">
        <f>VLOOKUP(C14725,Index[],2,FALSE)</f>
        <v>138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I14725">
        <f>VLOOKUP(Table1[[#This Row],[trait_name]],Trait[],2,FALSE)</f>
        <v>28</v>
      </c>
      <c r="J14725" s="23" t="s">
        <v>62</v>
      </c>
      <c r="L14725" s="3"/>
      <c r="M14725" s="3"/>
      <c r="N14725" s="23"/>
      <c r="O14725"/>
    </row>
    <row r="14726" spans="1:15">
      <c r="A14726" s="66">
        <f>VLOOKUP(C14726,Index[],8,FALSE)</f>
        <v>43277</v>
      </c>
      <c r="B14726" s="26">
        <v>43277</v>
      </c>
      <c r="C14726" s="16" t="s">
        <v>1034</v>
      </c>
      <c r="D14726" s="3">
        <f>VLOOKUP(C14726,Index[],2,FALSE)</f>
        <v>138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 t="s">
        <v>455</v>
      </c>
      <c r="I14726">
        <f>VLOOKUP(Table1[[#This Row],[trait_name]],Trait[],2,FALSE)</f>
        <v>29</v>
      </c>
      <c r="J14726" s="23" t="s">
        <v>63</v>
      </c>
      <c r="L14726" s="3">
        <v>30</v>
      </c>
      <c r="M14726" s="3"/>
      <c r="N14726" s="23"/>
      <c r="O14726"/>
    </row>
    <row r="14727" spans="1:15">
      <c r="A14727" s="66">
        <f>VLOOKUP(C14727,Index[],8,FALSE)</f>
        <v>43277</v>
      </c>
      <c r="B14727" s="26">
        <v>43277</v>
      </c>
      <c r="C14727" s="16" t="s">
        <v>1034</v>
      </c>
      <c r="D14727" s="3">
        <f>VLOOKUP(C14727,Index[],2,FALSE)</f>
        <v>138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 t="s">
        <v>207</v>
      </c>
      <c r="I14727">
        <f>VLOOKUP(Table1[[#This Row],[trait_name]],Trait[],2,FALSE)</f>
        <v>29</v>
      </c>
      <c r="J14727" s="23" t="s">
        <v>63</v>
      </c>
      <c r="L14727" s="3">
        <v>25</v>
      </c>
      <c r="M14727" s="3"/>
      <c r="N14727" s="23"/>
      <c r="O14727"/>
    </row>
    <row r="14728" spans="1:15">
      <c r="A14728" s="66">
        <f>VLOOKUP(C14728,Index[],8,FALSE)</f>
        <v>43277</v>
      </c>
      <c r="B14728" s="26">
        <v>43277</v>
      </c>
      <c r="C14728" s="16" t="s">
        <v>1034</v>
      </c>
      <c r="D14728" s="3">
        <f>VLOOKUP(C14728,Index[],2,FALSE)</f>
        <v>138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 t="s">
        <v>455</v>
      </c>
      <c r="I14728">
        <f>VLOOKUP(Table1[[#This Row],[trait_name]],Trait[],2,FALSE)</f>
        <v>30</v>
      </c>
      <c r="J14728" s="23" t="s">
        <v>64</v>
      </c>
      <c r="L14728" s="3">
        <v>15</v>
      </c>
      <c r="M14728" s="3"/>
      <c r="N14728" s="23"/>
      <c r="O14728"/>
    </row>
    <row r="14729" spans="1:15">
      <c r="A14729" s="66">
        <f>VLOOKUP(C14729,Index[],8,FALSE)</f>
        <v>43277</v>
      </c>
      <c r="B14729" s="26">
        <v>43277</v>
      </c>
      <c r="C14729" s="16" t="s">
        <v>1034</v>
      </c>
      <c r="D14729" s="3">
        <f>VLOOKUP(C14729,Index[],2,FALSE)</f>
        <v>138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I14729">
        <f>VLOOKUP(Table1[[#This Row],[trait_name]],Trait[],2,FALSE)</f>
        <v>31</v>
      </c>
      <c r="J14729" s="23" t="s">
        <v>65</v>
      </c>
      <c r="L14729" s="3"/>
      <c r="M14729" s="3"/>
      <c r="N14729" s="23"/>
      <c r="O14729"/>
    </row>
    <row r="14730" spans="1:15">
      <c r="A14730" s="66">
        <f>VLOOKUP(C14730,Index[],8,FALSE)</f>
        <v>43277</v>
      </c>
      <c r="B14730" s="26">
        <v>43277</v>
      </c>
      <c r="C14730" s="16" t="s">
        <v>1034</v>
      </c>
      <c r="D14730" s="3">
        <f>VLOOKUP(C14730,Index[],2,FALSE)</f>
        <v>138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I14730">
        <f>VLOOKUP(Table1[[#This Row],[trait_name]],Trait[],2,FALSE)</f>
        <v>31</v>
      </c>
      <c r="J14730" s="23" t="s">
        <v>65</v>
      </c>
      <c r="L14730" s="3"/>
      <c r="M14730" s="3"/>
      <c r="N14730" s="23"/>
      <c r="O14730"/>
    </row>
    <row r="14731" spans="1:15">
      <c r="A14731" s="66">
        <f>VLOOKUP(C14731,Index[],8,FALSE)</f>
        <v>43277</v>
      </c>
      <c r="B14731" s="26">
        <v>43277</v>
      </c>
      <c r="C14731" s="16" t="s">
        <v>1034</v>
      </c>
      <c r="D14731" s="3">
        <f>VLOOKUP(C14731,Index[],2,FALSE)</f>
        <v>138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I14731">
        <f>VLOOKUP(Table1[[#This Row],[trait_name]],Trait[],2,FALSE)</f>
        <v>32</v>
      </c>
      <c r="J14731" s="23" t="s">
        <v>66</v>
      </c>
      <c r="L14731" s="3"/>
      <c r="M14731" s="3"/>
      <c r="N14731" s="24"/>
      <c r="O14731"/>
    </row>
    <row r="14732" spans="1:15">
      <c r="A14732" s="66">
        <f>VLOOKUP(C14732,Index[],8,FALSE)</f>
        <v>43277</v>
      </c>
      <c r="B14732" s="26">
        <v>43277</v>
      </c>
      <c r="C14732" s="16" t="s">
        <v>1034</v>
      </c>
      <c r="D14732" s="3">
        <f>VLOOKUP(C14732,Index[],2,FALSE)</f>
        <v>138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455</v>
      </c>
      <c r="I14732">
        <f>VLOOKUP(Table1[[#This Row],[trait_name]],Trait[],2,FALSE)</f>
        <v>33</v>
      </c>
      <c r="J14732" s="23" t="s">
        <v>67</v>
      </c>
      <c r="L14732" s="3">
        <v>10</v>
      </c>
      <c r="M14732" s="3"/>
      <c r="N14732" s="23"/>
      <c r="O14732"/>
    </row>
    <row r="14733" spans="1:15">
      <c r="A14733" s="66">
        <f>VLOOKUP(C14733,Index[],8,FALSE)</f>
        <v>43277</v>
      </c>
      <c r="B14733" s="26">
        <v>43277</v>
      </c>
      <c r="C14733" s="16" t="s">
        <v>1034</v>
      </c>
      <c r="D14733" s="3">
        <f>VLOOKUP(C14733,Index[],2,FALSE)</f>
        <v>138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I14733">
        <f>VLOOKUP(Table1[[#This Row],[trait_name]],Trait[],2,FALSE)</f>
        <v>34</v>
      </c>
      <c r="J14733" s="23" t="s">
        <v>68</v>
      </c>
      <c r="L14733" s="3"/>
      <c r="M14733" s="3"/>
      <c r="N14733" s="23"/>
      <c r="O14733"/>
    </row>
    <row r="14734" spans="1:15">
      <c r="A14734" s="66">
        <f>VLOOKUP(C14734,Index[],8,FALSE)</f>
        <v>43277</v>
      </c>
      <c r="B14734" s="26">
        <v>43277</v>
      </c>
      <c r="C14734" s="16" t="s">
        <v>1034</v>
      </c>
      <c r="D14734" s="3">
        <f>VLOOKUP(C14734,Index[],2,FALSE)</f>
        <v>138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I14734">
        <f>VLOOKUP(Table1[[#This Row],[trait_name]],Trait[],2,FALSE)</f>
        <v>35</v>
      </c>
      <c r="J14734" s="23" t="s">
        <v>166</v>
      </c>
      <c r="L14734" s="19" t="s">
        <v>126</v>
      </c>
      <c r="M14734" s="3"/>
      <c r="N14734" s="23"/>
      <c r="O14734"/>
    </row>
    <row r="14735" spans="1:15">
      <c r="A14735" s="66">
        <f>VLOOKUP(C14735,Index[],8,FALSE)</f>
        <v>43277</v>
      </c>
      <c r="B14735" s="26">
        <v>43277</v>
      </c>
      <c r="C14735" s="16" t="s">
        <v>1034</v>
      </c>
      <c r="D14735" s="3">
        <f>VLOOKUP(C14735,Index[],2,FALSE)</f>
        <v>138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I14735">
        <f>VLOOKUP(Table1[[#This Row],[trait_name]],Trait[],2,FALSE)</f>
        <v>35</v>
      </c>
      <c r="J14735" s="23" t="s">
        <v>166</v>
      </c>
      <c r="L14735" s="3"/>
      <c r="M14735" s="3"/>
      <c r="N14735" s="23"/>
      <c r="O14735"/>
    </row>
    <row r="14736" spans="1:15">
      <c r="A14736" s="66">
        <f>VLOOKUP(C14736,Index[],8,FALSE)</f>
        <v>43277</v>
      </c>
      <c r="B14736" s="26">
        <v>43277</v>
      </c>
      <c r="C14736" s="16" t="s">
        <v>1034</v>
      </c>
      <c r="D14736" s="3">
        <f>VLOOKUP(C14736,Index[],2,FALSE)</f>
        <v>138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 t="s">
        <v>455</v>
      </c>
      <c r="I14736">
        <f>VLOOKUP(Table1[[#This Row],[trait_name]],Trait[],2,FALSE)</f>
        <v>36</v>
      </c>
      <c r="J14736" s="23" t="s">
        <v>69</v>
      </c>
      <c r="L14736" s="3" t="str">
        <f>[1]Traits!N8</f>
        <v>spreading</v>
      </c>
      <c r="M14736" s="3"/>
      <c r="N14736" s="23"/>
      <c r="O14736"/>
    </row>
    <row r="14737" spans="1:15">
      <c r="A14737" s="66">
        <f>VLOOKUP(C14737,Index[],8,FALSE)</f>
        <v>43277</v>
      </c>
      <c r="B14737" s="26">
        <v>43277</v>
      </c>
      <c r="C14737" s="16" t="s">
        <v>1034</v>
      </c>
      <c r="D14737" s="3">
        <f>VLOOKUP(C14737,Index[],2,FALSE)</f>
        <v>138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I14737">
        <f>VLOOKUP(Table1[[#This Row],[trait_name]],Trait[],2,FALSE)</f>
        <v>36</v>
      </c>
      <c r="J14737" s="23" t="s">
        <v>69</v>
      </c>
      <c r="L14737" s="3"/>
      <c r="M14737" s="3"/>
      <c r="N14737" s="23"/>
      <c r="O14737"/>
    </row>
    <row r="14738" spans="1:15">
      <c r="A14738" s="66">
        <f>VLOOKUP(C14738,Index[],8,FALSE)</f>
        <v>43277</v>
      </c>
      <c r="B14738" s="26">
        <v>43277</v>
      </c>
      <c r="C14738" s="16" t="s">
        <v>1034</v>
      </c>
      <c r="D14738" s="3">
        <f>VLOOKUP(C14738,Index[],2,FALSE)</f>
        <v>138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 t="s">
        <v>455</v>
      </c>
      <c r="I14738">
        <f>VLOOKUP(Table1[[#This Row],[trait_name]],Trait[],2,FALSE)</f>
        <v>37</v>
      </c>
      <c r="J14738" s="23" t="s">
        <v>170</v>
      </c>
      <c r="L14738" s="3" t="str">
        <f>[1]Traits!O2</f>
        <v>dense</v>
      </c>
      <c r="M14738" s="3"/>
      <c r="N14738" s="23"/>
      <c r="O14738"/>
    </row>
    <row r="14739" spans="1:15">
      <c r="A14739" s="66">
        <f>VLOOKUP(C14739,Index[],8,FALSE)</f>
        <v>43277</v>
      </c>
      <c r="B14739" s="26"/>
      <c r="C14739" s="16" t="s">
        <v>1034</v>
      </c>
      <c r="D14739" s="3">
        <f>VLOOKUP(C14739,Index[],2,FALSE)</f>
        <v>138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I14739">
        <f>VLOOKUP(Table1[[#This Row],[trait_name]],Trait[],2,FALSE)</f>
        <v>38</v>
      </c>
      <c r="J14739" s="23" t="s">
        <v>72</v>
      </c>
      <c r="L14739" s="3"/>
      <c r="M14739" s="3"/>
      <c r="N14739" s="23"/>
      <c r="O14739"/>
    </row>
    <row r="14740" spans="1:15">
      <c r="A14740" s="66">
        <f>VLOOKUP(C14740,Index[],8,FALSE)</f>
        <v>43277</v>
      </c>
      <c r="B14740" s="26">
        <v>43311</v>
      </c>
      <c r="C14740" s="16" t="s">
        <v>1034</v>
      </c>
      <c r="D14740" s="3">
        <f>VLOOKUP(C14740,Index[],2,FALSE)</f>
        <v>138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I14740">
        <f>VLOOKUP(Table1[[#This Row],[trait_name]],Trait[],2,FALSE)</f>
        <v>39</v>
      </c>
      <c r="J14740" s="23" t="s">
        <v>74</v>
      </c>
      <c r="L14740" s="3"/>
      <c r="M14740" s="3"/>
      <c r="N14740" s="23"/>
      <c r="O14740"/>
    </row>
    <row r="14741" spans="1:15">
      <c r="A14741" s="66">
        <f>VLOOKUP(C14741,Index[],8,FALSE)</f>
        <v>43277</v>
      </c>
      <c r="B14741" s="26"/>
      <c r="C14741" s="16" t="s">
        <v>1034</v>
      </c>
      <c r="D14741" s="3">
        <f>VLOOKUP(C14741,Index[],2,FALSE)</f>
        <v>138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I14741">
        <f>VLOOKUP(Table1[[#This Row],[trait_name]],Trait[],2,FALSE)</f>
        <v>40</v>
      </c>
      <c r="J14741" s="23" t="s">
        <v>76</v>
      </c>
      <c r="L14741" s="3"/>
      <c r="M14741" s="3"/>
      <c r="N14741" s="23"/>
      <c r="O14741"/>
    </row>
    <row r="14742" spans="1:15">
      <c r="A14742" s="66">
        <f>VLOOKUP(C14742,Index[],8,FALSE)</f>
        <v>43277</v>
      </c>
      <c r="B14742" s="26">
        <v>43277</v>
      </c>
      <c r="C14742" s="16" t="s">
        <v>1034</v>
      </c>
      <c r="D14742" s="3">
        <f>VLOOKUP(C14742,Index[],2,FALSE)</f>
        <v>138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 t="s">
        <v>455</v>
      </c>
      <c r="I14742">
        <f>VLOOKUP(Table1[[#This Row],[trait_name]],Trait[],2,FALSE)</f>
        <v>41</v>
      </c>
      <c r="J14742" s="23" t="s">
        <v>78</v>
      </c>
      <c r="L14742" s="3" t="str">
        <f>[1]Traits!R7</f>
        <v>green</v>
      </c>
      <c r="M14742" s="3"/>
      <c r="N14742" s="23"/>
      <c r="O14742"/>
    </row>
    <row r="14743" spans="1:15">
      <c r="A14743" s="66">
        <f>VLOOKUP(C14743,Index[],8,FALSE)</f>
        <v>43277</v>
      </c>
      <c r="B14743" s="26">
        <v>43277</v>
      </c>
      <c r="C14743" s="16" t="s">
        <v>1034</v>
      </c>
      <c r="D14743" s="3">
        <f>VLOOKUP(C14743,Index[],2,FALSE)</f>
        <v>138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 t="s">
        <v>455</v>
      </c>
      <c r="I14743">
        <f>VLOOKUP(Table1[[#This Row],[trait_name]],Trait[],2,FALSE)</f>
        <v>41</v>
      </c>
      <c r="J14743" s="23" t="s">
        <v>78</v>
      </c>
      <c r="L14743" s="3" t="str">
        <f>[1]Traits!R14</f>
        <v>bluegreen</v>
      </c>
      <c r="M14743" s="3"/>
      <c r="N14743" s="23"/>
      <c r="O14743"/>
    </row>
    <row r="14744" spans="1:15">
      <c r="A14744" s="66">
        <f>VLOOKUP(C14744,Index[],8,FALSE)</f>
        <v>43277</v>
      </c>
      <c r="B14744" s="26"/>
      <c r="C14744" s="16" t="s">
        <v>1034</v>
      </c>
      <c r="D14744" s="3">
        <f>VLOOKUP(C14744,Index[],2,FALSE)</f>
        <v>138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I14744">
        <f>VLOOKUP(Table1[[#This Row],[trait_name]],Trait[],2,FALSE)</f>
        <v>42</v>
      </c>
      <c r="J14744" s="23" t="s">
        <v>82</v>
      </c>
      <c r="L14744" s="3"/>
      <c r="M14744" s="3"/>
      <c r="N14744" s="23"/>
      <c r="O14744"/>
    </row>
    <row r="14745" spans="1:15">
      <c r="A14745" s="66">
        <f>VLOOKUP(C14745,Index[],8,FALSE)</f>
        <v>43277</v>
      </c>
      <c r="B14745" s="26">
        <v>43277</v>
      </c>
      <c r="C14745" s="16" t="s">
        <v>1034</v>
      </c>
      <c r="D14745" s="3">
        <f>VLOOKUP(C14745,Index[],2,FALSE)</f>
        <v>138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 t="s">
        <v>455</v>
      </c>
      <c r="I14745">
        <f>VLOOKUP(Table1[[#This Row],[trait_name]],Trait[],2,FALSE)</f>
        <v>43</v>
      </c>
      <c r="J14745" s="23" t="s">
        <v>86</v>
      </c>
      <c r="L14745" s="3" t="str">
        <f>[1]Traits!P2</f>
        <v>inconspicuous</v>
      </c>
      <c r="M14745" s="3"/>
      <c r="N14745" s="23"/>
      <c r="O14745"/>
    </row>
    <row r="14746" spans="1:15">
      <c r="A14746" s="66">
        <f>VLOOKUP(C14746,Index[],8,FALSE)</f>
        <v>43277</v>
      </c>
      <c r="B14746" s="26">
        <v>43277</v>
      </c>
      <c r="C14746" s="16" t="s">
        <v>1034</v>
      </c>
      <c r="D14746" s="3">
        <f>VLOOKUP(C14746,Index[],2,FALSE)</f>
        <v>138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I14746">
        <f>VLOOKUP(Table1[[#This Row],[trait_name]],Trait[],2,FALSE)</f>
        <v>43</v>
      </c>
      <c r="J14746" s="23" t="s">
        <v>86</v>
      </c>
      <c r="L14746" s="3"/>
      <c r="M14746" s="3"/>
      <c r="N14746" s="23"/>
      <c r="O14746"/>
    </row>
    <row r="14747" spans="1:15">
      <c r="A14747" s="66">
        <f>VLOOKUP(C14747,Index[],8,FALSE)</f>
        <v>43277</v>
      </c>
      <c r="B14747" s="12"/>
      <c r="C14747" s="13" t="s">
        <v>1034</v>
      </c>
      <c r="D14747" s="3">
        <f>VLOOKUP(C14747,Index[],2,FALSE)</f>
        <v>138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I14747">
        <f>VLOOKUP(Table1[[#This Row],[trait_name]],Trait[],2,FALSE)</f>
        <v>44</v>
      </c>
      <c r="J14747" s="23" t="s">
        <v>88</v>
      </c>
      <c r="L14747" s="3"/>
      <c r="M14747" s="3"/>
      <c r="N14747" s="23"/>
      <c r="O14747"/>
    </row>
    <row r="14748" spans="1:15">
      <c r="A14748" s="66">
        <f>VLOOKUP(C14748,Index[],8,FALSE)</f>
        <v>43277</v>
      </c>
      <c r="B14748" s="26">
        <v>43277</v>
      </c>
      <c r="C14748" s="16" t="s">
        <v>1034</v>
      </c>
      <c r="D14748" s="3">
        <f>VLOOKUP(C14748,Index[],2,FALSE)</f>
        <v>138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 t="s">
        <v>207</v>
      </c>
      <c r="I14748">
        <f>VLOOKUP(Table1[[#This Row],[trait_name]],Trait[],2,FALSE)</f>
        <v>45</v>
      </c>
      <c r="J14748" s="23" t="s">
        <v>92</v>
      </c>
      <c r="L14748" s="3" t="str">
        <f>[1]Traits!Q4</f>
        <v>fragrance</v>
      </c>
      <c r="M14748" s="3"/>
      <c r="N14748" s="23"/>
      <c r="O14748"/>
    </row>
    <row r="14749" spans="1:15">
      <c r="A14749" s="66">
        <f>VLOOKUP(C14749,Index[],8,FALSE)</f>
        <v>43277</v>
      </c>
      <c r="B14749" s="26"/>
      <c r="C14749" s="16" t="s">
        <v>1034</v>
      </c>
      <c r="D14749" s="3">
        <f>VLOOKUP(C14749,Index[],2,FALSE)</f>
        <v>138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I14749">
        <f>VLOOKUP(Table1[[#This Row],[trait_name]],Trait[],2,FALSE)</f>
        <v>46</v>
      </c>
      <c r="J14749" s="23" t="s">
        <v>97</v>
      </c>
      <c r="L14749" s="3"/>
      <c r="M14749" s="3"/>
      <c r="N14749" s="23"/>
      <c r="O14749"/>
    </row>
    <row r="14750" spans="1:15">
      <c r="A14750" s="66">
        <f>VLOOKUP(C14750,Index[],8,FALSE)</f>
        <v>43277</v>
      </c>
      <c r="B14750" s="26"/>
      <c r="C14750" s="16" t="s">
        <v>1034</v>
      </c>
      <c r="D14750" s="3">
        <f>VLOOKUP(C14750,Index[],2,FALSE)</f>
        <v>138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I14750">
        <f>VLOOKUP(Table1[[#This Row],[trait_name]],Trait[],2,FALSE)</f>
        <v>47</v>
      </c>
      <c r="J14750" s="23" t="s">
        <v>99</v>
      </c>
      <c r="L14750" s="3"/>
      <c r="M14750" s="3"/>
      <c r="N14750" s="23"/>
      <c r="O14750"/>
    </row>
    <row r="14751" spans="1:15">
      <c r="A14751" s="66">
        <f>VLOOKUP(C14751,Index[],8,FALSE)</f>
        <v>43277</v>
      </c>
      <c r="B14751" s="26"/>
      <c r="C14751" s="16" t="s">
        <v>1034</v>
      </c>
      <c r="D14751" s="3">
        <f>VLOOKUP(C14751,Index[],2,FALSE)</f>
        <v>138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 t="s">
        <v>455</v>
      </c>
      <c r="I14751">
        <f>VLOOKUP(Table1[[#This Row],[trait_name]],Trait[],2,FALSE)</f>
        <v>48</v>
      </c>
      <c r="J14751" s="24" t="s">
        <v>101</v>
      </c>
      <c r="K14751" s="24"/>
      <c r="L14751" s="3" t="s">
        <v>298</v>
      </c>
      <c r="M14751" s="3"/>
      <c r="N14751" s="23"/>
      <c r="O14751"/>
    </row>
    <row r="14752" spans="1:15">
      <c r="A14752" s="66">
        <f>VLOOKUP(C14752,Index[],8,FALSE)</f>
        <v>43277</v>
      </c>
      <c r="B14752" s="26"/>
      <c r="C14752" s="16" t="s">
        <v>1034</v>
      </c>
      <c r="D14752" s="3">
        <f>VLOOKUP(C14752,Index[],2,FALSE)</f>
        <v>138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455</v>
      </c>
      <c r="I14752">
        <f>VLOOKUP(Table1[[#This Row],[trait_name]],Trait[],2,FALSE)</f>
        <v>49</v>
      </c>
      <c r="J14752" s="24" t="s">
        <v>104</v>
      </c>
      <c r="K14752" s="24"/>
      <c r="L14752" s="3"/>
      <c r="M14752" s="3"/>
      <c r="N14752" s="23"/>
      <c r="O14752"/>
    </row>
    <row r="14753" spans="1:15">
      <c r="A14753" s="66">
        <f>VLOOKUP(C14753,Index[],8,FALSE)</f>
        <v>43277</v>
      </c>
      <c r="B14753" s="26">
        <v>43311</v>
      </c>
      <c r="C14753" s="16" t="s">
        <v>1034</v>
      </c>
      <c r="D14753" s="3">
        <f>VLOOKUP(C14753,Index[],2,FALSE)</f>
        <v>138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I14753">
        <f>VLOOKUP(Table1[[#This Row],[trait_name]],Trait[],2,FALSE)</f>
        <v>50</v>
      </c>
      <c r="J14753" s="23" t="s">
        <v>106</v>
      </c>
      <c r="L14753" s="3"/>
      <c r="M14753" s="3"/>
      <c r="N14753" s="23"/>
      <c r="O14753"/>
    </row>
    <row r="14754" spans="1:15">
      <c r="A14754" s="66">
        <f>VLOOKUP(C14754,Index[],8,FALSE)</f>
        <v>43277</v>
      </c>
      <c r="B14754" s="26"/>
      <c r="C14754" s="16" t="s">
        <v>1034</v>
      </c>
      <c r="D14754" s="3">
        <f>VLOOKUP(C14754,Index[],2,FALSE)</f>
        <v>138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I14754">
        <f>VLOOKUP(Table1[[#This Row],[trait_name]],Trait[],2,FALSE)</f>
        <v>52</v>
      </c>
      <c r="J14754" s="23" t="s">
        <v>109</v>
      </c>
      <c r="L14754" s="3"/>
      <c r="M14754" s="3"/>
      <c r="N14754" s="23"/>
      <c r="O14754"/>
    </row>
    <row r="14755" spans="1:15">
      <c r="A14755" s="66">
        <f>VLOOKUP(C14755,Index[],8,FALSE)</f>
        <v>43277</v>
      </c>
      <c r="B14755" s="26">
        <v>43277</v>
      </c>
      <c r="C14755" s="16" t="s">
        <v>1034</v>
      </c>
      <c r="D14755" s="3">
        <f>VLOOKUP(C14755,Index[],2,FALSE)</f>
        <v>138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 t="s">
        <v>455</v>
      </c>
      <c r="I14755">
        <f>VLOOKUP(Table1[[#This Row],[trait_name]],Trait[],2,FALSE)</f>
        <v>53</v>
      </c>
      <c r="J14755" s="23" t="s">
        <v>112</v>
      </c>
      <c r="L14755" s="3" t="str">
        <f>[1]Traits!S7</f>
        <v>largegarden</v>
      </c>
      <c r="M14755" s="3"/>
      <c r="N14755" s="23"/>
      <c r="O14755"/>
    </row>
    <row r="14756" spans="1:15">
      <c r="A14756" s="66">
        <f>VLOOKUP(C14756,Index[],8,FALSE)</f>
        <v>43277</v>
      </c>
      <c r="B14756" s="26">
        <v>43277</v>
      </c>
      <c r="C14756" s="16" t="s">
        <v>1034</v>
      </c>
      <c r="D14756" s="3">
        <f>VLOOKUP(C14756,Index[],2,FALSE)</f>
        <v>138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 t="s">
        <v>455</v>
      </c>
      <c r="I14756">
        <f>VLOOKUP(Table1[[#This Row],[trait_name]],Trait[],2,FALSE)</f>
        <v>53</v>
      </c>
      <c r="J14756" s="23" t="s">
        <v>112</v>
      </c>
      <c r="L14756" s="3" t="str">
        <f>[1]Traits!S8</f>
        <v>park</v>
      </c>
      <c r="M14756" s="3"/>
      <c r="N14756" s="23"/>
      <c r="O14756"/>
    </row>
    <row r="14757" spans="1:15">
      <c r="A14757" s="66">
        <f>VLOOKUP(C14757,Index[],8,FALSE)</f>
        <v>43277</v>
      </c>
      <c r="B14757" s="26">
        <v>43277</v>
      </c>
      <c r="C14757" s="16" t="s">
        <v>1034</v>
      </c>
      <c r="D14757" s="3">
        <f>VLOOKUP(C14757,Index[],2,FALSE)</f>
        <v>138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I14757">
        <f>VLOOKUP(Table1[[#This Row],[trait_name]],Trait[],2,FALSE)</f>
        <v>53</v>
      </c>
      <c r="J14757" s="23" t="s">
        <v>112</v>
      </c>
      <c r="L14757" s="3"/>
      <c r="M14757" s="3"/>
      <c r="N14757" s="23"/>
      <c r="O14757"/>
    </row>
    <row r="14758" spans="1:15">
      <c r="A14758" s="66">
        <f>VLOOKUP(C14758,Index[],8,FALSE)</f>
        <v>43277</v>
      </c>
      <c r="B14758" s="26">
        <v>43277</v>
      </c>
      <c r="C14758" s="16" t="s">
        <v>1034</v>
      </c>
      <c r="D14758" s="3">
        <f>VLOOKUP(C14758,Index[],2,FALSE)</f>
        <v>138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 t="s">
        <v>455</v>
      </c>
      <c r="I14758">
        <f>VLOOKUP(Table1[[#This Row],[trait_name]],Trait[],2,FALSE)</f>
        <v>54</v>
      </c>
      <c r="J14758" s="23" t="s">
        <v>116</v>
      </c>
      <c r="L14758" s="3" t="str">
        <f>[1]Traits!T3</f>
        <v>feature</v>
      </c>
      <c r="M14758" s="3"/>
      <c r="N14758" s="23"/>
      <c r="O14758"/>
    </row>
    <row r="14759" spans="1:15">
      <c r="A14759" s="66">
        <f>VLOOKUP(C14759,Index[],8,FALSE)</f>
        <v>43277</v>
      </c>
      <c r="B14759" s="26">
        <v>43277</v>
      </c>
      <c r="C14759" s="16" t="s">
        <v>1034</v>
      </c>
      <c r="D14759" s="3">
        <f>VLOOKUP(C14759,Index[],2,FALSE)</f>
        <v>138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854</v>
      </c>
      <c r="I14759">
        <f>VLOOKUP(Table1[[#This Row],[trait_name]],Trait[],2,FALSE)</f>
        <v>54</v>
      </c>
      <c r="J14759" s="23" t="s">
        <v>116</v>
      </c>
      <c r="L14759" s="3" t="str">
        <f>[1]Traits!T2</f>
        <v>shade</v>
      </c>
      <c r="M14759" s="3"/>
      <c r="N14759" s="23"/>
      <c r="O14759"/>
    </row>
    <row r="14760" spans="1:15">
      <c r="A14760" s="66">
        <f>VLOOKUP(C14760,Index[],8,FALSE)</f>
        <v>43277</v>
      </c>
      <c r="B14760" s="26">
        <v>43277</v>
      </c>
      <c r="C14760" s="16" t="s">
        <v>1034</v>
      </c>
      <c r="D14760" s="3">
        <f>VLOOKUP(C14760,Index[],2,FALSE)</f>
        <v>138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1037</v>
      </c>
      <c r="I14760">
        <f>VLOOKUP(Table1[[#This Row],[trait_name]],Trait[],2,FALSE)</f>
        <v>54</v>
      </c>
      <c r="J14760" s="23" t="s">
        <v>116</v>
      </c>
      <c r="L14760" s="3" t="s">
        <v>187</v>
      </c>
      <c r="M14760" s="3"/>
      <c r="N14760" s="23"/>
      <c r="O14760"/>
    </row>
    <row r="14761" spans="1:15">
      <c r="A14761" s="66">
        <f>VLOOKUP(C14761,Index[],8,FALSE)</f>
        <v>43277</v>
      </c>
      <c r="B14761" s="26">
        <v>43277</v>
      </c>
      <c r="C14761" s="16" t="s">
        <v>1034</v>
      </c>
      <c r="D14761" s="3">
        <f>VLOOKUP(C14761,Index[],2,FALSE)</f>
        <v>138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I14761">
        <f>VLOOKUP(Table1[[#This Row],[trait_name]],Trait[],2,FALSE)</f>
        <v>54</v>
      </c>
      <c r="J14761" s="23" t="s">
        <v>116</v>
      </c>
      <c r="L14761" s="3"/>
      <c r="M14761" s="3"/>
      <c r="N14761" s="23"/>
      <c r="O14761"/>
    </row>
    <row r="14762" spans="1:15">
      <c r="A14762" s="66">
        <f>VLOOKUP(C14762,Index[],8,FALSE)</f>
        <v>43277</v>
      </c>
      <c r="B14762" s="12"/>
      <c r="C14762" s="13" t="s">
        <v>1034</v>
      </c>
      <c r="D14762" s="3">
        <f>VLOOKUP(C14762,Index[],2,FALSE)</f>
        <v>138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I14762">
        <f>VLOOKUP(Table1[[#This Row],[trait_name]],Trait[],2,FALSE)</f>
        <v>55</v>
      </c>
      <c r="J14762" s="23" t="s">
        <v>119</v>
      </c>
      <c r="L14762" s="3"/>
      <c r="M14762" s="3"/>
      <c r="N14762" s="23"/>
      <c r="O14762"/>
    </row>
    <row r="14763" spans="1:15">
      <c r="A14763" s="66">
        <f>VLOOKUP(C14763,Index[],8,FALSE)</f>
        <v>43277</v>
      </c>
      <c r="B14763" s="26">
        <v>43277</v>
      </c>
      <c r="C14763" s="16" t="s">
        <v>1034</v>
      </c>
      <c r="D14763" s="3">
        <f>VLOOKUP(C14763,Index[],2,FALSE)</f>
        <v>138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207</v>
      </c>
      <c r="I14763">
        <f>VLOOKUP(Table1[[#This Row],[trait_name]],Trait[],2,FALSE)</f>
        <v>56</v>
      </c>
      <c r="J14763" s="23" t="s">
        <v>121</v>
      </c>
      <c r="L14763" s="3" t="s">
        <v>189</v>
      </c>
      <c r="M14763" s="3"/>
      <c r="N14763" s="23"/>
      <c r="O14763"/>
    </row>
    <row r="14764" spans="1:15">
      <c r="A14764" s="66">
        <f>VLOOKUP(C14764,Index[],8,FALSE)</f>
        <v>43277</v>
      </c>
      <c r="B14764" s="26">
        <v>43277</v>
      </c>
      <c r="C14764" s="16" t="s">
        <v>1034</v>
      </c>
      <c r="D14764" s="3">
        <f>VLOOKUP(C14764,Index[],2,FALSE)</f>
        <v>138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 t="s">
        <v>207</v>
      </c>
      <c r="I14764">
        <f>VLOOKUP(Table1[[#This Row],[trait_name]],Trait[],2,FALSE)</f>
        <v>57</v>
      </c>
      <c r="J14764" s="23" t="s">
        <v>233</v>
      </c>
      <c r="L14764" s="3" t="s">
        <v>405</v>
      </c>
      <c r="M14764" s="3"/>
      <c r="N14764" s="23"/>
      <c r="O14764"/>
    </row>
    <row r="14765" spans="1:15">
      <c r="A14765" s="66">
        <f>VLOOKUP(C14765,Index[],8,FALSE)</f>
        <v>43277</v>
      </c>
      <c r="B14765" s="26">
        <v>43277</v>
      </c>
      <c r="C14765" s="16" t="s">
        <v>1034</v>
      </c>
      <c r="D14765" s="3">
        <f>VLOOKUP(C14765,Index[],2,FALSE)</f>
        <v>138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854</v>
      </c>
      <c r="I14765">
        <f>VLOOKUP(Table1[[#This Row],[trait_name]],Trait[],2,FALSE)</f>
        <v>58</v>
      </c>
      <c r="J14765" s="23" t="s">
        <v>123</v>
      </c>
      <c r="L14765" s="3" t="str">
        <f>[1]Traits!X3</f>
        <v>pollinator</v>
      </c>
      <c r="M14765" s="3"/>
      <c r="N14765" s="23"/>
      <c r="O14765"/>
    </row>
    <row r="14766" spans="1:15">
      <c r="A14766" s="66">
        <f>VLOOKUP(C14766,Index[],8,FALSE)</f>
        <v>43277</v>
      </c>
      <c r="B14766" s="26">
        <v>43277</v>
      </c>
      <c r="C14766" s="16" t="s">
        <v>1034</v>
      </c>
      <c r="D14766" s="3">
        <f>VLOOKUP(C14766,Index[],2,FALSE)</f>
        <v>138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854</v>
      </c>
      <c r="I14766">
        <f>VLOOKUP(Table1[[#This Row],[trait_name]],Trait[],2,FALSE)</f>
        <v>58</v>
      </c>
      <c r="J14766" s="23" t="s">
        <v>123</v>
      </c>
      <c r="L14766" s="3" t="str">
        <f>[1]Traits!X2</f>
        <v>bird</v>
      </c>
      <c r="M14766" s="3"/>
      <c r="N14766" s="23"/>
      <c r="O14766"/>
    </row>
    <row r="14767" spans="1:15">
      <c r="A14767" s="66">
        <f>VLOOKUP(C14767,Index[],8,FALSE)</f>
        <v>43277</v>
      </c>
      <c r="B14767" s="26">
        <v>43277</v>
      </c>
      <c r="C14767" s="16" t="s">
        <v>1034</v>
      </c>
      <c r="D14767" s="3">
        <f>VLOOKUP(C14767,Index[],2,FALSE)</f>
        <v>138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I14767">
        <f>VLOOKUP(Table1[[#This Row],[trait_name]],Trait[],2,FALSE)</f>
        <v>59</v>
      </c>
      <c r="J14767" s="23" t="s">
        <v>125</v>
      </c>
      <c r="L14767" s="3"/>
      <c r="M14767" s="3"/>
      <c r="N14767" s="23"/>
      <c r="O14767"/>
    </row>
    <row r="14768" spans="1:15">
      <c r="A14768" s="66">
        <f>VLOOKUP(C14768,Index[],8,FALSE)</f>
        <v>43277</v>
      </c>
      <c r="B14768" s="26">
        <v>43277</v>
      </c>
      <c r="C14768" s="16" t="s">
        <v>1034</v>
      </c>
      <c r="D14768" s="3">
        <f>VLOOKUP(C14768,Index[],2,FALSE)</f>
        <v>138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455</v>
      </c>
      <c r="I14768">
        <f>VLOOKUP(Table1[[#This Row],[trait_name]],Trait[],2,FALSE)</f>
        <v>61</v>
      </c>
      <c r="J14768" s="23" t="s">
        <v>130</v>
      </c>
      <c r="L14768" s="3" t="str">
        <f>[1]Traits!Z4</f>
        <v>high</v>
      </c>
      <c r="M14768" s="3"/>
      <c r="N14768" s="23"/>
      <c r="O14768"/>
    </row>
    <row r="14769" spans="1:15">
      <c r="A14769" s="66">
        <f>VLOOKUP(C14769,Index[],8,FALSE)</f>
        <v>43277</v>
      </c>
      <c r="B14769" s="26"/>
      <c r="C14769" s="16" t="s">
        <v>1034</v>
      </c>
      <c r="D14769" s="3">
        <f>VLOOKUP(C14769,Index[],2,FALSE)</f>
        <v>138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I14769">
        <f>VLOOKUP(Table1[[#This Row],[trait_name]],Trait[],2,FALSE)</f>
        <v>65</v>
      </c>
      <c r="J14769" s="23" t="s">
        <v>133</v>
      </c>
      <c r="L14769" s="3"/>
      <c r="M14769" s="3"/>
      <c r="N14769" s="23"/>
      <c r="O14769"/>
    </row>
    <row r="14770" spans="1:15">
      <c r="A14770" s="66">
        <f>VLOOKUP(C14770,Index[],8,FALSE)</f>
        <v>43277</v>
      </c>
      <c r="B14770" s="26">
        <v>43277</v>
      </c>
      <c r="C14770" s="16" t="s">
        <v>1034</v>
      </c>
      <c r="D14770" s="3">
        <f>VLOOKUP(C14770,Index[],2,FALSE)</f>
        <v>138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455</v>
      </c>
      <c r="I14770">
        <f>VLOOKUP(Table1[[#This Row],[trait_name]],Trait[],2,FALSE)</f>
        <v>66</v>
      </c>
      <c r="J14770" s="23" t="s">
        <v>194</v>
      </c>
      <c r="L14770" s="3" t="str">
        <f>[1]Traits!AA7</f>
        <v>largesize</v>
      </c>
      <c r="M14770" s="3"/>
      <c r="N14770" s="23"/>
      <c r="O14770"/>
    </row>
    <row r="14771" spans="1:15">
      <c r="A14771" s="66">
        <f>VLOOKUP(C14771,Index[],8,FALSE)</f>
        <v>43277</v>
      </c>
      <c r="B14771" s="26">
        <v>43277</v>
      </c>
      <c r="C14771" s="16" t="s">
        <v>1034</v>
      </c>
      <c r="D14771" s="3">
        <f>VLOOKUP(C14771,Index[],2,FALSE)</f>
        <v>138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 t="s">
        <v>207</v>
      </c>
      <c r="I14771">
        <f>VLOOKUP(Table1[[#This Row],[trait_name]],Trait[],2,FALSE)</f>
        <v>67</v>
      </c>
      <c r="J14771" s="23" t="s">
        <v>136</v>
      </c>
      <c r="L14771" s="3" t="s">
        <v>239</v>
      </c>
      <c r="M14771" s="3"/>
      <c r="N14771" s="23"/>
      <c r="O14771"/>
    </row>
    <row r="14772" spans="1:15">
      <c r="A14772" s="66">
        <f>VLOOKUP(C14772,Index[],8,FALSE)</f>
        <v>43277</v>
      </c>
      <c r="B14772" s="26">
        <v>43277</v>
      </c>
      <c r="C14772" s="16" t="s">
        <v>1038</v>
      </c>
      <c r="D14772" s="3">
        <f>VLOOKUP(C14772,Index[],2,FALSE)</f>
        <v>139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 t="s">
        <v>207</v>
      </c>
      <c r="I14772">
        <f>VLOOKUP(Table1[[#This Row],[trait_name]],Trait[],2,FALSE)</f>
        <v>2</v>
      </c>
      <c r="J14772" s="23" t="s">
        <v>15</v>
      </c>
      <c r="L14772" s="3" t="s">
        <v>1039</v>
      </c>
      <c r="M14772" s="3"/>
      <c r="N14772" s="23"/>
      <c r="O14772"/>
    </row>
    <row r="14773" spans="1:15">
      <c r="A14773" s="66">
        <f>VLOOKUP(C14773,Index[],8,FALSE)</f>
        <v>43277</v>
      </c>
      <c r="B14773" s="26">
        <v>43277</v>
      </c>
      <c r="C14773" s="16" t="s">
        <v>1038</v>
      </c>
      <c r="D14773" s="3">
        <f>VLOOKUP(C14773,Index[],2,FALSE)</f>
        <v>139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455</v>
      </c>
      <c r="I14773">
        <f>VLOOKUP(Table1[[#This Row],[trait_name]],Trait[],2,FALSE)</f>
        <v>2</v>
      </c>
      <c r="J14773" s="23" t="s">
        <v>15</v>
      </c>
      <c r="L14773" s="3" t="s">
        <v>1040</v>
      </c>
      <c r="M14773" s="3"/>
      <c r="N14773" s="23"/>
      <c r="O14773"/>
    </row>
    <row r="14774" spans="1:15">
      <c r="A14774" s="66">
        <f>VLOOKUP(C14774,Index[],8,FALSE)</f>
        <v>43277</v>
      </c>
      <c r="B14774" s="26">
        <v>43277</v>
      </c>
      <c r="C14774" s="16" t="s">
        <v>1038</v>
      </c>
      <c r="D14774" s="3">
        <f>VLOOKUP(C14774,Index[],2,FALSE)</f>
        <v>139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455</v>
      </c>
      <c r="I14774">
        <f>VLOOKUP(Table1[[#This Row],[trait_name]],Trait[],2,FALSE)</f>
        <v>3</v>
      </c>
      <c r="J14774" s="23" t="s">
        <v>18</v>
      </c>
      <c r="L14774" s="3" t="str">
        <f>[1]Traits!B2</f>
        <v>fullsun</v>
      </c>
      <c r="M14774" s="3"/>
      <c r="N14774" s="23"/>
      <c r="O14774"/>
    </row>
    <row r="14775" spans="1:15">
      <c r="A14775" s="66">
        <f>VLOOKUP(C14775,Index[],8,FALSE)</f>
        <v>43277</v>
      </c>
      <c r="B14775" s="26">
        <v>43277</v>
      </c>
      <c r="C14775" s="16" t="s">
        <v>1038</v>
      </c>
      <c r="D14775" s="3">
        <f>VLOOKUP(C14775,Index[],2,FALSE)</f>
        <v>139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 t="s">
        <v>455</v>
      </c>
      <c r="I14775">
        <f>VLOOKUP(Table1[[#This Row],[trait_name]],Trait[],2,FALSE)</f>
        <v>3</v>
      </c>
      <c r="J14775" s="23" t="s">
        <v>18</v>
      </c>
      <c r="L14775" s="3" t="str">
        <f>[1]Traits!B3</f>
        <v>partshade</v>
      </c>
      <c r="M14775" s="3"/>
      <c r="N14775" s="24"/>
      <c r="O14775"/>
    </row>
    <row r="14776" spans="1:15">
      <c r="A14776" s="66">
        <f>VLOOKUP(C14776,Index[],8,FALSE)</f>
        <v>43277</v>
      </c>
      <c r="B14776" s="26">
        <v>43277</v>
      </c>
      <c r="C14776" s="16" t="s">
        <v>1038</v>
      </c>
      <c r="D14776" s="3">
        <f>VLOOKUP(C14776,Index[],2,FALSE)</f>
        <v>139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 t="s">
        <v>207</v>
      </c>
      <c r="I14776">
        <f>VLOOKUP(Table1[[#This Row],[trait_name]],Trait[],2,FALSE)</f>
        <v>4</v>
      </c>
      <c r="J14776" s="23" t="s">
        <v>22</v>
      </c>
      <c r="L14776" s="3" t="s">
        <v>23</v>
      </c>
      <c r="M14776" s="3"/>
      <c r="N14776" s="24"/>
      <c r="O14776"/>
    </row>
    <row r="14777" spans="1:15">
      <c r="A14777" s="66">
        <f>VLOOKUP(C14777,Index[],8,FALSE)</f>
        <v>43277</v>
      </c>
      <c r="B14777" s="12"/>
      <c r="C14777" s="13" t="s">
        <v>1038</v>
      </c>
      <c r="D14777" s="3">
        <f>VLOOKUP(C14777,Index[],2,FALSE)</f>
        <v>139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I14777">
        <f>VLOOKUP(Table1[[#This Row],[trait_name]],Trait[],2,FALSE)</f>
        <v>15</v>
      </c>
      <c r="J14777" s="23" t="s">
        <v>31</v>
      </c>
      <c r="L14777" s="3"/>
      <c r="M14777" s="3"/>
      <c r="N14777" s="23"/>
      <c r="O14777"/>
    </row>
    <row r="14778" spans="1:15">
      <c r="A14778" s="66">
        <f>VLOOKUP(C14778,Index[],8,FALSE)</f>
        <v>43277</v>
      </c>
      <c r="B14778" s="12">
        <v>43277</v>
      </c>
      <c r="C14778" s="13" t="s">
        <v>1038</v>
      </c>
      <c r="D14778" s="3">
        <f>VLOOKUP(C14778,Index[],2,FALSE)</f>
        <v>139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I14778">
        <f>VLOOKUP(Table1[[#This Row],[trait_name]],Trait[],2,FALSE)</f>
        <v>16</v>
      </c>
      <c r="J14778" s="24" t="s">
        <v>32</v>
      </c>
      <c r="K14778" s="24"/>
      <c r="L14778" s="3"/>
      <c r="M14778" s="3"/>
      <c r="N14778" s="23"/>
      <c r="O14778"/>
    </row>
    <row r="14779" spans="1:15">
      <c r="A14779" s="66">
        <f>VLOOKUP(C14779,Index[],8,FALSE)</f>
        <v>43277</v>
      </c>
      <c r="B14779" s="26">
        <v>43277</v>
      </c>
      <c r="C14779" s="16" t="s">
        <v>1038</v>
      </c>
      <c r="D14779" s="3">
        <f>VLOOKUP(C14779,Index[],2,FALSE)</f>
        <v>139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I14779">
        <f>VLOOKUP(Table1[[#This Row],[trait_name]],Trait[],2,FALSE)</f>
        <v>17</v>
      </c>
      <c r="J14779" s="23" t="s">
        <v>33</v>
      </c>
      <c r="L14779" s="3"/>
      <c r="M14779" s="3"/>
      <c r="N14779" s="23"/>
      <c r="O14779"/>
    </row>
    <row r="14780" spans="1:15">
      <c r="A14780" s="66">
        <f>VLOOKUP(C14780,Index[],8,FALSE)</f>
        <v>43277</v>
      </c>
      <c r="B14780" s="26">
        <v>43277</v>
      </c>
      <c r="C14780" s="16" t="s">
        <v>1038</v>
      </c>
      <c r="D14780" s="3">
        <f>VLOOKUP(C14780,Index[],2,FALSE)</f>
        <v>139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I14780">
        <f>VLOOKUP(Table1[[#This Row],[trait_name]],Trait[],2,FALSE)</f>
        <v>17</v>
      </c>
      <c r="J14780" s="23" t="s">
        <v>33</v>
      </c>
      <c r="L14780" s="3"/>
      <c r="M14780" s="3"/>
      <c r="N14780" s="23"/>
      <c r="O14780"/>
    </row>
    <row r="14781" spans="1:15">
      <c r="A14781" s="66">
        <f>VLOOKUP(C14781,Index[],8,FALSE)</f>
        <v>43277</v>
      </c>
      <c r="B14781" s="26">
        <v>43277</v>
      </c>
      <c r="C14781" s="16" t="s">
        <v>1038</v>
      </c>
      <c r="D14781" s="3">
        <f>VLOOKUP(C14781,Index[],2,FALSE)</f>
        <v>139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I14781">
        <f>VLOOKUP(Table1[[#This Row],[trait_name]],Trait[],2,FALSE)</f>
        <v>17</v>
      </c>
      <c r="J14781" s="23" t="s">
        <v>33</v>
      </c>
      <c r="L14781" s="3"/>
      <c r="M14781" s="3"/>
      <c r="N14781" s="23"/>
      <c r="O14781"/>
    </row>
    <row r="14782" spans="1:15">
      <c r="A14782" s="66">
        <f>VLOOKUP(C14782,Index[],8,FALSE)</f>
        <v>43277</v>
      </c>
      <c r="B14782" s="12">
        <v>43277</v>
      </c>
      <c r="C14782" s="13" t="s">
        <v>1038</v>
      </c>
      <c r="D14782" s="3">
        <f>VLOOKUP(C14782,Index[],2,FALSE)</f>
        <v>139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I14782">
        <f>VLOOKUP(Table1[[#This Row],[trait_name]],Trait[],2,FALSE)</f>
        <v>18</v>
      </c>
      <c r="J14782" s="23" t="s">
        <v>37</v>
      </c>
      <c r="L14782" s="3"/>
      <c r="M14782" s="3"/>
      <c r="N14782" s="23"/>
      <c r="O14782"/>
    </row>
    <row r="14783" spans="1:15">
      <c r="A14783" s="66">
        <f>VLOOKUP(C14783,Index[],8,FALSE)</f>
        <v>43277</v>
      </c>
      <c r="B14783" s="26">
        <v>43277</v>
      </c>
      <c r="C14783" s="16" t="s">
        <v>1038</v>
      </c>
      <c r="D14783" s="3">
        <f>VLOOKUP(C14783,Index[],2,FALSE)</f>
        <v>139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 t="s">
        <v>207</v>
      </c>
      <c r="I14783">
        <f>VLOOKUP(Table1[[#This Row],[trait_name]],Trait[],2,FALSE)</f>
        <v>19</v>
      </c>
      <c r="J14783" s="23" t="s">
        <v>38</v>
      </c>
      <c r="L14783" s="3" t="str">
        <f>[1]Traits!F2</f>
        <v>welldrained</v>
      </c>
      <c r="M14783" s="3"/>
      <c r="N14783" s="23"/>
      <c r="O14783"/>
    </row>
    <row r="14784" spans="1:15">
      <c r="A14784" s="66">
        <f>VLOOKUP(C14784,Index[],8,FALSE)</f>
        <v>43277</v>
      </c>
      <c r="B14784" s="26">
        <v>43277</v>
      </c>
      <c r="C14784" s="16" t="s">
        <v>1038</v>
      </c>
      <c r="D14784" s="3">
        <f>VLOOKUP(C14784,Index[],2,FALSE)</f>
        <v>139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 t="s">
        <v>207</v>
      </c>
      <c r="I14784">
        <f>VLOOKUP(Table1[[#This Row],[trait_name]],Trait[],2,FALSE)</f>
        <v>19</v>
      </c>
      <c r="J14784" s="23" t="s">
        <v>38</v>
      </c>
      <c r="L14784" s="3" t="str">
        <f>[1]Traits!F7</f>
        <v>fertile</v>
      </c>
      <c r="M14784" s="3"/>
      <c r="N14784" s="23"/>
      <c r="O14784"/>
    </row>
    <row r="14785" spans="1:15">
      <c r="A14785" s="66">
        <f>VLOOKUP(C14785,Index[],8,FALSE)</f>
        <v>43277</v>
      </c>
      <c r="B14785" s="26">
        <v>43311</v>
      </c>
      <c r="C14785" s="16" t="s">
        <v>1038</v>
      </c>
      <c r="D14785" s="3">
        <f>VLOOKUP(C14785,Index[],2,FALSE)</f>
        <v>139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I14785">
        <f>VLOOKUP(Table1[[#This Row],[trait_name]],Trait[],2,FALSE)</f>
        <v>20</v>
      </c>
      <c r="J14785" s="23" t="s">
        <v>41</v>
      </c>
      <c r="L14785" s="3"/>
      <c r="M14785" s="3"/>
      <c r="N14785" s="23"/>
      <c r="O14785"/>
    </row>
    <row r="14786" spans="1:15">
      <c r="A14786" s="66">
        <f>VLOOKUP(C14786,Index[],8,FALSE)</f>
        <v>43277</v>
      </c>
      <c r="B14786" s="12">
        <v>43277</v>
      </c>
      <c r="C14786" s="13" t="s">
        <v>1038</v>
      </c>
      <c r="D14786" s="3">
        <f>VLOOKUP(C14786,Index[],2,FALSE)</f>
        <v>139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I14786">
        <f>VLOOKUP(Table1[[#This Row],[trait_name]],Trait[],2,FALSE)</f>
        <v>21</v>
      </c>
      <c r="J14786" s="23" t="s">
        <v>43</v>
      </c>
      <c r="L14786" s="3"/>
      <c r="M14786" s="3"/>
      <c r="N14786" s="23"/>
      <c r="O14786"/>
    </row>
    <row r="14787" spans="1:15">
      <c r="A14787" s="66">
        <f>VLOOKUP(C14787,Index[],8,FALSE)</f>
        <v>43277</v>
      </c>
      <c r="B14787" s="26">
        <v>43277</v>
      </c>
      <c r="C14787" s="16" t="s">
        <v>1038</v>
      </c>
      <c r="D14787" s="3">
        <f>VLOOKUP(C14787,Index[],2,FALSE)</f>
        <v>139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I14787">
        <f>VLOOKUP(Table1[[#This Row],[trait_name]],Trait[],2,FALSE)</f>
        <v>22</v>
      </c>
      <c r="J14787" s="23" t="s">
        <v>47</v>
      </c>
      <c r="L14787" s="3"/>
      <c r="M14787" s="3"/>
      <c r="N14787" s="23"/>
      <c r="O14787"/>
    </row>
    <row r="14788" spans="1:15">
      <c r="A14788" s="66">
        <f>VLOOKUP(C14788,Index[],8,FALSE)</f>
        <v>43277</v>
      </c>
      <c r="B14788" s="26"/>
      <c r="C14788" s="16" t="s">
        <v>1038</v>
      </c>
      <c r="D14788" s="3">
        <f>VLOOKUP(C14788,Index[],2,FALSE)</f>
        <v>139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I14788">
        <f>VLOOKUP(Table1[[#This Row],[trait_name]],Trait[],2,FALSE)</f>
        <v>23</v>
      </c>
      <c r="J14788" s="23" t="s">
        <v>49</v>
      </c>
      <c r="L14788" s="3"/>
      <c r="M14788" s="3"/>
      <c r="N14788" s="23"/>
      <c r="O14788"/>
    </row>
    <row r="14789" spans="1:15">
      <c r="A14789" s="66">
        <f>VLOOKUP(C14789,Index[],8,FALSE)</f>
        <v>43277</v>
      </c>
      <c r="B14789" s="12"/>
      <c r="C14789" s="13" t="s">
        <v>1038</v>
      </c>
      <c r="D14789" s="3">
        <f>VLOOKUP(C14789,Index[],2,FALSE)</f>
        <v>139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I14789">
        <f>VLOOKUP(Table1[[#This Row],[trait_name]],Trait[],2,FALSE)</f>
        <v>24</v>
      </c>
      <c r="J14789" s="23" t="s">
        <v>52</v>
      </c>
      <c r="L14789" s="3"/>
      <c r="M14789" s="3"/>
      <c r="N14789" s="23"/>
      <c r="O14789"/>
    </row>
    <row r="14790" spans="1:15">
      <c r="A14790" s="66">
        <f>VLOOKUP(C14790,Index[],8,FALSE)</f>
        <v>43277</v>
      </c>
      <c r="B14790" s="12"/>
      <c r="C14790" s="13" t="s">
        <v>1038</v>
      </c>
      <c r="D14790" s="3">
        <f>VLOOKUP(C14790,Index[],2,FALSE)</f>
        <v>139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I14790">
        <f>VLOOKUP(Table1[[#This Row],[trait_name]],Trait[],2,FALSE)</f>
        <v>25</v>
      </c>
      <c r="J14790" s="23" t="s">
        <v>57</v>
      </c>
      <c r="L14790" s="3"/>
      <c r="M14790" s="3"/>
      <c r="N14790" s="23"/>
      <c r="O14790"/>
    </row>
    <row r="14791" spans="1:15">
      <c r="A14791" s="66">
        <f>VLOOKUP(C14791,Index[],8,FALSE)</f>
        <v>43277</v>
      </c>
      <c r="B14791" s="26">
        <v>43277</v>
      </c>
      <c r="C14791" s="16" t="s">
        <v>1038</v>
      </c>
      <c r="D14791" s="3">
        <f>VLOOKUP(C14791,Index[],2,FALSE)</f>
        <v>139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 t="s">
        <v>207</v>
      </c>
      <c r="I14791">
        <f>VLOOKUP(Table1[[#This Row],[trait_name]],Trait[],2,FALSE)</f>
        <v>26</v>
      </c>
      <c r="J14791" s="23" t="s">
        <v>58</v>
      </c>
      <c r="L14791" s="3" t="str">
        <f>[1]Traits!H4</f>
        <v>largetree</v>
      </c>
      <c r="M14791" s="3"/>
      <c r="N14791" s="23"/>
      <c r="O14791"/>
    </row>
    <row r="14792" spans="1:15">
      <c r="A14792" s="66">
        <f>VLOOKUP(C14792,Index[],8,FALSE)</f>
        <v>43277</v>
      </c>
      <c r="B14792" s="26">
        <v>43277</v>
      </c>
      <c r="C14792" s="16" t="s">
        <v>1038</v>
      </c>
      <c r="D14792" s="3">
        <f>VLOOKUP(C14792,Index[],2,FALSE)</f>
        <v>139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 t="s">
        <v>455</v>
      </c>
      <c r="I14792">
        <f>VLOOKUP(Table1[[#This Row],[trait_name]],Trait[],2,FALSE)</f>
        <v>26</v>
      </c>
      <c r="J14792" s="23" t="s">
        <v>58</v>
      </c>
      <c r="L14792" s="3" t="str">
        <f>[1]Traits!H3</f>
        <v>medtree</v>
      </c>
      <c r="M14792" s="3"/>
      <c r="N14792" s="23"/>
      <c r="O14792"/>
    </row>
    <row r="14793" spans="1:15">
      <c r="A14793" s="66">
        <f>VLOOKUP(C14793,Index[],8,FALSE)</f>
        <v>43277</v>
      </c>
      <c r="B14793" s="26">
        <v>43311</v>
      </c>
      <c r="C14793" s="16" t="s">
        <v>1038</v>
      </c>
      <c r="D14793" s="3">
        <f>VLOOKUP(C14793,Index[],2,FALSE)</f>
        <v>139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I14793">
        <f>VLOOKUP(Table1[[#This Row],[trait_name]],Trait[],2,FALSE)</f>
        <v>27</v>
      </c>
      <c r="J14793" s="23" t="s">
        <v>61</v>
      </c>
      <c r="L14793" s="3"/>
      <c r="M14793" s="3"/>
      <c r="N14793" s="23"/>
      <c r="O14793"/>
    </row>
    <row r="14794" spans="1:15">
      <c r="A14794" s="66">
        <f>VLOOKUP(C14794,Index[],8,FALSE)</f>
        <v>43277</v>
      </c>
      <c r="B14794" s="26">
        <v>43311</v>
      </c>
      <c r="C14794" s="16" t="s">
        <v>1038</v>
      </c>
      <c r="D14794" s="3">
        <f>VLOOKUP(C14794,Index[],2,FALSE)</f>
        <v>139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I14794">
        <f>VLOOKUP(Table1[[#This Row],[trait_name]],Trait[],2,FALSE)</f>
        <v>28</v>
      </c>
      <c r="J14794" s="23" t="s">
        <v>62</v>
      </c>
      <c r="L14794" s="3"/>
      <c r="M14794" s="3"/>
      <c r="N14794" s="23"/>
      <c r="O14794"/>
    </row>
    <row r="14795" spans="1:15">
      <c r="A14795" s="66">
        <f>VLOOKUP(C14795,Index[],8,FALSE)</f>
        <v>43277</v>
      </c>
      <c r="B14795" s="26">
        <v>43277</v>
      </c>
      <c r="C14795" s="16" t="s">
        <v>1038</v>
      </c>
      <c r="D14795" s="3">
        <f>VLOOKUP(C14795,Index[],2,FALSE)</f>
        <v>139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207</v>
      </c>
      <c r="I14795">
        <f>VLOOKUP(Table1[[#This Row],[trait_name]],Trait[],2,FALSE)</f>
        <v>29</v>
      </c>
      <c r="J14795" s="23" t="s">
        <v>63</v>
      </c>
      <c r="L14795" s="3">
        <v>30</v>
      </c>
      <c r="M14795" s="3"/>
      <c r="N14795" s="23"/>
      <c r="O14795"/>
    </row>
    <row r="14796" spans="1:15">
      <c r="A14796" s="66">
        <f>VLOOKUP(C14796,Index[],8,FALSE)</f>
        <v>43277</v>
      </c>
      <c r="B14796" s="26">
        <v>43277</v>
      </c>
      <c r="C14796" s="16" t="s">
        <v>1038</v>
      </c>
      <c r="D14796" s="3">
        <f>VLOOKUP(C14796,Index[],2,FALSE)</f>
        <v>139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 t="s">
        <v>207</v>
      </c>
      <c r="I14796">
        <f>VLOOKUP(Table1[[#This Row],[trait_name]],Trait[],2,FALSE)</f>
        <v>29</v>
      </c>
      <c r="J14796" s="23" t="s">
        <v>63</v>
      </c>
      <c r="L14796" s="3">
        <v>15</v>
      </c>
      <c r="M14796" s="3"/>
      <c r="N14796" s="23"/>
      <c r="O14796"/>
    </row>
    <row r="14797" spans="1:15">
      <c r="A14797" s="66">
        <f>VLOOKUP(C14797,Index[],8,FALSE)</f>
        <v>43277</v>
      </c>
      <c r="B14797" s="26">
        <v>43277</v>
      </c>
      <c r="C14797" s="16" t="s">
        <v>1038</v>
      </c>
      <c r="D14797" s="3">
        <f>VLOOKUP(C14797,Index[],2,FALSE)</f>
        <v>139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 t="s">
        <v>455</v>
      </c>
      <c r="I14797">
        <f>VLOOKUP(Table1[[#This Row],[trait_name]],Trait[],2,FALSE)</f>
        <v>30</v>
      </c>
      <c r="J14797" s="23" t="s">
        <v>64</v>
      </c>
      <c r="L14797" s="3">
        <v>10</v>
      </c>
      <c r="M14797" s="3"/>
      <c r="N14797" s="23"/>
      <c r="O14797"/>
    </row>
    <row r="14798" spans="1:15">
      <c r="A14798" s="66">
        <f>VLOOKUP(C14798,Index[],8,FALSE)</f>
        <v>43277</v>
      </c>
      <c r="B14798" s="26">
        <v>43277</v>
      </c>
      <c r="C14798" s="16" t="s">
        <v>1038</v>
      </c>
      <c r="D14798" s="3">
        <f>VLOOKUP(C14798,Index[],2,FALSE)</f>
        <v>139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 t="s">
        <v>207</v>
      </c>
      <c r="I14798">
        <f>VLOOKUP(Table1[[#This Row],[trait_name]],Trait[],2,FALSE)</f>
        <v>31</v>
      </c>
      <c r="J14798" s="23" t="s">
        <v>65</v>
      </c>
      <c r="L14798" s="3">
        <v>3</v>
      </c>
      <c r="M14798" s="3"/>
      <c r="N14798" s="23"/>
      <c r="O14798"/>
    </row>
    <row r="14799" spans="1:15">
      <c r="A14799" s="66">
        <f>VLOOKUP(C14799,Index[],8,FALSE)</f>
        <v>43277</v>
      </c>
      <c r="B14799" s="26">
        <v>43277</v>
      </c>
      <c r="C14799" s="16" t="s">
        <v>1038</v>
      </c>
      <c r="D14799" s="3">
        <f>VLOOKUP(C14799,Index[],2,FALSE)</f>
        <v>139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I14799">
        <f>VLOOKUP(Table1[[#This Row],[trait_name]],Trait[],2,FALSE)</f>
        <v>31</v>
      </c>
      <c r="J14799" s="23" t="s">
        <v>65</v>
      </c>
      <c r="L14799" s="3"/>
      <c r="M14799" s="3"/>
      <c r="N14799" s="23"/>
      <c r="O14799"/>
    </row>
    <row r="14800" spans="1:15">
      <c r="A14800" s="66">
        <f>VLOOKUP(C14800,Index[],8,FALSE)</f>
        <v>43277</v>
      </c>
      <c r="B14800" s="26">
        <v>43277</v>
      </c>
      <c r="C14800" s="16" t="s">
        <v>1038</v>
      </c>
      <c r="D14800" s="3">
        <f>VLOOKUP(C14800,Index[],2,FALSE)</f>
        <v>139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455</v>
      </c>
      <c r="I14800">
        <f>VLOOKUP(Table1[[#This Row],[trait_name]],Trait[],2,FALSE)</f>
        <v>32</v>
      </c>
      <c r="J14800" s="23" t="s">
        <v>66</v>
      </c>
      <c r="L14800" s="3">
        <v>8</v>
      </c>
      <c r="M14800" s="3"/>
      <c r="N14800" s="23"/>
      <c r="O14800"/>
    </row>
    <row r="14801" spans="1:15">
      <c r="A14801" s="66">
        <f>VLOOKUP(C14801,Index[],8,FALSE)</f>
        <v>43277</v>
      </c>
      <c r="B14801" s="26">
        <v>43277</v>
      </c>
      <c r="C14801" s="16" t="s">
        <v>1038</v>
      </c>
      <c r="D14801" s="3">
        <f>VLOOKUP(C14801,Index[],2,FALSE)</f>
        <v>139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I14801">
        <f>VLOOKUP(Table1[[#This Row],[trait_name]],Trait[],2,FALSE)</f>
        <v>33</v>
      </c>
      <c r="J14801" s="23" t="s">
        <v>67</v>
      </c>
      <c r="L14801" s="3"/>
      <c r="M14801" s="3"/>
      <c r="N14801" s="23"/>
      <c r="O14801"/>
    </row>
    <row r="14802" spans="1:15">
      <c r="A14802" s="66">
        <f>VLOOKUP(C14802,Index[],8,FALSE)</f>
        <v>43277</v>
      </c>
      <c r="B14802" s="26">
        <v>43277</v>
      </c>
      <c r="C14802" s="16" t="s">
        <v>1038</v>
      </c>
      <c r="D14802" s="3">
        <f>VLOOKUP(C14802,Index[],2,FALSE)</f>
        <v>139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455</v>
      </c>
      <c r="I14802">
        <f>VLOOKUP(Table1[[#This Row],[trait_name]],Trait[],2,FALSE)</f>
        <v>34</v>
      </c>
      <c r="J14802" s="23" t="s">
        <v>68</v>
      </c>
      <c r="L14802" s="3">
        <v>6</v>
      </c>
      <c r="M14802" s="3"/>
      <c r="N14802" s="23"/>
      <c r="O14802"/>
    </row>
    <row r="14803" spans="1:15">
      <c r="A14803" s="66">
        <f>VLOOKUP(C14803,Index[],8,FALSE)</f>
        <v>43277</v>
      </c>
      <c r="B14803" s="26">
        <v>43277</v>
      </c>
      <c r="C14803" s="16" t="s">
        <v>1038</v>
      </c>
      <c r="D14803" s="3">
        <f>VLOOKUP(C14803,Index[],2,FALSE)</f>
        <v>139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 t="s">
        <v>207</v>
      </c>
      <c r="I14803">
        <f>VLOOKUP(Table1[[#This Row],[trait_name]],Trait[],2,FALSE)</f>
        <v>35</v>
      </c>
      <c r="J14803" s="23" t="s">
        <v>166</v>
      </c>
      <c r="L14803" s="3" t="str">
        <f>[1]Traits!L2</f>
        <v>fast</v>
      </c>
      <c r="M14803" s="3"/>
      <c r="N14803" s="23"/>
      <c r="O14803"/>
    </row>
    <row r="14804" spans="1:15">
      <c r="A14804" s="66">
        <f>VLOOKUP(C14804,Index[],8,FALSE)</f>
        <v>43277</v>
      </c>
      <c r="B14804" s="26">
        <v>43277</v>
      </c>
      <c r="C14804" s="16" t="s">
        <v>1038</v>
      </c>
      <c r="D14804" s="3">
        <f>VLOOKUP(C14804,Index[],2,FALSE)</f>
        <v>139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I14804">
        <f>VLOOKUP(Table1[[#This Row],[trait_name]],Trait[],2,FALSE)</f>
        <v>35</v>
      </c>
      <c r="J14804" s="23" t="s">
        <v>166</v>
      </c>
      <c r="L14804" s="3"/>
      <c r="M14804" s="3"/>
      <c r="N14804" s="24"/>
      <c r="O14804"/>
    </row>
    <row r="14805" spans="1:15">
      <c r="A14805" s="66">
        <f>VLOOKUP(C14805,Index[],8,FALSE)</f>
        <v>43277</v>
      </c>
      <c r="B14805" s="26">
        <v>43277</v>
      </c>
      <c r="C14805" s="16" t="s">
        <v>1038</v>
      </c>
      <c r="D14805" s="3">
        <f>VLOOKUP(C14805,Index[],2,FALSE)</f>
        <v>139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I14805">
        <f>VLOOKUP(Table1[[#This Row],[trait_name]],Trait[],2,FALSE)</f>
        <v>36</v>
      </c>
      <c r="J14805" s="23" t="s">
        <v>69</v>
      </c>
      <c r="L14805" s="3"/>
      <c r="M14805" s="3"/>
      <c r="N14805" s="23"/>
      <c r="O14805"/>
    </row>
    <row r="14806" spans="1:15">
      <c r="A14806" s="66">
        <f>VLOOKUP(C14806,Index[],8,FALSE)</f>
        <v>43277</v>
      </c>
      <c r="B14806" s="26">
        <v>43277</v>
      </c>
      <c r="C14806" s="16" t="s">
        <v>1038</v>
      </c>
      <c r="D14806" s="3">
        <f>VLOOKUP(C14806,Index[],2,FALSE)</f>
        <v>139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I14806">
        <f>VLOOKUP(Table1[[#This Row],[trait_name]],Trait[],2,FALSE)</f>
        <v>36</v>
      </c>
      <c r="J14806" s="23" t="s">
        <v>69</v>
      </c>
      <c r="L14806" s="3"/>
      <c r="M14806" s="3"/>
      <c r="N14806" s="23"/>
      <c r="O14806"/>
    </row>
    <row r="14807" spans="1:15">
      <c r="A14807" s="66">
        <f>VLOOKUP(C14807,Index[],8,FALSE)</f>
        <v>43277</v>
      </c>
      <c r="B14807" s="26">
        <v>43277</v>
      </c>
      <c r="C14807" s="16" t="s">
        <v>1038</v>
      </c>
      <c r="D14807" s="3">
        <f>VLOOKUP(C14807,Index[],2,FALSE)</f>
        <v>139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 t="s">
        <v>207</v>
      </c>
      <c r="I14807">
        <f>VLOOKUP(Table1[[#This Row],[trait_name]],Trait[],2,FALSE)</f>
        <v>37</v>
      </c>
      <c r="J14807" s="23" t="s">
        <v>170</v>
      </c>
      <c r="L14807" s="3" t="str">
        <f>[1]Traits!O2</f>
        <v>dense</v>
      </c>
      <c r="M14807" s="3"/>
      <c r="N14807" s="23"/>
      <c r="O14807"/>
    </row>
    <row r="14808" spans="1:15">
      <c r="A14808" s="66">
        <f>VLOOKUP(C14808,Index[],8,FALSE)</f>
        <v>43277</v>
      </c>
      <c r="B14808" s="26"/>
      <c r="C14808" s="16" t="s">
        <v>1038</v>
      </c>
      <c r="D14808" s="3">
        <f>VLOOKUP(C14808,Index[],2,FALSE)</f>
        <v>139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I14808">
        <f>VLOOKUP(Table1[[#This Row],[trait_name]],Trait[],2,FALSE)</f>
        <v>38</v>
      </c>
      <c r="J14808" s="23" t="s">
        <v>72</v>
      </c>
      <c r="L14808" s="3"/>
      <c r="M14808" s="3"/>
      <c r="N14808" s="23"/>
      <c r="O14808"/>
    </row>
    <row r="14809" spans="1:15">
      <c r="A14809" s="66">
        <f>VLOOKUP(C14809,Index[],8,FALSE)</f>
        <v>43277</v>
      </c>
      <c r="B14809" s="26">
        <v>43311</v>
      </c>
      <c r="C14809" s="16" t="s">
        <v>1038</v>
      </c>
      <c r="D14809" s="3">
        <f>VLOOKUP(C14809,Index[],2,FALSE)</f>
        <v>139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I14809">
        <f>VLOOKUP(Table1[[#This Row],[trait_name]],Trait[],2,FALSE)</f>
        <v>39</v>
      </c>
      <c r="J14809" s="23" t="s">
        <v>74</v>
      </c>
      <c r="L14809" s="3"/>
      <c r="M14809" s="3"/>
      <c r="N14809" s="23"/>
      <c r="O14809"/>
    </row>
    <row r="14810" spans="1:15">
      <c r="A14810" s="66">
        <f>VLOOKUP(C14810,Index[],8,FALSE)</f>
        <v>43277</v>
      </c>
      <c r="B14810" s="26"/>
      <c r="C14810" s="16" t="s">
        <v>1038</v>
      </c>
      <c r="D14810" s="3">
        <f>VLOOKUP(C14810,Index[],2,FALSE)</f>
        <v>139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I14810">
        <f>VLOOKUP(Table1[[#This Row],[trait_name]],Trait[],2,FALSE)</f>
        <v>40</v>
      </c>
      <c r="J14810" s="23" t="s">
        <v>76</v>
      </c>
      <c r="L14810" s="3"/>
      <c r="M14810" s="3"/>
      <c r="N14810" s="23"/>
      <c r="O14810"/>
    </row>
    <row r="14811" spans="1:15">
      <c r="A14811" s="66">
        <f>VLOOKUP(C14811,Index[],8,FALSE)</f>
        <v>43277</v>
      </c>
      <c r="B14811" s="26">
        <v>43277</v>
      </c>
      <c r="C14811" s="16" t="s">
        <v>1038</v>
      </c>
      <c r="D14811" s="3">
        <f>VLOOKUP(C14811,Index[],2,FALSE)</f>
        <v>139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 t="s">
        <v>455</v>
      </c>
      <c r="I14811">
        <f>VLOOKUP(Table1[[#This Row],[trait_name]],Trait[],2,FALSE)</f>
        <v>41</v>
      </c>
      <c r="J14811" s="23" t="s">
        <v>78</v>
      </c>
      <c r="L14811" s="3" t="str">
        <f>[1]Traits!R2</f>
        <v>darkgreen</v>
      </c>
      <c r="M14811" s="3"/>
      <c r="N14811" s="23"/>
      <c r="O14811"/>
    </row>
    <row r="14812" spans="1:15">
      <c r="A14812" s="66">
        <f>VLOOKUP(C14812,Index[],8,FALSE)</f>
        <v>43277</v>
      </c>
      <c r="B14812" s="26">
        <v>43277</v>
      </c>
      <c r="C14812" s="16" t="s">
        <v>1038</v>
      </c>
      <c r="D14812" s="3">
        <f>VLOOKUP(C14812,Index[],2,FALSE)</f>
        <v>139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I14812">
        <f>VLOOKUP(Table1[[#This Row],[trait_name]],Trait[],2,FALSE)</f>
        <v>41</v>
      </c>
      <c r="J14812" s="23" t="s">
        <v>78</v>
      </c>
      <c r="L14812" s="3"/>
      <c r="M14812" s="3"/>
      <c r="N14812" s="23"/>
      <c r="O14812"/>
    </row>
    <row r="14813" spans="1:15">
      <c r="A14813" s="66">
        <f>VLOOKUP(C14813,Index[],8,FALSE)</f>
        <v>43277</v>
      </c>
      <c r="B14813" s="26"/>
      <c r="C14813" s="16" t="s">
        <v>1038</v>
      </c>
      <c r="D14813" s="3">
        <f>VLOOKUP(C14813,Index[],2,FALSE)</f>
        <v>139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I14813">
        <f>VLOOKUP(Table1[[#This Row],[trait_name]],Trait[],2,FALSE)</f>
        <v>42</v>
      </c>
      <c r="J14813" s="23" t="s">
        <v>82</v>
      </c>
      <c r="L14813" s="3"/>
      <c r="M14813" s="3"/>
      <c r="N14813" s="23"/>
      <c r="O14813"/>
    </row>
    <row r="14814" spans="1:15">
      <c r="A14814" s="66">
        <f>VLOOKUP(C14814,Index[],8,FALSE)</f>
        <v>43277</v>
      </c>
      <c r="B14814" s="26">
        <v>43277</v>
      </c>
      <c r="C14814" s="16" t="s">
        <v>1038</v>
      </c>
      <c r="D14814" s="3">
        <f>VLOOKUP(C14814,Index[],2,FALSE)</f>
        <v>139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 t="s">
        <v>455</v>
      </c>
      <c r="I14814">
        <f>VLOOKUP(Table1[[#This Row],[trait_name]],Trait[],2,FALSE)</f>
        <v>43</v>
      </c>
      <c r="J14814" s="23" t="s">
        <v>86</v>
      </c>
      <c r="L14814" s="3" t="str">
        <f>[1]Traits!P3</f>
        <v>white</v>
      </c>
      <c r="M14814" s="3"/>
      <c r="N14814" s="23"/>
      <c r="O14814"/>
    </row>
    <row r="14815" spans="1:15">
      <c r="A14815" s="66">
        <f>VLOOKUP(C14815,Index[],8,FALSE)</f>
        <v>43277</v>
      </c>
      <c r="B14815" s="26">
        <v>43277</v>
      </c>
      <c r="C14815" s="16" t="s">
        <v>1038</v>
      </c>
      <c r="D14815" s="3">
        <f>VLOOKUP(C14815,Index[],2,FALSE)</f>
        <v>139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I14815">
        <f>VLOOKUP(Table1[[#This Row],[trait_name]],Trait[],2,FALSE)</f>
        <v>43</v>
      </c>
      <c r="J14815" s="23" t="s">
        <v>86</v>
      </c>
      <c r="L14815" s="3"/>
      <c r="M14815" s="3"/>
      <c r="N14815" s="23"/>
      <c r="O14815"/>
    </row>
    <row r="14816" spans="1:15">
      <c r="A14816" s="66">
        <f>VLOOKUP(C14816,Index[],8,FALSE)</f>
        <v>43277</v>
      </c>
      <c r="B14816" s="12"/>
      <c r="C14816" s="13" t="s">
        <v>1038</v>
      </c>
      <c r="D14816" s="3">
        <f>VLOOKUP(C14816,Index[],2,FALSE)</f>
        <v>139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I14816">
        <f>VLOOKUP(Table1[[#This Row],[trait_name]],Trait[],2,FALSE)</f>
        <v>44</v>
      </c>
      <c r="J14816" s="23" t="s">
        <v>88</v>
      </c>
      <c r="L14816" s="3"/>
      <c r="M14816" s="3"/>
      <c r="N14816" s="23"/>
      <c r="O14816"/>
    </row>
    <row r="14817" spans="1:15">
      <c r="A14817" s="66">
        <f>VLOOKUP(C14817,Index[],8,FALSE)</f>
        <v>43277</v>
      </c>
      <c r="B14817" s="26">
        <v>43277</v>
      </c>
      <c r="C14817" s="16" t="s">
        <v>1038</v>
      </c>
      <c r="D14817" s="3">
        <f>VLOOKUP(C14817,Index[],2,FALSE)</f>
        <v>139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 t="s">
        <v>455</v>
      </c>
      <c r="I14817">
        <f>VLOOKUP(Table1[[#This Row],[trait_name]],Trait[],2,FALSE)</f>
        <v>45</v>
      </c>
      <c r="J14817" s="23" t="s">
        <v>92</v>
      </c>
      <c r="L14817" s="3" t="str">
        <f>[1]Traits!Q3</f>
        <v>showey</v>
      </c>
      <c r="M14817" s="3"/>
      <c r="N14817" s="23"/>
      <c r="O14817"/>
    </row>
    <row r="14818" spans="1:15">
      <c r="A14818" s="66">
        <f>VLOOKUP(C14818,Index[],8,FALSE)</f>
        <v>43277</v>
      </c>
      <c r="B14818" s="26">
        <v>43277</v>
      </c>
      <c r="C14818" s="16" t="s">
        <v>1038</v>
      </c>
      <c r="D14818" s="3">
        <f>VLOOKUP(C14818,Index[],2,FALSE)</f>
        <v>139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455</v>
      </c>
      <c r="I14818">
        <f>VLOOKUP(Table1[[#This Row],[trait_name]],Trait[],2,FALSE)</f>
        <v>45</v>
      </c>
      <c r="J14818" s="23" t="s">
        <v>92</v>
      </c>
      <c r="L14818" s="3" t="str">
        <f>[1]Traits!Q4</f>
        <v>fragrance</v>
      </c>
      <c r="M14818" s="3"/>
      <c r="N14818" s="23"/>
      <c r="O14818"/>
    </row>
    <row r="14819" spans="1:15">
      <c r="A14819" s="66">
        <f>VLOOKUP(C14819,Index[],8,FALSE)</f>
        <v>43277</v>
      </c>
      <c r="B14819" s="26"/>
      <c r="C14819" s="16" t="s">
        <v>1038</v>
      </c>
      <c r="D14819" s="3">
        <f>VLOOKUP(C14819,Index[],2,FALSE)</f>
        <v>139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I14819">
        <f>VLOOKUP(Table1[[#This Row],[trait_name]],Trait[],2,FALSE)</f>
        <v>46</v>
      </c>
      <c r="J14819" s="23" t="s">
        <v>97</v>
      </c>
      <c r="L14819" s="3"/>
      <c r="M14819" s="3"/>
      <c r="N14819" s="23"/>
      <c r="O14819"/>
    </row>
    <row r="14820" spans="1:15">
      <c r="A14820" s="66">
        <f>VLOOKUP(C14820,Index[],8,FALSE)</f>
        <v>43277</v>
      </c>
      <c r="B14820" s="26"/>
      <c r="C14820" s="16" t="s">
        <v>1038</v>
      </c>
      <c r="D14820" s="3">
        <f>VLOOKUP(C14820,Index[],2,FALSE)</f>
        <v>139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I14820">
        <f>VLOOKUP(Table1[[#This Row],[trait_name]],Trait[],2,FALSE)</f>
        <v>47</v>
      </c>
      <c r="J14820" s="23" t="s">
        <v>99</v>
      </c>
      <c r="L14820" s="3"/>
      <c r="M14820" s="3"/>
      <c r="N14820" s="23"/>
      <c r="O14820"/>
    </row>
    <row r="14821" spans="1:15">
      <c r="A14821" s="66">
        <f>VLOOKUP(C14821,Index[],8,FALSE)</f>
        <v>43277</v>
      </c>
      <c r="B14821" s="26"/>
      <c r="C14821" s="16" t="s">
        <v>1038</v>
      </c>
      <c r="D14821" s="3">
        <f>VLOOKUP(C14821,Index[],2,FALSE)</f>
        <v>139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 t="s">
        <v>455</v>
      </c>
      <c r="I14821">
        <f>VLOOKUP(Table1[[#This Row],[trait_name]],Trait[],2,FALSE)</f>
        <v>48</v>
      </c>
      <c r="J14821" s="24" t="s">
        <v>101</v>
      </c>
      <c r="K14821" s="24"/>
      <c r="L14821" s="3" t="s">
        <v>298</v>
      </c>
      <c r="M14821" s="3"/>
      <c r="N14821" s="23"/>
      <c r="O14821"/>
    </row>
    <row r="14822" spans="1:15">
      <c r="A14822" s="66">
        <f>VLOOKUP(C14822,Index[],8,FALSE)</f>
        <v>43277</v>
      </c>
      <c r="B14822" s="26"/>
      <c r="C14822" s="16" t="s">
        <v>1038</v>
      </c>
      <c r="D14822" s="3">
        <f>VLOOKUP(C14822,Index[],2,FALSE)</f>
        <v>139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 t="s">
        <v>455</v>
      </c>
      <c r="I14822">
        <f>VLOOKUP(Table1[[#This Row],[trait_name]],Trait[],2,FALSE)</f>
        <v>49</v>
      </c>
      <c r="J14822" s="24" t="s">
        <v>104</v>
      </c>
      <c r="K14822" s="24"/>
      <c r="L14822" s="3"/>
      <c r="M14822" s="3"/>
      <c r="N14822" s="23"/>
      <c r="O14822"/>
    </row>
    <row r="14823" spans="1:15">
      <c r="A14823" s="66">
        <f>VLOOKUP(C14823,Index[],8,FALSE)</f>
        <v>43277</v>
      </c>
      <c r="B14823" s="26">
        <v>43311</v>
      </c>
      <c r="C14823" s="16" t="s">
        <v>1038</v>
      </c>
      <c r="D14823" s="3">
        <f>VLOOKUP(C14823,Index[],2,FALSE)</f>
        <v>139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I14823">
        <f>VLOOKUP(Table1[[#This Row],[trait_name]],Trait[],2,FALSE)</f>
        <v>50</v>
      </c>
      <c r="J14823" s="23" t="s">
        <v>106</v>
      </c>
      <c r="L14823" s="3"/>
      <c r="M14823" s="3"/>
      <c r="N14823" s="23"/>
      <c r="O14823"/>
    </row>
    <row r="14824" spans="1:15">
      <c r="A14824" s="66">
        <f>VLOOKUP(C14824,Index[],8,FALSE)</f>
        <v>43277</v>
      </c>
      <c r="B14824" s="26"/>
      <c r="C14824" s="16" t="s">
        <v>1038</v>
      </c>
      <c r="D14824" s="3">
        <f>VLOOKUP(C14824,Index[],2,FALSE)</f>
        <v>139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I14824">
        <f>VLOOKUP(Table1[[#This Row],[trait_name]],Trait[],2,FALSE)</f>
        <v>52</v>
      </c>
      <c r="J14824" s="23" t="s">
        <v>109</v>
      </c>
      <c r="L14824" s="3"/>
      <c r="M14824" s="3"/>
      <c r="N14824" s="23"/>
      <c r="O14824"/>
    </row>
    <row r="14825" spans="1:15">
      <c r="A14825" s="66">
        <f>VLOOKUP(C14825,Index[],8,FALSE)</f>
        <v>43277</v>
      </c>
      <c r="B14825" s="26">
        <v>43277</v>
      </c>
      <c r="C14825" s="16" t="s">
        <v>1038</v>
      </c>
      <c r="D14825" s="3">
        <f>VLOOKUP(C14825,Index[],2,FALSE)</f>
        <v>139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 t="s">
        <v>455</v>
      </c>
      <c r="I14825">
        <f>VLOOKUP(Table1[[#This Row],[trait_name]],Trait[],2,FALSE)</f>
        <v>53</v>
      </c>
      <c r="J14825" s="23" t="s">
        <v>112</v>
      </c>
      <c r="L14825" s="3" t="str">
        <f>[1]Traits!S6</f>
        <v>garden</v>
      </c>
      <c r="M14825" s="3"/>
      <c r="N14825" s="23"/>
      <c r="O14825"/>
    </row>
    <row r="14826" spans="1:15">
      <c r="A14826" s="66">
        <f>VLOOKUP(C14826,Index[],8,FALSE)</f>
        <v>43277</v>
      </c>
      <c r="B14826" s="26">
        <v>43277</v>
      </c>
      <c r="C14826" s="16" t="s">
        <v>1038</v>
      </c>
      <c r="D14826" s="3">
        <f>VLOOKUP(C14826,Index[],2,FALSE)</f>
        <v>139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 t="s">
        <v>455</v>
      </c>
      <c r="I14826">
        <f>VLOOKUP(Table1[[#This Row],[trait_name]],Trait[],2,FALSE)</f>
        <v>53</v>
      </c>
      <c r="J14826" s="23" t="s">
        <v>112</v>
      </c>
      <c r="L14826" s="3" t="str">
        <f>[1]Traits!S8</f>
        <v>park</v>
      </c>
      <c r="M14826" s="3"/>
      <c r="N14826" s="23"/>
      <c r="O14826"/>
    </row>
    <row r="14827" spans="1:15">
      <c r="A14827" s="66">
        <f>VLOOKUP(C14827,Index[],8,FALSE)</f>
        <v>43277</v>
      </c>
      <c r="B14827" s="26">
        <v>43277</v>
      </c>
      <c r="C14827" s="16" t="s">
        <v>1038</v>
      </c>
      <c r="D14827" s="3">
        <f>VLOOKUP(C14827,Index[],2,FALSE)</f>
        <v>139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I14827">
        <f>VLOOKUP(Table1[[#This Row],[trait_name]],Trait[],2,FALSE)</f>
        <v>53</v>
      </c>
      <c r="J14827" s="23" t="s">
        <v>112</v>
      </c>
      <c r="L14827" s="3"/>
      <c r="M14827" s="3"/>
      <c r="N14827" s="23"/>
      <c r="O14827"/>
    </row>
    <row r="14828" spans="1:15">
      <c r="A14828" s="66">
        <f>VLOOKUP(C14828,Index[],8,FALSE)</f>
        <v>43277</v>
      </c>
      <c r="B14828" s="26">
        <v>43277</v>
      </c>
      <c r="C14828" s="16" t="s">
        <v>1038</v>
      </c>
      <c r="D14828" s="3">
        <f>VLOOKUP(C14828,Index[],2,FALSE)</f>
        <v>139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 t="s">
        <v>207</v>
      </c>
      <c r="I14828">
        <f>VLOOKUP(Table1[[#This Row],[trait_name]],Trait[],2,FALSE)</f>
        <v>54</v>
      </c>
      <c r="J14828" s="23" t="s">
        <v>116</v>
      </c>
      <c r="L14828" s="3" t="str">
        <f>[1]Traits!T3</f>
        <v>feature</v>
      </c>
      <c r="M14828" s="3"/>
      <c r="N14828" s="23"/>
      <c r="O14828"/>
    </row>
    <row r="14829" spans="1:15">
      <c r="A14829" s="66">
        <f>VLOOKUP(C14829,Index[],8,FALSE)</f>
        <v>43277</v>
      </c>
      <c r="B14829" s="26">
        <v>43277</v>
      </c>
      <c r="C14829" s="16" t="s">
        <v>1038</v>
      </c>
      <c r="D14829" s="3">
        <f>VLOOKUP(C14829,Index[],2,FALSE)</f>
        <v>139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 t="s">
        <v>455</v>
      </c>
      <c r="I14829">
        <f>VLOOKUP(Table1[[#This Row],[trait_name]],Trait[],2,FALSE)</f>
        <v>54</v>
      </c>
      <c r="J14829" s="23" t="s">
        <v>116</v>
      </c>
      <c r="L14829" s="3" t="str">
        <f>[1]Traits!T2</f>
        <v>shade</v>
      </c>
      <c r="M14829" s="3"/>
      <c r="N14829" s="23"/>
      <c r="O14829"/>
    </row>
    <row r="14830" spans="1:15">
      <c r="A14830" s="66">
        <f>VLOOKUP(C14830,Index[],8,FALSE)</f>
        <v>43277</v>
      </c>
      <c r="B14830" s="26">
        <v>43277</v>
      </c>
      <c r="C14830" s="16" t="s">
        <v>1038</v>
      </c>
      <c r="D14830" s="3">
        <f>VLOOKUP(C14830,Index[],2,FALSE)</f>
        <v>139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I14830">
        <f>VLOOKUP(Table1[[#This Row],[trait_name]],Trait[],2,FALSE)</f>
        <v>54</v>
      </c>
      <c r="J14830" s="23" t="s">
        <v>116</v>
      </c>
      <c r="L14830" s="3"/>
      <c r="M14830" s="3"/>
      <c r="N14830" s="23"/>
      <c r="O14830"/>
    </row>
    <row r="14831" spans="1:15">
      <c r="A14831" s="66">
        <f>VLOOKUP(C14831,Index[],8,FALSE)</f>
        <v>43277</v>
      </c>
      <c r="B14831" s="26">
        <v>43277</v>
      </c>
      <c r="C14831" s="16" t="s">
        <v>1038</v>
      </c>
      <c r="D14831" s="3">
        <f>VLOOKUP(C14831,Index[],2,FALSE)</f>
        <v>139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I14831">
        <f>VLOOKUP(Table1[[#This Row],[trait_name]],Trait[],2,FALSE)</f>
        <v>54</v>
      </c>
      <c r="J14831" s="23" t="s">
        <v>116</v>
      </c>
      <c r="L14831" s="3"/>
      <c r="M14831" s="3"/>
      <c r="N14831" s="23"/>
      <c r="O14831"/>
    </row>
    <row r="14832" spans="1:15">
      <c r="A14832" s="66">
        <f>VLOOKUP(C14832,Index[],8,FALSE)</f>
        <v>43277</v>
      </c>
      <c r="B14832" s="12"/>
      <c r="C14832" s="13" t="s">
        <v>1038</v>
      </c>
      <c r="D14832" s="3">
        <f>VLOOKUP(C14832,Index[],2,FALSE)</f>
        <v>139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I14832">
        <f>VLOOKUP(Table1[[#This Row],[trait_name]],Trait[],2,FALSE)</f>
        <v>55</v>
      </c>
      <c r="J14832" s="23" t="s">
        <v>119</v>
      </c>
      <c r="L14832" s="3"/>
      <c r="M14832" s="3"/>
      <c r="N14832" s="23"/>
      <c r="O14832"/>
    </row>
    <row r="14833" spans="1:15">
      <c r="A14833" s="66">
        <f>VLOOKUP(C14833,Index[],8,FALSE)</f>
        <v>43277</v>
      </c>
      <c r="B14833" s="26">
        <v>43277</v>
      </c>
      <c r="C14833" s="16" t="s">
        <v>1038</v>
      </c>
      <c r="D14833" s="3">
        <f>VLOOKUP(C14833,Index[],2,FALSE)</f>
        <v>139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 t="s">
        <v>207</v>
      </c>
      <c r="I14833">
        <f>VLOOKUP(Table1[[#This Row],[trait_name]],Trait[],2,FALSE)</f>
        <v>56</v>
      </c>
      <c r="J14833" s="23" t="s">
        <v>121</v>
      </c>
      <c r="L14833" s="3" t="s">
        <v>189</v>
      </c>
      <c r="M14833" s="3"/>
      <c r="N14833" s="23"/>
      <c r="O14833"/>
    </row>
    <row r="14834" spans="1:15">
      <c r="A14834" s="66">
        <f>VLOOKUP(C14834,Index[],8,FALSE)</f>
        <v>43277</v>
      </c>
      <c r="B14834" s="26">
        <v>43277</v>
      </c>
      <c r="C14834" s="16" t="s">
        <v>1038</v>
      </c>
      <c r="D14834" s="3">
        <f>VLOOKUP(C14834,Index[],2,FALSE)</f>
        <v>139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 t="s">
        <v>207</v>
      </c>
      <c r="I14834">
        <f>VLOOKUP(Table1[[#This Row],[trait_name]],Trait[],2,FALSE)</f>
        <v>57</v>
      </c>
      <c r="J14834" s="23" t="s">
        <v>233</v>
      </c>
      <c r="L14834" s="3" t="s">
        <v>261</v>
      </c>
      <c r="M14834" s="3"/>
      <c r="N14834" s="23"/>
      <c r="O14834"/>
    </row>
    <row r="14835" spans="1:15">
      <c r="A14835" s="66">
        <f>VLOOKUP(C14835,Index[],8,FALSE)</f>
        <v>43277</v>
      </c>
      <c r="B14835" s="26">
        <v>43277</v>
      </c>
      <c r="C14835" s="16" t="s">
        <v>1038</v>
      </c>
      <c r="D14835" s="3">
        <f>VLOOKUP(C14835,Index[],2,FALSE)</f>
        <v>139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207</v>
      </c>
      <c r="I14835">
        <f>VLOOKUP(Table1[[#This Row],[trait_name]],Trait[],2,FALSE)</f>
        <v>57</v>
      </c>
      <c r="J14835" s="23" t="s">
        <v>233</v>
      </c>
      <c r="L14835" s="3" t="s">
        <v>406</v>
      </c>
      <c r="M14835" s="3"/>
      <c r="N14835" s="23"/>
      <c r="O14835"/>
    </row>
    <row r="14836" spans="1:15">
      <c r="A14836" s="66">
        <f>VLOOKUP(C14836,Index[],8,FALSE)</f>
        <v>43277</v>
      </c>
      <c r="B14836" s="26">
        <v>43277</v>
      </c>
      <c r="C14836" s="16" t="s">
        <v>1038</v>
      </c>
      <c r="D14836" s="3">
        <f>VLOOKUP(C14836,Index[],2,FALSE)</f>
        <v>139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 t="s">
        <v>207</v>
      </c>
      <c r="I14836">
        <f>VLOOKUP(Table1[[#This Row],[trait_name]],Trait[],2,FALSE)</f>
        <v>57</v>
      </c>
      <c r="J14836" s="23" t="s">
        <v>233</v>
      </c>
      <c r="L14836" s="3" t="s">
        <v>405</v>
      </c>
      <c r="M14836" s="3"/>
      <c r="N14836" s="23"/>
      <c r="O14836"/>
    </row>
    <row r="14837" spans="1:15">
      <c r="A14837" s="66">
        <f>VLOOKUP(C14837,Index[],8,FALSE)</f>
        <v>43277</v>
      </c>
      <c r="B14837" s="26">
        <v>43277</v>
      </c>
      <c r="C14837" s="16" t="s">
        <v>1038</v>
      </c>
      <c r="D14837" s="3">
        <f>VLOOKUP(C14837,Index[],2,FALSE)</f>
        <v>139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455</v>
      </c>
      <c r="I14837">
        <f>VLOOKUP(Table1[[#This Row],[trait_name]],Trait[],2,FALSE)</f>
        <v>58</v>
      </c>
      <c r="J14837" s="23" t="s">
        <v>123</v>
      </c>
      <c r="L14837" s="3" t="str">
        <f>[1]Traits!X2</f>
        <v>bird</v>
      </c>
      <c r="M14837" s="3"/>
      <c r="N14837" s="23"/>
      <c r="O14837"/>
    </row>
    <row r="14838" spans="1:15">
      <c r="A14838" s="66">
        <f>VLOOKUP(C14838,Index[],8,FALSE)</f>
        <v>43277</v>
      </c>
      <c r="B14838" s="26">
        <v>43277</v>
      </c>
      <c r="C14838" s="16" t="s">
        <v>1038</v>
      </c>
      <c r="D14838" s="3">
        <f>VLOOKUP(C14838,Index[],2,FALSE)</f>
        <v>139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I14838">
        <f>VLOOKUP(Table1[[#This Row],[trait_name]],Trait[],2,FALSE)</f>
        <v>58</v>
      </c>
      <c r="J14838" s="23" t="s">
        <v>123</v>
      </c>
      <c r="L14838" s="3"/>
      <c r="M14838" s="3"/>
      <c r="N14838" s="23"/>
      <c r="O14838"/>
    </row>
    <row r="14839" spans="1:15">
      <c r="A14839" s="66">
        <f>VLOOKUP(C14839,Index[],8,FALSE)</f>
        <v>43277</v>
      </c>
      <c r="B14839" s="26">
        <v>43277</v>
      </c>
      <c r="C14839" s="16" t="s">
        <v>1038</v>
      </c>
      <c r="D14839" s="3">
        <f>VLOOKUP(C14839,Index[],2,FALSE)</f>
        <v>139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I14839">
        <f>VLOOKUP(Table1[[#This Row],[trait_name]],Trait[],2,FALSE)</f>
        <v>59</v>
      </c>
      <c r="J14839" s="23" t="s">
        <v>125</v>
      </c>
      <c r="L14839" s="3"/>
      <c r="M14839" s="3"/>
      <c r="N14839" s="23"/>
      <c r="O14839"/>
    </row>
    <row r="14840" spans="1:15">
      <c r="A14840" s="66">
        <f>VLOOKUP(C14840,Index[],8,FALSE)</f>
        <v>43277</v>
      </c>
      <c r="B14840" s="26">
        <v>43277</v>
      </c>
      <c r="C14840" s="16" t="s">
        <v>1038</v>
      </c>
      <c r="D14840" s="3">
        <f>VLOOKUP(C14840,Index[],2,FALSE)</f>
        <v>139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 t="s">
        <v>207</v>
      </c>
      <c r="I14840">
        <f>VLOOKUP(Table1[[#This Row],[trait_name]],Trait[],2,FALSE)</f>
        <v>61</v>
      </c>
      <c r="J14840" s="23" t="s">
        <v>130</v>
      </c>
      <c r="L14840" s="3" t="str">
        <f>[1]Traits!Z3</f>
        <v>medium</v>
      </c>
      <c r="M14840" s="3"/>
      <c r="N14840" s="23"/>
      <c r="O14840"/>
    </row>
    <row r="14841" spans="1:15">
      <c r="A14841" s="66">
        <f>VLOOKUP(C14841,Index[],8,FALSE)</f>
        <v>43277</v>
      </c>
      <c r="B14841" s="26"/>
      <c r="C14841" s="16" t="s">
        <v>1038</v>
      </c>
      <c r="D14841" s="3">
        <f>VLOOKUP(C14841,Index[],2,FALSE)</f>
        <v>139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I14841">
        <f>VLOOKUP(Table1[[#This Row],[trait_name]],Trait[],2,FALSE)</f>
        <v>65</v>
      </c>
      <c r="J14841" s="23" t="s">
        <v>133</v>
      </c>
      <c r="L14841" s="3"/>
      <c r="M14841" s="3"/>
      <c r="N14841" s="23"/>
      <c r="O14841"/>
    </row>
    <row r="14842" spans="1:15">
      <c r="A14842" s="66">
        <f>VLOOKUP(C14842,Index[],8,FALSE)</f>
        <v>43277</v>
      </c>
      <c r="B14842" s="26">
        <v>43277</v>
      </c>
      <c r="C14842" s="16" t="s">
        <v>1038</v>
      </c>
      <c r="D14842" s="3">
        <f>VLOOKUP(C14842,Index[],2,FALSE)</f>
        <v>139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207</v>
      </c>
      <c r="I14842">
        <f>VLOOKUP(Table1[[#This Row],[trait_name]],Trait[],2,FALSE)</f>
        <v>67</v>
      </c>
      <c r="J14842" s="23" t="s">
        <v>136</v>
      </c>
      <c r="L14842" s="3" t="s">
        <v>239</v>
      </c>
      <c r="M14842" s="3"/>
      <c r="N14842" s="23"/>
      <c r="O14842"/>
    </row>
    <row r="14843" spans="1:15">
      <c r="A14843" s="66">
        <f>VLOOKUP(C14843,Index[],8,FALSE)</f>
        <v>43278</v>
      </c>
      <c r="B14843" s="26">
        <v>43312</v>
      </c>
      <c r="C14843" s="16" t="s">
        <v>1041</v>
      </c>
      <c r="D14843" s="3">
        <f>VLOOKUP(C14843,Index[],2,FALSE)</f>
        <v>140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 t="s">
        <v>143</v>
      </c>
      <c r="I14843">
        <f>VLOOKUP(Table1[[#This Row],[trait_name]],Trait[],2,FALSE)</f>
        <v>1</v>
      </c>
      <c r="J14843" s="23" t="s">
        <v>140</v>
      </c>
      <c r="L14843" s="3" t="s">
        <v>1042</v>
      </c>
      <c r="M14843" s="3"/>
      <c r="N14843" s="23"/>
      <c r="O14843"/>
    </row>
    <row r="14844" spans="1:15">
      <c r="A14844" s="66">
        <f>VLOOKUP(C14844,Index[],8,FALSE)</f>
        <v>43278</v>
      </c>
      <c r="B14844" s="26">
        <v>43278</v>
      </c>
      <c r="C14844" s="16" t="s">
        <v>1041</v>
      </c>
      <c r="D14844" s="3">
        <f>VLOOKUP(C14844,Index[],2,FALSE)</f>
        <v>140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153</v>
      </c>
      <c r="I14844">
        <f>VLOOKUP(Table1[[#This Row],[trait_name]],Trait[],2,FALSE)</f>
        <v>2</v>
      </c>
      <c r="J14844" s="23" t="s">
        <v>15</v>
      </c>
      <c r="L14844" s="3" t="s">
        <v>1043</v>
      </c>
      <c r="M14844" s="3"/>
      <c r="N14844" s="23"/>
      <c r="O14844"/>
    </row>
    <row r="14845" spans="1:15">
      <c r="A14845" s="66">
        <f>VLOOKUP(C14845,Index[],8,FALSE)</f>
        <v>43278</v>
      </c>
      <c r="B14845" s="26">
        <v>43278</v>
      </c>
      <c r="C14845" s="16" t="s">
        <v>1041</v>
      </c>
      <c r="D14845" s="3">
        <f>VLOOKUP(C14845,Index[],2,FALSE)</f>
        <v>140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I14845">
        <f>VLOOKUP(Table1[[#This Row],[trait_name]],Trait[],2,FALSE)</f>
        <v>2</v>
      </c>
      <c r="J14845" s="23" t="s">
        <v>15</v>
      </c>
      <c r="L14845" s="3"/>
      <c r="M14845" s="3"/>
      <c r="N14845" s="23"/>
      <c r="O14845"/>
    </row>
    <row r="14846" spans="1:15">
      <c r="A14846" s="66">
        <f>VLOOKUP(C14846,Index[],8,FALSE)</f>
        <v>43278</v>
      </c>
      <c r="B14846" s="26">
        <v>43278</v>
      </c>
      <c r="C14846" s="16" t="s">
        <v>1041</v>
      </c>
      <c r="D14846" s="3">
        <f>VLOOKUP(C14846,Index[],2,FALSE)</f>
        <v>140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455</v>
      </c>
      <c r="I14846">
        <f>VLOOKUP(Table1[[#This Row],[trait_name]],Trait[],2,FALSE)</f>
        <v>3</v>
      </c>
      <c r="J14846" s="23" t="s">
        <v>18</v>
      </c>
      <c r="L14846" s="3" t="s">
        <v>19</v>
      </c>
      <c r="M14846" s="3"/>
      <c r="N14846" s="23"/>
      <c r="O14846"/>
    </row>
    <row r="14847" spans="1:15">
      <c r="A14847" s="66">
        <f>VLOOKUP(C14847,Index[],8,FALSE)</f>
        <v>43278</v>
      </c>
      <c r="B14847" s="26">
        <v>43278</v>
      </c>
      <c r="C14847" s="16" t="s">
        <v>1041</v>
      </c>
      <c r="D14847" s="3">
        <f>VLOOKUP(C14847,Index[],2,FALSE)</f>
        <v>140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455</v>
      </c>
      <c r="I14847">
        <f>VLOOKUP(Table1[[#This Row],[trait_name]],Trait[],2,FALSE)</f>
        <v>3</v>
      </c>
      <c r="J14847" s="23" t="s">
        <v>18</v>
      </c>
      <c r="L14847" s="3" t="s">
        <v>21</v>
      </c>
      <c r="M14847" s="3"/>
      <c r="N14847" s="24"/>
      <c r="O14847"/>
    </row>
    <row r="14848" spans="1:15">
      <c r="A14848" s="66">
        <f>VLOOKUP(C14848,Index[],8,FALSE)</f>
        <v>43278</v>
      </c>
      <c r="B14848" s="26">
        <v>43312</v>
      </c>
      <c r="C14848" s="16" t="s">
        <v>1041</v>
      </c>
      <c r="D14848" s="3">
        <f>VLOOKUP(C14848,Index[],2,FALSE)</f>
        <v>140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 t="s">
        <v>153</v>
      </c>
      <c r="I14848">
        <f>VLOOKUP(Table1[[#This Row],[trait_name]],Trait[],2,FALSE)</f>
        <v>4</v>
      </c>
      <c r="J14848" s="23" t="s">
        <v>22</v>
      </c>
      <c r="L14848" s="3" t="s">
        <v>27</v>
      </c>
      <c r="M14848" s="3"/>
      <c r="N14848" s="24"/>
      <c r="O14848"/>
    </row>
    <row r="14849" spans="1:15">
      <c r="A14849" s="66">
        <f>VLOOKUP(C14849,Index[],8,FALSE)</f>
        <v>43278</v>
      </c>
      <c r="B14849" s="26">
        <v>43312</v>
      </c>
      <c r="C14849" s="16" t="s">
        <v>1041</v>
      </c>
      <c r="D14849" s="3">
        <f>VLOOKUP(C14849,Index[],2,FALSE)</f>
        <v>140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153</v>
      </c>
      <c r="I14849">
        <f>VLOOKUP(Table1[[#This Row],[trait_name]],Trait[],2,FALSE)</f>
        <v>7</v>
      </c>
      <c r="J14849" s="23" t="s">
        <v>26</v>
      </c>
      <c r="L14849" s="3" t="s">
        <v>27</v>
      </c>
      <c r="M14849" s="3"/>
      <c r="N14849" s="23"/>
      <c r="O14849"/>
    </row>
    <row r="14850" spans="1:15">
      <c r="A14850" s="66">
        <f>VLOOKUP(C14850,Index[],8,FALSE)</f>
        <v>43278</v>
      </c>
      <c r="B14850" s="26">
        <v>43312</v>
      </c>
      <c r="C14850" s="16" t="s">
        <v>1041</v>
      </c>
      <c r="D14850" s="3">
        <f>VLOOKUP(C14850,Index[],2,FALSE)</f>
        <v>140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 t="s">
        <v>153</v>
      </c>
      <c r="I14850">
        <f>VLOOKUP(Table1[[#This Row],[trait_name]],Trait[],2,FALSE)</f>
        <v>9</v>
      </c>
      <c r="J14850" s="23" t="s">
        <v>28</v>
      </c>
      <c r="L14850" s="3" t="s">
        <v>27</v>
      </c>
      <c r="M14850" s="3"/>
      <c r="N14850" s="23"/>
      <c r="O14850"/>
    </row>
    <row r="14851" spans="1:15">
      <c r="A14851" s="66">
        <f>VLOOKUP(C14851,Index[],8,FALSE)</f>
        <v>43278</v>
      </c>
      <c r="B14851" s="26">
        <v>43312</v>
      </c>
      <c r="C14851" s="16" t="s">
        <v>1041</v>
      </c>
      <c r="D14851" s="3">
        <f>VLOOKUP(C14851,Index[],2,FALSE)</f>
        <v>140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 t="s">
        <v>153</v>
      </c>
      <c r="I14851">
        <f>VLOOKUP(Table1[[#This Row],[trait_name]],Trait[],2,FALSE)</f>
        <v>10</v>
      </c>
      <c r="J14851" s="23" t="s">
        <v>29</v>
      </c>
      <c r="L14851" s="3" t="s">
        <v>23</v>
      </c>
      <c r="M14851" s="3" t="s">
        <v>198</v>
      </c>
      <c r="N14851" s="23"/>
      <c r="O14851"/>
    </row>
    <row r="14852" spans="1:15">
      <c r="A14852" s="66">
        <f>VLOOKUP(C14852,Index[],8,FALSE)</f>
        <v>43278</v>
      </c>
      <c r="B14852" s="26">
        <v>43312</v>
      </c>
      <c r="C14852" s="16" t="s">
        <v>1041</v>
      </c>
      <c r="D14852" s="3">
        <f>VLOOKUP(C14852,Index[],2,FALSE)</f>
        <v>140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153</v>
      </c>
      <c r="I14852">
        <f>VLOOKUP(Table1[[#This Row],[trait_name]],Trait[],2,FALSE)</f>
        <v>12</v>
      </c>
      <c r="J14852" s="23" t="s">
        <v>151</v>
      </c>
      <c r="L14852" s="3" t="s">
        <v>27</v>
      </c>
      <c r="M14852" s="3"/>
      <c r="N14852" s="23"/>
      <c r="O14852"/>
    </row>
    <row r="14853" spans="1:15">
      <c r="A14853" s="66">
        <f>VLOOKUP(C14853,Index[],8,FALSE)</f>
        <v>43278</v>
      </c>
      <c r="B14853" s="26">
        <v>43312</v>
      </c>
      <c r="C14853" s="16" t="s">
        <v>1041</v>
      </c>
      <c r="D14853" s="3">
        <f>VLOOKUP(C14853,Index[],2,FALSE)</f>
        <v>140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153</v>
      </c>
      <c r="I14853">
        <f>VLOOKUP(Table1[[#This Row],[trait_name]],Trait[],2,FALSE)</f>
        <v>14</v>
      </c>
      <c r="J14853" s="23" t="s">
        <v>152</v>
      </c>
      <c r="L14853" s="3" t="s">
        <v>23</v>
      </c>
      <c r="M14853" s="3" t="s">
        <v>198</v>
      </c>
      <c r="N14853" s="23"/>
      <c r="O14853"/>
    </row>
    <row r="14854" spans="1:15">
      <c r="A14854" s="66">
        <f>VLOOKUP(C14854,Index[],8,FALSE)</f>
        <v>43278</v>
      </c>
      <c r="B14854" s="26"/>
      <c r="C14854" s="13" t="s">
        <v>1041</v>
      </c>
      <c r="D14854" s="3">
        <f>VLOOKUP(C14854,Index[],2,FALSE)</f>
        <v>140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I14854">
        <f>VLOOKUP(Table1[[#This Row],[trait_name]],Trait[],2,FALSE)</f>
        <v>15</v>
      </c>
      <c r="J14854" s="23" t="s">
        <v>31</v>
      </c>
      <c r="L14854" s="3"/>
      <c r="M14854" s="3"/>
      <c r="N14854" s="23"/>
      <c r="O14854"/>
    </row>
    <row r="14855" spans="1:15">
      <c r="A14855" s="66">
        <f>VLOOKUP(C14855,Index[],8,FALSE)</f>
        <v>43278</v>
      </c>
      <c r="B14855" s="12">
        <v>43278</v>
      </c>
      <c r="C14855" s="13" t="s">
        <v>1041</v>
      </c>
      <c r="D14855" s="3">
        <f>VLOOKUP(C14855,Index[],2,FALSE)</f>
        <v>140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I14855">
        <f>VLOOKUP(Table1[[#This Row],[trait_name]],Trait[],2,FALSE)</f>
        <v>16</v>
      </c>
      <c r="J14855" s="24" t="s">
        <v>32</v>
      </c>
      <c r="K14855" s="24"/>
      <c r="L14855" s="3"/>
      <c r="M14855" s="3"/>
      <c r="N14855" s="23"/>
      <c r="O14855"/>
    </row>
    <row r="14856" spans="1:15">
      <c r="A14856" s="66">
        <f>VLOOKUP(C14856,Index[],8,FALSE)</f>
        <v>43278</v>
      </c>
      <c r="B14856" s="26">
        <v>43278</v>
      </c>
      <c r="C14856" s="16" t="s">
        <v>1041</v>
      </c>
      <c r="D14856" s="3">
        <f>VLOOKUP(C14856,Index[],2,FALSE)</f>
        <v>140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 t="s">
        <v>165</v>
      </c>
      <c r="I14856">
        <f>VLOOKUP(Table1[[#This Row],[trait_name]],Trait[],2,FALSE)</f>
        <v>17</v>
      </c>
      <c r="J14856" s="23" t="s">
        <v>33</v>
      </c>
      <c r="L14856" s="3" t="s">
        <v>35</v>
      </c>
      <c r="M14856" s="3"/>
      <c r="N14856" s="23"/>
      <c r="O14856"/>
    </row>
    <row r="14857" spans="1:15">
      <c r="A14857" s="66">
        <f>VLOOKUP(C14857,Index[],8,FALSE)</f>
        <v>43278</v>
      </c>
      <c r="B14857" s="26">
        <v>43278</v>
      </c>
      <c r="C14857" s="16" t="s">
        <v>1041</v>
      </c>
      <c r="D14857" s="3">
        <f>VLOOKUP(C14857,Index[],2,FALSE)</f>
        <v>140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 t="s">
        <v>165</v>
      </c>
      <c r="I14857">
        <f>VLOOKUP(Table1[[#This Row],[trait_name]],Trait[],2,FALSE)</f>
        <v>17</v>
      </c>
      <c r="J14857" s="23" t="s">
        <v>33</v>
      </c>
      <c r="L14857" s="3" t="s">
        <v>36</v>
      </c>
      <c r="M14857" s="3"/>
      <c r="N14857" s="23"/>
      <c r="O14857"/>
    </row>
    <row r="14858" spans="1:15">
      <c r="A14858" s="66">
        <f>VLOOKUP(C14858,Index[],8,FALSE)</f>
        <v>43278</v>
      </c>
      <c r="B14858" s="26">
        <v>43278</v>
      </c>
      <c r="C14858" s="16" t="s">
        <v>1041</v>
      </c>
      <c r="D14858" s="3">
        <f>VLOOKUP(C14858,Index[],2,FALSE)</f>
        <v>140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I14858">
        <f>VLOOKUP(Table1[[#This Row],[trait_name]],Trait[],2,FALSE)</f>
        <v>17</v>
      </c>
      <c r="J14858" s="23" t="s">
        <v>33</v>
      </c>
      <c r="L14858" s="3"/>
      <c r="M14858" s="3"/>
      <c r="N14858" s="23"/>
      <c r="O14858"/>
    </row>
    <row r="14859" spans="1:15">
      <c r="A14859" s="66">
        <f>VLOOKUP(C14859,Index[],8,FALSE)</f>
        <v>43278</v>
      </c>
      <c r="B14859" s="12">
        <v>43278</v>
      </c>
      <c r="C14859" s="13" t="s">
        <v>1041</v>
      </c>
      <c r="D14859" s="3">
        <f>VLOOKUP(C14859,Index[],2,FALSE)</f>
        <v>140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 t="s">
        <v>153</v>
      </c>
      <c r="I14859">
        <f>VLOOKUP(Table1[[#This Row],[trait_name]],Trait[],2,FALSE)</f>
        <v>18</v>
      </c>
      <c r="J14859" s="23" t="s">
        <v>37</v>
      </c>
      <c r="L14859" s="3" t="s">
        <v>209</v>
      </c>
      <c r="M14859" s="3"/>
      <c r="N14859" s="23"/>
      <c r="O14859"/>
    </row>
    <row r="14860" spans="1:15">
      <c r="A14860" s="66">
        <f>VLOOKUP(C14860,Index[],8,FALSE)</f>
        <v>43278</v>
      </c>
      <c r="B14860" s="26">
        <v>43278</v>
      </c>
      <c r="C14860" s="16" t="s">
        <v>1041</v>
      </c>
      <c r="D14860" s="3">
        <f>VLOOKUP(C14860,Index[],2,FALSE)</f>
        <v>140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 t="s">
        <v>207</v>
      </c>
      <c r="I14860">
        <f>VLOOKUP(Table1[[#This Row],[trait_name]],Trait[],2,FALSE)</f>
        <v>19</v>
      </c>
      <c r="J14860" s="23" t="s">
        <v>38</v>
      </c>
      <c r="L14860" s="3" t="s">
        <v>155</v>
      </c>
      <c r="M14860" s="3"/>
      <c r="N14860" s="23"/>
      <c r="O14860"/>
    </row>
    <row r="14861" spans="1:15">
      <c r="A14861" s="66">
        <f>VLOOKUP(C14861,Index[],8,FALSE)</f>
        <v>43278</v>
      </c>
      <c r="B14861" s="26">
        <v>43278</v>
      </c>
      <c r="C14861" s="16" t="s">
        <v>1041</v>
      </c>
      <c r="D14861" s="3">
        <f>VLOOKUP(C14861,Index[],2,FALSE)</f>
        <v>140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 t="s">
        <v>207</v>
      </c>
      <c r="I14861">
        <f>VLOOKUP(Table1[[#This Row],[trait_name]],Trait[],2,FALSE)</f>
        <v>19</v>
      </c>
      <c r="J14861" s="23" t="s">
        <v>38</v>
      </c>
      <c r="L14861" s="3" t="s">
        <v>39</v>
      </c>
      <c r="M14861" s="3"/>
      <c r="N14861" s="23"/>
      <c r="O14861"/>
    </row>
    <row r="14862" spans="1:15">
      <c r="A14862" s="66">
        <f>VLOOKUP(C14862,Index[],8,FALSE)</f>
        <v>43278</v>
      </c>
      <c r="B14862" s="26">
        <v>43311</v>
      </c>
      <c r="C14862" s="16" t="s">
        <v>1041</v>
      </c>
      <c r="D14862" s="3">
        <f>VLOOKUP(C14862,Index[],2,FALSE)</f>
        <v>140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 t="s">
        <v>153</v>
      </c>
      <c r="I14862">
        <f>VLOOKUP(Table1[[#This Row],[trait_name]],Trait[],2,FALSE)</f>
        <v>20</v>
      </c>
      <c r="J14862" s="23" t="s">
        <v>41</v>
      </c>
      <c r="L14862" s="3" t="s">
        <v>42</v>
      </c>
      <c r="M14862" s="3"/>
      <c r="N14862" s="23"/>
      <c r="O14862"/>
    </row>
    <row r="14863" spans="1:15">
      <c r="A14863" s="66">
        <f>VLOOKUP(C14863,Index[],8,FALSE)</f>
        <v>43278</v>
      </c>
      <c r="B14863" s="26">
        <v>43312</v>
      </c>
      <c r="C14863" s="16" t="s">
        <v>1041</v>
      </c>
      <c r="D14863" s="3">
        <f>VLOOKUP(C14863,Index[],2,FALSE)</f>
        <v>140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 t="s">
        <v>153</v>
      </c>
      <c r="I14863">
        <f>VLOOKUP(Table1[[#This Row],[trait_name]],Trait[],2,FALSE)</f>
        <v>20</v>
      </c>
      <c r="J14863" s="23" t="s">
        <v>41</v>
      </c>
      <c r="L14863" s="3" t="s">
        <v>126</v>
      </c>
      <c r="M14863" s="3"/>
      <c r="N14863" s="23"/>
      <c r="O14863"/>
    </row>
    <row r="14864" spans="1:15">
      <c r="A14864" s="66">
        <f>VLOOKUP(C14864,Index[],8,FALSE)</f>
        <v>43278</v>
      </c>
      <c r="B14864" s="12">
        <v>43278</v>
      </c>
      <c r="C14864" s="13" t="s">
        <v>1041</v>
      </c>
      <c r="D14864" s="3">
        <f>VLOOKUP(C14864,Index[],2,FALSE)</f>
        <v>140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I14864">
        <f>VLOOKUP(Table1[[#This Row],[trait_name]],Trait[],2,FALSE)</f>
        <v>21</v>
      </c>
      <c r="J14864" s="23" t="s">
        <v>43</v>
      </c>
      <c r="L14864" s="3"/>
      <c r="M14864" s="3"/>
      <c r="N14864" s="23"/>
      <c r="O14864"/>
    </row>
    <row r="14865" spans="1:15">
      <c r="A14865" s="66">
        <f>VLOOKUP(C14865,Index[],8,FALSE)</f>
        <v>43278</v>
      </c>
      <c r="B14865" s="26">
        <v>43312</v>
      </c>
      <c r="C14865" s="16" t="s">
        <v>1041</v>
      </c>
      <c r="D14865" s="3">
        <f>VLOOKUP(C14865,Index[],2,FALSE)</f>
        <v>140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153</v>
      </c>
      <c r="I14865">
        <f>VLOOKUP(Table1[[#This Row],[trait_name]],Trait[],2,FALSE)</f>
        <v>22</v>
      </c>
      <c r="J14865" s="23" t="s">
        <v>47</v>
      </c>
      <c r="L14865" s="3" t="s">
        <v>160</v>
      </c>
      <c r="M14865" s="3"/>
      <c r="N14865" s="23"/>
      <c r="O14865"/>
    </row>
    <row r="14866" spans="1:15">
      <c r="A14866" s="66">
        <f>VLOOKUP(C14866,Index[],8,FALSE)</f>
        <v>43278</v>
      </c>
      <c r="B14866" s="26">
        <v>43312</v>
      </c>
      <c r="C14866" s="16" t="s">
        <v>1041</v>
      </c>
      <c r="D14866" s="3">
        <f>VLOOKUP(C14866,Index[],2,FALSE)</f>
        <v>140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 t="s">
        <v>153</v>
      </c>
      <c r="I14866">
        <f>VLOOKUP(Table1[[#This Row],[trait_name]],Trait[],2,FALSE)</f>
        <v>23</v>
      </c>
      <c r="J14866" s="23" t="s">
        <v>49</v>
      </c>
      <c r="L14866" s="3" t="s">
        <v>267</v>
      </c>
      <c r="M14866" s="3"/>
      <c r="N14866" s="23"/>
      <c r="O14866"/>
    </row>
    <row r="14867" spans="1:15">
      <c r="A14867" s="66">
        <f>VLOOKUP(C14867,Index[],8,FALSE)</f>
        <v>43278</v>
      </c>
      <c r="B14867" s="12"/>
      <c r="C14867" s="13" t="s">
        <v>1041</v>
      </c>
      <c r="D14867" s="3">
        <f>VLOOKUP(C14867,Index[],2,FALSE)</f>
        <v>140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I14867">
        <f>VLOOKUP(Table1[[#This Row],[trait_name]],Trait[],2,FALSE)</f>
        <v>24</v>
      </c>
      <c r="J14867" s="23" t="s">
        <v>52</v>
      </c>
      <c r="L14867" s="3"/>
      <c r="M14867" s="3"/>
      <c r="N14867" s="23"/>
      <c r="O14867"/>
    </row>
    <row r="14868" spans="1:15">
      <c r="A14868" s="66">
        <f>VLOOKUP(C14868,Index[],8,FALSE)</f>
        <v>43278</v>
      </c>
      <c r="B14868" s="12">
        <v>43312</v>
      </c>
      <c r="C14868" s="13" t="s">
        <v>1041</v>
      </c>
      <c r="D14868" s="3">
        <f>VLOOKUP(C14868,Index[],2,FALSE)</f>
        <v>140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153</v>
      </c>
      <c r="I14868">
        <f>VLOOKUP(Table1[[#This Row],[trait_name]],Trait[],2,FALSE)</f>
        <v>25</v>
      </c>
      <c r="J14868" s="23" t="s">
        <v>57</v>
      </c>
      <c r="L14868" s="3" t="s">
        <v>27</v>
      </c>
      <c r="M14868" s="3"/>
      <c r="N14868" s="23"/>
      <c r="O14868"/>
    </row>
    <row r="14869" spans="1:15">
      <c r="A14869" s="66">
        <f>VLOOKUP(C14869,Index[],8,FALSE)</f>
        <v>43278</v>
      </c>
      <c r="B14869" s="26">
        <v>43278</v>
      </c>
      <c r="C14869" s="16" t="s">
        <v>1041</v>
      </c>
      <c r="D14869" s="3">
        <f>VLOOKUP(C14869,Index[],2,FALSE)</f>
        <v>140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207</v>
      </c>
      <c r="I14869">
        <f>VLOOKUP(Table1[[#This Row],[trait_name]],Trait[],2,FALSE)</f>
        <v>26</v>
      </c>
      <c r="J14869" s="23" t="s">
        <v>58</v>
      </c>
      <c r="L14869" s="3" t="s">
        <v>327</v>
      </c>
      <c r="M14869" s="3"/>
      <c r="N14869" s="23"/>
      <c r="O14869"/>
    </row>
    <row r="14870" spans="1:15">
      <c r="A14870" s="66">
        <f>VLOOKUP(C14870,Index[],8,FALSE)</f>
        <v>43278</v>
      </c>
      <c r="B14870" s="26">
        <v>43278</v>
      </c>
      <c r="C14870" s="16" t="s">
        <v>1041</v>
      </c>
      <c r="D14870" s="3">
        <f>VLOOKUP(C14870,Index[],2,FALSE)</f>
        <v>140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I14870">
        <f>VLOOKUP(Table1[[#This Row],[trait_name]],Trait[],2,FALSE)</f>
        <v>26</v>
      </c>
      <c r="J14870" s="23" t="s">
        <v>58</v>
      </c>
      <c r="L14870" s="3"/>
      <c r="M14870" s="3"/>
      <c r="N14870" s="23"/>
      <c r="O14870"/>
    </row>
    <row r="14871" spans="1:15">
      <c r="A14871" s="66">
        <f>VLOOKUP(C14871,Index[],8,FALSE)</f>
        <v>43278</v>
      </c>
      <c r="B14871" s="26">
        <v>43311</v>
      </c>
      <c r="C14871" s="16" t="s">
        <v>1041</v>
      </c>
      <c r="D14871" s="3">
        <f>VLOOKUP(C14871,Index[],2,FALSE)</f>
        <v>140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I14871">
        <f>VLOOKUP(Table1[[#This Row],[trait_name]],Trait[],2,FALSE)</f>
        <v>27</v>
      </c>
      <c r="J14871" s="23" t="s">
        <v>61</v>
      </c>
      <c r="L14871" s="3"/>
      <c r="M14871" s="3"/>
      <c r="N14871" s="23"/>
      <c r="O14871"/>
    </row>
    <row r="14872" spans="1:15">
      <c r="A14872" s="66">
        <f>VLOOKUP(C14872,Index[],8,FALSE)</f>
        <v>43278</v>
      </c>
      <c r="B14872" s="26">
        <v>43312</v>
      </c>
      <c r="C14872" s="16" t="s">
        <v>1041</v>
      </c>
      <c r="D14872" s="3">
        <f>VLOOKUP(C14872,Index[],2,FALSE)</f>
        <v>140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 t="s">
        <v>207</v>
      </c>
      <c r="I14872">
        <f>VLOOKUP(Table1[[#This Row],[trait_name]],Trait[],2,FALSE)</f>
        <v>28</v>
      </c>
      <c r="J14872" s="23" t="s">
        <v>62</v>
      </c>
      <c r="L14872" s="3">
        <v>35</v>
      </c>
      <c r="M14872" s="3"/>
      <c r="N14872" s="23"/>
      <c r="O14872"/>
    </row>
    <row r="14873" spans="1:15">
      <c r="A14873" s="66">
        <f>VLOOKUP(C14873,Index[],8,FALSE)</f>
        <v>43278</v>
      </c>
      <c r="B14873" s="26">
        <v>43312</v>
      </c>
      <c r="C14873" s="16" t="s">
        <v>1041</v>
      </c>
      <c r="D14873" s="3">
        <f>VLOOKUP(C14873,Index[],2,FALSE)</f>
        <v>140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 t="s">
        <v>153</v>
      </c>
      <c r="I14873">
        <f>VLOOKUP(Table1[[#This Row],[trait_name]],Trait[],2,FALSE)</f>
        <v>29</v>
      </c>
      <c r="J14873" s="23" t="s">
        <v>63</v>
      </c>
      <c r="L14873" s="3">
        <v>16</v>
      </c>
      <c r="M14873" s="3"/>
      <c r="N14873" s="23"/>
      <c r="O14873"/>
    </row>
    <row r="14874" spans="1:15">
      <c r="A14874" s="66">
        <f>VLOOKUP(C14874,Index[],8,FALSE)</f>
        <v>43278</v>
      </c>
      <c r="B14874" s="26">
        <v>43278</v>
      </c>
      <c r="C14874" s="16" t="s">
        <v>1041</v>
      </c>
      <c r="D14874" s="3">
        <f>VLOOKUP(C14874,Index[],2,FALSE)</f>
        <v>140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 t="s">
        <v>455</v>
      </c>
      <c r="I14874">
        <f>VLOOKUP(Table1[[#This Row],[trait_name]],Trait[],2,FALSE)</f>
        <v>29</v>
      </c>
      <c r="J14874" s="23" t="s">
        <v>63</v>
      </c>
      <c r="L14874" s="3">
        <v>20</v>
      </c>
      <c r="M14874" s="3"/>
      <c r="N14874" s="23"/>
      <c r="O14874"/>
    </row>
    <row r="14875" spans="1:15">
      <c r="A14875" s="66">
        <f>VLOOKUP(C14875,Index[],8,FALSE)</f>
        <v>43278</v>
      </c>
      <c r="B14875" s="26">
        <v>43278</v>
      </c>
      <c r="C14875" s="16" t="s">
        <v>1041</v>
      </c>
      <c r="D14875" s="3">
        <f>VLOOKUP(C14875,Index[],2,FALSE)</f>
        <v>140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207</v>
      </c>
      <c r="I14875">
        <f>VLOOKUP(Table1[[#This Row],[trait_name]],Trait[],2,FALSE)</f>
        <v>30</v>
      </c>
      <c r="J14875" s="23" t="s">
        <v>64</v>
      </c>
      <c r="L14875" s="3">
        <v>15</v>
      </c>
      <c r="M14875" s="3"/>
      <c r="N14875" s="24"/>
      <c r="O14875"/>
    </row>
    <row r="14876" spans="1:15">
      <c r="A14876" s="66">
        <f>VLOOKUP(C14876,Index[],8,FALSE)</f>
        <v>43278</v>
      </c>
      <c r="B14876" s="26">
        <v>43278</v>
      </c>
      <c r="C14876" s="16" t="s">
        <v>1041</v>
      </c>
      <c r="D14876" s="3">
        <f>VLOOKUP(C14876,Index[],2,FALSE)</f>
        <v>140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 t="s">
        <v>455</v>
      </c>
      <c r="I14876">
        <f>VLOOKUP(Table1[[#This Row],[trait_name]],Trait[],2,FALSE)</f>
        <v>31</v>
      </c>
      <c r="J14876" s="23" t="s">
        <v>65</v>
      </c>
      <c r="L14876" s="3">
        <v>12</v>
      </c>
      <c r="M14876" s="3"/>
      <c r="N14876" s="23"/>
      <c r="O14876"/>
    </row>
    <row r="14877" spans="1:15">
      <c r="A14877" s="66">
        <f>VLOOKUP(C14877,Index[],8,FALSE)</f>
        <v>43278</v>
      </c>
      <c r="B14877" s="26">
        <v>43312</v>
      </c>
      <c r="C14877" s="16" t="s">
        <v>1041</v>
      </c>
      <c r="D14877" s="3">
        <f>VLOOKUP(C14877,Index[],2,FALSE)</f>
        <v>140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 t="s">
        <v>153</v>
      </c>
      <c r="I14877">
        <f>VLOOKUP(Table1[[#This Row],[trait_name]],Trait[],2,FALSE)</f>
        <v>31</v>
      </c>
      <c r="J14877" s="23" t="s">
        <v>65</v>
      </c>
      <c r="L14877" s="3">
        <v>14</v>
      </c>
      <c r="M14877" s="3"/>
      <c r="N14877" s="23"/>
      <c r="O14877"/>
    </row>
    <row r="14878" spans="1:15">
      <c r="A14878" s="66">
        <f>VLOOKUP(C14878,Index[],8,FALSE)</f>
        <v>43278</v>
      </c>
      <c r="B14878" s="26">
        <v>43278</v>
      </c>
      <c r="C14878" s="16" t="s">
        <v>1041</v>
      </c>
      <c r="D14878" s="3">
        <f>VLOOKUP(C14878,Index[],2,FALSE)</f>
        <v>140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455</v>
      </c>
      <c r="I14878">
        <f>VLOOKUP(Table1[[#This Row],[trait_name]],Trait[],2,FALSE)</f>
        <v>32</v>
      </c>
      <c r="J14878" s="23" t="s">
        <v>66</v>
      </c>
      <c r="L14878" s="3">
        <v>10</v>
      </c>
      <c r="M14878" s="3"/>
      <c r="N14878" s="23"/>
      <c r="O14878"/>
    </row>
    <row r="14879" spans="1:15">
      <c r="A14879" s="66">
        <f>VLOOKUP(C14879,Index[],8,FALSE)</f>
        <v>43278</v>
      </c>
      <c r="B14879" s="26">
        <v>43312</v>
      </c>
      <c r="C14879" s="16" t="s">
        <v>1041</v>
      </c>
      <c r="D14879" s="3">
        <f>VLOOKUP(C14879,Index[],2,FALSE)</f>
        <v>140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153</v>
      </c>
      <c r="I14879">
        <f>VLOOKUP(Table1[[#This Row],[trait_name]],Trait[],2,FALSE)</f>
        <v>33</v>
      </c>
      <c r="J14879" s="23" t="s">
        <v>67</v>
      </c>
      <c r="L14879" s="3">
        <v>15</v>
      </c>
      <c r="M14879" s="3"/>
      <c r="N14879" s="23"/>
      <c r="O14879"/>
    </row>
    <row r="14880" spans="1:15">
      <c r="A14880" s="66">
        <f>VLOOKUP(C14880,Index[],8,FALSE)</f>
        <v>43278</v>
      </c>
      <c r="B14880" s="26">
        <v>43278</v>
      </c>
      <c r="C14880" s="16" t="s">
        <v>1041</v>
      </c>
      <c r="D14880" s="3">
        <f>VLOOKUP(C14880,Index[],2,FALSE)</f>
        <v>140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 t="s">
        <v>455</v>
      </c>
      <c r="I14880">
        <f>VLOOKUP(Table1[[#This Row],[trait_name]],Trait[],2,FALSE)</f>
        <v>34</v>
      </c>
      <c r="J14880" s="23" t="s">
        <v>68</v>
      </c>
      <c r="L14880" s="3">
        <v>5</v>
      </c>
      <c r="M14880" s="3"/>
      <c r="N14880" s="23"/>
      <c r="O14880"/>
    </row>
    <row r="14881" spans="1:15">
      <c r="A14881" s="66">
        <f>VLOOKUP(C14881,Index[],8,FALSE)</f>
        <v>43278</v>
      </c>
      <c r="B14881" s="26">
        <v>43278</v>
      </c>
      <c r="C14881" s="16" t="s">
        <v>1041</v>
      </c>
      <c r="D14881" s="3">
        <f>VLOOKUP(C14881,Index[],2,FALSE)</f>
        <v>140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 t="s">
        <v>207</v>
      </c>
      <c r="I14881">
        <f>VLOOKUP(Table1[[#This Row],[trait_name]],Trait[],2,FALSE)</f>
        <v>35</v>
      </c>
      <c r="J14881" s="23" t="s">
        <v>166</v>
      </c>
      <c r="L14881" s="3" t="s">
        <v>167</v>
      </c>
      <c r="M14881" s="3"/>
      <c r="N14881" s="23"/>
      <c r="O14881"/>
    </row>
    <row r="14882" spans="1:15">
      <c r="A14882" s="66">
        <f>VLOOKUP(C14882,Index[],8,FALSE)</f>
        <v>43278</v>
      </c>
      <c r="B14882" s="26">
        <v>43312</v>
      </c>
      <c r="C14882" s="16" t="s">
        <v>1041</v>
      </c>
      <c r="D14882" s="3">
        <f>VLOOKUP(C14882,Index[],2,FALSE)</f>
        <v>140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 t="s">
        <v>153</v>
      </c>
      <c r="I14882">
        <f>VLOOKUP(Table1[[#This Row],[trait_name]],Trait[],2,FALSE)</f>
        <v>35</v>
      </c>
      <c r="J14882" s="23" t="s">
        <v>166</v>
      </c>
      <c r="L14882" s="3" t="s">
        <v>126</v>
      </c>
      <c r="M14882" s="3"/>
      <c r="N14882" s="23"/>
      <c r="O14882"/>
    </row>
    <row r="14883" spans="1:15">
      <c r="A14883" s="66">
        <f>VLOOKUP(C14883,Index[],8,FALSE)</f>
        <v>43278</v>
      </c>
      <c r="B14883" s="26">
        <v>43278</v>
      </c>
      <c r="C14883" s="16" t="s">
        <v>1041</v>
      </c>
      <c r="D14883" s="3">
        <f>VLOOKUP(C14883,Index[],2,FALSE)</f>
        <v>140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 t="s">
        <v>455</v>
      </c>
      <c r="I14883">
        <f>VLOOKUP(Table1[[#This Row],[trait_name]],Trait[],2,FALSE)</f>
        <v>36</v>
      </c>
      <c r="J14883" s="23" t="s">
        <v>69</v>
      </c>
      <c r="L14883" s="3" t="s">
        <v>217</v>
      </c>
      <c r="M14883" s="3"/>
      <c r="N14883" s="23"/>
      <c r="O14883"/>
    </row>
    <row r="14884" spans="1:15">
      <c r="A14884" s="66">
        <f>VLOOKUP(C14884,Index[],8,FALSE)</f>
        <v>43278</v>
      </c>
      <c r="B14884" s="26">
        <v>43312</v>
      </c>
      <c r="C14884" s="16" t="s">
        <v>1041</v>
      </c>
      <c r="D14884" s="3">
        <f>VLOOKUP(C14884,Index[],2,FALSE)</f>
        <v>140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153</v>
      </c>
      <c r="I14884">
        <f>VLOOKUP(Table1[[#This Row],[trait_name]],Trait[],2,FALSE)</f>
        <v>36</v>
      </c>
      <c r="J14884" s="23" t="s">
        <v>69</v>
      </c>
      <c r="L14884" s="3" t="s">
        <v>168</v>
      </c>
      <c r="M14884" s="3"/>
      <c r="N14884" s="23"/>
      <c r="O14884"/>
    </row>
    <row r="14885" spans="1:15">
      <c r="A14885" s="66">
        <f>VLOOKUP(C14885,Index[],8,FALSE)</f>
        <v>43278</v>
      </c>
      <c r="B14885" s="26">
        <v>43278</v>
      </c>
      <c r="C14885" s="16" t="s">
        <v>1041</v>
      </c>
      <c r="D14885" s="3">
        <f>VLOOKUP(C14885,Index[],2,FALSE)</f>
        <v>140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I14885">
        <f>VLOOKUP(Table1[[#This Row],[trait_name]],Trait[],2,FALSE)</f>
        <v>37</v>
      </c>
      <c r="J14885" s="23" t="s">
        <v>170</v>
      </c>
      <c r="L14885" s="3"/>
      <c r="M14885" s="3"/>
      <c r="N14885" s="23"/>
      <c r="O14885"/>
    </row>
    <row r="14886" spans="1:15">
      <c r="A14886" s="66">
        <f>VLOOKUP(C14886,Index[],8,FALSE)</f>
        <v>43278</v>
      </c>
      <c r="B14886" s="26">
        <v>43312</v>
      </c>
      <c r="C14886" s="16" t="s">
        <v>1041</v>
      </c>
      <c r="D14886" s="3">
        <f>VLOOKUP(C14886,Index[],2,FALSE)</f>
        <v>140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 t="s">
        <v>153</v>
      </c>
      <c r="I14886">
        <f>VLOOKUP(Table1[[#This Row],[trait_name]],Trait[],2,FALSE)</f>
        <v>38</v>
      </c>
      <c r="J14886" s="23" t="s">
        <v>72</v>
      </c>
      <c r="L14886" s="3" t="s">
        <v>219</v>
      </c>
      <c r="M14886" s="3"/>
      <c r="N14886" s="23"/>
      <c r="O14886"/>
    </row>
    <row r="14887" spans="1:15">
      <c r="A14887" s="66">
        <f>VLOOKUP(C14887,Index[],8,FALSE)</f>
        <v>43278</v>
      </c>
      <c r="B14887" s="26">
        <v>43311</v>
      </c>
      <c r="C14887" s="16" t="s">
        <v>1041</v>
      </c>
      <c r="D14887" s="3">
        <f>VLOOKUP(C14887,Index[],2,FALSE)</f>
        <v>140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I14887">
        <f>VLOOKUP(Table1[[#This Row],[trait_name]],Trait[],2,FALSE)</f>
        <v>39</v>
      </c>
      <c r="J14887" s="23" t="s">
        <v>74</v>
      </c>
      <c r="L14887" s="3" t="s">
        <v>75</v>
      </c>
      <c r="M14887" s="3"/>
      <c r="N14887" s="23"/>
      <c r="O14887"/>
    </row>
    <row r="14888" spans="1:15">
      <c r="A14888" s="66">
        <f>VLOOKUP(C14888,Index[],8,FALSE)</f>
        <v>43278</v>
      </c>
      <c r="B14888" s="26"/>
      <c r="C14888" s="16" t="s">
        <v>1041</v>
      </c>
      <c r="D14888" s="3">
        <f>VLOOKUP(C14888,Index[],2,FALSE)</f>
        <v>140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I14888">
        <f>VLOOKUP(Table1[[#This Row],[trait_name]],Trait[],2,FALSE)</f>
        <v>40</v>
      </c>
      <c r="J14888" s="23" t="s">
        <v>76</v>
      </c>
      <c r="L14888" s="3"/>
      <c r="M14888" s="3"/>
      <c r="N14888" s="23"/>
      <c r="O14888"/>
    </row>
    <row r="14889" spans="1:15">
      <c r="A14889" s="66">
        <f>VLOOKUP(C14889,Index[],8,FALSE)</f>
        <v>43278</v>
      </c>
      <c r="B14889" s="26">
        <v>43278</v>
      </c>
      <c r="C14889" s="16" t="s">
        <v>1041</v>
      </c>
      <c r="D14889" s="3">
        <f>VLOOKUP(C14889,Index[],2,FALSE)</f>
        <v>140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207</v>
      </c>
      <c r="I14889">
        <f>VLOOKUP(Table1[[#This Row],[trait_name]],Trait[],2,FALSE)</f>
        <v>41</v>
      </c>
      <c r="J14889" s="23" t="s">
        <v>78</v>
      </c>
      <c r="L14889" s="3" t="s">
        <v>80</v>
      </c>
      <c r="M14889" s="3"/>
      <c r="N14889" s="23"/>
      <c r="O14889"/>
    </row>
    <row r="14890" spans="1:15">
      <c r="A14890" s="66">
        <f>VLOOKUP(C14890,Index[],8,FALSE)</f>
        <v>43278</v>
      </c>
      <c r="B14890" s="26">
        <v>43278</v>
      </c>
      <c r="C14890" s="16" t="s">
        <v>1041</v>
      </c>
      <c r="D14890" s="3">
        <f>VLOOKUP(C14890,Index[],2,FALSE)</f>
        <v>140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I14890">
        <f>VLOOKUP(Table1[[#This Row],[trait_name]],Trait[],2,FALSE)</f>
        <v>41</v>
      </c>
      <c r="J14890" s="23" t="s">
        <v>78</v>
      </c>
      <c r="L14890" s="3"/>
      <c r="M14890" s="3"/>
      <c r="N14890" s="23"/>
      <c r="O14890"/>
    </row>
    <row r="14891" spans="1:15">
      <c r="A14891" s="66">
        <f>VLOOKUP(C14891,Index[],8,FALSE)</f>
        <v>43278</v>
      </c>
      <c r="B14891" s="26"/>
      <c r="C14891" s="16" t="s">
        <v>1041</v>
      </c>
      <c r="D14891" s="3">
        <f>VLOOKUP(C14891,Index[],2,FALSE)</f>
        <v>140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I14891">
        <f>VLOOKUP(Table1[[#This Row],[trait_name]],Trait[],2,FALSE)</f>
        <v>42</v>
      </c>
      <c r="J14891" s="23" t="s">
        <v>82</v>
      </c>
      <c r="L14891" s="3"/>
      <c r="M14891" s="3"/>
      <c r="N14891" s="23"/>
      <c r="O14891"/>
    </row>
    <row r="14892" spans="1:15">
      <c r="A14892" s="66">
        <f>VLOOKUP(C14892,Index[],8,FALSE)</f>
        <v>43278</v>
      </c>
      <c r="B14892" s="26">
        <v>43278</v>
      </c>
      <c r="C14892" s="16" t="s">
        <v>1041</v>
      </c>
      <c r="D14892" s="3">
        <f>VLOOKUP(C14892,Index[],2,FALSE)</f>
        <v>140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 t="s">
        <v>455</v>
      </c>
      <c r="I14892">
        <f>VLOOKUP(Table1[[#This Row],[trait_name]],Trait[],2,FALSE)</f>
        <v>43</v>
      </c>
      <c r="J14892" s="23" t="s">
        <v>86</v>
      </c>
      <c r="L14892" s="3" t="s">
        <v>87</v>
      </c>
      <c r="M14892" s="3"/>
      <c r="N14892" s="23"/>
      <c r="O14892"/>
    </row>
    <row r="14893" spans="1:15">
      <c r="A14893" s="66">
        <f>VLOOKUP(C14893,Index[],8,FALSE)</f>
        <v>43278</v>
      </c>
      <c r="B14893" s="26">
        <v>43278</v>
      </c>
      <c r="C14893" s="16" t="s">
        <v>1041</v>
      </c>
      <c r="D14893" s="3">
        <f>VLOOKUP(C14893,Index[],2,FALSE)</f>
        <v>140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I14893">
        <f>VLOOKUP(Table1[[#This Row],[trait_name]],Trait[],2,FALSE)</f>
        <v>43</v>
      </c>
      <c r="J14893" s="23" t="s">
        <v>86</v>
      </c>
      <c r="L14893" s="3"/>
      <c r="M14893" s="3"/>
      <c r="N14893" s="23"/>
      <c r="O14893"/>
    </row>
    <row r="14894" spans="1:15">
      <c r="A14894" s="66">
        <f>VLOOKUP(C14894,Index[],8,FALSE)</f>
        <v>43278</v>
      </c>
      <c r="B14894" s="12"/>
      <c r="C14894" s="13" t="s">
        <v>1041</v>
      </c>
      <c r="D14894" s="3">
        <f>VLOOKUP(C14894,Index[],2,FALSE)</f>
        <v>140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I14894">
        <f>VLOOKUP(Table1[[#This Row],[trait_name]],Trait[],2,FALSE)</f>
        <v>44</v>
      </c>
      <c r="J14894" s="23" t="s">
        <v>88</v>
      </c>
      <c r="L14894" s="3" t="s">
        <v>176</v>
      </c>
      <c r="M14894" s="3" t="s">
        <v>1044</v>
      </c>
      <c r="N14894" s="23"/>
      <c r="O14894"/>
    </row>
    <row r="14895" spans="1:15">
      <c r="A14895" s="66">
        <f>VLOOKUP(C14895,Index[],8,FALSE)</f>
        <v>43278</v>
      </c>
      <c r="B14895" s="26">
        <v>43278</v>
      </c>
      <c r="C14895" s="16" t="s">
        <v>1041</v>
      </c>
      <c r="D14895" s="3">
        <f>VLOOKUP(C14895,Index[],2,FALSE)</f>
        <v>140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 t="s">
        <v>455</v>
      </c>
      <c r="I14895">
        <f>VLOOKUP(Table1[[#This Row],[trait_name]],Trait[],2,FALSE)</f>
        <v>45</v>
      </c>
      <c r="J14895" s="23" t="s">
        <v>92</v>
      </c>
      <c r="L14895" s="3" t="s">
        <v>93</v>
      </c>
      <c r="M14895" s="3"/>
      <c r="N14895" s="23"/>
      <c r="O14895"/>
    </row>
    <row r="14896" spans="1:15">
      <c r="A14896" s="66">
        <f>VLOOKUP(C14896,Index[],8,FALSE)</f>
        <v>43278</v>
      </c>
      <c r="B14896" s="26">
        <v>43312</v>
      </c>
      <c r="C14896" s="16" t="s">
        <v>1041</v>
      </c>
      <c r="D14896" s="3">
        <f>VLOOKUP(C14896,Index[],2,FALSE)</f>
        <v>140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 t="s">
        <v>153</v>
      </c>
      <c r="I14896">
        <f>VLOOKUP(Table1[[#This Row],[trait_name]],Trait[],2,FALSE)</f>
        <v>45</v>
      </c>
      <c r="J14896" s="23" t="s">
        <v>92</v>
      </c>
      <c r="L14896" s="3" t="s">
        <v>177</v>
      </c>
      <c r="M14896" s="3"/>
      <c r="N14896" s="23"/>
      <c r="O14896"/>
    </row>
    <row r="14897" spans="1:15">
      <c r="A14897" s="66">
        <f>VLOOKUP(C14897,Index[],8,FALSE)</f>
        <v>43278</v>
      </c>
      <c r="B14897" s="26"/>
      <c r="C14897" s="16" t="s">
        <v>1041</v>
      </c>
      <c r="D14897" s="3">
        <f>VLOOKUP(C14897,Index[],2,FALSE)</f>
        <v>140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I14897">
        <f>VLOOKUP(Table1[[#This Row],[trait_name]],Trait[],2,FALSE)</f>
        <v>46</v>
      </c>
      <c r="J14897" s="23" t="s">
        <v>97</v>
      </c>
      <c r="L14897" s="3"/>
      <c r="M14897" s="3"/>
      <c r="N14897" s="23"/>
      <c r="O14897"/>
    </row>
    <row r="14898" spans="1:15">
      <c r="A14898" s="66">
        <f>VLOOKUP(C14898,Index[],8,FALSE)</f>
        <v>43278</v>
      </c>
      <c r="B14898" s="26"/>
      <c r="C14898" s="16" t="s">
        <v>1041</v>
      </c>
      <c r="D14898" s="3">
        <f>VLOOKUP(C14898,Index[],2,FALSE)</f>
        <v>140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I14898">
        <f>VLOOKUP(Table1[[#This Row],[trait_name]],Trait[],2,FALSE)</f>
        <v>47</v>
      </c>
      <c r="J14898" s="23" t="s">
        <v>99</v>
      </c>
      <c r="L14898" s="3"/>
      <c r="M14898" s="3"/>
      <c r="N14898" s="23"/>
      <c r="O14898"/>
    </row>
    <row r="14899" spans="1:15">
      <c r="A14899" s="66">
        <f>VLOOKUP(C14899,Index[],8,FALSE)</f>
        <v>43278</v>
      </c>
      <c r="B14899" s="26"/>
      <c r="C14899" s="16" t="s">
        <v>1041</v>
      </c>
      <c r="D14899" s="3">
        <f>VLOOKUP(C14899,Index[],2,FALSE)</f>
        <v>140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 t="s">
        <v>455</v>
      </c>
      <c r="I14899">
        <f>VLOOKUP(Table1[[#This Row],[trait_name]],Trait[],2,FALSE)</f>
        <v>48</v>
      </c>
      <c r="J14899" s="24" t="s">
        <v>101</v>
      </c>
      <c r="K14899" s="24"/>
      <c r="L14899" s="3" t="s">
        <v>298</v>
      </c>
      <c r="M14899" s="3"/>
      <c r="N14899" s="23"/>
      <c r="O14899"/>
    </row>
    <row r="14900" spans="1:15">
      <c r="A14900" s="66">
        <f>VLOOKUP(C14900,Index[],8,FALSE)</f>
        <v>43278</v>
      </c>
      <c r="B14900" s="26"/>
      <c r="C14900" s="16" t="s">
        <v>1041</v>
      </c>
      <c r="D14900" s="3">
        <f>VLOOKUP(C14900,Index[],2,FALSE)</f>
        <v>140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455</v>
      </c>
      <c r="I14900">
        <f>VLOOKUP(Table1[[#This Row],[trait_name]],Trait[],2,FALSE)</f>
        <v>49</v>
      </c>
      <c r="J14900" s="24" t="s">
        <v>104</v>
      </c>
      <c r="K14900" s="24"/>
      <c r="L14900" s="3"/>
      <c r="M14900" s="3"/>
      <c r="N14900" s="23"/>
      <c r="O14900"/>
    </row>
    <row r="14901" spans="1:15">
      <c r="A14901" s="66">
        <f>VLOOKUP(C14901,Index[],8,FALSE)</f>
        <v>43278</v>
      </c>
      <c r="B14901" s="26">
        <v>43311</v>
      </c>
      <c r="C14901" s="16" t="s">
        <v>1041</v>
      </c>
      <c r="D14901" s="3">
        <f>VLOOKUP(C14901,Index[],2,FALSE)</f>
        <v>140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I14901">
        <f>VLOOKUP(Table1[[#This Row],[trait_name]],Trait[],2,FALSE)</f>
        <v>50</v>
      </c>
      <c r="J14901" s="23" t="s">
        <v>106</v>
      </c>
      <c r="L14901" s="3"/>
      <c r="M14901" s="3"/>
      <c r="N14901" s="23"/>
      <c r="O14901"/>
    </row>
    <row r="14902" spans="1:15">
      <c r="A14902" s="66">
        <f>VLOOKUP(C14902,Index[],8,FALSE)</f>
        <v>43278</v>
      </c>
      <c r="B14902" s="26"/>
      <c r="C14902" s="16" t="s">
        <v>1041</v>
      </c>
      <c r="D14902" s="3">
        <f>VLOOKUP(C14902,Index[],2,FALSE)</f>
        <v>140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I14902">
        <f>VLOOKUP(Table1[[#This Row],[trait_name]],Trait[],2,FALSE)</f>
        <v>52</v>
      </c>
      <c r="J14902" s="23" t="s">
        <v>109</v>
      </c>
      <c r="L14902" s="3"/>
      <c r="M14902" s="3"/>
      <c r="N14902" s="23"/>
      <c r="O14902"/>
    </row>
    <row r="14903" spans="1:15">
      <c r="A14903" s="66">
        <f>VLOOKUP(C14903,Index[],8,FALSE)</f>
        <v>43278</v>
      </c>
      <c r="B14903" s="26">
        <v>43278</v>
      </c>
      <c r="C14903" s="16" t="s">
        <v>1041</v>
      </c>
      <c r="D14903" s="3">
        <f>VLOOKUP(C14903,Index[],2,FALSE)</f>
        <v>140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 t="s">
        <v>207</v>
      </c>
      <c r="I14903">
        <f>VLOOKUP(Table1[[#This Row],[trait_name]],Trait[],2,FALSE)</f>
        <v>53</v>
      </c>
      <c r="J14903" s="23" t="s">
        <v>112</v>
      </c>
      <c r="L14903" s="3" t="s">
        <v>185</v>
      </c>
      <c r="M14903" s="3"/>
      <c r="N14903" s="23"/>
      <c r="O14903"/>
    </row>
    <row r="14904" spans="1:15">
      <c r="A14904" s="66">
        <f>VLOOKUP(C14904,Index[],8,FALSE)</f>
        <v>43278</v>
      </c>
      <c r="B14904" s="26">
        <v>43278</v>
      </c>
      <c r="C14904" s="16" t="s">
        <v>1041</v>
      </c>
      <c r="D14904" s="3">
        <f>VLOOKUP(C14904,Index[],2,FALSE)</f>
        <v>140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 t="s">
        <v>207</v>
      </c>
      <c r="I14904">
        <f>VLOOKUP(Table1[[#This Row],[trait_name]],Trait[],2,FALSE)</f>
        <v>53</v>
      </c>
      <c r="J14904" s="23" t="s">
        <v>112</v>
      </c>
      <c r="L14904" s="3" t="s">
        <v>184</v>
      </c>
      <c r="M14904" s="3"/>
      <c r="N14904" s="23"/>
      <c r="O14904"/>
    </row>
    <row r="14905" spans="1:15">
      <c r="A14905" s="66">
        <f>VLOOKUP(C14905,Index[],8,FALSE)</f>
        <v>43278</v>
      </c>
      <c r="B14905" s="26">
        <v>43278</v>
      </c>
      <c r="C14905" s="16" t="s">
        <v>1041</v>
      </c>
      <c r="D14905" s="3">
        <f>VLOOKUP(C14905,Index[],2,FALSE)</f>
        <v>140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I14905">
        <f>VLOOKUP(Table1[[#This Row],[trait_name]],Trait[],2,FALSE)</f>
        <v>53</v>
      </c>
      <c r="J14905" s="23" t="s">
        <v>112</v>
      </c>
      <c r="L14905" s="3"/>
      <c r="M14905" s="3"/>
      <c r="N14905" s="23"/>
      <c r="O14905"/>
    </row>
    <row r="14906" spans="1:15">
      <c r="A14906" s="66">
        <f>VLOOKUP(C14906,Index[],8,FALSE)</f>
        <v>43278</v>
      </c>
      <c r="B14906" s="26">
        <v>43278</v>
      </c>
      <c r="C14906" s="16" t="s">
        <v>1041</v>
      </c>
      <c r="D14906" s="3">
        <f>VLOOKUP(C14906,Index[],2,FALSE)</f>
        <v>140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207</v>
      </c>
      <c r="I14906">
        <f>VLOOKUP(Table1[[#This Row],[trait_name]],Trait[],2,FALSE)</f>
        <v>54</v>
      </c>
      <c r="J14906" s="23" t="s">
        <v>116</v>
      </c>
      <c r="L14906" s="3" t="s">
        <v>830</v>
      </c>
      <c r="M14906" s="3"/>
      <c r="N14906" s="23"/>
      <c r="O14906"/>
    </row>
    <row r="14907" spans="1:15">
      <c r="A14907" s="66">
        <f>VLOOKUP(C14907,Index[],8,FALSE)</f>
        <v>43278</v>
      </c>
      <c r="B14907" s="26">
        <v>43278</v>
      </c>
      <c r="C14907" s="16" t="s">
        <v>1041</v>
      </c>
      <c r="D14907" s="3">
        <f>VLOOKUP(C14907,Index[],2,FALSE)</f>
        <v>140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165</v>
      </c>
      <c r="I14907">
        <f>VLOOKUP(Table1[[#This Row],[trait_name]],Trait[],2,FALSE)</f>
        <v>54</v>
      </c>
      <c r="J14907" s="23" t="s">
        <v>116</v>
      </c>
      <c r="L14907" s="3" t="s">
        <v>260</v>
      </c>
      <c r="M14907" s="3"/>
      <c r="N14907" s="23"/>
      <c r="O14907"/>
    </row>
    <row r="14908" spans="1:15">
      <c r="A14908" s="66">
        <f>VLOOKUP(C14908,Index[],8,FALSE)</f>
        <v>43278</v>
      </c>
      <c r="B14908" s="26">
        <v>43278</v>
      </c>
      <c r="C14908" s="16" t="s">
        <v>1041</v>
      </c>
      <c r="D14908" s="3">
        <f>VLOOKUP(C14908,Index[],2,FALSE)</f>
        <v>140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I14908">
        <f>VLOOKUP(Table1[[#This Row],[trait_name]],Trait[],2,FALSE)</f>
        <v>54</v>
      </c>
      <c r="J14908" s="23" t="s">
        <v>116</v>
      </c>
      <c r="L14908" s="3"/>
      <c r="M14908" s="3"/>
      <c r="N14908" s="23"/>
      <c r="O14908"/>
    </row>
    <row r="14909" spans="1:15">
      <c r="A14909" s="66">
        <f>VLOOKUP(C14909,Index[],8,FALSE)</f>
        <v>43278</v>
      </c>
      <c r="B14909" s="26">
        <v>43278</v>
      </c>
      <c r="C14909" s="16" t="s">
        <v>1041</v>
      </c>
      <c r="D14909" s="3">
        <f>VLOOKUP(C14909,Index[],2,FALSE)</f>
        <v>140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I14909">
        <f>VLOOKUP(Table1[[#This Row],[trait_name]],Trait[],2,FALSE)</f>
        <v>54</v>
      </c>
      <c r="J14909" s="23" t="s">
        <v>116</v>
      </c>
      <c r="L14909" s="3"/>
      <c r="M14909" s="3"/>
      <c r="N14909" s="23"/>
      <c r="O14909"/>
    </row>
    <row r="14910" spans="1:15">
      <c r="A14910" s="66">
        <f>VLOOKUP(C14910,Index[],8,FALSE)</f>
        <v>43278</v>
      </c>
      <c r="B14910" s="12">
        <v>43312</v>
      </c>
      <c r="C14910" s="13" t="s">
        <v>1041</v>
      </c>
      <c r="D14910" s="3">
        <f>VLOOKUP(C14910,Index[],2,FALSE)</f>
        <v>140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153</v>
      </c>
      <c r="I14910">
        <f>VLOOKUP(Table1[[#This Row],[trait_name]],Trait[],2,FALSE)</f>
        <v>55</v>
      </c>
      <c r="J14910" s="23" t="s">
        <v>119</v>
      </c>
      <c r="L14910" s="3" t="s">
        <v>232</v>
      </c>
      <c r="M14910" s="3"/>
      <c r="N14910" s="23"/>
      <c r="O14910"/>
    </row>
    <row r="14911" spans="1:15">
      <c r="A14911" s="66">
        <f>VLOOKUP(C14911,Index[],8,FALSE)</f>
        <v>43278</v>
      </c>
      <c r="B14911" s="12">
        <v>43312</v>
      </c>
      <c r="C14911" s="13" t="s">
        <v>1041</v>
      </c>
      <c r="D14911" s="3">
        <f>VLOOKUP(C14911,Index[],2,FALSE)</f>
        <v>140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 t="s">
        <v>153</v>
      </c>
      <c r="I14911">
        <f>VLOOKUP(Table1[[#This Row],[trait_name]],Trait[],2,FALSE)</f>
        <v>55</v>
      </c>
      <c r="J14911" s="23" t="s">
        <v>119</v>
      </c>
      <c r="L14911" s="3" t="s">
        <v>188</v>
      </c>
      <c r="M14911" s="3"/>
      <c r="N14911" s="23"/>
      <c r="O14911"/>
    </row>
    <row r="14912" spans="1:15">
      <c r="A14912" s="66">
        <f>VLOOKUP(C14912,Index[],8,FALSE)</f>
        <v>43278</v>
      </c>
      <c r="B14912" s="26">
        <v>43278</v>
      </c>
      <c r="C14912" s="16" t="s">
        <v>1041</v>
      </c>
      <c r="D14912" s="3">
        <f>VLOOKUP(C14912,Index[],2,FALSE)</f>
        <v>140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207</v>
      </c>
      <c r="I14912">
        <f>VLOOKUP(Table1[[#This Row],[trait_name]],Trait[],2,FALSE)</f>
        <v>56</v>
      </c>
      <c r="J14912" s="23" t="s">
        <v>121</v>
      </c>
      <c r="L14912" s="3" t="s">
        <v>189</v>
      </c>
      <c r="M14912" s="3"/>
      <c r="N14912" s="23"/>
      <c r="O14912"/>
    </row>
    <row r="14913" spans="1:15">
      <c r="A14913" s="66">
        <f>VLOOKUP(C14913,Index[],8,FALSE)</f>
        <v>43278</v>
      </c>
      <c r="B14913" s="26">
        <v>43278</v>
      </c>
      <c r="C14913" s="16" t="s">
        <v>1041</v>
      </c>
      <c r="D14913" s="3">
        <f>VLOOKUP(C14913,Index[],2,FALSE)</f>
        <v>140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207</v>
      </c>
      <c r="I14913">
        <f>VLOOKUP(Table1[[#This Row],[trait_name]],Trait[],2,FALSE)</f>
        <v>57</v>
      </c>
      <c r="J14913" s="23" t="s">
        <v>233</v>
      </c>
      <c r="L14913" s="3" t="s">
        <v>405</v>
      </c>
      <c r="M14913" s="3"/>
      <c r="N14913" s="23"/>
      <c r="O14913"/>
    </row>
    <row r="14914" spans="1:15">
      <c r="A14914" s="66">
        <f>VLOOKUP(C14914,Index[],8,FALSE)</f>
        <v>43278</v>
      </c>
      <c r="B14914" s="26">
        <v>43278</v>
      </c>
      <c r="C14914" s="16" t="s">
        <v>1041</v>
      </c>
      <c r="D14914" s="3">
        <f>VLOOKUP(C14914,Index[],2,FALSE)</f>
        <v>140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 t="s">
        <v>207</v>
      </c>
      <c r="I14914">
        <f>VLOOKUP(Table1[[#This Row],[trait_name]],Trait[],2,FALSE)</f>
        <v>57</v>
      </c>
      <c r="J14914" s="23" t="s">
        <v>233</v>
      </c>
      <c r="L14914" s="3" t="s">
        <v>406</v>
      </c>
      <c r="M14914" s="3"/>
      <c r="N14914" s="23"/>
      <c r="O14914"/>
    </row>
    <row r="14915" spans="1:15">
      <c r="A14915" s="66">
        <f>VLOOKUP(C14915,Index[],8,FALSE)</f>
        <v>43278</v>
      </c>
      <c r="B14915" s="26">
        <v>43278</v>
      </c>
      <c r="C14915" s="16" t="s">
        <v>1041</v>
      </c>
      <c r="D14915" s="3">
        <f>VLOOKUP(C14915,Index[],2,FALSE)</f>
        <v>140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 t="s">
        <v>165</v>
      </c>
      <c r="I14915">
        <f>VLOOKUP(Table1[[#This Row],[trait_name]],Trait[],2,FALSE)</f>
        <v>58</v>
      </c>
      <c r="J14915" s="23" t="s">
        <v>123</v>
      </c>
      <c r="L14915" s="3" t="s">
        <v>190</v>
      </c>
      <c r="M14915" s="3"/>
      <c r="N14915" s="23"/>
      <c r="O14915"/>
    </row>
    <row r="14916" spans="1:15">
      <c r="A14916" s="66">
        <f>VLOOKUP(C14916,Index[],8,FALSE)</f>
        <v>43278</v>
      </c>
      <c r="B14916" s="26">
        <v>43278</v>
      </c>
      <c r="C14916" s="16" t="s">
        <v>1041</v>
      </c>
      <c r="D14916" s="3">
        <f>VLOOKUP(C14916,Index[],2,FALSE)</f>
        <v>140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165</v>
      </c>
      <c r="I14916">
        <f>VLOOKUP(Table1[[#This Row],[trait_name]],Trait[],2,FALSE)</f>
        <v>58</v>
      </c>
      <c r="J14916" s="23" t="s">
        <v>123</v>
      </c>
      <c r="L14916" s="3" t="s">
        <v>124</v>
      </c>
      <c r="M14916" s="3"/>
      <c r="N14916" s="23"/>
      <c r="O14916"/>
    </row>
    <row r="14917" spans="1:15">
      <c r="A14917" s="66">
        <f>VLOOKUP(C14917,Index[],8,FALSE)</f>
        <v>43278</v>
      </c>
      <c r="B14917" s="26">
        <v>43278</v>
      </c>
      <c r="C14917" s="16" t="s">
        <v>1041</v>
      </c>
      <c r="D14917" s="3">
        <f>VLOOKUP(C14917,Index[],2,FALSE)</f>
        <v>140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I14917">
        <f>VLOOKUP(Table1[[#This Row],[trait_name]],Trait[],2,FALSE)</f>
        <v>59</v>
      </c>
      <c r="J14917" s="23" t="s">
        <v>125</v>
      </c>
      <c r="L14917" s="3"/>
      <c r="M14917" s="3"/>
      <c r="N14917" s="23"/>
      <c r="O14917"/>
    </row>
    <row r="14918" spans="1:15">
      <c r="A14918" s="66">
        <f>VLOOKUP(C14918,Index[],8,FALSE)</f>
        <v>43278</v>
      </c>
      <c r="B14918" s="26">
        <v>43278</v>
      </c>
      <c r="C14918" s="16" t="s">
        <v>1041</v>
      </c>
      <c r="D14918" s="3">
        <f>VLOOKUP(C14918,Index[],2,FALSE)</f>
        <v>140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455</v>
      </c>
      <c r="I14918">
        <f>VLOOKUP(Table1[[#This Row],[trait_name]],Trait[],2,FALSE)</f>
        <v>61</v>
      </c>
      <c r="J14918" s="23" t="s">
        <v>130</v>
      </c>
      <c r="L14918" s="3" t="s">
        <v>126</v>
      </c>
      <c r="M14918" s="3"/>
      <c r="N14918" s="23"/>
      <c r="O14918"/>
    </row>
    <row r="14919" spans="1:15">
      <c r="A14919" s="66">
        <f>VLOOKUP(C14919,Index[],8,FALSE)</f>
        <v>43278</v>
      </c>
      <c r="B14919" s="26">
        <v>43312</v>
      </c>
      <c r="C14919" s="16" t="s">
        <v>1041</v>
      </c>
      <c r="D14919" s="3">
        <f>VLOOKUP(C14919,Index[],2,FALSE)</f>
        <v>140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153</v>
      </c>
      <c r="I14919">
        <f>VLOOKUP(Table1[[#This Row],[trait_name]],Trait[],2,FALSE)</f>
        <v>64</v>
      </c>
      <c r="J14919" s="23" t="s">
        <v>132</v>
      </c>
      <c r="L14919" s="3" t="s">
        <v>131</v>
      </c>
      <c r="M14919" s="3"/>
      <c r="N14919" s="23"/>
      <c r="O14919"/>
    </row>
    <row r="14920" spans="1:15">
      <c r="A14920" s="66">
        <f>VLOOKUP(C14920,Index[],8,FALSE)</f>
        <v>43278</v>
      </c>
      <c r="B14920" s="26">
        <v>43312</v>
      </c>
      <c r="C14920" s="16" t="s">
        <v>1041</v>
      </c>
      <c r="D14920" s="3">
        <f>VLOOKUP(C14920,Index[],2,FALSE)</f>
        <v>140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 t="s">
        <v>153</v>
      </c>
      <c r="I14920">
        <f>VLOOKUP(Table1[[#This Row],[trait_name]],Trait[],2,FALSE)</f>
        <v>65</v>
      </c>
      <c r="J14920" s="23" t="s">
        <v>133</v>
      </c>
      <c r="L14920" s="3" t="s">
        <v>380</v>
      </c>
      <c r="M14920" s="3"/>
      <c r="N14920" s="23"/>
      <c r="O14920"/>
    </row>
    <row r="14921" spans="1:15">
      <c r="A14921" s="66">
        <f>VLOOKUP(C14921,Index[],8,FALSE)</f>
        <v>43278</v>
      </c>
      <c r="B14921" s="26">
        <v>43278</v>
      </c>
      <c r="C14921" s="16" t="s">
        <v>1041</v>
      </c>
      <c r="D14921" s="3">
        <f>VLOOKUP(C14921,Index[],2,FALSE)</f>
        <v>140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 t="s">
        <v>165</v>
      </c>
      <c r="I14921">
        <f>VLOOKUP(Table1[[#This Row],[trait_name]],Trait[],2,FALSE)</f>
        <v>66</v>
      </c>
      <c r="J14921" s="23" t="s">
        <v>194</v>
      </c>
      <c r="L14921" s="3" t="s">
        <v>340</v>
      </c>
      <c r="M14921" s="3"/>
      <c r="N14921" s="23"/>
      <c r="O14921"/>
    </row>
    <row r="14922" spans="1:15">
      <c r="A14922" s="66">
        <f>VLOOKUP(C14922,Index[],8,FALSE)</f>
        <v>43278</v>
      </c>
      <c r="B14922" s="26">
        <v>43278</v>
      </c>
      <c r="C14922" s="16" t="s">
        <v>1041</v>
      </c>
      <c r="D14922" s="3">
        <f>VLOOKUP(C14922,Index[],2,FALSE)</f>
        <v>140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 t="s">
        <v>165</v>
      </c>
      <c r="I14922">
        <f>VLOOKUP(Table1[[#This Row],[trait_name]],Trait[],2,FALSE)</f>
        <v>66</v>
      </c>
      <c r="J14922" s="23" t="s">
        <v>194</v>
      </c>
      <c r="L14922" s="3" t="s">
        <v>195</v>
      </c>
      <c r="M14922" s="3"/>
      <c r="N14922" s="23"/>
      <c r="O14922"/>
    </row>
    <row r="14923" spans="1:15">
      <c r="A14923" s="66">
        <f>VLOOKUP(C14923,Index[],8,FALSE)</f>
        <v>43278</v>
      </c>
      <c r="B14923" s="26">
        <v>43312</v>
      </c>
      <c r="C14923" s="16" t="s">
        <v>1041</v>
      </c>
      <c r="D14923" s="3">
        <f>VLOOKUP(C14923,Index[],2,FALSE)</f>
        <v>140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 t="s">
        <v>153</v>
      </c>
      <c r="I14923">
        <f>VLOOKUP(Table1[[#This Row],[trait_name]],Trait[],2,FALSE)</f>
        <v>66</v>
      </c>
      <c r="J14923" s="23" t="s">
        <v>194</v>
      </c>
      <c r="L14923" s="3" t="s">
        <v>195</v>
      </c>
      <c r="M14923" s="3"/>
      <c r="N14923" s="23"/>
      <c r="O14923"/>
    </row>
    <row r="14924" spans="1:15">
      <c r="A14924" s="66">
        <f>VLOOKUP(C14924,Index[],8,FALSE)</f>
        <v>43278</v>
      </c>
      <c r="B14924" s="26">
        <v>43312</v>
      </c>
      <c r="C14924" s="16" t="s">
        <v>1041</v>
      </c>
      <c r="D14924" s="3">
        <f>VLOOKUP(C14924,Index[],2,FALSE)</f>
        <v>140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 t="s">
        <v>153</v>
      </c>
      <c r="I14924">
        <f>VLOOKUP(Table1[[#This Row],[trait_name]],Trait[],2,FALSE)</f>
        <v>66</v>
      </c>
      <c r="J14924" s="23" t="s">
        <v>194</v>
      </c>
      <c r="L14924" s="3" t="s">
        <v>197</v>
      </c>
      <c r="M14924" s="3" t="s">
        <v>198</v>
      </c>
      <c r="N14924" s="23"/>
      <c r="O14924"/>
    </row>
    <row r="14925" spans="1:15">
      <c r="A14925" s="66">
        <f>VLOOKUP(C14925,Index[],8,FALSE)</f>
        <v>43278</v>
      </c>
      <c r="B14925" s="26">
        <v>43278</v>
      </c>
      <c r="C14925" s="16" t="s">
        <v>1041</v>
      </c>
      <c r="D14925" s="3">
        <f>VLOOKUP(C14925,Index[],2,FALSE)</f>
        <v>140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 t="s">
        <v>165</v>
      </c>
      <c r="I14925">
        <f>VLOOKUP(Table1[[#This Row],[trait_name]],Trait[],2,FALSE)</f>
        <v>67</v>
      </c>
      <c r="J14925" s="23" t="s">
        <v>136</v>
      </c>
      <c r="L14925" s="3" t="s">
        <v>239</v>
      </c>
      <c r="M14925" s="3"/>
      <c r="N14925" s="23"/>
      <c r="O14925"/>
    </row>
    <row r="14926" spans="1:15">
      <c r="A14926" s="66">
        <f>VLOOKUP(C14926,Index[],8,FALSE)</f>
        <v>43278</v>
      </c>
      <c r="B14926" s="26">
        <v>43278</v>
      </c>
      <c r="C14926" s="16" t="s">
        <v>1045</v>
      </c>
      <c r="D14926" s="3">
        <f>VLOOKUP(C14926,Index[],2,FALSE)</f>
        <v>141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143</v>
      </c>
      <c r="I14926">
        <f>VLOOKUP(Table1[[#This Row],[trait_name]],Trait[],2,FALSE)</f>
        <v>2</v>
      </c>
      <c r="J14926" s="23" t="s">
        <v>15</v>
      </c>
      <c r="L14926" s="3" t="s">
        <v>869</v>
      </c>
      <c r="M14926" s="3"/>
      <c r="N14926" s="23"/>
      <c r="O14926"/>
    </row>
    <row r="14927" spans="1:15">
      <c r="A14927" s="66">
        <f>VLOOKUP(C14927,Index[],8,FALSE)</f>
        <v>43278</v>
      </c>
      <c r="B14927" s="26">
        <v>43278</v>
      </c>
      <c r="C14927" s="16" t="s">
        <v>1045</v>
      </c>
      <c r="D14927" s="3">
        <f>VLOOKUP(C14927,Index[],2,FALSE)</f>
        <v>141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143</v>
      </c>
      <c r="I14927">
        <f>VLOOKUP(Table1[[#This Row],[trait_name]],Trait[],2,FALSE)</f>
        <v>2</v>
      </c>
      <c r="J14927" s="23" t="s">
        <v>15</v>
      </c>
      <c r="L14927" s="3" t="s">
        <v>1046</v>
      </c>
      <c r="M14927" s="3"/>
      <c r="N14927" s="23"/>
      <c r="O14927"/>
    </row>
    <row r="14928" spans="1:15">
      <c r="A14928" s="66">
        <f>VLOOKUP(C14928,Index[],8,FALSE)</f>
        <v>43278</v>
      </c>
      <c r="B14928" s="26">
        <v>43278</v>
      </c>
      <c r="C14928" s="16" t="s">
        <v>1045</v>
      </c>
      <c r="D14928" s="3">
        <f>VLOOKUP(C14928,Index[],2,FALSE)</f>
        <v>141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 t="s">
        <v>143</v>
      </c>
      <c r="I14928">
        <f>VLOOKUP(Table1[[#This Row],[trait_name]],Trait[],2,FALSE)</f>
        <v>2</v>
      </c>
      <c r="J14928" s="23" t="s">
        <v>15</v>
      </c>
      <c r="L14928" s="3" t="s">
        <v>1047</v>
      </c>
      <c r="M14928" s="3"/>
      <c r="N14928" s="23"/>
      <c r="O14928"/>
    </row>
    <row r="14929" spans="1:15">
      <c r="A14929" s="66">
        <f>VLOOKUP(C14929,Index[],8,FALSE)</f>
        <v>43278</v>
      </c>
      <c r="B14929" s="26">
        <v>43278</v>
      </c>
      <c r="C14929" s="16" t="s">
        <v>1045</v>
      </c>
      <c r="D14929" s="3">
        <f>VLOOKUP(C14929,Index[],2,FALSE)</f>
        <v>141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 t="s">
        <v>633</v>
      </c>
      <c r="I14929">
        <f>VLOOKUP(Table1[[#This Row],[trait_name]],Trait[],2,FALSE)</f>
        <v>3</v>
      </c>
      <c r="J14929" s="23" t="s">
        <v>18</v>
      </c>
      <c r="L14929" s="3" t="s">
        <v>19</v>
      </c>
      <c r="M14929" s="3"/>
      <c r="N14929" s="23"/>
      <c r="O14929"/>
    </row>
    <row r="14930" spans="1:15">
      <c r="A14930" s="66">
        <f>VLOOKUP(C14930,Index[],8,FALSE)</f>
        <v>43278</v>
      </c>
      <c r="B14930" s="26">
        <v>43278</v>
      </c>
      <c r="C14930" s="16" t="s">
        <v>1045</v>
      </c>
      <c r="D14930" s="3">
        <f>VLOOKUP(C14930,Index[],2,FALSE)</f>
        <v>141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 t="s">
        <v>854</v>
      </c>
      <c r="I14930">
        <f>VLOOKUP(Table1[[#This Row],[trait_name]],Trait[],2,FALSE)</f>
        <v>3</v>
      </c>
      <c r="J14930" s="23" t="s">
        <v>18</v>
      </c>
      <c r="L14930" s="3" t="s">
        <v>21</v>
      </c>
      <c r="M14930" s="3"/>
      <c r="N14930" s="23"/>
      <c r="O14930"/>
    </row>
    <row r="14931" spans="1:15">
      <c r="A14931" s="66">
        <f>VLOOKUP(C14931,Index[],8,FALSE)</f>
        <v>43278</v>
      </c>
      <c r="B14931" s="26">
        <v>43278</v>
      </c>
      <c r="C14931" s="16" t="s">
        <v>1045</v>
      </c>
      <c r="D14931" s="3">
        <f>VLOOKUP(C14931,Index[],2,FALSE)</f>
        <v>141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 t="s">
        <v>455</v>
      </c>
      <c r="I14931">
        <f>VLOOKUP(Table1[[#This Row],[trait_name]],Trait[],2,FALSE)</f>
        <v>4</v>
      </c>
      <c r="J14931" s="23" t="s">
        <v>22</v>
      </c>
      <c r="L14931" s="3" t="s">
        <v>23</v>
      </c>
      <c r="M14931" s="3"/>
      <c r="N14931" s="23"/>
      <c r="O14931"/>
    </row>
    <row r="14932" spans="1:15">
      <c r="A14932" s="66">
        <f>VLOOKUP(C14932,Index[],8,FALSE)</f>
        <v>43278</v>
      </c>
      <c r="B14932" s="26">
        <v>43278</v>
      </c>
      <c r="C14932" s="16" t="s">
        <v>1045</v>
      </c>
      <c r="D14932" s="3">
        <f>VLOOKUP(C14932,Index[],2,FALSE)</f>
        <v>141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 t="s">
        <v>633</v>
      </c>
      <c r="I14932">
        <f>VLOOKUP(Table1[[#This Row],[trait_name]],Trait[],2,FALSE)</f>
        <v>12</v>
      </c>
      <c r="J14932" s="23" t="s">
        <v>151</v>
      </c>
      <c r="L14932" s="3" t="s">
        <v>23</v>
      </c>
      <c r="M14932" s="3"/>
      <c r="N14932" s="23"/>
      <c r="O14932"/>
    </row>
    <row r="14933" spans="1:15">
      <c r="A14933" s="66">
        <f>VLOOKUP(C14933,Index[],8,FALSE)</f>
        <v>43278</v>
      </c>
      <c r="B14933" s="26">
        <v>43278</v>
      </c>
      <c r="C14933" s="16" t="s">
        <v>1045</v>
      </c>
      <c r="D14933" s="3">
        <f>VLOOKUP(C14933,Index[],2,FALSE)</f>
        <v>141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H14933" t="s">
        <v>633</v>
      </c>
      <c r="I14933">
        <f>VLOOKUP(Table1[[#This Row],[trait_name]],Trait[],2,FALSE)</f>
        <v>14</v>
      </c>
      <c r="J14933" s="23" t="s">
        <v>152</v>
      </c>
      <c r="L14933" s="3" t="s">
        <v>23</v>
      </c>
      <c r="M14933" s="3"/>
      <c r="N14933" s="23"/>
      <c r="O14933"/>
    </row>
    <row r="14934" spans="1:15">
      <c r="A14934" s="66">
        <f>VLOOKUP(C14934,Index[],8,FALSE)</f>
        <v>43278</v>
      </c>
      <c r="B14934" s="12"/>
      <c r="C14934" s="13" t="s">
        <v>1045</v>
      </c>
      <c r="D14934" s="3">
        <f>VLOOKUP(C14934,Index[],2,FALSE)</f>
        <v>141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I14934">
        <f>VLOOKUP(Table1[[#This Row],[trait_name]],Trait[],2,FALSE)</f>
        <v>15</v>
      </c>
      <c r="J14934" s="23" t="s">
        <v>31</v>
      </c>
      <c r="L14934" s="3"/>
      <c r="M14934" s="3"/>
      <c r="N14934" s="23"/>
      <c r="O14934"/>
    </row>
    <row r="14935" spans="1:15">
      <c r="A14935" s="66">
        <f>VLOOKUP(C14935,Index[],8,FALSE)</f>
        <v>43278</v>
      </c>
      <c r="B14935" s="12">
        <v>43278</v>
      </c>
      <c r="C14935" s="13" t="s">
        <v>1045</v>
      </c>
      <c r="D14935" s="3">
        <f>VLOOKUP(C14935,Index[],2,FALSE)</f>
        <v>141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I14935">
        <f>VLOOKUP(Table1[[#This Row],[trait_name]],Trait[],2,FALSE)</f>
        <v>16</v>
      </c>
      <c r="J14935" s="24" t="s">
        <v>32</v>
      </c>
      <c r="K14935" s="24"/>
      <c r="L14935" s="3"/>
      <c r="M14935" s="3"/>
      <c r="N14935" s="23"/>
      <c r="O14935"/>
    </row>
    <row r="14936" spans="1:15">
      <c r="A14936" s="66">
        <f>VLOOKUP(C14936,Index[],8,FALSE)</f>
        <v>43278</v>
      </c>
      <c r="B14936" s="26">
        <v>43278</v>
      </c>
      <c r="C14936" s="16" t="s">
        <v>1045</v>
      </c>
      <c r="D14936" s="3">
        <f>VLOOKUP(C14936,Index[],2,FALSE)</f>
        <v>141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I14936">
        <f>VLOOKUP(Table1[[#This Row],[trait_name]],Trait[],2,FALSE)</f>
        <v>17</v>
      </c>
      <c r="J14936" s="23" t="s">
        <v>33</v>
      </c>
      <c r="L14936" s="3"/>
      <c r="M14936" s="3"/>
      <c r="N14936" s="23"/>
      <c r="O14936"/>
    </row>
    <row r="14937" spans="1:15">
      <c r="A14937" s="66">
        <f>VLOOKUP(C14937,Index[],8,FALSE)</f>
        <v>43278</v>
      </c>
      <c r="B14937" s="26">
        <v>43278</v>
      </c>
      <c r="C14937" s="16" t="s">
        <v>1045</v>
      </c>
      <c r="D14937" s="3">
        <f>VLOOKUP(C14937,Index[],2,FALSE)</f>
        <v>141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I14937">
        <f>VLOOKUP(Table1[[#This Row],[trait_name]],Trait[],2,FALSE)</f>
        <v>17</v>
      </c>
      <c r="J14937" s="23" t="s">
        <v>33</v>
      </c>
      <c r="L14937" s="3"/>
      <c r="M14937" s="3"/>
      <c r="N14937" s="23"/>
      <c r="O14937"/>
    </row>
    <row r="14938" spans="1:15">
      <c r="A14938" s="66">
        <f>VLOOKUP(C14938,Index[],8,FALSE)</f>
        <v>43278</v>
      </c>
      <c r="B14938" s="26">
        <v>43278</v>
      </c>
      <c r="C14938" s="16" t="s">
        <v>1045</v>
      </c>
      <c r="D14938" s="3">
        <f>VLOOKUP(C14938,Index[],2,FALSE)</f>
        <v>141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I14938">
        <f>VLOOKUP(Table1[[#This Row],[trait_name]],Trait[],2,FALSE)</f>
        <v>17</v>
      </c>
      <c r="J14938" s="23" t="s">
        <v>33</v>
      </c>
      <c r="L14938" s="3"/>
      <c r="M14938" s="3"/>
      <c r="N14938" s="23"/>
      <c r="O14938"/>
    </row>
    <row r="14939" spans="1:15">
      <c r="A14939" s="66">
        <f>VLOOKUP(C14939,Index[],8,FALSE)</f>
        <v>43278</v>
      </c>
      <c r="B14939" s="12">
        <v>43278</v>
      </c>
      <c r="C14939" s="13" t="s">
        <v>1045</v>
      </c>
      <c r="D14939" s="3">
        <f>VLOOKUP(C14939,Index[],2,FALSE)</f>
        <v>141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I14939">
        <f>VLOOKUP(Table1[[#This Row],[trait_name]],Trait[],2,FALSE)</f>
        <v>18</v>
      </c>
      <c r="J14939" s="23" t="s">
        <v>37</v>
      </c>
      <c r="L14939" s="3"/>
      <c r="M14939" s="3"/>
      <c r="N14939" s="23"/>
      <c r="O14939"/>
    </row>
    <row r="14940" spans="1:15">
      <c r="A14940" s="66">
        <f>VLOOKUP(C14940,Index[],8,FALSE)</f>
        <v>43278</v>
      </c>
      <c r="B14940" s="26">
        <v>43278</v>
      </c>
      <c r="C14940" s="16" t="s">
        <v>1045</v>
      </c>
      <c r="D14940" s="3">
        <f>VLOOKUP(C14940,Index[],2,FALSE)</f>
        <v>141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 t="s">
        <v>633</v>
      </c>
      <c r="I14940">
        <f>VLOOKUP(Table1[[#This Row],[trait_name]],Trait[],2,FALSE)</f>
        <v>19</v>
      </c>
      <c r="J14940" s="23" t="s">
        <v>38</v>
      </c>
      <c r="L14940" s="3" t="s">
        <v>157</v>
      </c>
      <c r="M14940" s="3"/>
      <c r="N14940" s="23"/>
      <c r="O14940"/>
    </row>
    <row r="14941" spans="1:15">
      <c r="A14941" s="66">
        <f>VLOOKUP(C14941,Index[],8,FALSE)</f>
        <v>43278</v>
      </c>
      <c r="B14941" s="26">
        <v>43278</v>
      </c>
      <c r="C14941" s="16" t="s">
        <v>1045</v>
      </c>
      <c r="D14941" s="3">
        <f>VLOOKUP(C14941,Index[],2,FALSE)</f>
        <v>141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854</v>
      </c>
      <c r="I14941">
        <f>VLOOKUP(Table1[[#This Row],[trait_name]],Trait[],2,FALSE)</f>
        <v>19</v>
      </c>
      <c r="J14941" s="23" t="s">
        <v>38</v>
      </c>
      <c r="L14941" s="3" t="s">
        <v>39</v>
      </c>
      <c r="M14941" s="3"/>
      <c r="N14941" s="23"/>
      <c r="O14941"/>
    </row>
    <row r="14942" spans="1:15">
      <c r="A14942" s="66">
        <f>VLOOKUP(C14942,Index[],8,FALSE)</f>
        <v>43278</v>
      </c>
      <c r="B14942" s="26">
        <v>43311</v>
      </c>
      <c r="C14942" s="16" t="s">
        <v>1045</v>
      </c>
      <c r="D14942" s="3">
        <f>VLOOKUP(C14942,Index[],2,FALSE)</f>
        <v>141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I14942">
        <f>VLOOKUP(Table1[[#This Row],[trait_name]],Trait[],2,FALSE)</f>
        <v>20</v>
      </c>
      <c r="J14942" s="23" t="s">
        <v>41</v>
      </c>
      <c r="L14942" s="3"/>
      <c r="M14942" s="3"/>
      <c r="N14942" s="23"/>
      <c r="O14942"/>
    </row>
    <row r="14943" spans="1:15">
      <c r="A14943" s="66">
        <f>VLOOKUP(C14943,Index[],8,FALSE)</f>
        <v>43278</v>
      </c>
      <c r="B14943" s="12">
        <v>43278</v>
      </c>
      <c r="C14943" s="13" t="s">
        <v>1045</v>
      </c>
      <c r="D14943" s="3">
        <f>VLOOKUP(C14943,Index[],2,FALSE)</f>
        <v>141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I14943">
        <f>VLOOKUP(Table1[[#This Row],[trait_name]],Trait[],2,FALSE)</f>
        <v>21</v>
      </c>
      <c r="J14943" s="23" t="s">
        <v>43</v>
      </c>
      <c r="L14943" s="3"/>
      <c r="M14943" s="3"/>
      <c r="N14943" s="23"/>
      <c r="O14943"/>
    </row>
    <row r="14944" spans="1:15">
      <c r="A14944" s="66">
        <f>VLOOKUP(C14944,Index[],8,FALSE)</f>
        <v>43278</v>
      </c>
      <c r="B14944" s="26">
        <v>43278</v>
      </c>
      <c r="C14944" s="16" t="s">
        <v>1045</v>
      </c>
      <c r="D14944" s="3">
        <f>VLOOKUP(C14944,Index[],2,FALSE)</f>
        <v>141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I14944">
        <f>VLOOKUP(Table1[[#This Row],[trait_name]],Trait[],2,FALSE)</f>
        <v>22</v>
      </c>
      <c r="J14944" s="23" t="s">
        <v>47</v>
      </c>
      <c r="L14944" s="3"/>
      <c r="M14944" s="3"/>
      <c r="N14944" s="23"/>
      <c r="O14944"/>
    </row>
    <row r="14945" spans="1:15">
      <c r="A14945" s="66">
        <f>VLOOKUP(C14945,Index[],8,FALSE)</f>
        <v>43278</v>
      </c>
      <c r="B14945" s="26"/>
      <c r="C14945" s="16" t="s">
        <v>1045</v>
      </c>
      <c r="D14945" s="3">
        <f>VLOOKUP(C14945,Index[],2,FALSE)</f>
        <v>141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I14945">
        <f>VLOOKUP(Table1[[#This Row],[trait_name]],Trait[],2,FALSE)</f>
        <v>23</v>
      </c>
      <c r="J14945" s="23" t="s">
        <v>49</v>
      </c>
      <c r="L14945" s="3"/>
      <c r="M14945" s="3"/>
      <c r="N14945" s="23"/>
      <c r="O14945"/>
    </row>
    <row r="14946" spans="1:15">
      <c r="A14946" s="66">
        <f>VLOOKUP(C14946,Index[],8,FALSE)</f>
        <v>43278</v>
      </c>
      <c r="B14946" s="12"/>
      <c r="C14946" s="13" t="s">
        <v>1045</v>
      </c>
      <c r="D14946" s="3">
        <f>VLOOKUP(C14946,Index[],2,FALSE)</f>
        <v>141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I14946">
        <f>VLOOKUP(Table1[[#This Row],[trait_name]],Trait[],2,FALSE)</f>
        <v>24</v>
      </c>
      <c r="J14946" s="23" t="s">
        <v>52</v>
      </c>
      <c r="L14946" s="3"/>
      <c r="M14946" s="3"/>
      <c r="N14946" s="24"/>
      <c r="O14946"/>
    </row>
    <row r="14947" spans="1:15">
      <c r="A14947" s="66">
        <f>VLOOKUP(C14947,Index[],8,FALSE)</f>
        <v>43278</v>
      </c>
      <c r="B14947" s="12"/>
      <c r="C14947" s="13" t="s">
        <v>1045</v>
      </c>
      <c r="D14947" s="3">
        <f>VLOOKUP(C14947,Index[],2,FALSE)</f>
        <v>141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I14947">
        <f>VLOOKUP(Table1[[#This Row],[trait_name]],Trait[],2,FALSE)</f>
        <v>25</v>
      </c>
      <c r="J14947" s="23" t="s">
        <v>57</v>
      </c>
      <c r="L14947" s="3"/>
      <c r="M14947" s="3"/>
      <c r="N14947" s="23"/>
      <c r="O14947"/>
    </row>
    <row r="14948" spans="1:15">
      <c r="A14948" s="66">
        <f>VLOOKUP(C14948,Index[],8,FALSE)</f>
        <v>43278</v>
      </c>
      <c r="B14948" s="26">
        <v>43278</v>
      </c>
      <c r="C14948" s="16" t="s">
        <v>1045</v>
      </c>
      <c r="D14948" s="3">
        <f>VLOOKUP(C14948,Index[],2,FALSE)</f>
        <v>141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 t="s">
        <v>207</v>
      </c>
      <c r="I14948">
        <f>VLOOKUP(Table1[[#This Row],[trait_name]],Trait[],2,FALSE)</f>
        <v>26</v>
      </c>
      <c r="J14948" s="23" t="s">
        <v>58</v>
      </c>
      <c r="L14948" s="3" t="s">
        <v>433</v>
      </c>
      <c r="M14948" s="3"/>
      <c r="N14948" s="23"/>
      <c r="O14948"/>
    </row>
    <row r="14949" spans="1:15">
      <c r="A14949" s="66">
        <f>VLOOKUP(C14949,Index[],8,FALSE)</f>
        <v>43278</v>
      </c>
      <c r="B14949" s="26">
        <v>43278</v>
      </c>
      <c r="C14949" s="16" t="s">
        <v>1045</v>
      </c>
      <c r="D14949" s="3">
        <f>VLOOKUP(C14949,Index[],2,FALSE)</f>
        <v>141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 t="s">
        <v>594</v>
      </c>
      <c r="I14949">
        <f>VLOOKUP(Table1[[#This Row],[trait_name]],Trait[],2,FALSE)</f>
        <v>26</v>
      </c>
      <c r="J14949" s="23" t="s">
        <v>58</v>
      </c>
      <c r="L14949" s="3" t="s">
        <v>59</v>
      </c>
      <c r="M14949" s="3"/>
      <c r="N14949" s="23"/>
      <c r="O14949"/>
    </row>
    <row r="14950" spans="1:15">
      <c r="A14950" s="66">
        <f>VLOOKUP(C14950,Index[],8,FALSE)</f>
        <v>43278</v>
      </c>
      <c r="B14950" s="26">
        <v>43278</v>
      </c>
      <c r="C14950" s="16" t="s">
        <v>1045</v>
      </c>
      <c r="D14950" s="3">
        <f>VLOOKUP(C14950,Index[],2,FALSE)</f>
        <v>141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 t="s">
        <v>594</v>
      </c>
      <c r="I14950">
        <f>VLOOKUP(Table1[[#This Row],[trait_name]],Trait[],2,FALSE)</f>
        <v>26</v>
      </c>
      <c r="J14950" s="23" t="s">
        <v>58</v>
      </c>
      <c r="L14950" s="3" t="s">
        <v>327</v>
      </c>
      <c r="M14950" s="3"/>
      <c r="N14950" s="23"/>
      <c r="O14950"/>
    </row>
    <row r="14951" spans="1:15">
      <c r="A14951" s="66">
        <f>VLOOKUP(C14951,Index[],8,FALSE)</f>
        <v>43278</v>
      </c>
      <c r="B14951" s="26">
        <v>43311</v>
      </c>
      <c r="C14951" s="16" t="s">
        <v>1045</v>
      </c>
      <c r="D14951" s="3">
        <f>VLOOKUP(C14951,Index[],2,FALSE)</f>
        <v>141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I14951">
        <f>VLOOKUP(Table1[[#This Row],[trait_name]],Trait[],2,FALSE)</f>
        <v>27</v>
      </c>
      <c r="J14951" s="23" t="s">
        <v>61</v>
      </c>
      <c r="L14951" s="3"/>
      <c r="M14951" s="3"/>
      <c r="N14951" s="23"/>
      <c r="O14951"/>
    </row>
    <row r="14952" spans="1:15">
      <c r="A14952" s="66">
        <f>VLOOKUP(C14952,Index[],8,FALSE)</f>
        <v>43278</v>
      </c>
      <c r="B14952" s="26">
        <v>43311</v>
      </c>
      <c r="C14952" s="16" t="s">
        <v>1045</v>
      </c>
      <c r="D14952" s="3">
        <f>VLOOKUP(C14952,Index[],2,FALSE)</f>
        <v>141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I14952">
        <f>VLOOKUP(Table1[[#This Row],[trait_name]],Trait[],2,FALSE)</f>
        <v>28</v>
      </c>
      <c r="J14952" s="23" t="s">
        <v>62</v>
      </c>
      <c r="L14952" s="3"/>
      <c r="M14952" s="3"/>
      <c r="N14952" s="23"/>
      <c r="O14952"/>
    </row>
    <row r="14953" spans="1:15">
      <c r="A14953" s="66">
        <f>VLOOKUP(C14953,Index[],8,FALSE)</f>
        <v>43278</v>
      </c>
      <c r="B14953" s="26">
        <v>43278</v>
      </c>
      <c r="C14953" s="16" t="s">
        <v>1045</v>
      </c>
      <c r="D14953" s="3">
        <f>VLOOKUP(C14953,Index[],2,FALSE)</f>
        <v>141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 t="s">
        <v>633</v>
      </c>
      <c r="I14953">
        <f>VLOOKUP(Table1[[#This Row],[trait_name]],Trait[],2,FALSE)</f>
        <v>29</v>
      </c>
      <c r="J14953" s="23" t="s">
        <v>63</v>
      </c>
      <c r="L14953" s="3">
        <v>25</v>
      </c>
      <c r="M14953" s="3"/>
      <c r="N14953" s="23"/>
      <c r="O14953"/>
    </row>
    <row r="14954" spans="1:15">
      <c r="A14954" s="66">
        <f>VLOOKUP(C14954,Index[],8,FALSE)</f>
        <v>43278</v>
      </c>
      <c r="B14954" s="26">
        <v>43278</v>
      </c>
      <c r="C14954" s="16" t="s">
        <v>1045</v>
      </c>
      <c r="D14954" s="3">
        <f>VLOOKUP(C14954,Index[],2,FALSE)</f>
        <v>141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I14954">
        <f>VLOOKUP(Table1[[#This Row],[trait_name]],Trait[],2,FALSE)</f>
        <v>29</v>
      </c>
      <c r="J14954" s="23" t="s">
        <v>63</v>
      </c>
      <c r="L14954" s="3"/>
      <c r="M14954" s="3"/>
      <c r="N14954" s="23"/>
      <c r="O14954"/>
    </row>
    <row r="14955" spans="1:15">
      <c r="A14955" s="66">
        <f>VLOOKUP(C14955,Index[],8,FALSE)</f>
        <v>43278</v>
      </c>
      <c r="B14955" s="26">
        <v>43278</v>
      </c>
      <c r="C14955" s="16" t="s">
        <v>1045</v>
      </c>
      <c r="D14955" s="3">
        <f>VLOOKUP(C14955,Index[],2,FALSE)</f>
        <v>141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 t="s">
        <v>854</v>
      </c>
      <c r="I14955">
        <f>VLOOKUP(Table1[[#This Row],[trait_name]],Trait[],2,FALSE)</f>
        <v>30</v>
      </c>
      <c r="J14955" s="23" t="s">
        <v>64</v>
      </c>
      <c r="L14955" s="3">
        <v>15</v>
      </c>
      <c r="M14955" s="3"/>
      <c r="N14955" s="23"/>
      <c r="O14955"/>
    </row>
    <row r="14956" spans="1:15">
      <c r="A14956" s="66">
        <f>VLOOKUP(C14956,Index[],8,FALSE)</f>
        <v>43278</v>
      </c>
      <c r="B14956" s="26">
        <v>43278</v>
      </c>
      <c r="C14956" s="16" t="s">
        <v>1045</v>
      </c>
      <c r="D14956" s="3">
        <f>VLOOKUP(C14956,Index[],2,FALSE)</f>
        <v>141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I14956">
        <f>VLOOKUP(Table1[[#This Row],[trait_name]],Trait[],2,FALSE)</f>
        <v>31</v>
      </c>
      <c r="J14956" s="23" t="s">
        <v>65</v>
      </c>
      <c r="L14956" s="3"/>
      <c r="M14956" s="3"/>
      <c r="N14956" s="23"/>
      <c r="O14956"/>
    </row>
    <row r="14957" spans="1:15">
      <c r="A14957" s="66">
        <f>VLOOKUP(C14957,Index[],8,FALSE)</f>
        <v>43278</v>
      </c>
      <c r="B14957" s="26">
        <v>43278</v>
      </c>
      <c r="C14957" s="16" t="s">
        <v>1045</v>
      </c>
      <c r="D14957" s="3">
        <f>VLOOKUP(C14957,Index[],2,FALSE)</f>
        <v>141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I14957">
        <f>VLOOKUP(Table1[[#This Row],[trait_name]],Trait[],2,FALSE)</f>
        <v>31</v>
      </c>
      <c r="J14957" s="23" t="s">
        <v>65</v>
      </c>
      <c r="L14957" s="3"/>
      <c r="M14957" s="3"/>
      <c r="N14957" s="23"/>
      <c r="O14957"/>
    </row>
    <row r="14958" spans="1:15">
      <c r="A14958" s="66">
        <f>VLOOKUP(C14958,Index[],8,FALSE)</f>
        <v>43278</v>
      </c>
      <c r="B14958" s="26">
        <v>43278</v>
      </c>
      <c r="C14958" s="16" t="s">
        <v>1045</v>
      </c>
      <c r="D14958" s="3">
        <f>VLOOKUP(C14958,Index[],2,FALSE)</f>
        <v>141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I14958">
        <f>VLOOKUP(Table1[[#This Row],[trait_name]],Trait[],2,FALSE)</f>
        <v>32</v>
      </c>
      <c r="J14958" s="23" t="s">
        <v>66</v>
      </c>
      <c r="L14958" s="3"/>
      <c r="M14958" s="3"/>
      <c r="N14958" s="23"/>
      <c r="O14958"/>
    </row>
    <row r="14959" spans="1:15">
      <c r="A14959" s="66">
        <f>VLOOKUP(C14959,Index[],8,FALSE)</f>
        <v>43278</v>
      </c>
      <c r="B14959" s="26">
        <v>43278</v>
      </c>
      <c r="C14959" s="16" t="s">
        <v>1045</v>
      </c>
      <c r="D14959" s="3">
        <f>VLOOKUP(C14959,Index[],2,FALSE)</f>
        <v>141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I14959">
        <f>VLOOKUP(Table1[[#This Row],[trait_name]],Trait[],2,FALSE)</f>
        <v>33</v>
      </c>
      <c r="J14959" s="23" t="s">
        <v>67</v>
      </c>
      <c r="L14959" s="3"/>
      <c r="M14959" s="3"/>
      <c r="N14959" s="23"/>
      <c r="O14959"/>
    </row>
    <row r="14960" spans="1:15">
      <c r="A14960" s="66">
        <f>VLOOKUP(C14960,Index[],8,FALSE)</f>
        <v>43278</v>
      </c>
      <c r="B14960" s="26">
        <v>43278</v>
      </c>
      <c r="C14960" s="16" t="s">
        <v>1045</v>
      </c>
      <c r="D14960" s="3">
        <f>VLOOKUP(C14960,Index[],2,FALSE)</f>
        <v>141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I14960">
        <f>VLOOKUP(Table1[[#This Row],[trait_name]],Trait[],2,FALSE)</f>
        <v>34</v>
      </c>
      <c r="J14960" s="23" t="s">
        <v>68</v>
      </c>
      <c r="L14960" s="3"/>
      <c r="M14960" s="3"/>
      <c r="N14960" s="23"/>
      <c r="O14960"/>
    </row>
    <row r="14961" spans="1:15">
      <c r="A14961" s="66">
        <f>VLOOKUP(C14961,Index[],8,FALSE)</f>
        <v>43278</v>
      </c>
      <c r="B14961" s="26">
        <v>43278</v>
      </c>
      <c r="C14961" s="16" t="s">
        <v>1045</v>
      </c>
      <c r="D14961" s="3">
        <f>VLOOKUP(C14961,Index[],2,FALSE)</f>
        <v>141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 t="s">
        <v>207</v>
      </c>
      <c r="I14961">
        <f>VLOOKUP(Table1[[#This Row],[trait_name]],Trait[],2,FALSE)</f>
        <v>35</v>
      </c>
      <c r="J14961" s="23" t="s">
        <v>166</v>
      </c>
      <c r="L14961" s="3" t="s">
        <v>167</v>
      </c>
      <c r="M14961" s="3"/>
      <c r="N14961" s="23"/>
      <c r="O14961"/>
    </row>
    <row r="14962" spans="1:15">
      <c r="A14962" s="66">
        <f>VLOOKUP(C14962,Index[],8,FALSE)</f>
        <v>43278</v>
      </c>
      <c r="B14962" s="26">
        <v>43278</v>
      </c>
      <c r="C14962" s="16" t="s">
        <v>1045</v>
      </c>
      <c r="D14962" s="3">
        <f>VLOOKUP(C14962,Index[],2,FALSE)</f>
        <v>141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I14962">
        <f>VLOOKUP(Table1[[#This Row],[trait_name]],Trait[],2,FALSE)</f>
        <v>35</v>
      </c>
      <c r="J14962" s="23" t="s">
        <v>166</v>
      </c>
      <c r="L14962" s="3"/>
      <c r="M14962" s="3"/>
      <c r="N14962" s="23"/>
      <c r="O14962"/>
    </row>
    <row r="14963" spans="1:15">
      <c r="A14963" s="66">
        <f>VLOOKUP(C14963,Index[],8,FALSE)</f>
        <v>43278</v>
      </c>
      <c r="B14963" s="26">
        <v>43278</v>
      </c>
      <c r="C14963" s="16" t="s">
        <v>1045</v>
      </c>
      <c r="D14963" s="3">
        <f>VLOOKUP(C14963,Index[],2,FALSE)</f>
        <v>141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I14963">
        <f>VLOOKUP(Table1[[#This Row],[trait_name]],Trait[],2,FALSE)</f>
        <v>36</v>
      </c>
      <c r="J14963" s="23" t="s">
        <v>69</v>
      </c>
      <c r="L14963" s="3"/>
      <c r="M14963" s="3"/>
      <c r="N14963" s="23"/>
      <c r="O14963"/>
    </row>
    <row r="14964" spans="1:15">
      <c r="A14964" s="66">
        <f>VLOOKUP(C14964,Index[],8,FALSE)</f>
        <v>43278</v>
      </c>
      <c r="B14964" s="26">
        <v>43278</v>
      </c>
      <c r="C14964" s="16" t="s">
        <v>1045</v>
      </c>
      <c r="D14964" s="3">
        <f>VLOOKUP(C14964,Index[],2,FALSE)</f>
        <v>141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I14964">
        <f>VLOOKUP(Table1[[#This Row],[trait_name]],Trait[],2,FALSE)</f>
        <v>36</v>
      </c>
      <c r="J14964" s="23" t="s">
        <v>69</v>
      </c>
      <c r="L14964" s="3"/>
      <c r="N14964" s="23"/>
      <c r="O14964"/>
    </row>
    <row r="14965" spans="1:15">
      <c r="A14965" s="66">
        <f>VLOOKUP(C14965,Index[],8,FALSE)</f>
        <v>43278</v>
      </c>
      <c r="B14965" s="26">
        <v>43278</v>
      </c>
      <c r="C14965" s="16" t="s">
        <v>1045</v>
      </c>
      <c r="D14965" s="3">
        <f>VLOOKUP(C14965,Index[],2,FALSE)</f>
        <v>141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I14965">
        <f>VLOOKUP(Table1[[#This Row],[trait_name]],Trait[],2,FALSE)</f>
        <v>37</v>
      </c>
      <c r="J14965" s="23" t="s">
        <v>170</v>
      </c>
      <c r="L14965" s="3"/>
      <c r="N14965" s="23"/>
      <c r="O14965"/>
    </row>
    <row r="14966" spans="1:15">
      <c r="A14966" s="66">
        <f>VLOOKUP(C14966,Index[],8,FALSE)</f>
        <v>43278</v>
      </c>
      <c r="B14966" s="26"/>
      <c r="C14966" s="16" t="s">
        <v>1045</v>
      </c>
      <c r="D14966" s="3">
        <f>VLOOKUP(C14966,Index[],2,FALSE)</f>
        <v>141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I14966">
        <f>VLOOKUP(Table1[[#This Row],[trait_name]],Trait[],2,FALSE)</f>
        <v>38</v>
      </c>
      <c r="J14966" s="23" t="s">
        <v>72</v>
      </c>
      <c r="L14966" s="3"/>
      <c r="N14966" s="23"/>
      <c r="O14966"/>
    </row>
    <row r="14967" spans="1:15">
      <c r="A14967" s="66">
        <f>VLOOKUP(C14967,Index[],8,FALSE)</f>
        <v>43278</v>
      </c>
      <c r="B14967" s="26">
        <v>43311</v>
      </c>
      <c r="C14967" s="16" t="s">
        <v>1045</v>
      </c>
      <c r="D14967" s="3">
        <f>VLOOKUP(C14967,Index[],2,FALSE)</f>
        <v>141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I14967">
        <f>VLOOKUP(Table1[[#This Row],[trait_name]],Trait[],2,FALSE)</f>
        <v>39</v>
      </c>
      <c r="J14967" s="23" t="s">
        <v>74</v>
      </c>
      <c r="L14967" s="3"/>
      <c r="M14967" s="3"/>
      <c r="N14967" s="23"/>
      <c r="O14967"/>
    </row>
    <row r="14968" spans="1:15">
      <c r="A14968" s="66">
        <f>VLOOKUP(C14968,Index[],8,FALSE)</f>
        <v>43278</v>
      </c>
      <c r="B14968" s="26"/>
      <c r="C14968" s="16" t="s">
        <v>1045</v>
      </c>
      <c r="D14968" s="3">
        <f>VLOOKUP(C14968,Index[],2,FALSE)</f>
        <v>141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I14968">
        <f>VLOOKUP(Table1[[#This Row],[trait_name]],Trait[],2,FALSE)</f>
        <v>40</v>
      </c>
      <c r="J14968" s="23" t="s">
        <v>76</v>
      </c>
      <c r="L14968" s="3"/>
      <c r="N14968" s="23"/>
      <c r="O14968"/>
    </row>
    <row r="14969" spans="1:15">
      <c r="A14969" s="66">
        <f>VLOOKUP(C14969,Index[],8,FALSE)</f>
        <v>43278</v>
      </c>
      <c r="B14969" s="26">
        <v>43278</v>
      </c>
      <c r="C14969" s="16" t="s">
        <v>1045</v>
      </c>
      <c r="D14969" s="3">
        <f>VLOOKUP(C14969,Index[],2,FALSE)</f>
        <v>141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 t="s">
        <v>854</v>
      </c>
      <c r="I14969">
        <f>VLOOKUP(Table1[[#This Row],[trait_name]],Trait[],2,FALSE)</f>
        <v>41</v>
      </c>
      <c r="J14969" s="23" t="s">
        <v>78</v>
      </c>
      <c r="L14969" s="3" t="s">
        <v>80</v>
      </c>
      <c r="N14969" s="23"/>
      <c r="O14969"/>
    </row>
    <row r="14970" spans="1:15">
      <c r="A14970" s="66">
        <f>VLOOKUP(C14970,Index[],8,FALSE)</f>
        <v>43278</v>
      </c>
      <c r="B14970" s="26">
        <v>43278</v>
      </c>
      <c r="C14970" s="16" t="s">
        <v>1045</v>
      </c>
      <c r="D14970" s="3">
        <f>VLOOKUP(C14970,Index[],2,FALSE)</f>
        <v>141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I14970">
        <f>VLOOKUP(Table1[[#This Row],[trait_name]],Trait[],2,FALSE)</f>
        <v>41</v>
      </c>
      <c r="J14970" s="23" t="s">
        <v>78</v>
      </c>
      <c r="L14970" s="3"/>
      <c r="N14970" s="23"/>
      <c r="O14970"/>
    </row>
    <row r="14971" spans="1:15">
      <c r="A14971" s="66">
        <f>VLOOKUP(C14971,Index[],8,FALSE)</f>
        <v>43278</v>
      </c>
      <c r="B14971" s="26"/>
      <c r="C14971" s="16" t="s">
        <v>1045</v>
      </c>
      <c r="D14971" s="3">
        <f>VLOOKUP(C14971,Index[],2,FALSE)</f>
        <v>141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I14971">
        <f>VLOOKUP(Table1[[#This Row],[trait_name]],Trait[],2,FALSE)</f>
        <v>42</v>
      </c>
      <c r="J14971" s="23" t="s">
        <v>82</v>
      </c>
      <c r="L14971" s="3"/>
      <c r="N14971" s="23"/>
      <c r="O14971"/>
    </row>
    <row r="14972" spans="1:15">
      <c r="A14972" s="66">
        <f>VLOOKUP(C14972,Index[],8,FALSE)</f>
        <v>43278</v>
      </c>
      <c r="B14972" s="26">
        <v>43278</v>
      </c>
      <c r="C14972" s="16" t="s">
        <v>1045</v>
      </c>
      <c r="D14972" s="3">
        <f>VLOOKUP(C14972,Index[],2,FALSE)</f>
        <v>141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 t="s">
        <v>854</v>
      </c>
      <c r="I14972">
        <f>VLOOKUP(Table1[[#This Row],[trait_name]],Trait[],2,FALSE)</f>
        <v>43</v>
      </c>
      <c r="J14972" s="23" t="s">
        <v>86</v>
      </c>
      <c r="L14972" s="3" t="s">
        <v>87</v>
      </c>
      <c r="N14972" s="23"/>
      <c r="O14972"/>
    </row>
    <row r="14973" spans="1:15">
      <c r="A14973" s="66">
        <f>VLOOKUP(C14973,Index[],8,FALSE)</f>
        <v>43278</v>
      </c>
      <c r="B14973" s="26">
        <v>43278</v>
      </c>
      <c r="C14973" s="16" t="s">
        <v>1045</v>
      </c>
      <c r="D14973" s="3">
        <f>VLOOKUP(C14973,Index[],2,FALSE)</f>
        <v>141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I14973">
        <f>VLOOKUP(Table1[[#This Row],[trait_name]],Trait[],2,FALSE)</f>
        <v>43</v>
      </c>
      <c r="J14973" s="23" t="s">
        <v>86</v>
      </c>
      <c r="L14973" s="3"/>
      <c r="N14973" s="23"/>
      <c r="O14973"/>
    </row>
    <row r="14974" spans="1:15">
      <c r="A14974" s="66">
        <f>VLOOKUP(C14974,Index[],8,FALSE)</f>
        <v>43278</v>
      </c>
      <c r="B14974" s="12"/>
      <c r="C14974" s="13" t="s">
        <v>1045</v>
      </c>
      <c r="D14974" s="3">
        <f>VLOOKUP(C14974,Index[],2,FALSE)</f>
        <v>141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I14974">
        <f>VLOOKUP(Table1[[#This Row],[trait_name]],Trait[],2,FALSE)</f>
        <v>44</v>
      </c>
      <c r="J14974" s="23" t="s">
        <v>88</v>
      </c>
      <c r="L14974" s="3"/>
      <c r="N14974" s="23"/>
      <c r="O14974"/>
    </row>
    <row r="14975" spans="1:15">
      <c r="A14975" s="66">
        <f>VLOOKUP(C14975,Index[],8,FALSE)</f>
        <v>43278</v>
      </c>
      <c r="B14975" s="26">
        <v>43278</v>
      </c>
      <c r="C14975" s="16" t="s">
        <v>1045</v>
      </c>
      <c r="D14975" s="3">
        <f>VLOOKUP(C14975,Index[],2,FALSE)</f>
        <v>141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 t="s">
        <v>854</v>
      </c>
      <c r="I14975">
        <f>VLOOKUP(Table1[[#This Row],[trait_name]],Trait[],2,FALSE)</f>
        <v>45</v>
      </c>
      <c r="J14975" s="23" t="s">
        <v>92</v>
      </c>
      <c r="L14975" s="3" t="s">
        <v>93</v>
      </c>
      <c r="N14975" s="23"/>
      <c r="O14975"/>
    </row>
    <row r="14976" spans="1:15">
      <c r="A14976" s="66">
        <f>VLOOKUP(C14976,Index[],8,FALSE)</f>
        <v>43278</v>
      </c>
      <c r="B14976" s="26"/>
      <c r="C14976" s="16" t="s">
        <v>1045</v>
      </c>
      <c r="D14976" s="3">
        <f>VLOOKUP(C14976,Index[],2,FALSE)</f>
        <v>141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I14976">
        <f>VLOOKUP(Table1[[#This Row],[trait_name]],Trait[],2,FALSE)</f>
        <v>46</v>
      </c>
      <c r="J14976" s="23" t="s">
        <v>97</v>
      </c>
      <c r="L14976" s="3"/>
      <c r="N14976" s="23"/>
      <c r="O14976"/>
    </row>
    <row r="14977" spans="1:15">
      <c r="A14977" s="66">
        <f>VLOOKUP(C14977,Index[],8,FALSE)</f>
        <v>43278</v>
      </c>
      <c r="B14977" s="26"/>
      <c r="C14977" s="16" t="s">
        <v>1045</v>
      </c>
      <c r="D14977" s="3">
        <f>VLOOKUP(C14977,Index[],2,FALSE)</f>
        <v>141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I14977">
        <f>VLOOKUP(Table1[[#This Row],[trait_name]],Trait[],2,FALSE)</f>
        <v>47</v>
      </c>
      <c r="J14977" s="23" t="s">
        <v>99</v>
      </c>
      <c r="L14977" s="3"/>
      <c r="N14977" s="23"/>
      <c r="O14977"/>
    </row>
    <row r="14978" spans="1:15">
      <c r="A14978" s="66">
        <f>VLOOKUP(C14978,Index[],8,FALSE)</f>
        <v>43278</v>
      </c>
      <c r="B14978" s="26"/>
      <c r="C14978" s="16" t="s">
        <v>1045</v>
      </c>
      <c r="D14978" s="3">
        <f>VLOOKUP(C14978,Index[],2,FALSE)</f>
        <v>141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 t="s">
        <v>854</v>
      </c>
      <c r="I14978">
        <f>VLOOKUP(Table1[[#This Row],[trait_name]],Trait[],2,FALSE)</f>
        <v>48</v>
      </c>
      <c r="J14978" s="24" t="s">
        <v>101</v>
      </c>
      <c r="K14978" s="24"/>
      <c r="L14978" s="3" t="s">
        <v>298</v>
      </c>
      <c r="N14978" s="23"/>
      <c r="O14978"/>
    </row>
    <row r="14979" spans="1:15">
      <c r="A14979" s="66">
        <f>VLOOKUP(C14979,Index[],8,FALSE)</f>
        <v>43278</v>
      </c>
      <c r="B14979" s="26"/>
      <c r="C14979" s="16" t="s">
        <v>1045</v>
      </c>
      <c r="D14979" s="3">
        <f>VLOOKUP(C14979,Index[],2,FALSE)</f>
        <v>141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854</v>
      </c>
      <c r="I14979">
        <f>VLOOKUP(Table1[[#This Row],[trait_name]],Trait[],2,FALSE)</f>
        <v>49</v>
      </c>
      <c r="J14979" s="24" t="s">
        <v>104</v>
      </c>
      <c r="K14979" s="24"/>
      <c r="L14979" s="3"/>
      <c r="N14979" s="23"/>
      <c r="O14979"/>
    </row>
    <row r="14980" spans="1:15">
      <c r="A14980" s="66">
        <f>VLOOKUP(C14980,Index[],8,FALSE)</f>
        <v>43278</v>
      </c>
      <c r="B14980" s="26">
        <v>43311</v>
      </c>
      <c r="C14980" s="16" t="s">
        <v>1045</v>
      </c>
      <c r="D14980" s="3">
        <f>VLOOKUP(C14980,Index[],2,FALSE)</f>
        <v>141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I14980">
        <f>VLOOKUP(Table1[[#This Row],[trait_name]],Trait[],2,FALSE)</f>
        <v>50</v>
      </c>
      <c r="J14980" s="23" t="s">
        <v>106</v>
      </c>
      <c r="L14980" s="3"/>
      <c r="M14980" s="3"/>
      <c r="N14980" s="23"/>
      <c r="O14980"/>
    </row>
    <row r="14981" spans="1:15">
      <c r="A14981" s="66">
        <f>VLOOKUP(C14981,Index[],8,FALSE)</f>
        <v>43278</v>
      </c>
      <c r="B14981" s="26"/>
      <c r="C14981" s="16" t="s">
        <v>1045</v>
      </c>
      <c r="D14981" s="3">
        <f>VLOOKUP(C14981,Index[],2,FALSE)</f>
        <v>141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I14981">
        <f>VLOOKUP(Table1[[#This Row],[trait_name]],Trait[],2,FALSE)</f>
        <v>52</v>
      </c>
      <c r="J14981" s="23" t="s">
        <v>109</v>
      </c>
      <c r="L14981" s="3"/>
      <c r="N14981" s="23"/>
      <c r="O14981"/>
    </row>
    <row r="14982" spans="1:15">
      <c r="A14982" s="66">
        <f>VLOOKUP(C14982,Index[],8,FALSE)</f>
        <v>43278</v>
      </c>
      <c r="B14982" s="26">
        <v>43278</v>
      </c>
      <c r="C14982" s="16" t="s">
        <v>1045</v>
      </c>
      <c r="D14982" s="3">
        <f>VLOOKUP(C14982,Index[],2,FALSE)</f>
        <v>141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 t="s">
        <v>594</v>
      </c>
      <c r="I14982">
        <f>VLOOKUP(Table1[[#This Row],[trait_name]],Trait[],2,FALSE)</f>
        <v>53</v>
      </c>
      <c r="J14982" s="23" t="s">
        <v>112</v>
      </c>
      <c r="L14982" s="3" t="s">
        <v>275</v>
      </c>
      <c r="N14982" s="23"/>
      <c r="O14982"/>
    </row>
    <row r="14983" spans="1:15">
      <c r="A14983" s="66">
        <f>VLOOKUP(C14983,Index[],8,FALSE)</f>
        <v>43278</v>
      </c>
      <c r="B14983" s="26">
        <v>43278</v>
      </c>
      <c r="C14983" s="16" t="s">
        <v>1045</v>
      </c>
      <c r="D14983" s="3">
        <f>VLOOKUP(C14983,Index[],2,FALSE)</f>
        <v>141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I14983">
        <f>VLOOKUP(Table1[[#This Row],[trait_name]],Trait[],2,FALSE)</f>
        <v>53</v>
      </c>
      <c r="J14983" s="23" t="s">
        <v>112</v>
      </c>
      <c r="L14983" s="19" t="s">
        <v>184</v>
      </c>
      <c r="N14983" s="23"/>
      <c r="O14983"/>
    </row>
    <row r="14984" spans="1:15">
      <c r="A14984" s="66">
        <f>VLOOKUP(C14984,Index[],8,FALSE)</f>
        <v>43278</v>
      </c>
      <c r="B14984" s="26">
        <v>43278</v>
      </c>
      <c r="C14984" s="16" t="s">
        <v>1045</v>
      </c>
      <c r="D14984" s="3">
        <f>VLOOKUP(C14984,Index[],2,FALSE)</f>
        <v>141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I14984">
        <f>VLOOKUP(Table1[[#This Row],[trait_name]],Trait[],2,FALSE)</f>
        <v>53</v>
      </c>
      <c r="J14984" s="23" t="s">
        <v>112</v>
      </c>
      <c r="L14984" s="3"/>
      <c r="N14984" s="23"/>
      <c r="O14984"/>
    </row>
    <row r="14985" spans="1:15">
      <c r="A14985" s="66">
        <f>VLOOKUP(C14985,Index[],8,FALSE)</f>
        <v>43278</v>
      </c>
      <c r="B14985" s="26">
        <v>43278</v>
      </c>
      <c r="C14985" s="16" t="s">
        <v>1045</v>
      </c>
      <c r="D14985" s="3">
        <f>VLOOKUP(C14985,Index[],2,FALSE)</f>
        <v>141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594</v>
      </c>
      <c r="I14985">
        <f>VLOOKUP(Table1[[#This Row],[trait_name]],Trait[],2,FALSE)</f>
        <v>54</v>
      </c>
      <c r="J14985" s="23" t="s">
        <v>116</v>
      </c>
      <c r="L14985" s="3" t="s">
        <v>830</v>
      </c>
      <c r="N14985" s="23"/>
      <c r="O14985"/>
    </row>
    <row r="14986" spans="1:15">
      <c r="A14986" s="66">
        <f>VLOOKUP(C14986,Index[],8,FALSE)</f>
        <v>43278</v>
      </c>
      <c r="B14986" s="26">
        <v>43278</v>
      </c>
      <c r="C14986" s="16" t="s">
        <v>1045</v>
      </c>
      <c r="D14986" s="3">
        <f>VLOOKUP(C14986,Index[],2,FALSE)</f>
        <v>141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 t="s">
        <v>207</v>
      </c>
      <c r="I14986">
        <f>VLOOKUP(Table1[[#This Row],[trait_name]],Trait[],2,FALSE)</f>
        <v>54</v>
      </c>
      <c r="J14986" s="23" t="s">
        <v>116</v>
      </c>
      <c r="L14986" s="3" t="s">
        <v>319</v>
      </c>
      <c r="N14986" s="23"/>
      <c r="O14986"/>
    </row>
    <row r="14987" spans="1:15">
      <c r="A14987" s="66">
        <f>VLOOKUP(C14987,Index[],8,FALSE)</f>
        <v>43278</v>
      </c>
      <c r="B14987" s="26">
        <v>43278</v>
      </c>
      <c r="C14987" s="16" t="s">
        <v>1045</v>
      </c>
      <c r="D14987" s="3">
        <f>VLOOKUP(C14987,Index[],2,FALSE)</f>
        <v>141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 t="s">
        <v>854</v>
      </c>
      <c r="I14987">
        <f>VLOOKUP(Table1[[#This Row],[trait_name]],Trait[],2,FALSE)</f>
        <v>54</v>
      </c>
      <c r="J14987" s="23" t="s">
        <v>116</v>
      </c>
      <c r="L14987" s="3" t="s">
        <v>187</v>
      </c>
      <c r="N14987" s="23"/>
      <c r="O14987"/>
    </row>
    <row r="14988" spans="1:15">
      <c r="A14988" s="66">
        <f>VLOOKUP(C14988,Index[],8,FALSE)</f>
        <v>43278</v>
      </c>
      <c r="B14988" s="26">
        <v>43278</v>
      </c>
      <c r="C14988" s="16" t="s">
        <v>1045</v>
      </c>
      <c r="D14988" s="3">
        <f>VLOOKUP(C14988,Index[],2,FALSE)</f>
        <v>141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I14988">
        <f>VLOOKUP(Table1[[#This Row],[trait_name]],Trait[],2,FALSE)</f>
        <v>54</v>
      </c>
      <c r="J14988" s="23" t="s">
        <v>116</v>
      </c>
      <c r="L14988" s="3"/>
      <c r="N14988" s="23"/>
      <c r="O14988"/>
    </row>
    <row r="14989" spans="1:15">
      <c r="A14989" s="66">
        <f>VLOOKUP(C14989,Index[],8,FALSE)</f>
        <v>43278</v>
      </c>
      <c r="B14989" s="12"/>
      <c r="C14989" s="13" t="s">
        <v>1045</v>
      </c>
      <c r="D14989" s="3">
        <f>VLOOKUP(C14989,Index[],2,FALSE)</f>
        <v>141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I14989">
        <f>VLOOKUP(Table1[[#This Row],[trait_name]],Trait[],2,FALSE)</f>
        <v>55</v>
      </c>
      <c r="J14989" s="23" t="s">
        <v>119</v>
      </c>
      <c r="L14989" s="3"/>
      <c r="N14989" s="23"/>
      <c r="O14989"/>
    </row>
    <row r="14990" spans="1:15">
      <c r="A14990" s="66">
        <f>VLOOKUP(C14990,Index[],8,FALSE)</f>
        <v>43278</v>
      </c>
      <c r="B14990" s="26">
        <v>43278</v>
      </c>
      <c r="C14990" s="16" t="s">
        <v>1045</v>
      </c>
      <c r="D14990" s="3">
        <f>VLOOKUP(C14990,Index[],2,FALSE)</f>
        <v>141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 t="s">
        <v>207</v>
      </c>
      <c r="I14990">
        <f>VLOOKUP(Table1[[#This Row],[trait_name]],Trait[],2,FALSE)</f>
        <v>56</v>
      </c>
      <c r="J14990" s="23" t="s">
        <v>121</v>
      </c>
      <c r="L14990" s="3" t="s">
        <v>189</v>
      </c>
      <c r="N14990" s="23"/>
      <c r="O14990"/>
    </row>
    <row r="14991" spans="1:15">
      <c r="A14991" s="66">
        <f>VLOOKUP(C14991,Index[],8,FALSE)</f>
        <v>43278</v>
      </c>
      <c r="B14991" s="26">
        <v>43278</v>
      </c>
      <c r="C14991" s="16" t="s">
        <v>1045</v>
      </c>
      <c r="D14991" s="3">
        <f>VLOOKUP(C14991,Index[],2,FALSE)</f>
        <v>141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 t="s">
        <v>207</v>
      </c>
      <c r="I14991">
        <f>VLOOKUP(Table1[[#This Row],[trait_name]],Trait[],2,FALSE)</f>
        <v>57</v>
      </c>
      <c r="J14991" s="23" t="s">
        <v>233</v>
      </c>
      <c r="L14991" s="3" t="s">
        <v>405</v>
      </c>
      <c r="N14991" s="23"/>
      <c r="O14991"/>
    </row>
    <row r="14992" spans="1:15">
      <c r="A14992" s="66">
        <f>VLOOKUP(C14992,Index[],8,FALSE)</f>
        <v>43278</v>
      </c>
      <c r="B14992" s="26">
        <v>43278</v>
      </c>
      <c r="C14992" s="16" t="s">
        <v>1045</v>
      </c>
      <c r="D14992" s="3">
        <f>VLOOKUP(C14992,Index[],2,FALSE)</f>
        <v>141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 t="s">
        <v>854</v>
      </c>
      <c r="I14992">
        <f>VLOOKUP(Table1[[#This Row],[trait_name]],Trait[],2,FALSE)</f>
        <v>58</v>
      </c>
      <c r="J14992" s="23" t="s">
        <v>123</v>
      </c>
      <c r="L14992" s="3" t="s">
        <v>190</v>
      </c>
      <c r="N14992" s="23"/>
      <c r="O14992"/>
    </row>
    <row r="14993" spans="1:15">
      <c r="A14993" s="66">
        <f>VLOOKUP(C14993,Index[],8,FALSE)</f>
        <v>43278</v>
      </c>
      <c r="B14993" s="26">
        <v>43278</v>
      </c>
      <c r="C14993" s="16" t="s">
        <v>1045</v>
      </c>
      <c r="D14993" s="3">
        <f>VLOOKUP(C14993,Index[],2,FALSE)</f>
        <v>141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 t="s">
        <v>854</v>
      </c>
      <c r="I14993">
        <f>VLOOKUP(Table1[[#This Row],[trait_name]],Trait[],2,FALSE)</f>
        <v>58</v>
      </c>
      <c r="J14993" s="23" t="s">
        <v>123</v>
      </c>
      <c r="L14993" s="3" t="s">
        <v>124</v>
      </c>
      <c r="N14993" s="23"/>
      <c r="O14993"/>
    </row>
    <row r="14994" spans="1:15">
      <c r="A14994" s="66">
        <f>VLOOKUP(C14994,Index[],8,FALSE)</f>
        <v>43278</v>
      </c>
      <c r="B14994" s="26">
        <v>43278</v>
      </c>
      <c r="C14994" s="16" t="s">
        <v>1045</v>
      </c>
      <c r="D14994" s="3">
        <f>VLOOKUP(C14994,Index[],2,FALSE)</f>
        <v>141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I14994">
        <f>VLOOKUP(Table1[[#This Row],[trait_name]],Trait[],2,FALSE)</f>
        <v>59</v>
      </c>
      <c r="J14994" s="23" t="s">
        <v>125</v>
      </c>
      <c r="L14994" s="3"/>
      <c r="N14994" s="23"/>
      <c r="O14994"/>
    </row>
    <row r="14995" spans="1:15">
      <c r="A14995" s="66">
        <f>VLOOKUP(C14995,Index[],8,FALSE)</f>
        <v>43278</v>
      </c>
      <c r="B14995" s="26">
        <v>43278</v>
      </c>
      <c r="C14995" s="16" t="s">
        <v>1045</v>
      </c>
      <c r="D14995" s="3">
        <f>VLOOKUP(C14995,Index[],2,FALSE)</f>
        <v>141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I14995">
        <f>VLOOKUP(Table1[[#This Row],[trait_name]],Trait[],2,FALSE)</f>
        <v>61</v>
      </c>
      <c r="J14995" s="23" t="s">
        <v>130</v>
      </c>
      <c r="L14995" s="3"/>
      <c r="N14995" s="23"/>
      <c r="O14995"/>
    </row>
    <row r="14996" spans="1:15">
      <c r="A14996" s="66">
        <f>VLOOKUP(C14996,Index[],8,FALSE)</f>
        <v>43278</v>
      </c>
      <c r="B14996" s="26"/>
      <c r="C14996" s="16" t="s">
        <v>1045</v>
      </c>
      <c r="D14996" s="3">
        <f>VLOOKUP(C14996,Index[],2,FALSE)</f>
        <v>141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I14996">
        <f>VLOOKUP(Table1[[#This Row],[trait_name]],Trait[],2,FALSE)</f>
        <v>65</v>
      </c>
      <c r="J14996" s="23" t="s">
        <v>133</v>
      </c>
      <c r="L14996" s="3"/>
      <c r="N14996" s="23"/>
      <c r="O14996"/>
    </row>
    <row r="14997" spans="1:15">
      <c r="A14997" s="66">
        <f>VLOOKUP(C14997,Index[],8,FALSE)</f>
        <v>43278</v>
      </c>
      <c r="B14997" s="26">
        <v>43278</v>
      </c>
      <c r="C14997" s="16" t="s">
        <v>1045</v>
      </c>
      <c r="D14997" s="3">
        <f>VLOOKUP(C14997,Index[],2,FALSE)</f>
        <v>141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 t="s">
        <v>207</v>
      </c>
      <c r="I14997">
        <f>VLOOKUP(Table1[[#This Row],[trait_name]],Trait[],2,FALSE)</f>
        <v>67</v>
      </c>
      <c r="J14997" s="23" t="s">
        <v>136</v>
      </c>
      <c r="L14997" s="3" t="s">
        <v>239</v>
      </c>
      <c r="N14997" s="23"/>
      <c r="O14997"/>
    </row>
    <row r="14998" spans="1:15">
      <c r="A14998" s="66">
        <f>VLOOKUP(C14998,Index[],8,FALSE)</f>
        <v>43278</v>
      </c>
      <c r="B14998" s="26">
        <v>43278</v>
      </c>
      <c r="C14998" s="16" t="s">
        <v>1048</v>
      </c>
      <c r="D14998" s="3">
        <f>VLOOKUP(C14998,Index[],2,FALSE)</f>
        <v>142</v>
      </c>
      <c r="E14998" s="3" t="str">
        <f>VLOOKUP(C14998,Index[],3,FALSE)</f>
        <v>Maculata</v>
      </c>
      <c r="F14998" s="3">
        <f>VLOOKUP(C14998,Index[],4,FALSE)</f>
        <v>0</v>
      </c>
      <c r="G14998" s="3" t="str">
        <f>VLOOKUP(C14998,Index[],5,FALSE)</f>
        <v>Yes</v>
      </c>
      <c r="H14998" t="s">
        <v>25</v>
      </c>
      <c r="I14998">
        <f>VLOOKUP(Table1[[#This Row],[trait_name]],Trait[],2,FALSE)</f>
        <v>2</v>
      </c>
      <c r="J14998" s="23" t="s">
        <v>15</v>
      </c>
      <c r="L14998" s="3" t="s">
        <v>1049</v>
      </c>
      <c r="N14998" s="23"/>
      <c r="O14998"/>
    </row>
    <row r="14999" spans="1:15">
      <c r="A14999" s="66">
        <f>VLOOKUP(C14999,Index[],8,FALSE)</f>
        <v>43278</v>
      </c>
      <c r="B14999" s="26">
        <v>43278</v>
      </c>
      <c r="C14999" s="16" t="s">
        <v>1048</v>
      </c>
      <c r="D14999" s="3">
        <f>VLOOKUP(C14999,Index[],2,FALSE)</f>
        <v>142</v>
      </c>
      <c r="E14999" s="3" t="str">
        <f>VLOOKUP(C14999,Index[],3,FALSE)</f>
        <v>Maculata</v>
      </c>
      <c r="F14999" s="3">
        <f>VLOOKUP(C14999,Index[],4,FALSE)</f>
        <v>0</v>
      </c>
      <c r="G14999" s="3" t="str">
        <f>VLOOKUP(C14999,Index[],5,FALSE)</f>
        <v>Yes</v>
      </c>
      <c r="H14999" t="s">
        <v>17</v>
      </c>
      <c r="I14999">
        <f>VLOOKUP(Table1[[#This Row],[trait_name]],Trait[],2,FALSE)</f>
        <v>2</v>
      </c>
      <c r="J14999" s="23" t="s">
        <v>15</v>
      </c>
      <c r="L14999" s="3" t="s">
        <v>1050</v>
      </c>
      <c r="N14999" s="23"/>
      <c r="O14999"/>
    </row>
    <row r="15000" spans="1:15">
      <c r="A15000" s="66">
        <f>VLOOKUP(C15000,Index[],8,FALSE)</f>
        <v>43278</v>
      </c>
      <c r="B15000" s="26">
        <v>43278</v>
      </c>
      <c r="C15000" s="16" t="s">
        <v>1048</v>
      </c>
      <c r="D15000" s="3">
        <f>VLOOKUP(C15000,Index[],2,FALSE)</f>
        <v>142</v>
      </c>
      <c r="E15000" s="3" t="str">
        <f>VLOOKUP(C15000,Index[],3,FALSE)</f>
        <v>Maculata</v>
      </c>
      <c r="F15000" s="3">
        <f>VLOOKUP(C15000,Index[],4,FALSE)</f>
        <v>0</v>
      </c>
      <c r="G15000" s="3" t="str">
        <f>VLOOKUP(C15000,Index[],5,FALSE)</f>
        <v>Yes</v>
      </c>
      <c r="H15000" t="s">
        <v>17</v>
      </c>
      <c r="I15000">
        <f>VLOOKUP(Table1[[#This Row],[trait_name]],Trait[],2,FALSE)</f>
        <v>3</v>
      </c>
      <c r="J15000" s="23" t="s">
        <v>18</v>
      </c>
      <c r="L15000" s="3" t="s">
        <v>19</v>
      </c>
      <c r="N15000" s="23"/>
      <c r="O15000"/>
    </row>
    <row r="15001" spans="1:15">
      <c r="A15001" s="66">
        <f>VLOOKUP(C15001,Index[],8,FALSE)</f>
        <v>43278</v>
      </c>
      <c r="B15001" s="26">
        <v>43278</v>
      </c>
      <c r="C15001" s="16" t="s">
        <v>1048</v>
      </c>
      <c r="D15001" s="3">
        <f>VLOOKUP(C15001,Index[],2,FALSE)</f>
        <v>142</v>
      </c>
      <c r="E15001" s="3" t="str">
        <f>VLOOKUP(C15001,Index[],3,FALSE)</f>
        <v>Maculata</v>
      </c>
      <c r="F15001" s="3">
        <f>VLOOKUP(C15001,Index[],4,FALSE)</f>
        <v>0</v>
      </c>
      <c r="G15001" s="3" t="str">
        <f>VLOOKUP(C15001,Index[],5,FALSE)</f>
        <v>Yes</v>
      </c>
      <c r="H15001" t="s">
        <v>17</v>
      </c>
      <c r="I15001">
        <f>VLOOKUP(Table1[[#This Row],[trait_name]],Trait[],2,FALSE)</f>
        <v>3</v>
      </c>
      <c r="J15001" s="23" t="s">
        <v>18</v>
      </c>
      <c r="L15001" s="3" t="s">
        <v>21</v>
      </c>
      <c r="N15001" s="23"/>
      <c r="O15001"/>
    </row>
    <row r="15002" spans="1:15">
      <c r="A15002" s="66">
        <f>VLOOKUP(C15002,Index[],8,FALSE)</f>
        <v>43278</v>
      </c>
      <c r="B15002" s="26">
        <v>43278</v>
      </c>
      <c r="C15002" s="16" t="s">
        <v>1048</v>
      </c>
      <c r="D15002" s="3">
        <f>VLOOKUP(C15002,Index[],2,FALSE)</f>
        <v>142</v>
      </c>
      <c r="E15002" s="3" t="str">
        <f>VLOOKUP(C15002,Index[],3,FALSE)</f>
        <v>Maculata</v>
      </c>
      <c r="F15002" s="3">
        <f>VLOOKUP(C15002,Index[],4,FALSE)</f>
        <v>0</v>
      </c>
      <c r="G15002" s="3" t="str">
        <f>VLOOKUP(C15002,Index[],5,FALSE)</f>
        <v>Yes</v>
      </c>
      <c r="H15002" t="s">
        <v>25</v>
      </c>
      <c r="I15002">
        <f>VLOOKUP(Table1[[#This Row],[trait_name]],Trait[],2,FALSE)</f>
        <v>4</v>
      </c>
      <c r="J15002" s="23" t="s">
        <v>22</v>
      </c>
      <c r="L15002" s="3" t="s">
        <v>23</v>
      </c>
      <c r="N15002" s="23"/>
      <c r="O15002"/>
    </row>
    <row r="15003" spans="1:15">
      <c r="A15003" s="66">
        <f>VLOOKUP(C15003,Index[],8,FALSE)</f>
        <v>43278</v>
      </c>
      <c r="B15003" s="26"/>
      <c r="C15003" s="16" t="s">
        <v>1048</v>
      </c>
      <c r="D15003" s="3">
        <f>VLOOKUP(C15003,Index[],2,FALSE)</f>
        <v>142</v>
      </c>
      <c r="E15003" s="3" t="str">
        <f>VLOOKUP(C15003,Index[],3,FALSE)</f>
        <v>Maculata</v>
      </c>
      <c r="F15003" s="3">
        <f>VLOOKUP(C15003,Index[],4,FALSE)</f>
        <v>0</v>
      </c>
      <c r="G15003" s="3" t="str">
        <f>VLOOKUP(C15003,Index[],5,FALSE)</f>
        <v>Yes</v>
      </c>
      <c r="H15003" t="s">
        <v>25</v>
      </c>
      <c r="I15003">
        <f>VLOOKUP(Table1[[#This Row],[trait_name]],Trait[],2,FALSE)</f>
        <v>6</v>
      </c>
      <c r="J15003" s="23" t="s">
        <v>148</v>
      </c>
      <c r="L15003" s="3"/>
      <c r="N15003" s="23"/>
      <c r="O15003"/>
    </row>
    <row r="15004" spans="1:15">
      <c r="A15004" s="66">
        <f>VLOOKUP(C15004,Index[],8,FALSE)</f>
        <v>43278</v>
      </c>
      <c r="B15004" s="26">
        <v>43278</v>
      </c>
      <c r="C15004" s="16" t="s">
        <v>1048</v>
      </c>
      <c r="D15004" s="3">
        <f>VLOOKUP(C15004,Index[],2,FALSE)</f>
        <v>142</v>
      </c>
      <c r="E15004" s="3" t="str">
        <f>VLOOKUP(C15004,Index[],3,FALSE)</f>
        <v>Maculata</v>
      </c>
      <c r="F15004" s="3">
        <f>VLOOKUP(C15004,Index[],4,FALSE)</f>
        <v>0</v>
      </c>
      <c r="G15004" s="3" t="str">
        <f>VLOOKUP(C15004,Index[],5,FALSE)</f>
        <v>Yes</v>
      </c>
      <c r="H15004" t="s">
        <v>25</v>
      </c>
      <c r="I15004">
        <f>VLOOKUP(Table1[[#This Row],[trait_name]],Trait[],2,FALSE)</f>
        <v>7</v>
      </c>
      <c r="J15004" s="23" t="s">
        <v>26</v>
      </c>
      <c r="L15004" s="3" t="s">
        <v>23</v>
      </c>
      <c r="N15004" s="23"/>
      <c r="O15004"/>
    </row>
    <row r="15005" spans="1:15">
      <c r="A15005" s="66">
        <f>VLOOKUP(C15005,Index[],8,FALSE)</f>
        <v>43278</v>
      </c>
      <c r="B15005" s="26">
        <v>43278</v>
      </c>
      <c r="C15005" s="16" t="s">
        <v>1048</v>
      </c>
      <c r="D15005" s="3">
        <f>VLOOKUP(C15005,Index[],2,FALSE)</f>
        <v>142</v>
      </c>
      <c r="E15005" s="3" t="str">
        <f>VLOOKUP(C15005,Index[],3,FALSE)</f>
        <v>Maculata</v>
      </c>
      <c r="F15005" s="3">
        <f>VLOOKUP(C15005,Index[],4,FALSE)</f>
        <v>0</v>
      </c>
      <c r="G15005" s="3" t="str">
        <f>VLOOKUP(C15005,Index[],5,FALSE)</f>
        <v>Yes</v>
      </c>
      <c r="I15005">
        <f>VLOOKUP(Table1[[#This Row],[trait_name]],Trait[],2,FALSE)</f>
        <v>8</v>
      </c>
      <c r="J15005" s="23" t="s">
        <v>150</v>
      </c>
      <c r="L15005" s="19" t="s">
        <v>23</v>
      </c>
      <c r="N15005" s="23"/>
      <c r="O15005"/>
    </row>
    <row r="15006" spans="1:15">
      <c r="A15006" s="66">
        <f>VLOOKUP(C15006,Index[],8,FALSE)</f>
        <v>43278</v>
      </c>
      <c r="B15006" s="26">
        <v>43278</v>
      </c>
      <c r="C15006" s="16" t="s">
        <v>1048</v>
      </c>
      <c r="D15006" s="3">
        <f>VLOOKUP(C15006,Index[],2,FALSE)</f>
        <v>142</v>
      </c>
      <c r="E15006" s="3" t="str">
        <f>VLOOKUP(C15006,Index[],3,FALSE)</f>
        <v>Maculata</v>
      </c>
      <c r="F15006" s="3">
        <f>VLOOKUP(C15006,Index[],4,FALSE)</f>
        <v>0</v>
      </c>
      <c r="G15006" s="3" t="str">
        <f>VLOOKUP(C15006,Index[],5,FALSE)</f>
        <v>Yes</v>
      </c>
      <c r="H15006" t="s">
        <v>25</v>
      </c>
      <c r="I15006">
        <f>VLOOKUP(Table1[[#This Row],[trait_name]],Trait[],2,FALSE)</f>
        <v>10</v>
      </c>
      <c r="J15006" s="23" t="s">
        <v>29</v>
      </c>
      <c r="L15006" s="3" t="s">
        <v>23</v>
      </c>
      <c r="N15006" s="23"/>
      <c r="O15006"/>
    </row>
    <row r="15007" spans="1:15">
      <c r="A15007" s="66">
        <f>VLOOKUP(C15007,Index[],8,FALSE)</f>
        <v>43278</v>
      </c>
      <c r="B15007" s="12"/>
      <c r="C15007" s="13" t="s">
        <v>1048</v>
      </c>
      <c r="D15007" s="3">
        <f>VLOOKUP(C15007,Index[],2,FALSE)</f>
        <v>142</v>
      </c>
      <c r="E15007" s="3" t="str">
        <f>VLOOKUP(C15007,Index[],3,FALSE)</f>
        <v>Maculata</v>
      </c>
      <c r="F15007" s="3">
        <f>VLOOKUP(C15007,Index[],4,FALSE)</f>
        <v>0</v>
      </c>
      <c r="G15007" s="3" t="str">
        <f>VLOOKUP(C15007,Index[],5,FALSE)</f>
        <v>Yes</v>
      </c>
      <c r="I15007">
        <f>VLOOKUP(Table1[[#This Row],[trait_name]],Trait[],2,FALSE)</f>
        <v>15</v>
      </c>
      <c r="J15007" s="23" t="s">
        <v>31</v>
      </c>
      <c r="L15007" s="3"/>
      <c r="N15007" s="23"/>
      <c r="O15007"/>
    </row>
    <row r="15008" spans="1:15">
      <c r="A15008" s="66">
        <f>VLOOKUP(C15008,Index[],8,FALSE)</f>
        <v>43278</v>
      </c>
      <c r="B15008" s="12">
        <v>43278</v>
      </c>
      <c r="C15008" s="13" t="s">
        <v>1048</v>
      </c>
      <c r="D15008" s="3">
        <f>VLOOKUP(C15008,Index[],2,FALSE)</f>
        <v>142</v>
      </c>
      <c r="E15008" s="3" t="str">
        <f>VLOOKUP(C15008,Index[],3,FALSE)</f>
        <v>Maculata</v>
      </c>
      <c r="F15008" s="3">
        <f>VLOOKUP(C15008,Index[],4,FALSE)</f>
        <v>0</v>
      </c>
      <c r="G15008" s="3" t="str">
        <f>VLOOKUP(C15008,Index[],5,FALSE)</f>
        <v>Yes</v>
      </c>
      <c r="I15008">
        <f>VLOOKUP(Table1[[#This Row],[trait_name]],Trait[],2,FALSE)</f>
        <v>16</v>
      </c>
      <c r="J15008" s="24" t="s">
        <v>32</v>
      </c>
      <c r="K15008" s="24"/>
      <c r="L15008" s="3"/>
      <c r="N15008" s="23"/>
      <c r="O15008"/>
    </row>
    <row r="15009" spans="1:15">
      <c r="A15009" s="66">
        <f>VLOOKUP(C15009,Index[],8,FALSE)</f>
        <v>43278</v>
      </c>
      <c r="B15009" s="26">
        <v>43278</v>
      </c>
      <c r="C15009" s="16" t="s">
        <v>1048</v>
      </c>
      <c r="D15009" s="3">
        <f>VLOOKUP(C15009,Index[],2,FALSE)</f>
        <v>142</v>
      </c>
      <c r="E15009" s="3" t="str">
        <f>VLOOKUP(C15009,Index[],3,FALSE)</f>
        <v>Maculata</v>
      </c>
      <c r="F15009" s="3">
        <f>VLOOKUP(C15009,Index[],4,FALSE)</f>
        <v>0</v>
      </c>
      <c r="G15009" s="3" t="str">
        <f>VLOOKUP(C15009,Index[],5,FALSE)</f>
        <v>Yes</v>
      </c>
      <c r="H15009" t="s">
        <v>25</v>
      </c>
      <c r="I15009">
        <f>VLOOKUP(Table1[[#This Row],[trait_name]],Trait[],2,FALSE)</f>
        <v>17</v>
      </c>
      <c r="J15009" s="23" t="s">
        <v>33</v>
      </c>
      <c r="L15009" s="3" t="s">
        <v>34</v>
      </c>
      <c r="N15009" s="23"/>
      <c r="O15009"/>
    </row>
    <row r="15010" spans="1:15">
      <c r="A15010" s="66">
        <f>VLOOKUP(C15010,Index[],8,FALSE)</f>
        <v>43278</v>
      </c>
      <c r="B15010" s="26">
        <v>43278</v>
      </c>
      <c r="C15010" s="16" t="s">
        <v>1048</v>
      </c>
      <c r="D15010" s="3">
        <f>VLOOKUP(C15010,Index[],2,FALSE)</f>
        <v>142</v>
      </c>
      <c r="E15010" s="3" t="str">
        <f>VLOOKUP(C15010,Index[],3,FALSE)</f>
        <v>Maculata</v>
      </c>
      <c r="F15010" s="3">
        <f>VLOOKUP(C15010,Index[],4,FALSE)</f>
        <v>0</v>
      </c>
      <c r="G15010" s="3" t="str">
        <f>VLOOKUP(C15010,Index[],5,FALSE)</f>
        <v>Yes</v>
      </c>
      <c r="H15010" t="s">
        <v>17</v>
      </c>
      <c r="I15010">
        <f>VLOOKUP(Table1[[#This Row],[trait_name]],Trait[],2,FALSE)</f>
        <v>17</v>
      </c>
      <c r="J15010" s="23" t="s">
        <v>33</v>
      </c>
      <c r="L15010" s="3" t="s">
        <v>35</v>
      </c>
      <c r="N15010" s="23"/>
      <c r="O15010"/>
    </row>
    <row r="15011" spans="1:15">
      <c r="A15011" s="66">
        <f>VLOOKUP(C15011,Index[],8,FALSE)</f>
        <v>43278</v>
      </c>
      <c r="B15011" s="26">
        <v>43278</v>
      </c>
      <c r="C15011" s="16" t="s">
        <v>1048</v>
      </c>
      <c r="D15011" s="3">
        <f>VLOOKUP(C15011,Index[],2,FALSE)</f>
        <v>142</v>
      </c>
      <c r="E15011" s="3" t="str">
        <f>VLOOKUP(C15011,Index[],3,FALSE)</f>
        <v>Maculata</v>
      </c>
      <c r="F15011" s="3">
        <f>VLOOKUP(C15011,Index[],4,FALSE)</f>
        <v>0</v>
      </c>
      <c r="G15011" s="3" t="str">
        <f>VLOOKUP(C15011,Index[],5,FALSE)</f>
        <v>Yes</v>
      </c>
      <c r="H15011" t="s">
        <v>17</v>
      </c>
      <c r="I15011">
        <f>VLOOKUP(Table1[[#This Row],[trait_name]],Trait[],2,FALSE)</f>
        <v>17</v>
      </c>
      <c r="J15011" s="23" t="s">
        <v>33</v>
      </c>
      <c r="L15011" s="3" t="s">
        <v>36</v>
      </c>
      <c r="N15011" s="23"/>
      <c r="O15011"/>
    </row>
    <row r="15012" spans="1:15">
      <c r="A15012" s="66">
        <f>VLOOKUP(C15012,Index[],8,FALSE)</f>
        <v>43278</v>
      </c>
      <c r="B15012" s="12">
        <v>43278</v>
      </c>
      <c r="C15012" s="13" t="s">
        <v>1048</v>
      </c>
      <c r="D15012" s="3">
        <f>VLOOKUP(C15012,Index[],2,FALSE)</f>
        <v>142</v>
      </c>
      <c r="E15012" s="3" t="str">
        <f>VLOOKUP(C15012,Index[],3,FALSE)</f>
        <v>Maculata</v>
      </c>
      <c r="F15012" s="3">
        <f>VLOOKUP(C15012,Index[],4,FALSE)</f>
        <v>0</v>
      </c>
      <c r="G15012" s="3" t="str">
        <f>VLOOKUP(C15012,Index[],5,FALSE)</f>
        <v>Yes</v>
      </c>
      <c r="I15012">
        <f>VLOOKUP(Table1[[#This Row],[trait_name]],Trait[],2,FALSE)</f>
        <v>18</v>
      </c>
      <c r="J15012" s="23" t="s">
        <v>37</v>
      </c>
      <c r="L15012" s="3"/>
      <c r="N15012" s="23"/>
      <c r="O15012"/>
    </row>
    <row r="15013" spans="1:15">
      <c r="A15013" s="66">
        <f>VLOOKUP(C15013,Index[],8,FALSE)</f>
        <v>43278</v>
      </c>
      <c r="B15013" s="26">
        <v>43278</v>
      </c>
      <c r="C15013" s="16" t="s">
        <v>1048</v>
      </c>
      <c r="D15013" s="3">
        <f>VLOOKUP(C15013,Index[],2,FALSE)</f>
        <v>142</v>
      </c>
      <c r="E15013" s="3" t="str">
        <f>VLOOKUP(C15013,Index[],3,FALSE)</f>
        <v>Maculata</v>
      </c>
      <c r="F15013" s="3">
        <f>VLOOKUP(C15013,Index[],4,FALSE)</f>
        <v>0</v>
      </c>
      <c r="G15013" s="3" t="str">
        <f>VLOOKUP(C15013,Index[],5,FALSE)</f>
        <v>Yes</v>
      </c>
      <c r="H15013" t="s">
        <v>25</v>
      </c>
      <c r="I15013">
        <f>VLOOKUP(Table1[[#This Row],[trait_name]],Trait[],2,FALSE)</f>
        <v>19</v>
      </c>
      <c r="J15013" s="23" t="s">
        <v>38</v>
      </c>
      <c r="L15013" s="3" t="s">
        <v>155</v>
      </c>
      <c r="N15013" s="23"/>
      <c r="O15013"/>
    </row>
    <row r="15014" spans="1:15">
      <c r="A15014" s="66">
        <f>VLOOKUP(C15014,Index[],8,FALSE)</f>
        <v>43278</v>
      </c>
      <c r="B15014" s="26">
        <v>43278</v>
      </c>
      <c r="C15014" s="16" t="s">
        <v>1048</v>
      </c>
      <c r="D15014" s="3">
        <f>VLOOKUP(C15014,Index[],2,FALSE)</f>
        <v>142</v>
      </c>
      <c r="E15014" s="3" t="str">
        <f>VLOOKUP(C15014,Index[],3,FALSE)</f>
        <v>Maculata</v>
      </c>
      <c r="F15014" s="3">
        <f>VLOOKUP(C15014,Index[],4,FALSE)</f>
        <v>0</v>
      </c>
      <c r="G15014" s="3" t="str">
        <f>VLOOKUP(C15014,Index[],5,FALSE)</f>
        <v>Yes</v>
      </c>
      <c r="I15014">
        <f>VLOOKUP(Table1[[#This Row],[trait_name]],Trait[],2,FALSE)</f>
        <v>19</v>
      </c>
      <c r="J15014" s="23" t="s">
        <v>38</v>
      </c>
      <c r="L15014" s="3"/>
      <c r="N15014" s="24"/>
      <c r="O15014"/>
    </row>
    <row r="15015" spans="1:15">
      <c r="A15015" s="66">
        <f>VLOOKUP(C15015,Index[],8,FALSE)</f>
        <v>43278</v>
      </c>
      <c r="B15015" s="26">
        <v>43311</v>
      </c>
      <c r="C15015" s="16" t="s">
        <v>1048</v>
      </c>
      <c r="D15015" s="3">
        <f>VLOOKUP(C15015,Index[],2,FALSE)</f>
        <v>142</v>
      </c>
      <c r="E15015" s="3" t="str">
        <f>VLOOKUP(C15015,Index[],3,FALSE)</f>
        <v>Maculata</v>
      </c>
      <c r="F15015" s="3">
        <f>VLOOKUP(C15015,Index[],4,FALSE)</f>
        <v>0</v>
      </c>
      <c r="G15015" s="3" t="str">
        <f>VLOOKUP(C15015,Index[],5,FALSE)</f>
        <v>Yes</v>
      </c>
      <c r="I15015">
        <f>VLOOKUP(Table1[[#This Row],[trait_name]],Trait[],2,FALSE)</f>
        <v>20</v>
      </c>
      <c r="J15015" s="23" t="s">
        <v>41</v>
      </c>
      <c r="L15015" s="3"/>
      <c r="M15015" s="3"/>
      <c r="N15015" s="23"/>
      <c r="O15015"/>
    </row>
    <row r="15016" spans="1:15">
      <c r="A15016" s="66">
        <f>VLOOKUP(C15016,Index[],8,FALSE)</f>
        <v>43278</v>
      </c>
      <c r="B15016" s="12">
        <v>43278</v>
      </c>
      <c r="C15016" s="13" t="s">
        <v>1048</v>
      </c>
      <c r="D15016" s="3">
        <f>VLOOKUP(C15016,Index[],2,FALSE)</f>
        <v>142</v>
      </c>
      <c r="E15016" s="3" t="str">
        <f>VLOOKUP(C15016,Index[],3,FALSE)</f>
        <v>Maculata</v>
      </c>
      <c r="F15016" s="3">
        <f>VLOOKUP(C15016,Index[],4,FALSE)</f>
        <v>0</v>
      </c>
      <c r="G15016" s="3" t="str">
        <f>VLOOKUP(C15016,Index[],5,FALSE)</f>
        <v>Yes</v>
      </c>
      <c r="I15016">
        <f>VLOOKUP(Table1[[#This Row],[trait_name]],Trait[],2,FALSE)</f>
        <v>21</v>
      </c>
      <c r="J15016" s="23" t="s">
        <v>43</v>
      </c>
      <c r="L15016" s="3"/>
      <c r="N15016" s="23"/>
      <c r="O15016"/>
    </row>
    <row r="15017" spans="1:15">
      <c r="A15017" s="66">
        <f>VLOOKUP(C15017,Index[],8,FALSE)</f>
        <v>43278</v>
      </c>
      <c r="B15017" s="26">
        <v>43278</v>
      </c>
      <c r="C15017" s="16" t="s">
        <v>1048</v>
      </c>
      <c r="D15017" s="3">
        <f>VLOOKUP(C15017,Index[],2,FALSE)</f>
        <v>142</v>
      </c>
      <c r="E15017" s="3" t="str">
        <f>VLOOKUP(C15017,Index[],3,FALSE)</f>
        <v>Maculata</v>
      </c>
      <c r="F15017" s="3">
        <f>VLOOKUP(C15017,Index[],4,FALSE)</f>
        <v>0</v>
      </c>
      <c r="G15017" s="3" t="str">
        <f>VLOOKUP(C15017,Index[],5,FALSE)</f>
        <v>Yes</v>
      </c>
      <c r="I15017">
        <f>VLOOKUP(Table1[[#This Row],[trait_name]],Trait[],2,FALSE)</f>
        <v>22</v>
      </c>
      <c r="J15017" s="23" t="s">
        <v>47</v>
      </c>
      <c r="L15017" s="3"/>
      <c r="N15017" s="23"/>
      <c r="O15017"/>
    </row>
    <row r="15018" spans="1:15">
      <c r="A15018" s="66">
        <f>VLOOKUP(C15018,Index[],8,FALSE)</f>
        <v>43278</v>
      </c>
      <c r="B15018" s="26"/>
      <c r="C15018" s="16" t="s">
        <v>1048</v>
      </c>
      <c r="D15018" s="3">
        <f>VLOOKUP(C15018,Index[],2,FALSE)</f>
        <v>142</v>
      </c>
      <c r="E15018" s="3" t="str">
        <f>VLOOKUP(C15018,Index[],3,FALSE)</f>
        <v>Maculata</v>
      </c>
      <c r="F15018" s="3">
        <f>VLOOKUP(C15018,Index[],4,FALSE)</f>
        <v>0</v>
      </c>
      <c r="G15018" s="3" t="str">
        <f>VLOOKUP(C15018,Index[],5,FALSE)</f>
        <v>Yes</v>
      </c>
      <c r="I15018">
        <f>VLOOKUP(Table1[[#This Row],[trait_name]],Trait[],2,FALSE)</f>
        <v>23</v>
      </c>
      <c r="J15018" s="23" t="s">
        <v>49</v>
      </c>
      <c r="L15018" s="3"/>
      <c r="N15018" s="23"/>
      <c r="O15018"/>
    </row>
    <row r="15019" spans="1:15">
      <c r="A15019" s="66">
        <f>VLOOKUP(C15019,Index[],8,FALSE)</f>
        <v>43278</v>
      </c>
      <c r="B15019" s="12"/>
      <c r="C15019" s="13" t="s">
        <v>1048</v>
      </c>
      <c r="D15019" s="3">
        <f>VLOOKUP(C15019,Index[],2,FALSE)</f>
        <v>142</v>
      </c>
      <c r="E15019" s="3" t="str">
        <f>VLOOKUP(C15019,Index[],3,FALSE)</f>
        <v>Maculata</v>
      </c>
      <c r="F15019" s="3">
        <f>VLOOKUP(C15019,Index[],4,FALSE)</f>
        <v>0</v>
      </c>
      <c r="G15019" s="3" t="str">
        <f>VLOOKUP(C15019,Index[],5,FALSE)</f>
        <v>Yes</v>
      </c>
      <c r="I15019">
        <f>VLOOKUP(Table1[[#This Row],[trait_name]],Trait[],2,FALSE)</f>
        <v>24</v>
      </c>
      <c r="J15019" s="23" t="s">
        <v>52</v>
      </c>
      <c r="L15019" s="3"/>
      <c r="N15019" s="23"/>
      <c r="O15019"/>
    </row>
    <row r="15020" spans="1:15">
      <c r="A15020" s="66">
        <f>VLOOKUP(C15020,Index[],8,FALSE)</f>
        <v>43278</v>
      </c>
      <c r="B15020" s="12"/>
      <c r="C15020" s="13" t="s">
        <v>1048</v>
      </c>
      <c r="D15020" s="3">
        <f>VLOOKUP(C15020,Index[],2,FALSE)</f>
        <v>142</v>
      </c>
      <c r="E15020" s="3" t="str">
        <f>VLOOKUP(C15020,Index[],3,FALSE)</f>
        <v>Maculata</v>
      </c>
      <c r="F15020" s="3">
        <f>VLOOKUP(C15020,Index[],4,FALSE)</f>
        <v>0</v>
      </c>
      <c r="G15020" s="3" t="str">
        <f>VLOOKUP(C15020,Index[],5,FALSE)</f>
        <v>Yes</v>
      </c>
      <c r="I15020">
        <f>VLOOKUP(Table1[[#This Row],[trait_name]],Trait[],2,FALSE)</f>
        <v>25</v>
      </c>
      <c r="J15020" s="23" t="s">
        <v>57</v>
      </c>
      <c r="L15020" s="3"/>
      <c r="N15020" s="23"/>
      <c r="O15020"/>
    </row>
    <row r="15021" spans="1:15">
      <c r="A15021" s="66">
        <f>VLOOKUP(C15021,Index[],8,FALSE)</f>
        <v>43278</v>
      </c>
      <c r="B15021" s="26">
        <v>43278</v>
      </c>
      <c r="C15021" s="16" t="s">
        <v>1048</v>
      </c>
      <c r="D15021" s="3">
        <f>VLOOKUP(C15021,Index[],2,FALSE)</f>
        <v>142</v>
      </c>
      <c r="E15021" s="3" t="str">
        <f>VLOOKUP(C15021,Index[],3,FALSE)</f>
        <v>Maculata</v>
      </c>
      <c r="F15021" s="3">
        <f>VLOOKUP(C15021,Index[],4,FALSE)</f>
        <v>0</v>
      </c>
      <c r="G15021" s="3" t="str">
        <f>VLOOKUP(C15021,Index[],5,FALSE)</f>
        <v>Yes</v>
      </c>
      <c r="H15021" t="s">
        <v>25</v>
      </c>
      <c r="I15021">
        <f>VLOOKUP(Table1[[#This Row],[trait_name]],Trait[],2,FALSE)</f>
        <v>26</v>
      </c>
      <c r="J15021" s="23" t="s">
        <v>58</v>
      </c>
      <c r="L15021" s="3" t="s">
        <v>480</v>
      </c>
      <c r="N15021" s="23"/>
      <c r="O15021"/>
    </row>
    <row r="15022" spans="1:15">
      <c r="A15022" s="66">
        <f>VLOOKUP(C15022,Index[],8,FALSE)</f>
        <v>43278</v>
      </c>
      <c r="B15022" s="26">
        <v>43278</v>
      </c>
      <c r="C15022" s="16" t="s">
        <v>1048</v>
      </c>
      <c r="D15022" s="3">
        <f>VLOOKUP(C15022,Index[],2,FALSE)</f>
        <v>142</v>
      </c>
      <c r="E15022" s="3" t="str">
        <f>VLOOKUP(C15022,Index[],3,FALSE)</f>
        <v>Maculata</v>
      </c>
      <c r="F15022" s="3">
        <f>VLOOKUP(C15022,Index[],4,FALSE)</f>
        <v>0</v>
      </c>
      <c r="G15022" s="3" t="str">
        <f>VLOOKUP(C15022,Index[],5,FALSE)</f>
        <v>Yes</v>
      </c>
      <c r="H15022" t="s">
        <v>17</v>
      </c>
      <c r="I15022">
        <f>VLOOKUP(Table1[[#This Row],[trait_name]],Trait[],2,FALSE)</f>
        <v>26</v>
      </c>
      <c r="J15022" s="23" t="s">
        <v>58</v>
      </c>
      <c r="L15022" s="3" t="s">
        <v>269</v>
      </c>
      <c r="N15022" s="23"/>
      <c r="O15022"/>
    </row>
    <row r="15023" spans="1:15">
      <c r="A15023" s="66">
        <f>VLOOKUP(C15023,Index[],8,FALSE)</f>
        <v>43278</v>
      </c>
      <c r="B15023" s="26">
        <v>43311</v>
      </c>
      <c r="C15023" s="16" t="s">
        <v>1048</v>
      </c>
      <c r="D15023" s="3">
        <f>VLOOKUP(C15023,Index[],2,FALSE)</f>
        <v>142</v>
      </c>
      <c r="E15023" s="3" t="str">
        <f>VLOOKUP(C15023,Index[],3,FALSE)</f>
        <v>Maculata</v>
      </c>
      <c r="F15023" s="3">
        <f>VLOOKUP(C15023,Index[],4,FALSE)</f>
        <v>0</v>
      </c>
      <c r="G15023" s="3" t="str">
        <f>VLOOKUP(C15023,Index[],5,FALSE)</f>
        <v>Yes</v>
      </c>
      <c r="I15023">
        <f>VLOOKUP(Table1[[#This Row],[trait_name]],Trait[],2,FALSE)</f>
        <v>27</v>
      </c>
      <c r="J15023" s="23" t="s">
        <v>61</v>
      </c>
      <c r="L15023" s="3"/>
      <c r="M15023" s="3"/>
      <c r="N15023" s="23"/>
      <c r="O15023"/>
    </row>
    <row r="15024" spans="1:15">
      <c r="A15024" s="66">
        <f>VLOOKUP(C15024,Index[],8,FALSE)</f>
        <v>43278</v>
      </c>
      <c r="B15024" s="26">
        <v>43311</v>
      </c>
      <c r="C15024" s="16" t="s">
        <v>1048</v>
      </c>
      <c r="D15024" s="3">
        <f>VLOOKUP(C15024,Index[],2,FALSE)</f>
        <v>142</v>
      </c>
      <c r="E15024" s="3" t="str">
        <f>VLOOKUP(C15024,Index[],3,FALSE)</f>
        <v>Maculata</v>
      </c>
      <c r="F15024" s="3">
        <f>VLOOKUP(C15024,Index[],4,FALSE)</f>
        <v>0</v>
      </c>
      <c r="G15024" s="3" t="str">
        <f>VLOOKUP(C15024,Index[],5,FALSE)</f>
        <v>Yes</v>
      </c>
      <c r="I15024">
        <f>VLOOKUP(Table1[[#This Row],[trait_name]],Trait[],2,FALSE)</f>
        <v>28</v>
      </c>
      <c r="J15024" s="23" t="s">
        <v>62</v>
      </c>
      <c r="L15024" s="3"/>
      <c r="M15024" s="3"/>
      <c r="N15024" s="23"/>
      <c r="O15024"/>
    </row>
    <row r="15025" spans="1:15">
      <c r="A15025" s="66">
        <f>VLOOKUP(C15025,Index[],8,FALSE)</f>
        <v>43278</v>
      </c>
      <c r="B15025" s="26">
        <v>43278</v>
      </c>
      <c r="C15025" s="16" t="s">
        <v>1048</v>
      </c>
      <c r="D15025" s="3">
        <f>VLOOKUP(C15025,Index[],2,FALSE)</f>
        <v>142</v>
      </c>
      <c r="E15025" s="3" t="str">
        <f>VLOOKUP(C15025,Index[],3,FALSE)</f>
        <v>Maculata</v>
      </c>
      <c r="F15025" s="3">
        <f>VLOOKUP(C15025,Index[],4,FALSE)</f>
        <v>0</v>
      </c>
      <c r="G15025" s="3" t="str">
        <f>VLOOKUP(C15025,Index[],5,FALSE)</f>
        <v>Yes</v>
      </c>
      <c r="I15025">
        <f>VLOOKUP(Table1[[#This Row],[trait_name]],Trait[],2,FALSE)</f>
        <v>29</v>
      </c>
      <c r="J15025" s="23" t="s">
        <v>63</v>
      </c>
      <c r="L15025" s="19">
        <v>2</v>
      </c>
      <c r="N15025" s="23"/>
      <c r="O15025"/>
    </row>
    <row r="15026" spans="1:15">
      <c r="A15026" s="66">
        <f>VLOOKUP(C15026,Index[],8,FALSE)</f>
        <v>43278</v>
      </c>
      <c r="B15026" s="26">
        <v>43278</v>
      </c>
      <c r="C15026" s="16" t="s">
        <v>1048</v>
      </c>
      <c r="D15026" s="3">
        <f>VLOOKUP(C15026,Index[],2,FALSE)</f>
        <v>142</v>
      </c>
      <c r="E15026" s="3" t="str">
        <f>VLOOKUP(C15026,Index[],3,FALSE)</f>
        <v>Maculata</v>
      </c>
      <c r="F15026" s="3">
        <f>VLOOKUP(C15026,Index[],4,FALSE)</f>
        <v>0</v>
      </c>
      <c r="G15026" s="3" t="str">
        <f>VLOOKUP(C15026,Index[],5,FALSE)</f>
        <v>Yes</v>
      </c>
      <c r="I15026">
        <f>VLOOKUP(Table1[[#This Row],[trait_name]],Trait[],2,FALSE)</f>
        <v>29</v>
      </c>
      <c r="J15026" s="23" t="s">
        <v>63</v>
      </c>
      <c r="L15026" s="3"/>
      <c r="N15026" s="23"/>
      <c r="O15026"/>
    </row>
    <row r="15027" spans="1:15">
      <c r="A15027" s="66">
        <f>VLOOKUP(C15027,Index[],8,FALSE)</f>
        <v>43278</v>
      </c>
      <c r="B15027" s="26">
        <v>43278</v>
      </c>
      <c r="C15027" s="16" t="s">
        <v>1048</v>
      </c>
      <c r="D15027" s="3">
        <f>VLOOKUP(C15027,Index[],2,FALSE)</f>
        <v>142</v>
      </c>
      <c r="E15027" s="3" t="str">
        <f>VLOOKUP(C15027,Index[],3,FALSE)</f>
        <v>Maculata</v>
      </c>
      <c r="F15027" s="3">
        <f>VLOOKUP(C15027,Index[],4,FALSE)</f>
        <v>0</v>
      </c>
      <c r="G15027" s="3" t="str">
        <f>VLOOKUP(C15027,Index[],5,FALSE)</f>
        <v>Yes</v>
      </c>
      <c r="H15027" t="s">
        <v>25</v>
      </c>
      <c r="I15027">
        <f>VLOOKUP(Table1[[#This Row],[trait_name]],Trait[],2,FALSE)</f>
        <v>30</v>
      </c>
      <c r="J15027" s="23" t="s">
        <v>64</v>
      </c>
      <c r="L15027" s="3">
        <v>1.5</v>
      </c>
      <c r="N15027" s="23"/>
      <c r="O15027"/>
    </row>
    <row r="15028" spans="1:15">
      <c r="A15028" s="66">
        <f>VLOOKUP(C15028,Index[],8,FALSE)</f>
        <v>43278</v>
      </c>
      <c r="B15028" s="26">
        <v>43278</v>
      </c>
      <c r="C15028" s="16" t="s">
        <v>1048</v>
      </c>
      <c r="D15028" s="3">
        <f>VLOOKUP(C15028,Index[],2,FALSE)</f>
        <v>142</v>
      </c>
      <c r="E15028" s="3" t="str">
        <f>VLOOKUP(C15028,Index[],3,FALSE)</f>
        <v>Maculata</v>
      </c>
      <c r="F15028" s="3">
        <f>VLOOKUP(C15028,Index[],4,FALSE)</f>
        <v>0</v>
      </c>
      <c r="G15028" s="3" t="str">
        <f>VLOOKUP(C15028,Index[],5,FALSE)</f>
        <v>Yes</v>
      </c>
      <c r="I15028">
        <f>VLOOKUP(Table1[[#This Row],[trait_name]],Trait[],2,FALSE)</f>
        <v>31</v>
      </c>
      <c r="J15028" s="23" t="s">
        <v>65</v>
      </c>
      <c r="L15028" s="3"/>
      <c r="N15028" s="23"/>
      <c r="O15028"/>
    </row>
    <row r="15029" spans="1:15">
      <c r="A15029" s="66">
        <f>VLOOKUP(C15029,Index[],8,FALSE)</f>
        <v>43278</v>
      </c>
      <c r="B15029" s="26">
        <v>43278</v>
      </c>
      <c r="C15029" s="16" t="s">
        <v>1048</v>
      </c>
      <c r="D15029" s="3">
        <f>VLOOKUP(C15029,Index[],2,FALSE)</f>
        <v>142</v>
      </c>
      <c r="E15029" s="3" t="str">
        <f>VLOOKUP(C15029,Index[],3,FALSE)</f>
        <v>Maculata</v>
      </c>
      <c r="F15029" s="3">
        <f>VLOOKUP(C15029,Index[],4,FALSE)</f>
        <v>0</v>
      </c>
      <c r="G15029" s="3" t="str">
        <f>VLOOKUP(C15029,Index[],5,FALSE)</f>
        <v>Yes</v>
      </c>
      <c r="H15029" t="s">
        <v>17</v>
      </c>
      <c r="I15029">
        <f>VLOOKUP(Table1[[#This Row],[trait_name]],Trait[],2,FALSE)</f>
        <v>31</v>
      </c>
      <c r="J15029" s="23" t="s">
        <v>65</v>
      </c>
      <c r="L15029" s="3">
        <v>1</v>
      </c>
      <c r="N15029" s="23"/>
      <c r="O15029"/>
    </row>
    <row r="15030" spans="1:15">
      <c r="A15030" s="66">
        <f>VLOOKUP(C15030,Index[],8,FALSE)</f>
        <v>43278</v>
      </c>
      <c r="B15030" s="26">
        <v>43278</v>
      </c>
      <c r="C15030" s="16" t="s">
        <v>1048</v>
      </c>
      <c r="D15030" s="3">
        <f>VLOOKUP(C15030,Index[],2,FALSE)</f>
        <v>142</v>
      </c>
      <c r="E15030" s="3" t="str">
        <f>VLOOKUP(C15030,Index[],3,FALSE)</f>
        <v>Maculata</v>
      </c>
      <c r="F15030" s="3">
        <f>VLOOKUP(C15030,Index[],4,FALSE)</f>
        <v>0</v>
      </c>
      <c r="G15030" s="3" t="str">
        <f>VLOOKUP(C15030,Index[],5,FALSE)</f>
        <v>Yes</v>
      </c>
      <c r="H15030" t="s">
        <v>17</v>
      </c>
      <c r="I15030">
        <f>VLOOKUP(Table1[[#This Row],[trait_name]],Trait[],2,FALSE)</f>
        <v>32</v>
      </c>
      <c r="J15030" s="23" t="s">
        <v>66</v>
      </c>
      <c r="L15030" s="3">
        <v>3</v>
      </c>
      <c r="N15030" s="23"/>
      <c r="O15030"/>
    </row>
    <row r="15031" spans="1:15">
      <c r="A15031" s="66">
        <f>VLOOKUP(C15031,Index[],8,FALSE)</f>
        <v>43278</v>
      </c>
      <c r="B15031" s="26">
        <v>43278</v>
      </c>
      <c r="C15031" s="16" t="s">
        <v>1048</v>
      </c>
      <c r="D15031" s="3">
        <f>VLOOKUP(C15031,Index[],2,FALSE)</f>
        <v>142</v>
      </c>
      <c r="E15031" s="3" t="str">
        <f>VLOOKUP(C15031,Index[],3,FALSE)</f>
        <v>Maculata</v>
      </c>
      <c r="F15031" s="3">
        <f>VLOOKUP(C15031,Index[],4,FALSE)</f>
        <v>0</v>
      </c>
      <c r="G15031" s="3" t="str">
        <f>VLOOKUP(C15031,Index[],5,FALSE)</f>
        <v>Yes</v>
      </c>
      <c r="H15031" t="s">
        <v>25</v>
      </c>
      <c r="I15031">
        <f>VLOOKUP(Table1[[#This Row],[trait_name]],Trait[],2,FALSE)</f>
        <v>33</v>
      </c>
      <c r="J15031" s="23" t="s">
        <v>67</v>
      </c>
      <c r="L15031" s="3">
        <v>1.5</v>
      </c>
      <c r="N15031" s="23"/>
      <c r="O15031"/>
    </row>
    <row r="15032" spans="1:15">
      <c r="A15032" s="66">
        <f>VLOOKUP(C15032,Index[],8,FALSE)</f>
        <v>43278</v>
      </c>
      <c r="B15032" s="26">
        <v>43278</v>
      </c>
      <c r="C15032" s="16" t="s">
        <v>1048</v>
      </c>
      <c r="D15032" s="3">
        <f>VLOOKUP(C15032,Index[],2,FALSE)</f>
        <v>142</v>
      </c>
      <c r="E15032" s="3" t="str">
        <f>VLOOKUP(C15032,Index[],3,FALSE)</f>
        <v>Maculata</v>
      </c>
      <c r="F15032" s="3">
        <f>VLOOKUP(C15032,Index[],4,FALSE)</f>
        <v>0</v>
      </c>
      <c r="G15032" s="3" t="str">
        <f>VLOOKUP(C15032,Index[],5,FALSE)</f>
        <v>Yes</v>
      </c>
      <c r="H15032" t="s">
        <v>17</v>
      </c>
      <c r="I15032">
        <f>VLOOKUP(Table1[[#This Row],[trait_name]],Trait[],2,FALSE)</f>
        <v>34</v>
      </c>
      <c r="J15032" s="23" t="s">
        <v>68</v>
      </c>
      <c r="L15032" s="3">
        <v>2</v>
      </c>
      <c r="N15032" s="23"/>
      <c r="O15032"/>
    </row>
    <row r="15033" spans="1:15">
      <c r="A15033" s="66">
        <f>VLOOKUP(C15033,Index[],8,FALSE)</f>
        <v>43278</v>
      </c>
      <c r="B15033" s="26">
        <v>43278</v>
      </c>
      <c r="C15033" s="16" t="s">
        <v>1048</v>
      </c>
      <c r="D15033" s="3">
        <f>VLOOKUP(C15033,Index[],2,FALSE)</f>
        <v>142</v>
      </c>
      <c r="E15033" s="3" t="str">
        <f>VLOOKUP(C15033,Index[],3,FALSE)</f>
        <v>Maculata</v>
      </c>
      <c r="F15033" s="3">
        <f>VLOOKUP(C15033,Index[],4,FALSE)</f>
        <v>0</v>
      </c>
      <c r="G15033" s="3" t="str">
        <f>VLOOKUP(C15033,Index[],5,FALSE)</f>
        <v>Yes</v>
      </c>
      <c r="I15033">
        <f>VLOOKUP(Table1[[#This Row],[trait_name]],Trait[],2,FALSE)</f>
        <v>35</v>
      </c>
      <c r="J15033" s="23" t="s">
        <v>166</v>
      </c>
      <c r="L15033" s="3"/>
      <c r="N15033" s="23"/>
      <c r="O15033"/>
    </row>
    <row r="15034" spans="1:15">
      <c r="A15034" s="66">
        <f>VLOOKUP(C15034,Index[],8,FALSE)</f>
        <v>43278</v>
      </c>
      <c r="B15034" s="26">
        <v>43278</v>
      </c>
      <c r="C15034" s="16" t="s">
        <v>1048</v>
      </c>
      <c r="D15034" s="3">
        <f>VLOOKUP(C15034,Index[],2,FALSE)</f>
        <v>142</v>
      </c>
      <c r="E15034" s="3" t="str">
        <f>VLOOKUP(C15034,Index[],3,FALSE)</f>
        <v>Maculata</v>
      </c>
      <c r="F15034" s="3">
        <f>VLOOKUP(C15034,Index[],4,FALSE)</f>
        <v>0</v>
      </c>
      <c r="G15034" s="3" t="str">
        <f>VLOOKUP(C15034,Index[],5,FALSE)</f>
        <v>Yes</v>
      </c>
      <c r="I15034">
        <f>VLOOKUP(Table1[[#This Row],[trait_name]],Trait[],2,FALSE)</f>
        <v>35</v>
      </c>
      <c r="J15034" s="23" t="s">
        <v>166</v>
      </c>
      <c r="L15034" s="3"/>
      <c r="N15034" s="23"/>
      <c r="O15034"/>
    </row>
    <row r="15035" spans="1:15">
      <c r="A15035" s="66">
        <f>VLOOKUP(C15035,Index[],8,FALSE)</f>
        <v>43278</v>
      </c>
      <c r="B15035" s="26">
        <v>43278</v>
      </c>
      <c r="C15035" s="16" t="s">
        <v>1048</v>
      </c>
      <c r="D15035" s="3">
        <f>VLOOKUP(C15035,Index[],2,FALSE)</f>
        <v>142</v>
      </c>
      <c r="E15035" s="3" t="str">
        <f>VLOOKUP(C15035,Index[],3,FALSE)</f>
        <v>Maculata</v>
      </c>
      <c r="F15035" s="3">
        <f>VLOOKUP(C15035,Index[],4,FALSE)</f>
        <v>0</v>
      </c>
      <c r="G15035" s="3" t="str">
        <f>VLOOKUP(C15035,Index[],5,FALSE)</f>
        <v>Yes</v>
      </c>
      <c r="I15035">
        <f>VLOOKUP(Table1[[#This Row],[trait_name]],Trait[],2,FALSE)</f>
        <v>36</v>
      </c>
      <c r="J15035" s="23" t="s">
        <v>69</v>
      </c>
      <c r="L15035" s="3"/>
      <c r="N15035" s="23"/>
      <c r="O15035"/>
    </row>
    <row r="15036" spans="1:15">
      <c r="A15036" s="66">
        <f>VLOOKUP(C15036,Index[],8,FALSE)</f>
        <v>43278</v>
      </c>
      <c r="B15036" s="26">
        <v>43278</v>
      </c>
      <c r="C15036" s="16" t="s">
        <v>1048</v>
      </c>
      <c r="D15036" s="3">
        <f>VLOOKUP(C15036,Index[],2,FALSE)</f>
        <v>142</v>
      </c>
      <c r="E15036" s="3" t="str">
        <f>VLOOKUP(C15036,Index[],3,FALSE)</f>
        <v>Maculata</v>
      </c>
      <c r="F15036" s="3">
        <f>VLOOKUP(C15036,Index[],4,FALSE)</f>
        <v>0</v>
      </c>
      <c r="G15036" s="3" t="str">
        <f>VLOOKUP(C15036,Index[],5,FALSE)</f>
        <v>Yes</v>
      </c>
      <c r="I15036">
        <f>VLOOKUP(Table1[[#This Row],[trait_name]],Trait[],2,FALSE)</f>
        <v>36</v>
      </c>
      <c r="J15036" s="23" t="s">
        <v>69</v>
      </c>
      <c r="L15036" s="3"/>
      <c r="N15036" s="23"/>
      <c r="O15036"/>
    </row>
    <row r="15037" spans="1:15">
      <c r="A15037" s="66">
        <f>VLOOKUP(C15037,Index[],8,FALSE)</f>
        <v>43278</v>
      </c>
      <c r="B15037" s="26">
        <v>43278</v>
      </c>
      <c r="C15037" s="16" t="s">
        <v>1048</v>
      </c>
      <c r="D15037" s="3">
        <f>VLOOKUP(C15037,Index[],2,FALSE)</f>
        <v>142</v>
      </c>
      <c r="E15037" s="3" t="str">
        <f>VLOOKUP(C15037,Index[],3,FALSE)</f>
        <v>Maculata</v>
      </c>
      <c r="F15037" s="3">
        <f>VLOOKUP(C15037,Index[],4,FALSE)</f>
        <v>0</v>
      </c>
      <c r="G15037" s="3" t="str">
        <f>VLOOKUP(C15037,Index[],5,FALSE)</f>
        <v>Yes</v>
      </c>
      <c r="I15037">
        <f>VLOOKUP(Table1[[#This Row],[trait_name]],Trait[],2,FALSE)</f>
        <v>37</v>
      </c>
      <c r="J15037" s="23" t="s">
        <v>170</v>
      </c>
      <c r="L15037" s="3"/>
      <c r="N15037" s="23"/>
      <c r="O15037"/>
    </row>
    <row r="15038" spans="1:15">
      <c r="A15038" s="66">
        <f>VLOOKUP(C15038,Index[],8,FALSE)</f>
        <v>43278</v>
      </c>
      <c r="B15038" s="26"/>
      <c r="C15038" s="16" t="s">
        <v>1048</v>
      </c>
      <c r="D15038" s="3">
        <f>VLOOKUP(C15038,Index[],2,FALSE)</f>
        <v>142</v>
      </c>
      <c r="E15038" s="3" t="str">
        <f>VLOOKUP(C15038,Index[],3,FALSE)</f>
        <v>Maculata</v>
      </c>
      <c r="F15038" s="3">
        <f>VLOOKUP(C15038,Index[],4,FALSE)</f>
        <v>0</v>
      </c>
      <c r="G15038" s="3" t="str">
        <f>VLOOKUP(C15038,Index[],5,FALSE)</f>
        <v>Yes</v>
      </c>
      <c r="I15038">
        <f>VLOOKUP(Table1[[#This Row],[trait_name]],Trait[],2,FALSE)</f>
        <v>38</v>
      </c>
      <c r="J15038" s="23" t="s">
        <v>72</v>
      </c>
      <c r="L15038" s="3"/>
      <c r="N15038" s="23"/>
      <c r="O15038"/>
    </row>
    <row r="15039" spans="1:15">
      <c r="A15039" s="66">
        <f>VLOOKUP(C15039,Index[],8,FALSE)</f>
        <v>43278</v>
      </c>
      <c r="B15039" s="26">
        <v>43311</v>
      </c>
      <c r="C15039" s="16" t="s">
        <v>1048</v>
      </c>
      <c r="D15039" s="3">
        <f>VLOOKUP(C15039,Index[],2,FALSE)</f>
        <v>142</v>
      </c>
      <c r="E15039" s="3" t="str">
        <f>VLOOKUP(C15039,Index[],3,FALSE)</f>
        <v>Maculata</v>
      </c>
      <c r="F15039" s="3">
        <f>VLOOKUP(C15039,Index[],4,FALSE)</f>
        <v>0</v>
      </c>
      <c r="G15039" s="3" t="str">
        <f>VLOOKUP(C15039,Index[],5,FALSE)</f>
        <v>Yes</v>
      </c>
      <c r="I15039">
        <f>VLOOKUP(Table1[[#This Row],[trait_name]],Trait[],2,FALSE)</f>
        <v>39</v>
      </c>
      <c r="J15039" s="23" t="s">
        <v>74</v>
      </c>
      <c r="L15039" s="3"/>
      <c r="M15039" s="3"/>
      <c r="N15039" s="23"/>
      <c r="O15039"/>
    </row>
    <row r="15040" spans="1:15">
      <c r="A15040" s="66">
        <f>VLOOKUP(C15040,Index[],8,FALSE)</f>
        <v>43278</v>
      </c>
      <c r="B15040" s="26"/>
      <c r="C15040" s="16" t="s">
        <v>1048</v>
      </c>
      <c r="D15040" s="3">
        <f>VLOOKUP(C15040,Index[],2,FALSE)</f>
        <v>142</v>
      </c>
      <c r="E15040" s="3" t="str">
        <f>VLOOKUP(C15040,Index[],3,FALSE)</f>
        <v>Maculata</v>
      </c>
      <c r="F15040" s="3">
        <f>VLOOKUP(C15040,Index[],4,FALSE)</f>
        <v>0</v>
      </c>
      <c r="G15040" s="3" t="str">
        <f>VLOOKUP(C15040,Index[],5,FALSE)</f>
        <v>Yes</v>
      </c>
      <c r="I15040">
        <f>VLOOKUP(Table1[[#This Row],[trait_name]],Trait[],2,FALSE)</f>
        <v>40</v>
      </c>
      <c r="J15040" s="23" t="s">
        <v>76</v>
      </c>
      <c r="L15040" s="3"/>
      <c r="N15040" s="23"/>
      <c r="O15040"/>
    </row>
    <row r="15041" spans="1:15">
      <c r="A15041" s="66">
        <f>VLOOKUP(C15041,Index[],8,FALSE)</f>
        <v>43278</v>
      </c>
      <c r="B15041" s="26">
        <v>43278</v>
      </c>
      <c r="C15041" s="16" t="s">
        <v>1048</v>
      </c>
      <c r="D15041" s="3">
        <f>VLOOKUP(C15041,Index[],2,FALSE)</f>
        <v>142</v>
      </c>
      <c r="E15041" s="3" t="str">
        <f>VLOOKUP(C15041,Index[],3,FALSE)</f>
        <v>Maculata</v>
      </c>
      <c r="F15041" s="3">
        <f>VLOOKUP(C15041,Index[],4,FALSE)</f>
        <v>0</v>
      </c>
      <c r="G15041" s="3" t="str">
        <f>VLOOKUP(C15041,Index[],5,FALSE)</f>
        <v>Yes</v>
      </c>
      <c r="I15041">
        <f>VLOOKUP(Table1[[#This Row],[trait_name]],Trait[],2,FALSE)</f>
        <v>41</v>
      </c>
      <c r="J15041" s="23" t="s">
        <v>78</v>
      </c>
      <c r="L15041" s="3"/>
      <c r="N15041" s="23"/>
      <c r="O15041"/>
    </row>
    <row r="15042" spans="1:15">
      <c r="A15042" s="66">
        <f>VLOOKUP(C15042,Index[],8,FALSE)</f>
        <v>43278</v>
      </c>
      <c r="B15042" s="26">
        <v>43278</v>
      </c>
      <c r="C15042" s="16" t="s">
        <v>1048</v>
      </c>
      <c r="D15042" s="3">
        <f>VLOOKUP(C15042,Index[],2,FALSE)</f>
        <v>142</v>
      </c>
      <c r="E15042" s="3" t="str">
        <f>VLOOKUP(C15042,Index[],3,FALSE)</f>
        <v>Maculata</v>
      </c>
      <c r="F15042" s="3">
        <f>VLOOKUP(C15042,Index[],4,FALSE)</f>
        <v>0</v>
      </c>
      <c r="G15042" s="3" t="str">
        <f>VLOOKUP(C15042,Index[],5,FALSE)</f>
        <v>Yes</v>
      </c>
      <c r="I15042">
        <f>VLOOKUP(Table1[[#This Row],[trait_name]],Trait[],2,FALSE)</f>
        <v>41</v>
      </c>
      <c r="J15042" s="23" t="s">
        <v>78</v>
      </c>
      <c r="L15042" s="3"/>
      <c r="N15042" s="23"/>
      <c r="O15042"/>
    </row>
    <row r="15043" spans="1:15">
      <c r="A15043" s="66">
        <f>VLOOKUP(C15043,Index[],8,FALSE)</f>
        <v>43278</v>
      </c>
      <c r="B15043" s="26"/>
      <c r="C15043" s="16" t="s">
        <v>1048</v>
      </c>
      <c r="D15043" s="3">
        <f>VLOOKUP(C15043,Index[],2,FALSE)</f>
        <v>142</v>
      </c>
      <c r="E15043" s="3" t="str">
        <f>VLOOKUP(C15043,Index[],3,FALSE)</f>
        <v>Maculata</v>
      </c>
      <c r="F15043" s="3">
        <f>VLOOKUP(C15043,Index[],4,FALSE)</f>
        <v>0</v>
      </c>
      <c r="G15043" s="3" t="str">
        <f>VLOOKUP(C15043,Index[],5,FALSE)</f>
        <v>Yes</v>
      </c>
      <c r="I15043">
        <f>VLOOKUP(Table1[[#This Row],[trait_name]],Trait[],2,FALSE)</f>
        <v>42</v>
      </c>
      <c r="J15043" s="23" t="s">
        <v>82</v>
      </c>
      <c r="L15043" s="3"/>
      <c r="N15043" s="23"/>
      <c r="O15043"/>
    </row>
    <row r="15044" spans="1:15">
      <c r="A15044" s="66">
        <f>VLOOKUP(C15044,Index[],8,FALSE)</f>
        <v>43278</v>
      </c>
      <c r="B15044" s="26">
        <v>43278</v>
      </c>
      <c r="C15044" s="16" t="s">
        <v>1048</v>
      </c>
      <c r="D15044" s="3">
        <f>VLOOKUP(C15044,Index[],2,FALSE)</f>
        <v>142</v>
      </c>
      <c r="E15044" s="3" t="str">
        <f>VLOOKUP(C15044,Index[],3,FALSE)</f>
        <v>Maculata</v>
      </c>
      <c r="F15044" s="3">
        <f>VLOOKUP(C15044,Index[],4,FALSE)</f>
        <v>0</v>
      </c>
      <c r="G15044" s="3" t="str">
        <f>VLOOKUP(C15044,Index[],5,FALSE)</f>
        <v>Yes</v>
      </c>
      <c r="H15044" t="s">
        <v>25</v>
      </c>
      <c r="I15044">
        <f>VLOOKUP(Table1[[#This Row],[trait_name]],Trait[],2,FALSE)</f>
        <v>43</v>
      </c>
      <c r="J15044" s="23" t="s">
        <v>86</v>
      </c>
      <c r="L15044" s="3" t="s">
        <v>180</v>
      </c>
      <c r="N15044" s="23"/>
      <c r="O15044"/>
    </row>
    <row r="15045" spans="1:15">
      <c r="A15045" s="66">
        <f>VLOOKUP(C15045,Index[],8,FALSE)</f>
        <v>43278</v>
      </c>
      <c r="B15045" s="26">
        <v>43278</v>
      </c>
      <c r="C15045" s="16" t="s">
        <v>1048</v>
      </c>
      <c r="D15045" s="3">
        <f>VLOOKUP(C15045,Index[],2,FALSE)</f>
        <v>142</v>
      </c>
      <c r="E15045" s="3" t="str">
        <f>VLOOKUP(C15045,Index[],3,FALSE)</f>
        <v>Maculata</v>
      </c>
      <c r="F15045" s="3">
        <f>VLOOKUP(C15045,Index[],4,FALSE)</f>
        <v>0</v>
      </c>
      <c r="G15045" s="3" t="str">
        <f>VLOOKUP(C15045,Index[],5,FALSE)</f>
        <v>Yes</v>
      </c>
      <c r="H15045" t="s">
        <v>25</v>
      </c>
      <c r="I15045">
        <f>VLOOKUP(Table1[[#This Row],[trait_name]],Trait[],2,FALSE)</f>
        <v>43</v>
      </c>
      <c r="J15045" s="23" t="s">
        <v>86</v>
      </c>
      <c r="L15045" s="3" t="s">
        <v>226</v>
      </c>
      <c r="N15045" s="23"/>
      <c r="O15045"/>
    </row>
    <row r="15046" spans="1:15">
      <c r="A15046" s="66">
        <f>VLOOKUP(C15046,Index[],8,FALSE)</f>
        <v>43278</v>
      </c>
      <c r="B15046" s="26">
        <v>43278</v>
      </c>
      <c r="C15046" s="16" t="s">
        <v>1048</v>
      </c>
      <c r="D15046" s="3">
        <f>VLOOKUP(C15046,Index[],2,FALSE)</f>
        <v>142</v>
      </c>
      <c r="E15046" s="3" t="str">
        <f>VLOOKUP(C15046,Index[],3,FALSE)</f>
        <v>Maculata</v>
      </c>
      <c r="F15046" s="3">
        <f>VLOOKUP(C15046,Index[],4,FALSE)</f>
        <v>0</v>
      </c>
      <c r="G15046" s="3" t="str">
        <f>VLOOKUP(C15046,Index[],5,FALSE)</f>
        <v>Yes</v>
      </c>
      <c r="H15046" t="s">
        <v>25</v>
      </c>
      <c r="I15046">
        <f>VLOOKUP(Table1[[#This Row],[trait_name]],Trait[],2,FALSE)</f>
        <v>43</v>
      </c>
      <c r="J15046" s="23" t="s">
        <v>86</v>
      </c>
      <c r="L15046" s="3" t="s">
        <v>105</v>
      </c>
      <c r="N15046" s="23"/>
      <c r="O15046"/>
    </row>
    <row r="15047" spans="1:15">
      <c r="A15047" s="66">
        <f>VLOOKUP(C15047,Index[],8,FALSE)</f>
        <v>43278</v>
      </c>
      <c r="B15047" s="26">
        <v>43278</v>
      </c>
      <c r="C15047" s="16" t="s">
        <v>1048</v>
      </c>
      <c r="D15047" s="3">
        <f>VLOOKUP(C15047,Index[],2,FALSE)</f>
        <v>142</v>
      </c>
      <c r="E15047" s="3" t="str">
        <f>VLOOKUP(C15047,Index[],3,FALSE)</f>
        <v>Maculata</v>
      </c>
      <c r="F15047" s="3">
        <f>VLOOKUP(C15047,Index[],4,FALSE)</f>
        <v>0</v>
      </c>
      <c r="G15047" s="3" t="str">
        <f>VLOOKUP(C15047,Index[],5,FALSE)</f>
        <v>Yes</v>
      </c>
      <c r="H15047" t="s">
        <v>25</v>
      </c>
      <c r="I15047">
        <f>VLOOKUP(Table1[[#This Row],[trait_name]],Trait[],2,FALSE)</f>
        <v>43</v>
      </c>
      <c r="J15047" s="23" t="s">
        <v>86</v>
      </c>
      <c r="L15047" s="3" t="s">
        <v>181</v>
      </c>
      <c r="N15047" s="23"/>
      <c r="O15047"/>
    </row>
    <row r="15048" spans="1:15">
      <c r="A15048" s="66">
        <f>VLOOKUP(C15048,Index[],8,FALSE)</f>
        <v>43278</v>
      </c>
      <c r="B15048" s="26">
        <v>43278</v>
      </c>
      <c r="C15048" s="16" t="s">
        <v>1048</v>
      </c>
      <c r="D15048" s="3">
        <f>VLOOKUP(C15048,Index[],2,FALSE)</f>
        <v>142</v>
      </c>
      <c r="E15048" s="3" t="str">
        <f>VLOOKUP(C15048,Index[],3,FALSE)</f>
        <v>Maculata</v>
      </c>
      <c r="F15048" s="3">
        <f>VLOOKUP(C15048,Index[],4,FALSE)</f>
        <v>0</v>
      </c>
      <c r="G15048" s="3" t="str">
        <f>VLOOKUP(C15048,Index[],5,FALSE)</f>
        <v>Yes</v>
      </c>
      <c r="H15048" t="s">
        <v>25</v>
      </c>
      <c r="I15048">
        <f>VLOOKUP(Table1[[#This Row],[trait_name]],Trait[],2,FALSE)</f>
        <v>43</v>
      </c>
      <c r="J15048" s="23" t="s">
        <v>86</v>
      </c>
      <c r="L15048" s="3" t="s">
        <v>182</v>
      </c>
      <c r="N15048" s="23"/>
      <c r="O15048"/>
    </row>
    <row r="15049" spans="1:15">
      <c r="A15049" s="66">
        <f>VLOOKUP(C15049,Index[],8,FALSE)</f>
        <v>43278</v>
      </c>
      <c r="B15049" s="26">
        <v>43278</v>
      </c>
      <c r="C15049" s="16" t="s">
        <v>1048</v>
      </c>
      <c r="D15049" s="3">
        <f>VLOOKUP(C15049,Index[],2,FALSE)</f>
        <v>142</v>
      </c>
      <c r="E15049" s="3" t="str">
        <f>VLOOKUP(C15049,Index[],3,FALSE)</f>
        <v>Maculata</v>
      </c>
      <c r="F15049" s="3">
        <f>VLOOKUP(C15049,Index[],4,FALSE)</f>
        <v>0</v>
      </c>
      <c r="G15049" s="3" t="str">
        <f>VLOOKUP(C15049,Index[],5,FALSE)</f>
        <v>Yes</v>
      </c>
      <c r="I15049">
        <f>VLOOKUP(Table1[[#This Row],[trait_name]],Trait[],2,FALSE)</f>
        <v>43</v>
      </c>
      <c r="J15049" s="23" t="s">
        <v>86</v>
      </c>
      <c r="L15049" s="3"/>
      <c r="N15049" s="23"/>
      <c r="O15049"/>
    </row>
    <row r="15050" spans="1:15">
      <c r="A15050" s="66">
        <f>VLOOKUP(C15050,Index[],8,FALSE)</f>
        <v>43278</v>
      </c>
      <c r="B15050" s="12"/>
      <c r="C15050" s="13" t="s">
        <v>1048</v>
      </c>
      <c r="D15050" s="3">
        <f>VLOOKUP(C15050,Index[],2,FALSE)</f>
        <v>142</v>
      </c>
      <c r="E15050" s="3" t="str">
        <f>VLOOKUP(C15050,Index[],3,FALSE)</f>
        <v>Maculata</v>
      </c>
      <c r="F15050" s="3">
        <f>VLOOKUP(C15050,Index[],4,FALSE)</f>
        <v>0</v>
      </c>
      <c r="G15050" s="3" t="str">
        <f>VLOOKUP(C15050,Index[],5,FALSE)</f>
        <v>Yes</v>
      </c>
      <c r="I15050">
        <f>VLOOKUP(Table1[[#This Row],[trait_name]],Trait[],2,FALSE)</f>
        <v>44</v>
      </c>
      <c r="J15050" s="23" t="s">
        <v>88</v>
      </c>
      <c r="L15050" s="3"/>
      <c r="N15050" s="23"/>
      <c r="O15050"/>
    </row>
    <row r="15051" spans="1:15">
      <c r="A15051" s="66">
        <f>VLOOKUP(C15051,Index[],8,FALSE)</f>
        <v>43278</v>
      </c>
      <c r="B15051" s="26">
        <v>43278</v>
      </c>
      <c r="C15051" s="16" t="s">
        <v>1048</v>
      </c>
      <c r="D15051" s="3">
        <f>VLOOKUP(C15051,Index[],2,FALSE)</f>
        <v>142</v>
      </c>
      <c r="E15051" s="3" t="str">
        <f>VLOOKUP(C15051,Index[],3,FALSE)</f>
        <v>Maculata</v>
      </c>
      <c r="F15051" s="3">
        <f>VLOOKUP(C15051,Index[],4,FALSE)</f>
        <v>0</v>
      </c>
      <c r="G15051" s="3" t="str">
        <f>VLOOKUP(C15051,Index[],5,FALSE)</f>
        <v>Yes</v>
      </c>
      <c r="I15051">
        <f>VLOOKUP(Table1[[#This Row],[trait_name]],Trait[],2,FALSE)</f>
        <v>45</v>
      </c>
      <c r="J15051" s="23" t="s">
        <v>92</v>
      </c>
      <c r="L15051" s="19" t="s">
        <v>93</v>
      </c>
      <c r="N15051" s="23"/>
      <c r="O15051"/>
    </row>
    <row r="15052" spans="1:15">
      <c r="A15052" s="66">
        <f>VLOOKUP(C15052,Index[],8,FALSE)</f>
        <v>43278</v>
      </c>
      <c r="B15052" s="26">
        <v>43278</v>
      </c>
      <c r="C15052" s="16" t="s">
        <v>1048</v>
      </c>
      <c r="D15052" s="3">
        <f>VLOOKUP(C15052,Index[],2,FALSE)</f>
        <v>142</v>
      </c>
      <c r="E15052" s="3" t="str">
        <f>VLOOKUP(C15052,Index[],3,FALSE)</f>
        <v>Maculata</v>
      </c>
      <c r="F15052" s="3">
        <f>VLOOKUP(C15052,Index[],4,FALSE)</f>
        <v>0</v>
      </c>
      <c r="G15052" s="3" t="str">
        <f>VLOOKUP(C15052,Index[],5,FALSE)</f>
        <v>Yes</v>
      </c>
      <c r="I15052">
        <f>VLOOKUP(Table1[[#This Row],[trait_name]],Trait[],2,FALSE)</f>
        <v>45</v>
      </c>
      <c r="J15052" s="23" t="s">
        <v>92</v>
      </c>
      <c r="L15052" s="3"/>
      <c r="N15052" s="23"/>
      <c r="O15052"/>
    </row>
    <row r="15053" spans="1:15">
      <c r="A15053" s="66">
        <f>VLOOKUP(C15053,Index[],8,FALSE)</f>
        <v>43278</v>
      </c>
      <c r="B15053" s="26"/>
      <c r="C15053" s="16" t="s">
        <v>1048</v>
      </c>
      <c r="D15053" s="3">
        <f>VLOOKUP(C15053,Index[],2,FALSE)</f>
        <v>142</v>
      </c>
      <c r="E15053" s="3" t="str">
        <f>VLOOKUP(C15053,Index[],3,FALSE)</f>
        <v>Maculata</v>
      </c>
      <c r="F15053" s="3">
        <f>VLOOKUP(C15053,Index[],4,FALSE)</f>
        <v>0</v>
      </c>
      <c r="G15053" s="3" t="str">
        <f>VLOOKUP(C15053,Index[],5,FALSE)</f>
        <v>Yes</v>
      </c>
      <c r="I15053">
        <f>VLOOKUP(Table1[[#This Row],[trait_name]],Trait[],2,FALSE)</f>
        <v>46</v>
      </c>
      <c r="J15053" s="23" t="s">
        <v>97</v>
      </c>
      <c r="L15053" s="3"/>
      <c r="N15053" s="24"/>
      <c r="O15053"/>
    </row>
    <row r="15054" spans="1:15">
      <c r="A15054" s="66">
        <f>VLOOKUP(C15054,Index[],8,FALSE)</f>
        <v>43278</v>
      </c>
      <c r="B15054" s="26"/>
      <c r="C15054" s="16" t="s">
        <v>1048</v>
      </c>
      <c r="D15054" s="3">
        <f>VLOOKUP(C15054,Index[],2,FALSE)</f>
        <v>142</v>
      </c>
      <c r="E15054" s="3" t="str">
        <f>VLOOKUP(C15054,Index[],3,FALSE)</f>
        <v>Maculata</v>
      </c>
      <c r="F15054" s="3">
        <f>VLOOKUP(C15054,Index[],4,FALSE)</f>
        <v>0</v>
      </c>
      <c r="G15054" s="3" t="str">
        <f>VLOOKUP(C15054,Index[],5,FALSE)</f>
        <v>Yes</v>
      </c>
      <c r="I15054">
        <f>VLOOKUP(Table1[[#This Row],[trait_name]],Trait[],2,FALSE)</f>
        <v>47</v>
      </c>
      <c r="J15054" s="23" t="s">
        <v>99</v>
      </c>
      <c r="L15054" s="3"/>
      <c r="N15054" s="24"/>
      <c r="O15054"/>
    </row>
    <row r="15055" spans="1:15">
      <c r="A15055" s="66">
        <f>VLOOKUP(C15055,Index[],8,FALSE)</f>
        <v>43278</v>
      </c>
      <c r="B15055" s="26">
        <v>43311</v>
      </c>
      <c r="C15055" s="16" t="s">
        <v>1048</v>
      </c>
      <c r="D15055" s="3">
        <f>VLOOKUP(C15055,Index[],2,FALSE)</f>
        <v>142</v>
      </c>
      <c r="E15055" s="3" t="str">
        <f>VLOOKUP(C15055,Index[],3,FALSE)</f>
        <v>Maculata</v>
      </c>
      <c r="F15055" s="3">
        <f>VLOOKUP(C15055,Index[],4,FALSE)</f>
        <v>0</v>
      </c>
      <c r="G15055" s="3" t="str">
        <f>VLOOKUP(C15055,Index[],5,FALSE)</f>
        <v>Yes</v>
      </c>
      <c r="I15055">
        <f>VLOOKUP(Table1[[#This Row],[trait_name]],Trait[],2,FALSE)</f>
        <v>50</v>
      </c>
      <c r="J15055" s="23" t="s">
        <v>106</v>
      </c>
      <c r="L15055" s="3"/>
      <c r="M15055" s="3"/>
      <c r="N15055" s="23"/>
      <c r="O15055"/>
    </row>
    <row r="15056" spans="1:15">
      <c r="A15056" s="66">
        <f>VLOOKUP(C15056,Index[],8,FALSE)</f>
        <v>43278</v>
      </c>
      <c r="B15056" s="26"/>
      <c r="C15056" s="16" t="s">
        <v>1048</v>
      </c>
      <c r="D15056" s="3">
        <f>VLOOKUP(C15056,Index[],2,FALSE)</f>
        <v>142</v>
      </c>
      <c r="E15056" s="3" t="str">
        <f>VLOOKUP(C15056,Index[],3,FALSE)</f>
        <v>Maculata</v>
      </c>
      <c r="F15056" s="3">
        <f>VLOOKUP(C15056,Index[],4,FALSE)</f>
        <v>0</v>
      </c>
      <c r="G15056" s="3" t="str">
        <f>VLOOKUP(C15056,Index[],5,FALSE)</f>
        <v>Yes</v>
      </c>
      <c r="I15056">
        <f>VLOOKUP(Table1[[#This Row],[trait_name]],Trait[],2,FALSE)</f>
        <v>52</v>
      </c>
      <c r="J15056" s="23" t="s">
        <v>109</v>
      </c>
      <c r="L15056" s="3"/>
      <c r="N15056" s="23"/>
      <c r="O15056"/>
    </row>
    <row r="15057" spans="1:15">
      <c r="A15057" s="66">
        <f>VLOOKUP(C15057,Index[],8,FALSE)</f>
        <v>43278</v>
      </c>
      <c r="B15057" s="26">
        <v>43278</v>
      </c>
      <c r="C15057" s="16" t="s">
        <v>1048</v>
      </c>
      <c r="D15057" s="3">
        <f>VLOOKUP(C15057,Index[],2,FALSE)</f>
        <v>142</v>
      </c>
      <c r="E15057" s="3" t="str">
        <f>VLOOKUP(C15057,Index[],3,FALSE)</f>
        <v>Maculata</v>
      </c>
      <c r="F15057" s="3">
        <f>VLOOKUP(C15057,Index[],4,FALSE)</f>
        <v>0</v>
      </c>
      <c r="G15057" s="3" t="str">
        <f>VLOOKUP(C15057,Index[],5,FALSE)</f>
        <v>Yes</v>
      </c>
      <c r="H15057" t="s">
        <v>165</v>
      </c>
      <c r="I15057">
        <f>VLOOKUP(Table1[[#This Row],[trait_name]],Trait[],2,FALSE)</f>
        <v>53</v>
      </c>
      <c r="J15057" s="23" t="s">
        <v>112</v>
      </c>
      <c r="L15057" s="3" t="s">
        <v>185</v>
      </c>
      <c r="N15057" s="23"/>
      <c r="O15057"/>
    </row>
    <row r="15058" spans="1:15">
      <c r="A15058" s="66">
        <f>VLOOKUP(C15058,Index[],8,FALSE)</f>
        <v>43278</v>
      </c>
      <c r="B15058" s="26">
        <v>43278</v>
      </c>
      <c r="C15058" s="16" t="s">
        <v>1048</v>
      </c>
      <c r="D15058" s="3">
        <f>VLOOKUP(C15058,Index[],2,FALSE)</f>
        <v>142</v>
      </c>
      <c r="E15058" s="3" t="str">
        <f>VLOOKUP(C15058,Index[],3,FALSE)</f>
        <v>Maculata</v>
      </c>
      <c r="F15058" s="3">
        <f>VLOOKUP(C15058,Index[],4,FALSE)</f>
        <v>0</v>
      </c>
      <c r="G15058" s="3" t="str">
        <f>VLOOKUP(C15058,Index[],5,FALSE)</f>
        <v>Yes</v>
      </c>
      <c r="I15058">
        <f>VLOOKUP(Table1[[#This Row],[trait_name]],Trait[],2,FALSE)</f>
        <v>53</v>
      </c>
      <c r="J15058" s="23" t="s">
        <v>112</v>
      </c>
      <c r="L15058" s="3"/>
      <c r="N15058" s="23"/>
      <c r="O15058"/>
    </row>
    <row r="15059" spans="1:15">
      <c r="A15059" s="66">
        <f>VLOOKUP(C15059,Index[],8,FALSE)</f>
        <v>43278</v>
      </c>
      <c r="B15059" s="26">
        <v>43278</v>
      </c>
      <c r="C15059" s="16" t="s">
        <v>1048</v>
      </c>
      <c r="D15059" s="3">
        <f>VLOOKUP(C15059,Index[],2,FALSE)</f>
        <v>142</v>
      </c>
      <c r="E15059" s="3" t="str">
        <f>VLOOKUP(C15059,Index[],3,FALSE)</f>
        <v>Maculata</v>
      </c>
      <c r="F15059" s="3">
        <f>VLOOKUP(C15059,Index[],4,FALSE)</f>
        <v>0</v>
      </c>
      <c r="G15059" s="3" t="str">
        <f>VLOOKUP(C15059,Index[],5,FALSE)</f>
        <v>Yes</v>
      </c>
      <c r="I15059">
        <f>VLOOKUP(Table1[[#This Row],[trait_name]],Trait[],2,FALSE)</f>
        <v>53</v>
      </c>
      <c r="J15059" s="23" t="s">
        <v>112</v>
      </c>
      <c r="L15059" s="3"/>
      <c r="N15059" s="23"/>
      <c r="O15059"/>
    </row>
    <row r="15060" spans="1:15">
      <c r="A15060" s="66">
        <f>VLOOKUP(C15060,Index[],8,FALSE)</f>
        <v>43278</v>
      </c>
      <c r="B15060" s="26">
        <v>43278</v>
      </c>
      <c r="C15060" s="16" t="s">
        <v>1048</v>
      </c>
      <c r="D15060" s="3">
        <f>VLOOKUP(C15060,Index[],2,FALSE)</f>
        <v>142</v>
      </c>
      <c r="E15060" s="3" t="str">
        <f>VLOOKUP(C15060,Index[],3,FALSE)</f>
        <v>Maculata</v>
      </c>
      <c r="F15060" s="3">
        <f>VLOOKUP(C15060,Index[],4,FALSE)</f>
        <v>0</v>
      </c>
      <c r="G15060" s="3" t="str">
        <f>VLOOKUP(C15060,Index[],5,FALSE)</f>
        <v>Yes</v>
      </c>
      <c r="H15060" t="s">
        <v>17</v>
      </c>
      <c r="I15060">
        <f>VLOOKUP(Table1[[#This Row],[trait_name]],Trait[],2,FALSE)</f>
        <v>54</v>
      </c>
      <c r="J15060" s="23" t="s">
        <v>116</v>
      </c>
      <c r="L15060" s="3" t="s">
        <v>258</v>
      </c>
      <c r="N15060" s="23"/>
      <c r="O15060"/>
    </row>
    <row r="15061" spans="1:15">
      <c r="A15061" s="66">
        <f>VLOOKUP(C15061,Index[],8,FALSE)</f>
        <v>43278</v>
      </c>
      <c r="B15061" s="26">
        <v>43278</v>
      </c>
      <c r="C15061" s="16" t="s">
        <v>1048</v>
      </c>
      <c r="D15061" s="3">
        <f>VLOOKUP(C15061,Index[],2,FALSE)</f>
        <v>142</v>
      </c>
      <c r="E15061" s="3" t="str">
        <f>VLOOKUP(C15061,Index[],3,FALSE)</f>
        <v>Maculata</v>
      </c>
      <c r="F15061" s="3">
        <f>VLOOKUP(C15061,Index[],4,FALSE)</f>
        <v>0</v>
      </c>
      <c r="G15061" s="3" t="str">
        <f>VLOOKUP(C15061,Index[],5,FALSE)</f>
        <v>Yes</v>
      </c>
      <c r="H15061" t="s">
        <v>17</v>
      </c>
      <c r="I15061">
        <f>VLOOKUP(Table1[[#This Row],[trait_name]],Trait[],2,FALSE)</f>
        <v>54</v>
      </c>
      <c r="J15061" s="23" t="s">
        <v>116</v>
      </c>
      <c r="L15061" s="3" t="s">
        <v>319</v>
      </c>
      <c r="N15061" s="23"/>
      <c r="O15061"/>
    </row>
    <row r="15062" spans="1:15">
      <c r="A15062" s="66">
        <f>VLOOKUP(C15062,Index[],8,FALSE)</f>
        <v>43278</v>
      </c>
      <c r="B15062" s="26">
        <v>43278</v>
      </c>
      <c r="C15062" s="16" t="s">
        <v>1048</v>
      </c>
      <c r="D15062" s="3">
        <f>VLOOKUP(C15062,Index[],2,FALSE)</f>
        <v>142</v>
      </c>
      <c r="E15062" s="3" t="str">
        <f>VLOOKUP(C15062,Index[],3,FALSE)</f>
        <v>Maculata</v>
      </c>
      <c r="F15062" s="3">
        <f>VLOOKUP(C15062,Index[],4,FALSE)</f>
        <v>0</v>
      </c>
      <c r="G15062" s="3" t="str">
        <f>VLOOKUP(C15062,Index[],5,FALSE)</f>
        <v>Yes</v>
      </c>
      <c r="H15062" t="s">
        <v>17</v>
      </c>
      <c r="I15062">
        <f>VLOOKUP(Table1[[#This Row],[trait_name]],Trait[],2,FALSE)</f>
        <v>54</v>
      </c>
      <c r="J15062" s="23" t="s">
        <v>116</v>
      </c>
      <c r="L15062" s="3" t="s">
        <v>187</v>
      </c>
      <c r="N15062" s="23"/>
      <c r="O15062"/>
    </row>
    <row r="15063" spans="1:15">
      <c r="A15063" s="66">
        <f>VLOOKUP(C15063,Index[],8,FALSE)</f>
        <v>43278</v>
      </c>
      <c r="B15063" s="26">
        <v>43278</v>
      </c>
      <c r="C15063" s="16" t="s">
        <v>1048</v>
      </c>
      <c r="D15063" s="3">
        <f>VLOOKUP(C15063,Index[],2,FALSE)</f>
        <v>142</v>
      </c>
      <c r="E15063" s="3" t="str">
        <f>VLOOKUP(C15063,Index[],3,FALSE)</f>
        <v>Maculata</v>
      </c>
      <c r="F15063" s="3">
        <f>VLOOKUP(C15063,Index[],4,FALSE)</f>
        <v>0</v>
      </c>
      <c r="G15063" s="3" t="str">
        <f>VLOOKUP(C15063,Index[],5,FALSE)</f>
        <v>Yes</v>
      </c>
      <c r="I15063">
        <f>VLOOKUP(Table1[[#This Row],[trait_name]],Trait[],2,FALSE)</f>
        <v>54</v>
      </c>
      <c r="J15063" s="23" t="s">
        <v>116</v>
      </c>
      <c r="L15063" s="3"/>
      <c r="N15063" s="23"/>
      <c r="O15063"/>
    </row>
    <row r="15064" spans="1:15">
      <c r="A15064" s="66">
        <f>VLOOKUP(C15064,Index[],8,FALSE)</f>
        <v>43278</v>
      </c>
      <c r="B15064" s="12"/>
      <c r="C15064" s="13" t="s">
        <v>1048</v>
      </c>
      <c r="D15064" s="3">
        <f>VLOOKUP(C15064,Index[],2,FALSE)</f>
        <v>142</v>
      </c>
      <c r="E15064" s="3" t="str">
        <f>VLOOKUP(C15064,Index[],3,FALSE)</f>
        <v>Maculata</v>
      </c>
      <c r="F15064" s="3">
        <f>VLOOKUP(C15064,Index[],4,FALSE)</f>
        <v>0</v>
      </c>
      <c r="G15064" s="3" t="str">
        <f>VLOOKUP(C15064,Index[],5,FALSE)</f>
        <v>Yes</v>
      </c>
      <c r="I15064">
        <f>VLOOKUP(Table1[[#This Row],[trait_name]],Trait[],2,FALSE)</f>
        <v>55</v>
      </c>
      <c r="J15064" s="23" t="s">
        <v>119</v>
      </c>
      <c r="L15064" s="3"/>
      <c r="N15064" s="23"/>
      <c r="O15064"/>
    </row>
    <row r="15065" spans="1:15">
      <c r="A15065" s="66">
        <f>VLOOKUP(C15065,Index[],8,FALSE)</f>
        <v>43278</v>
      </c>
      <c r="B15065" s="26">
        <v>43278</v>
      </c>
      <c r="C15065" s="16" t="s">
        <v>1048</v>
      </c>
      <c r="D15065" s="3">
        <f>VLOOKUP(C15065,Index[],2,FALSE)</f>
        <v>142</v>
      </c>
      <c r="E15065" s="3" t="str">
        <f>VLOOKUP(C15065,Index[],3,FALSE)</f>
        <v>Maculata</v>
      </c>
      <c r="F15065" s="3">
        <f>VLOOKUP(C15065,Index[],4,FALSE)</f>
        <v>0</v>
      </c>
      <c r="G15065" s="3" t="str">
        <f>VLOOKUP(C15065,Index[],5,FALSE)</f>
        <v>Yes</v>
      </c>
      <c r="H15065" t="s">
        <v>25</v>
      </c>
      <c r="I15065">
        <f>VLOOKUP(Table1[[#This Row],[trait_name]],Trait[],2,FALSE)</f>
        <v>56</v>
      </c>
      <c r="J15065" s="23" t="s">
        <v>121</v>
      </c>
      <c r="L15065" s="3" t="s">
        <v>189</v>
      </c>
      <c r="N15065" s="23"/>
      <c r="O15065"/>
    </row>
    <row r="15066" spans="1:15">
      <c r="A15066" s="66">
        <f>VLOOKUP(C15066,Index[],8,FALSE)</f>
        <v>43278</v>
      </c>
      <c r="B15066" s="26">
        <v>43278</v>
      </c>
      <c r="C15066" s="16" t="s">
        <v>1048</v>
      </c>
      <c r="D15066" s="3">
        <f>VLOOKUP(C15066,Index[],2,FALSE)</f>
        <v>142</v>
      </c>
      <c r="E15066" s="3" t="str">
        <f>VLOOKUP(C15066,Index[],3,FALSE)</f>
        <v>Maculata</v>
      </c>
      <c r="F15066" s="3">
        <f>VLOOKUP(C15066,Index[],4,FALSE)</f>
        <v>0</v>
      </c>
      <c r="G15066" s="3" t="str">
        <f>VLOOKUP(C15066,Index[],5,FALSE)</f>
        <v>Yes</v>
      </c>
      <c r="H15066" t="s">
        <v>25</v>
      </c>
      <c r="I15066">
        <f>VLOOKUP(Table1[[#This Row],[trait_name]],Trait[],2,FALSE)</f>
        <v>57</v>
      </c>
      <c r="J15066" s="23" t="s">
        <v>233</v>
      </c>
      <c r="L15066" s="3" t="s">
        <v>405</v>
      </c>
      <c r="N15066" s="23"/>
      <c r="O15066"/>
    </row>
    <row r="15067" spans="1:15">
      <c r="A15067" s="66">
        <f>VLOOKUP(C15067,Index[],8,FALSE)</f>
        <v>43278</v>
      </c>
      <c r="B15067" s="26">
        <v>43278</v>
      </c>
      <c r="C15067" s="16" t="s">
        <v>1048</v>
      </c>
      <c r="D15067" s="3">
        <f>VLOOKUP(C15067,Index[],2,FALSE)</f>
        <v>142</v>
      </c>
      <c r="E15067" s="3" t="str">
        <f>VLOOKUP(C15067,Index[],3,FALSE)</f>
        <v>Maculata</v>
      </c>
      <c r="F15067" s="3">
        <f>VLOOKUP(C15067,Index[],4,FALSE)</f>
        <v>0</v>
      </c>
      <c r="G15067" s="3" t="str">
        <f>VLOOKUP(C15067,Index[],5,FALSE)</f>
        <v>Yes</v>
      </c>
      <c r="H15067" t="s">
        <v>17</v>
      </c>
      <c r="I15067">
        <f>VLOOKUP(Table1[[#This Row],[trait_name]],Trait[],2,FALSE)</f>
        <v>58</v>
      </c>
      <c r="J15067" s="23" t="s">
        <v>123</v>
      </c>
      <c r="L15067" s="3" t="s">
        <v>190</v>
      </c>
      <c r="N15067" s="23"/>
      <c r="O15067"/>
    </row>
    <row r="15068" spans="1:15">
      <c r="A15068" s="66">
        <f>VLOOKUP(C15068,Index[],8,FALSE)</f>
        <v>43278</v>
      </c>
      <c r="B15068" s="26">
        <v>43278</v>
      </c>
      <c r="C15068" s="16" t="s">
        <v>1048</v>
      </c>
      <c r="D15068" s="3">
        <f>VLOOKUP(C15068,Index[],2,FALSE)</f>
        <v>142</v>
      </c>
      <c r="E15068" s="3" t="str">
        <f>VLOOKUP(C15068,Index[],3,FALSE)</f>
        <v>Maculata</v>
      </c>
      <c r="F15068" s="3">
        <f>VLOOKUP(C15068,Index[],4,FALSE)</f>
        <v>0</v>
      </c>
      <c r="G15068" s="3" t="str">
        <f>VLOOKUP(C15068,Index[],5,FALSE)</f>
        <v>Yes</v>
      </c>
      <c r="H15068" t="s">
        <v>17</v>
      </c>
      <c r="I15068">
        <f>VLOOKUP(Table1[[#This Row],[trait_name]],Trait[],2,FALSE)</f>
        <v>58</v>
      </c>
      <c r="J15068" s="23" t="s">
        <v>123</v>
      </c>
      <c r="L15068" s="3" t="s">
        <v>124</v>
      </c>
      <c r="N15068" s="23"/>
      <c r="O15068"/>
    </row>
    <row r="15069" spans="1:15">
      <c r="A15069" s="66">
        <f>VLOOKUP(C15069,Index[],8,FALSE)</f>
        <v>43278</v>
      </c>
      <c r="B15069" s="26">
        <v>43278</v>
      </c>
      <c r="C15069" s="16" t="s">
        <v>1048</v>
      </c>
      <c r="D15069" s="3">
        <f>VLOOKUP(C15069,Index[],2,FALSE)</f>
        <v>142</v>
      </c>
      <c r="E15069" s="3" t="str">
        <f>VLOOKUP(C15069,Index[],3,FALSE)</f>
        <v>Maculata</v>
      </c>
      <c r="F15069" s="3">
        <f>VLOOKUP(C15069,Index[],4,FALSE)</f>
        <v>0</v>
      </c>
      <c r="G15069" s="3" t="str">
        <f>VLOOKUP(C15069,Index[],5,FALSE)</f>
        <v>Yes</v>
      </c>
      <c r="I15069">
        <f>VLOOKUP(Table1[[#This Row],[trait_name]],Trait[],2,FALSE)</f>
        <v>59</v>
      </c>
      <c r="J15069" s="23" t="s">
        <v>125</v>
      </c>
      <c r="L15069" s="3"/>
      <c r="N15069" s="23"/>
      <c r="O15069"/>
    </row>
    <row r="15070" spans="1:15">
      <c r="A15070" s="66">
        <f>VLOOKUP(C15070,Index[],8,FALSE)</f>
        <v>43278</v>
      </c>
      <c r="B15070" s="26">
        <v>43278</v>
      </c>
      <c r="C15070" s="16" t="s">
        <v>1048</v>
      </c>
      <c r="D15070" s="3">
        <f>VLOOKUP(C15070,Index[],2,FALSE)</f>
        <v>142</v>
      </c>
      <c r="E15070" s="3" t="str">
        <f>VLOOKUP(C15070,Index[],3,FALSE)</f>
        <v>Maculata</v>
      </c>
      <c r="F15070" s="3">
        <f>VLOOKUP(C15070,Index[],4,FALSE)</f>
        <v>0</v>
      </c>
      <c r="G15070" s="3" t="str">
        <f>VLOOKUP(C15070,Index[],5,FALSE)</f>
        <v>Yes</v>
      </c>
      <c r="H15070" t="s">
        <v>25</v>
      </c>
      <c r="I15070">
        <f>VLOOKUP(Table1[[#This Row],[trait_name]],Trait[],2,FALSE)</f>
        <v>61</v>
      </c>
      <c r="J15070" s="23" t="s">
        <v>130</v>
      </c>
      <c r="L15070" s="3" t="s">
        <v>131</v>
      </c>
      <c r="N15070" s="23"/>
      <c r="O15070"/>
    </row>
    <row r="15071" spans="1:15">
      <c r="A15071" s="66">
        <f>VLOOKUP(C15071,Index[],8,FALSE)</f>
        <v>43278</v>
      </c>
      <c r="B15071" s="26"/>
      <c r="C15071" s="16" t="s">
        <v>1048</v>
      </c>
      <c r="D15071" s="3">
        <f>VLOOKUP(C15071,Index[],2,FALSE)</f>
        <v>142</v>
      </c>
      <c r="E15071" s="3" t="str">
        <f>VLOOKUP(C15071,Index[],3,FALSE)</f>
        <v>Maculata</v>
      </c>
      <c r="F15071" s="3">
        <f>VLOOKUP(C15071,Index[],4,FALSE)</f>
        <v>0</v>
      </c>
      <c r="G15071" s="3" t="str">
        <f>VLOOKUP(C15071,Index[],5,FALSE)</f>
        <v>Yes</v>
      </c>
      <c r="I15071">
        <f>VLOOKUP(Table1[[#This Row],[trait_name]],Trait[],2,FALSE)</f>
        <v>65</v>
      </c>
      <c r="J15071" s="23" t="s">
        <v>133</v>
      </c>
      <c r="L15071" s="3"/>
      <c r="N15071" s="23"/>
      <c r="O15071"/>
    </row>
    <row r="15072" spans="1:15">
      <c r="A15072" s="66">
        <f>VLOOKUP(C15072,Index[],8,FALSE)</f>
        <v>43278</v>
      </c>
      <c r="B15072" s="26">
        <v>43278</v>
      </c>
      <c r="C15072" s="16" t="s">
        <v>1048</v>
      </c>
      <c r="D15072" s="3">
        <f>VLOOKUP(C15072,Index[],2,FALSE)</f>
        <v>142</v>
      </c>
      <c r="E15072" s="3" t="str">
        <f>VLOOKUP(C15072,Index[],3,FALSE)</f>
        <v>Maculata</v>
      </c>
      <c r="F15072" s="3">
        <f>VLOOKUP(C15072,Index[],4,FALSE)</f>
        <v>0</v>
      </c>
      <c r="G15072" s="3" t="str">
        <f>VLOOKUP(C15072,Index[],5,FALSE)</f>
        <v>Yes</v>
      </c>
      <c r="H15072" t="s">
        <v>525</v>
      </c>
      <c r="I15072">
        <f>VLOOKUP(Table1[[#This Row],[trait_name]],Trait[],2,FALSE)</f>
        <v>66</v>
      </c>
      <c r="J15072" s="23" t="s">
        <v>194</v>
      </c>
      <c r="L15072" s="3" t="s">
        <v>263</v>
      </c>
      <c r="N15072" s="23"/>
      <c r="O15072"/>
    </row>
    <row r="15073" spans="1:15">
      <c r="A15073" s="66">
        <f>VLOOKUP(C15073,Index[],8,FALSE)</f>
        <v>43278</v>
      </c>
      <c r="B15073" s="26">
        <v>43278</v>
      </c>
      <c r="C15073" s="16" t="s">
        <v>1048</v>
      </c>
      <c r="D15073" s="3">
        <f>VLOOKUP(C15073,Index[],2,FALSE)</f>
        <v>142</v>
      </c>
      <c r="E15073" s="3" t="str">
        <f>VLOOKUP(C15073,Index[],3,FALSE)</f>
        <v>Maculata</v>
      </c>
      <c r="F15073" s="3">
        <f>VLOOKUP(C15073,Index[],4,FALSE)</f>
        <v>0</v>
      </c>
      <c r="G15073" s="3" t="str">
        <f>VLOOKUP(C15073,Index[],5,FALSE)</f>
        <v>Yes</v>
      </c>
      <c r="H15073" t="s">
        <v>17</v>
      </c>
      <c r="I15073">
        <f>VLOOKUP(Table1[[#This Row],[trait_name]],Trait[],2,FALSE)</f>
        <v>67</v>
      </c>
      <c r="J15073" s="23" t="s">
        <v>136</v>
      </c>
      <c r="L15073" s="3" t="s">
        <v>1051</v>
      </c>
      <c r="N15073" s="23"/>
      <c r="O15073"/>
    </row>
    <row r="15074" spans="1:15">
      <c r="A15074" s="66">
        <f>VLOOKUP(C15074,Index[],8,FALSE)</f>
        <v>43278</v>
      </c>
      <c r="B15074" s="26">
        <v>43278</v>
      </c>
      <c r="C15074" s="16" t="s">
        <v>1048</v>
      </c>
      <c r="D15074" s="3">
        <f>VLOOKUP(C15074,Index[],2,FALSE)</f>
        <v>142</v>
      </c>
      <c r="E15074" s="3" t="str">
        <f>VLOOKUP(C15074,Index[],3,FALSE)</f>
        <v>Maculata</v>
      </c>
      <c r="F15074" s="3">
        <f>VLOOKUP(C15074,Index[],4,FALSE)</f>
        <v>0</v>
      </c>
      <c r="G15074" s="3" t="str">
        <f>VLOOKUP(C15074,Index[],5,FALSE)</f>
        <v>Yes</v>
      </c>
      <c r="H15074" t="s">
        <v>1052</v>
      </c>
      <c r="I15074">
        <f>VLOOKUP(Table1[[#This Row],[trait_name]],Trait[],2,FALSE)</f>
        <v>68</v>
      </c>
      <c r="J15074" s="23" t="s">
        <v>199</v>
      </c>
      <c r="L15074" s="3" t="s">
        <v>200</v>
      </c>
      <c r="N15074" s="23"/>
      <c r="O15074"/>
    </row>
    <row r="15075" spans="1:15">
      <c r="A15075" s="66">
        <f>VLOOKUP(C15075,Index[],8,FALSE)</f>
        <v>43279</v>
      </c>
      <c r="B15075" s="26">
        <v>43279</v>
      </c>
      <c r="C15075" s="16" t="s">
        <v>1053</v>
      </c>
      <c r="D15075" s="3">
        <f>VLOOKUP(C15075,Index[],2,FALSE)</f>
        <v>143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 t="s">
        <v>437</v>
      </c>
      <c r="I15075">
        <f>VLOOKUP(Table1[[#This Row],[trait_name]],Trait[],2,FALSE)</f>
        <v>2</v>
      </c>
      <c r="J15075" s="23" t="s">
        <v>15</v>
      </c>
      <c r="L15075" s="3" t="s">
        <v>1054</v>
      </c>
      <c r="N15075" s="23"/>
      <c r="O15075"/>
    </row>
    <row r="15076" spans="1:15">
      <c r="A15076" s="66">
        <f>VLOOKUP(C15076,Index[],8,FALSE)</f>
        <v>43279</v>
      </c>
      <c r="B15076" s="26">
        <v>43279</v>
      </c>
      <c r="C15076" s="16" t="s">
        <v>1053</v>
      </c>
      <c r="D15076" s="3">
        <f>VLOOKUP(C15076,Index[],2,FALSE)</f>
        <v>143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I15076">
        <f>VLOOKUP(Table1[[#This Row],[trait_name]],Trait[],2,FALSE)</f>
        <v>2</v>
      </c>
      <c r="J15076" s="23" t="s">
        <v>15</v>
      </c>
      <c r="L15076" s="3"/>
      <c r="N15076" s="23"/>
      <c r="O15076"/>
    </row>
    <row r="15077" spans="1:15">
      <c r="A15077" s="66">
        <f>VLOOKUP(C15077,Index[],8,FALSE)</f>
        <v>43279</v>
      </c>
      <c r="B15077" s="26">
        <v>43279</v>
      </c>
      <c r="C15077" s="16" t="s">
        <v>1053</v>
      </c>
      <c r="D15077" s="3">
        <f>VLOOKUP(C15077,Index[],2,FALSE)</f>
        <v>143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633</v>
      </c>
      <c r="I15077">
        <f>VLOOKUP(Table1[[#This Row],[trait_name]],Trait[],2,FALSE)</f>
        <v>3</v>
      </c>
      <c r="J15077" s="23" t="s">
        <v>18</v>
      </c>
      <c r="L15077" s="3" t="s">
        <v>19</v>
      </c>
      <c r="N15077" s="23"/>
      <c r="O15077"/>
    </row>
    <row r="15078" spans="1:15">
      <c r="A15078" s="66">
        <f>VLOOKUP(C15078,Index[],8,FALSE)</f>
        <v>43279</v>
      </c>
      <c r="B15078" s="26">
        <v>43279</v>
      </c>
      <c r="C15078" s="16" t="s">
        <v>1053</v>
      </c>
      <c r="D15078" s="3">
        <f>VLOOKUP(C15078,Index[],2,FALSE)</f>
        <v>143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I15078">
        <f>VLOOKUP(Table1[[#This Row],[trait_name]],Trait[],2,FALSE)</f>
        <v>3</v>
      </c>
      <c r="J15078" s="23" t="s">
        <v>18</v>
      </c>
      <c r="L15078" s="3"/>
      <c r="N15078" s="23"/>
      <c r="O15078"/>
    </row>
    <row r="15079" spans="1:15">
      <c r="A15079" s="66">
        <f>VLOOKUP(C15079,Index[],8,FALSE)</f>
        <v>43279</v>
      </c>
      <c r="B15079" s="26">
        <v>43279</v>
      </c>
      <c r="C15079" s="16" t="s">
        <v>1053</v>
      </c>
      <c r="D15079" s="3">
        <f>VLOOKUP(C15079,Index[],2,FALSE)</f>
        <v>143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281</v>
      </c>
      <c r="I15079">
        <f>VLOOKUP(Table1[[#This Row],[trait_name]],Trait[],2,FALSE)</f>
        <v>5</v>
      </c>
      <c r="J15079" s="23" t="s">
        <v>24</v>
      </c>
      <c r="L15079" s="3" t="s">
        <v>23</v>
      </c>
      <c r="N15079" s="24"/>
      <c r="O15079"/>
    </row>
    <row r="15080" spans="1:15">
      <c r="A15080" s="66">
        <f>VLOOKUP(C15080,Index[],8,FALSE)</f>
        <v>43279</v>
      </c>
      <c r="B15080" s="12"/>
      <c r="C15080" s="13" t="s">
        <v>1053</v>
      </c>
      <c r="D15080" s="3">
        <f>VLOOKUP(C15080,Index[],2,FALSE)</f>
        <v>143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I15080">
        <f>VLOOKUP(Table1[[#This Row],[trait_name]],Trait[],2,FALSE)</f>
        <v>15</v>
      </c>
      <c r="J15080" s="23" t="s">
        <v>31</v>
      </c>
      <c r="L15080" s="3"/>
      <c r="N15080" s="23"/>
      <c r="O15080"/>
    </row>
    <row r="15081" spans="1:15">
      <c r="A15081" s="66">
        <f>VLOOKUP(C15081,Index[],8,FALSE)</f>
        <v>43279</v>
      </c>
      <c r="B15081" s="12">
        <v>43279</v>
      </c>
      <c r="C15081" s="13" t="s">
        <v>1053</v>
      </c>
      <c r="D15081" s="3">
        <f>VLOOKUP(C15081,Index[],2,FALSE)</f>
        <v>143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I15081">
        <f>VLOOKUP(Table1[[#This Row],[trait_name]],Trait[],2,FALSE)</f>
        <v>16</v>
      </c>
      <c r="J15081" s="24" t="s">
        <v>32</v>
      </c>
      <c r="K15081" s="24"/>
      <c r="L15081" s="3"/>
      <c r="N15081" s="23"/>
      <c r="O15081"/>
    </row>
    <row r="15082" spans="1:15">
      <c r="A15082" s="66">
        <f>VLOOKUP(C15082,Index[],8,FALSE)</f>
        <v>43279</v>
      </c>
      <c r="B15082" s="26">
        <v>43279</v>
      </c>
      <c r="C15082" s="16" t="s">
        <v>1053</v>
      </c>
      <c r="D15082" s="3">
        <f>VLOOKUP(C15082,Index[],2,FALSE)</f>
        <v>143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633</v>
      </c>
      <c r="I15082">
        <f>VLOOKUP(Table1[[#This Row],[trait_name]],Trait[],2,FALSE)</f>
        <v>17</v>
      </c>
      <c r="J15082" s="23" t="s">
        <v>33</v>
      </c>
      <c r="L15082" s="3" t="s">
        <v>34</v>
      </c>
      <c r="N15082" s="23"/>
      <c r="O15082"/>
    </row>
    <row r="15083" spans="1:15">
      <c r="A15083" s="66">
        <f>VLOOKUP(C15083,Index[],8,FALSE)</f>
        <v>43279</v>
      </c>
      <c r="B15083" s="26">
        <v>43279</v>
      </c>
      <c r="C15083" s="16" t="s">
        <v>1053</v>
      </c>
      <c r="D15083" s="3">
        <f>VLOOKUP(C15083,Index[],2,FALSE)</f>
        <v>143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 t="s">
        <v>437</v>
      </c>
      <c r="I15083">
        <f>VLOOKUP(Table1[[#This Row],[trait_name]],Trait[],2,FALSE)</f>
        <v>17</v>
      </c>
      <c r="J15083" s="23" t="s">
        <v>33</v>
      </c>
      <c r="L15083" s="3" t="s">
        <v>35</v>
      </c>
      <c r="N15083" s="23"/>
      <c r="O15083"/>
    </row>
    <row r="15084" spans="1:15">
      <c r="A15084" s="66">
        <f>VLOOKUP(C15084,Index[],8,FALSE)</f>
        <v>43279</v>
      </c>
      <c r="B15084" s="26">
        <v>43279</v>
      </c>
      <c r="C15084" s="16" t="s">
        <v>1053</v>
      </c>
      <c r="D15084" s="3">
        <f>VLOOKUP(C15084,Index[],2,FALSE)</f>
        <v>143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 t="s">
        <v>437</v>
      </c>
      <c r="I15084">
        <f>VLOOKUP(Table1[[#This Row],[trait_name]],Trait[],2,FALSE)</f>
        <v>17</v>
      </c>
      <c r="J15084" s="23" t="s">
        <v>33</v>
      </c>
      <c r="L15084" s="3" t="s">
        <v>36</v>
      </c>
      <c r="N15084" s="23"/>
      <c r="O15084"/>
    </row>
    <row r="15085" spans="1:15">
      <c r="A15085" s="66">
        <f>VLOOKUP(C15085,Index[],8,FALSE)</f>
        <v>43279</v>
      </c>
      <c r="B15085" s="12">
        <v>43279</v>
      </c>
      <c r="C15085" s="13" t="s">
        <v>1053</v>
      </c>
      <c r="D15085" s="3">
        <f>VLOOKUP(C15085,Index[],2,FALSE)</f>
        <v>143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I15085">
        <f>VLOOKUP(Table1[[#This Row],[trait_name]],Trait[],2,FALSE)</f>
        <v>18</v>
      </c>
      <c r="J15085" s="23" t="s">
        <v>37</v>
      </c>
      <c r="L15085" s="3"/>
      <c r="N15085" s="23"/>
      <c r="O15085"/>
    </row>
    <row r="15086" spans="1:15">
      <c r="A15086" s="66">
        <f>VLOOKUP(C15086,Index[],8,FALSE)</f>
        <v>43279</v>
      </c>
      <c r="B15086" s="26">
        <v>43279</v>
      </c>
      <c r="C15086" s="16" t="s">
        <v>1053</v>
      </c>
      <c r="D15086" s="3">
        <f>VLOOKUP(C15086,Index[],2,FALSE)</f>
        <v>143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 t="s">
        <v>455</v>
      </c>
      <c r="I15086">
        <f>VLOOKUP(Table1[[#This Row],[trait_name]],Trait[],2,FALSE)</f>
        <v>19</v>
      </c>
      <c r="J15086" s="23" t="s">
        <v>38</v>
      </c>
      <c r="L15086" s="3" t="s">
        <v>155</v>
      </c>
      <c r="N15086" s="23"/>
      <c r="O15086"/>
    </row>
    <row r="15087" spans="1:15">
      <c r="A15087" s="66">
        <f>VLOOKUP(C15087,Index[],8,FALSE)</f>
        <v>43279</v>
      </c>
      <c r="B15087" s="26">
        <v>43279</v>
      </c>
      <c r="C15087" s="16" t="s">
        <v>1053</v>
      </c>
      <c r="D15087" s="3">
        <f>VLOOKUP(C15087,Index[],2,FALSE)</f>
        <v>143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 t="s">
        <v>437</v>
      </c>
      <c r="I15087">
        <f>VLOOKUP(Table1[[#This Row],[trait_name]],Trait[],2,FALSE)</f>
        <v>19</v>
      </c>
      <c r="J15087" s="23" t="s">
        <v>38</v>
      </c>
      <c r="L15087" s="3" t="s">
        <v>157</v>
      </c>
      <c r="N15087" s="23"/>
      <c r="O15087"/>
    </row>
    <row r="15088" spans="1:15">
      <c r="A15088" s="66">
        <f>VLOOKUP(C15088,Index[],8,FALSE)</f>
        <v>43279</v>
      </c>
      <c r="B15088" s="26">
        <v>43311</v>
      </c>
      <c r="C15088" s="16" t="s">
        <v>1053</v>
      </c>
      <c r="D15088" s="3">
        <f>VLOOKUP(C15088,Index[],2,FALSE)</f>
        <v>143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I15088">
        <f>VLOOKUP(Table1[[#This Row],[trait_name]],Trait[],2,FALSE)</f>
        <v>20</v>
      </c>
      <c r="J15088" s="23" t="s">
        <v>41</v>
      </c>
      <c r="L15088" s="3"/>
      <c r="M15088" s="3"/>
      <c r="N15088" s="23"/>
      <c r="O15088"/>
    </row>
    <row r="15089" spans="1:15">
      <c r="A15089" s="66">
        <f>VLOOKUP(C15089,Index[],8,FALSE)</f>
        <v>43279</v>
      </c>
      <c r="B15089" s="12">
        <v>43279</v>
      </c>
      <c r="C15089" s="13" t="s">
        <v>1053</v>
      </c>
      <c r="D15089" s="3">
        <f>VLOOKUP(C15089,Index[],2,FALSE)</f>
        <v>143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I15089">
        <f>VLOOKUP(Table1[[#This Row],[trait_name]],Trait[],2,FALSE)</f>
        <v>21</v>
      </c>
      <c r="J15089" s="23" t="s">
        <v>43</v>
      </c>
      <c r="L15089" s="3"/>
      <c r="N15089" s="23"/>
      <c r="O15089"/>
    </row>
    <row r="15090" spans="1:15">
      <c r="A15090" s="66">
        <f>VLOOKUP(C15090,Index[],8,FALSE)</f>
        <v>43279</v>
      </c>
      <c r="B15090" s="26">
        <v>43279</v>
      </c>
      <c r="C15090" s="16" t="s">
        <v>1053</v>
      </c>
      <c r="D15090" s="3">
        <f>VLOOKUP(C15090,Index[],2,FALSE)</f>
        <v>143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 t="s">
        <v>455</v>
      </c>
      <c r="I15090">
        <f>VLOOKUP(Table1[[#This Row],[trait_name]],Trait[],2,FALSE)</f>
        <v>22</v>
      </c>
      <c r="J15090" s="23" t="s">
        <v>47</v>
      </c>
      <c r="L15090" s="3" t="s">
        <v>48</v>
      </c>
      <c r="N15090" s="23"/>
      <c r="O15090"/>
    </row>
    <row r="15091" spans="1:15">
      <c r="A15091" s="66">
        <f>VLOOKUP(C15091,Index[],8,FALSE)</f>
        <v>43279</v>
      </c>
      <c r="B15091" s="26"/>
      <c r="C15091" s="16" t="s">
        <v>1053</v>
      </c>
      <c r="D15091" s="3">
        <f>VLOOKUP(C15091,Index[],2,FALSE)</f>
        <v>143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I15091">
        <f>VLOOKUP(Table1[[#This Row],[trait_name]],Trait[],2,FALSE)</f>
        <v>23</v>
      </c>
      <c r="J15091" s="23" t="s">
        <v>49</v>
      </c>
      <c r="L15091" s="3"/>
      <c r="N15091" s="23"/>
      <c r="O15091"/>
    </row>
    <row r="15092" spans="1:15">
      <c r="A15092" s="66">
        <f>VLOOKUP(C15092,Index[],8,FALSE)</f>
        <v>43279</v>
      </c>
      <c r="B15092" s="12"/>
      <c r="C15092" s="13" t="s">
        <v>1053</v>
      </c>
      <c r="D15092" s="3">
        <f>VLOOKUP(C15092,Index[],2,FALSE)</f>
        <v>143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I15092">
        <f>VLOOKUP(Table1[[#This Row],[trait_name]],Trait[],2,FALSE)</f>
        <v>24</v>
      </c>
      <c r="J15092" s="23" t="s">
        <v>52</v>
      </c>
      <c r="L15092" s="3"/>
      <c r="N15092" s="23"/>
      <c r="O15092"/>
    </row>
    <row r="15093" spans="1:15">
      <c r="A15093" s="66">
        <f>VLOOKUP(C15093,Index[],8,FALSE)</f>
        <v>43279</v>
      </c>
      <c r="B15093" s="12"/>
      <c r="C15093" s="13" t="s">
        <v>1053</v>
      </c>
      <c r="D15093" s="3">
        <f>VLOOKUP(C15093,Index[],2,FALSE)</f>
        <v>143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I15093">
        <f>VLOOKUP(Table1[[#This Row],[trait_name]],Trait[],2,FALSE)</f>
        <v>25</v>
      </c>
      <c r="J15093" s="23" t="s">
        <v>57</v>
      </c>
      <c r="L15093" s="3"/>
      <c r="N15093" s="23"/>
      <c r="O15093"/>
    </row>
    <row r="15094" spans="1:15">
      <c r="A15094" s="66">
        <f>VLOOKUP(C15094,Index[],8,FALSE)</f>
        <v>43279</v>
      </c>
      <c r="B15094" s="26">
        <v>43279</v>
      </c>
      <c r="C15094" s="16" t="s">
        <v>1053</v>
      </c>
      <c r="D15094" s="3">
        <f>VLOOKUP(C15094,Index[],2,FALSE)</f>
        <v>143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281</v>
      </c>
      <c r="I15094">
        <f>VLOOKUP(Table1[[#This Row],[trait_name]],Trait[],2,FALSE)</f>
        <v>26</v>
      </c>
      <c r="J15094" s="23" t="s">
        <v>58</v>
      </c>
      <c r="L15094" s="3" t="s">
        <v>60</v>
      </c>
      <c r="N15094" s="23"/>
      <c r="O15094"/>
    </row>
    <row r="15095" spans="1:15">
      <c r="A15095" s="66">
        <f>VLOOKUP(C15095,Index[],8,FALSE)</f>
        <v>43279</v>
      </c>
      <c r="B15095" s="26">
        <v>43279</v>
      </c>
      <c r="C15095" s="16" t="s">
        <v>1053</v>
      </c>
      <c r="D15095" s="3">
        <f>VLOOKUP(C15095,Index[],2,FALSE)</f>
        <v>143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281</v>
      </c>
      <c r="I15095">
        <f>VLOOKUP(Table1[[#This Row],[trait_name]],Trait[],2,FALSE)</f>
        <v>26</v>
      </c>
      <c r="J15095" s="23" t="s">
        <v>58</v>
      </c>
      <c r="L15095" s="3" t="s">
        <v>433</v>
      </c>
      <c r="N15095" s="23"/>
      <c r="O15095"/>
    </row>
    <row r="15096" spans="1:15">
      <c r="A15096" s="66">
        <f>VLOOKUP(C15096,Index[],8,FALSE)</f>
        <v>43279</v>
      </c>
      <c r="B15096" s="26">
        <v>43311</v>
      </c>
      <c r="C15096" s="16" t="s">
        <v>1053</v>
      </c>
      <c r="D15096" s="3">
        <f>VLOOKUP(C15096,Index[],2,FALSE)</f>
        <v>143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I15096">
        <f>VLOOKUP(Table1[[#This Row],[trait_name]],Trait[],2,FALSE)</f>
        <v>27</v>
      </c>
      <c r="J15096" s="23" t="s">
        <v>61</v>
      </c>
      <c r="L15096" s="3"/>
      <c r="M15096" s="3"/>
      <c r="N15096" s="23"/>
      <c r="O15096"/>
    </row>
    <row r="15097" spans="1:15">
      <c r="A15097" s="66">
        <f>VLOOKUP(C15097,Index[],8,FALSE)</f>
        <v>43279</v>
      </c>
      <c r="B15097" s="26">
        <v>43311</v>
      </c>
      <c r="C15097" s="16" t="s">
        <v>1053</v>
      </c>
      <c r="D15097" s="3">
        <f>VLOOKUP(C15097,Index[],2,FALSE)</f>
        <v>143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I15097">
        <f>VLOOKUP(Table1[[#This Row],[trait_name]],Trait[],2,FALSE)</f>
        <v>28</v>
      </c>
      <c r="J15097" s="23" t="s">
        <v>62</v>
      </c>
      <c r="L15097" s="3"/>
      <c r="M15097" s="3"/>
      <c r="N15097" s="23"/>
      <c r="O15097"/>
    </row>
    <row r="15098" spans="1:15">
      <c r="A15098" s="66">
        <f>VLOOKUP(C15098,Index[],8,FALSE)</f>
        <v>43279</v>
      </c>
      <c r="B15098" s="26">
        <v>43279</v>
      </c>
      <c r="C15098" s="16" t="s">
        <v>1053</v>
      </c>
      <c r="D15098" s="3">
        <f>VLOOKUP(C15098,Index[],2,FALSE)</f>
        <v>143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 t="s">
        <v>328</v>
      </c>
      <c r="I15098">
        <f>VLOOKUP(Table1[[#This Row],[trait_name]],Trait[],2,FALSE)</f>
        <v>29</v>
      </c>
      <c r="J15098" s="23" t="s">
        <v>63</v>
      </c>
      <c r="L15098" s="3">
        <v>6</v>
      </c>
      <c r="N15098" s="23"/>
      <c r="O15098"/>
    </row>
    <row r="15099" spans="1:15">
      <c r="A15099" s="66">
        <f>VLOOKUP(C15099,Index[],8,FALSE)</f>
        <v>43279</v>
      </c>
      <c r="B15099" s="26">
        <v>43279</v>
      </c>
      <c r="C15099" s="16" t="s">
        <v>1053</v>
      </c>
      <c r="D15099" s="3">
        <f>VLOOKUP(C15099,Index[],2,FALSE)</f>
        <v>143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 t="s">
        <v>281</v>
      </c>
      <c r="I15099">
        <f>VLOOKUP(Table1[[#This Row],[trait_name]],Trait[],2,FALSE)</f>
        <v>29</v>
      </c>
      <c r="J15099" s="23" t="s">
        <v>63</v>
      </c>
      <c r="L15099" s="3">
        <v>7</v>
      </c>
      <c r="N15099" s="23"/>
      <c r="O15099"/>
    </row>
    <row r="15100" spans="1:15">
      <c r="A15100" s="66">
        <f>VLOOKUP(C15100,Index[],8,FALSE)</f>
        <v>43279</v>
      </c>
      <c r="B15100" s="26">
        <v>43279</v>
      </c>
      <c r="C15100" s="16" t="s">
        <v>1053</v>
      </c>
      <c r="D15100" s="3">
        <f>VLOOKUP(C15100,Index[],2,FALSE)</f>
        <v>143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I15100">
        <f>VLOOKUP(Table1[[#This Row],[trait_name]],Trait[],2,FALSE)</f>
        <v>30</v>
      </c>
      <c r="J15100" s="23" t="s">
        <v>64</v>
      </c>
      <c r="L15100" s="3"/>
      <c r="N15100" s="23"/>
      <c r="O15100"/>
    </row>
    <row r="15101" spans="1:15">
      <c r="A15101" s="66">
        <f>VLOOKUP(C15101,Index[],8,FALSE)</f>
        <v>43279</v>
      </c>
      <c r="B15101" s="26">
        <v>43279</v>
      </c>
      <c r="C15101" s="16" t="s">
        <v>1053</v>
      </c>
      <c r="D15101" s="3">
        <f>VLOOKUP(C15101,Index[],2,FALSE)</f>
        <v>143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 t="s">
        <v>328</v>
      </c>
      <c r="I15101">
        <f>VLOOKUP(Table1[[#This Row],[trait_name]],Trait[],2,FALSE)</f>
        <v>31</v>
      </c>
      <c r="J15101" s="23" t="s">
        <v>65</v>
      </c>
      <c r="L15101" s="3">
        <v>4</v>
      </c>
      <c r="N15101" s="23"/>
      <c r="O15101"/>
    </row>
    <row r="15102" spans="1:15">
      <c r="A15102" s="66">
        <f>VLOOKUP(C15102,Index[],8,FALSE)</f>
        <v>43279</v>
      </c>
      <c r="B15102" s="26">
        <v>43279</v>
      </c>
      <c r="C15102" s="16" t="s">
        <v>1053</v>
      </c>
      <c r="D15102" s="3">
        <f>VLOOKUP(C15102,Index[],2,FALSE)</f>
        <v>143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 t="s">
        <v>281</v>
      </c>
      <c r="I15102">
        <f>VLOOKUP(Table1[[#This Row],[trait_name]],Trait[],2,FALSE)</f>
        <v>31</v>
      </c>
      <c r="J15102" s="23" t="s">
        <v>65</v>
      </c>
      <c r="L15102" s="3">
        <v>2</v>
      </c>
      <c r="N15102" s="23"/>
      <c r="O15102"/>
    </row>
    <row r="15103" spans="1:15">
      <c r="A15103" s="66">
        <f>VLOOKUP(C15103,Index[],8,FALSE)</f>
        <v>43279</v>
      </c>
      <c r="B15103" s="26">
        <v>43279</v>
      </c>
      <c r="C15103" s="16" t="s">
        <v>1053</v>
      </c>
      <c r="D15103" s="3">
        <f>VLOOKUP(C15103,Index[],2,FALSE)</f>
        <v>143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H15103" t="s">
        <v>328</v>
      </c>
      <c r="I15103">
        <f>VLOOKUP(Table1[[#This Row],[trait_name]],Trait[],2,FALSE)</f>
        <v>32</v>
      </c>
      <c r="J15103" s="23" t="s">
        <v>66</v>
      </c>
      <c r="L15103" s="3">
        <v>3</v>
      </c>
      <c r="N15103" s="23"/>
      <c r="O15103"/>
    </row>
    <row r="15104" spans="1:15">
      <c r="A15104" s="66">
        <f>VLOOKUP(C15104,Index[],8,FALSE)</f>
        <v>43279</v>
      </c>
      <c r="B15104" s="26">
        <v>43279</v>
      </c>
      <c r="C15104" s="16" t="s">
        <v>1053</v>
      </c>
      <c r="D15104" s="3">
        <f>VLOOKUP(C15104,Index[],2,FALSE)</f>
        <v>143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I15104">
        <f>VLOOKUP(Table1[[#This Row],[trait_name]],Trait[],2,FALSE)</f>
        <v>33</v>
      </c>
      <c r="J15104" s="23" t="s">
        <v>67</v>
      </c>
      <c r="L15104" s="3"/>
      <c r="N15104" s="23"/>
      <c r="O15104"/>
    </row>
    <row r="15105" spans="1:15">
      <c r="A15105" s="66">
        <f>VLOOKUP(C15105,Index[],8,FALSE)</f>
        <v>43279</v>
      </c>
      <c r="B15105" s="26">
        <v>43279</v>
      </c>
      <c r="C15105" s="16" t="s">
        <v>1053</v>
      </c>
      <c r="D15105" s="3">
        <f>VLOOKUP(C15105,Index[],2,FALSE)</f>
        <v>143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 t="s">
        <v>328</v>
      </c>
      <c r="I15105">
        <f>VLOOKUP(Table1[[#This Row],[trait_name]],Trait[],2,FALSE)</f>
        <v>34</v>
      </c>
      <c r="J15105" s="23" t="s">
        <v>68</v>
      </c>
      <c r="L15105" s="3">
        <v>2</v>
      </c>
      <c r="N15105" s="23"/>
      <c r="O15105"/>
    </row>
    <row r="15106" spans="1:15">
      <c r="A15106" s="66">
        <f>VLOOKUP(C15106,Index[],8,FALSE)</f>
        <v>43279</v>
      </c>
      <c r="B15106" s="26">
        <v>43279</v>
      </c>
      <c r="C15106" s="16" t="s">
        <v>1053</v>
      </c>
      <c r="D15106" s="3">
        <f>VLOOKUP(C15106,Index[],2,FALSE)</f>
        <v>143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H15106" t="s">
        <v>437</v>
      </c>
      <c r="I15106">
        <f>VLOOKUP(Table1[[#This Row],[trait_name]],Trait[],2,FALSE)</f>
        <v>35</v>
      </c>
      <c r="J15106" s="23" t="s">
        <v>166</v>
      </c>
      <c r="L15106" s="3" t="s">
        <v>126</v>
      </c>
      <c r="N15106" s="23"/>
      <c r="O15106"/>
    </row>
    <row r="15107" spans="1:15">
      <c r="A15107" s="66">
        <f>VLOOKUP(C15107,Index[],8,FALSE)</f>
        <v>43279</v>
      </c>
      <c r="B15107" s="26">
        <v>43279</v>
      </c>
      <c r="C15107" s="16" t="s">
        <v>1053</v>
      </c>
      <c r="D15107" s="3">
        <f>VLOOKUP(C15107,Index[],2,FALSE)</f>
        <v>143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I15107">
        <f>VLOOKUP(Table1[[#This Row],[trait_name]],Trait[],2,FALSE)</f>
        <v>35</v>
      </c>
      <c r="J15107" s="23" t="s">
        <v>166</v>
      </c>
      <c r="L15107" s="3"/>
      <c r="N15107" s="23"/>
      <c r="O15107"/>
    </row>
    <row r="15108" spans="1:15">
      <c r="A15108" s="66">
        <f>VLOOKUP(C15108,Index[],8,FALSE)</f>
        <v>43279</v>
      </c>
      <c r="B15108" s="26">
        <v>43279</v>
      </c>
      <c r="C15108" s="16" t="s">
        <v>1053</v>
      </c>
      <c r="D15108" s="3">
        <f>VLOOKUP(C15108,Index[],2,FALSE)</f>
        <v>143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H15108" t="s">
        <v>1055</v>
      </c>
      <c r="I15108">
        <f>VLOOKUP(Table1[[#This Row],[trait_name]],Trait[],2,FALSE)</f>
        <v>36</v>
      </c>
      <c r="J15108" s="23" t="s">
        <v>69</v>
      </c>
      <c r="L15108" s="3" t="s">
        <v>217</v>
      </c>
      <c r="N15108" s="23"/>
      <c r="O15108"/>
    </row>
    <row r="15109" spans="1:15">
      <c r="A15109" s="66">
        <f>VLOOKUP(C15109,Index[],8,FALSE)</f>
        <v>43279</v>
      </c>
      <c r="B15109" s="26">
        <v>43279</v>
      </c>
      <c r="C15109" s="16" t="s">
        <v>1053</v>
      </c>
      <c r="D15109" s="3">
        <f>VLOOKUP(C15109,Index[],2,FALSE)</f>
        <v>143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I15109">
        <f>VLOOKUP(Table1[[#This Row],[trait_name]],Trait[],2,FALSE)</f>
        <v>36</v>
      </c>
      <c r="J15109" s="23" t="s">
        <v>69</v>
      </c>
      <c r="L15109" s="3"/>
      <c r="N15109" s="23"/>
      <c r="O15109"/>
    </row>
    <row r="15110" spans="1:15">
      <c r="A15110" s="66">
        <f>VLOOKUP(C15110,Index[],8,FALSE)</f>
        <v>43279</v>
      </c>
      <c r="B15110" s="26">
        <v>43279</v>
      </c>
      <c r="C15110" s="16" t="s">
        <v>1053</v>
      </c>
      <c r="D15110" s="3">
        <f>VLOOKUP(C15110,Index[],2,FALSE)</f>
        <v>143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I15110">
        <f>VLOOKUP(Table1[[#This Row],[trait_name]],Trait[],2,FALSE)</f>
        <v>37</v>
      </c>
      <c r="J15110" s="23" t="s">
        <v>170</v>
      </c>
      <c r="L15110" s="3"/>
      <c r="N15110" s="23"/>
      <c r="O15110"/>
    </row>
    <row r="15111" spans="1:15">
      <c r="A15111" s="66">
        <f>VLOOKUP(C15111,Index[],8,FALSE)</f>
        <v>43279</v>
      </c>
      <c r="B15111" s="26"/>
      <c r="C15111" s="16" t="s">
        <v>1053</v>
      </c>
      <c r="D15111" s="3">
        <f>VLOOKUP(C15111,Index[],2,FALSE)</f>
        <v>143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I15111">
        <f>VLOOKUP(Table1[[#This Row],[trait_name]],Trait[],2,FALSE)</f>
        <v>38</v>
      </c>
      <c r="J15111" s="23" t="s">
        <v>72</v>
      </c>
      <c r="L15111" s="3"/>
      <c r="N15111" s="23"/>
      <c r="O15111"/>
    </row>
    <row r="15112" spans="1:15">
      <c r="A15112" s="66">
        <f>VLOOKUP(C15112,Index[],8,FALSE)</f>
        <v>43279</v>
      </c>
      <c r="B15112" s="26">
        <v>43311</v>
      </c>
      <c r="C15112" s="16" t="s">
        <v>1053</v>
      </c>
      <c r="D15112" s="3">
        <f>VLOOKUP(C15112,Index[],2,FALSE)</f>
        <v>143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I15112">
        <f>VLOOKUP(Table1[[#This Row],[trait_name]],Trait[],2,FALSE)</f>
        <v>39</v>
      </c>
      <c r="J15112" s="23" t="s">
        <v>74</v>
      </c>
      <c r="L15112" s="3"/>
      <c r="M15112" s="3"/>
      <c r="N15112" s="23"/>
      <c r="O15112"/>
    </row>
    <row r="15113" spans="1:15">
      <c r="A15113" s="66">
        <f>VLOOKUP(C15113,Index[],8,FALSE)</f>
        <v>43279</v>
      </c>
      <c r="B15113" s="26"/>
      <c r="C15113" s="16" t="s">
        <v>1053</v>
      </c>
      <c r="D15113" s="3">
        <f>VLOOKUP(C15113,Index[],2,FALSE)</f>
        <v>143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I15113">
        <f>VLOOKUP(Table1[[#This Row],[trait_name]],Trait[],2,FALSE)</f>
        <v>40</v>
      </c>
      <c r="J15113" s="23" t="s">
        <v>76</v>
      </c>
      <c r="L15113" s="3"/>
      <c r="N15113" s="23"/>
      <c r="O15113"/>
    </row>
    <row r="15114" spans="1:15">
      <c r="A15114" s="66">
        <f>VLOOKUP(C15114,Index[],8,FALSE)</f>
        <v>43279</v>
      </c>
      <c r="B15114" s="26">
        <v>43279</v>
      </c>
      <c r="C15114" s="16" t="s">
        <v>1053</v>
      </c>
      <c r="D15114" s="3">
        <f>VLOOKUP(C15114,Index[],2,FALSE)</f>
        <v>143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1055</v>
      </c>
      <c r="I15114">
        <f>VLOOKUP(Table1[[#This Row],[trait_name]],Trait[],2,FALSE)</f>
        <v>41</v>
      </c>
      <c r="J15114" s="23" t="s">
        <v>78</v>
      </c>
      <c r="L15114" s="3" t="s">
        <v>173</v>
      </c>
      <c r="N15114" s="23"/>
      <c r="O15114"/>
    </row>
    <row r="15115" spans="1:15">
      <c r="A15115" s="66">
        <f>VLOOKUP(C15115,Index[],8,FALSE)</f>
        <v>43279</v>
      </c>
      <c r="B15115" s="26">
        <v>43279</v>
      </c>
      <c r="C15115" s="16" t="s">
        <v>1053</v>
      </c>
      <c r="D15115" s="3">
        <f>VLOOKUP(C15115,Index[],2,FALSE)</f>
        <v>143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I15115">
        <f>VLOOKUP(Table1[[#This Row],[trait_name]],Trait[],2,FALSE)</f>
        <v>41</v>
      </c>
      <c r="J15115" s="23" t="s">
        <v>78</v>
      </c>
      <c r="L15115" s="3"/>
      <c r="N15115" s="23"/>
      <c r="O15115"/>
    </row>
    <row r="15116" spans="1:15">
      <c r="A15116" s="66">
        <f>VLOOKUP(C15116,Index[],8,FALSE)</f>
        <v>43279</v>
      </c>
      <c r="B15116" s="26"/>
      <c r="C15116" s="16" t="s">
        <v>1053</v>
      </c>
      <c r="D15116" s="3">
        <f>VLOOKUP(C15116,Index[],2,FALSE)</f>
        <v>143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I15116">
        <f>VLOOKUP(Table1[[#This Row],[trait_name]],Trait[],2,FALSE)</f>
        <v>42</v>
      </c>
      <c r="J15116" s="23" t="s">
        <v>82</v>
      </c>
      <c r="L15116" s="3"/>
      <c r="N15116" s="23"/>
      <c r="O15116"/>
    </row>
    <row r="15117" spans="1:15">
      <c r="A15117" s="66">
        <f>VLOOKUP(C15117,Index[],8,FALSE)</f>
        <v>43279</v>
      </c>
      <c r="B15117" s="26">
        <v>43279</v>
      </c>
      <c r="C15117" s="16" t="s">
        <v>1053</v>
      </c>
      <c r="D15117" s="3">
        <f>VLOOKUP(C15117,Index[],2,FALSE)</f>
        <v>143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H15117" t="s">
        <v>328</v>
      </c>
      <c r="I15117">
        <f>VLOOKUP(Table1[[#This Row],[trait_name]],Trait[],2,FALSE)</f>
        <v>43</v>
      </c>
      <c r="J15117" s="23" t="s">
        <v>86</v>
      </c>
      <c r="L15117" s="3" t="s">
        <v>87</v>
      </c>
      <c r="N15117" s="23"/>
      <c r="O15117"/>
    </row>
    <row r="15118" spans="1:15">
      <c r="A15118" s="66">
        <f>VLOOKUP(C15118,Index[],8,FALSE)</f>
        <v>43279</v>
      </c>
      <c r="B15118" s="26">
        <v>43279</v>
      </c>
      <c r="C15118" s="16" t="s">
        <v>1053</v>
      </c>
      <c r="D15118" s="3">
        <f>VLOOKUP(C15118,Index[],2,FALSE)</f>
        <v>143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H15118" t="s">
        <v>633</v>
      </c>
      <c r="I15118">
        <f>VLOOKUP(Table1[[#This Row],[trait_name]],Trait[],2,FALSE)</f>
        <v>43</v>
      </c>
      <c r="J15118" s="23" t="s">
        <v>86</v>
      </c>
      <c r="L15118" s="3" t="s">
        <v>105</v>
      </c>
      <c r="N15118" s="23"/>
      <c r="O15118"/>
    </row>
    <row r="15119" spans="1:15">
      <c r="A15119" s="66">
        <f>VLOOKUP(C15119,Index[],8,FALSE)</f>
        <v>43279</v>
      </c>
      <c r="B15119" s="12"/>
      <c r="C15119" s="13" t="s">
        <v>1053</v>
      </c>
      <c r="D15119" s="3">
        <f>VLOOKUP(C15119,Index[],2,FALSE)</f>
        <v>143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I15119">
        <f>VLOOKUP(Table1[[#This Row],[trait_name]],Trait[],2,FALSE)</f>
        <v>44</v>
      </c>
      <c r="J15119" s="23" t="s">
        <v>88</v>
      </c>
      <c r="L15119" s="3"/>
      <c r="N15119" s="23"/>
      <c r="O15119"/>
    </row>
    <row r="15120" spans="1:15">
      <c r="A15120" s="66">
        <f>VLOOKUP(C15120,Index[],8,FALSE)</f>
        <v>43279</v>
      </c>
      <c r="B15120" s="26">
        <v>43279</v>
      </c>
      <c r="C15120" s="16" t="s">
        <v>1053</v>
      </c>
      <c r="D15120" s="3">
        <f>VLOOKUP(C15120,Index[],2,FALSE)</f>
        <v>143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H15120" t="s">
        <v>328</v>
      </c>
      <c r="I15120">
        <f>VLOOKUP(Table1[[#This Row],[trait_name]],Trait[],2,FALSE)</f>
        <v>45</v>
      </c>
      <c r="J15120" s="23" t="s">
        <v>92</v>
      </c>
      <c r="L15120" s="3" t="s">
        <v>372</v>
      </c>
      <c r="N15120" s="23"/>
      <c r="O15120"/>
    </row>
    <row r="15121" spans="1:15">
      <c r="A15121" s="66">
        <f>VLOOKUP(C15121,Index[],8,FALSE)</f>
        <v>43279</v>
      </c>
      <c r="B15121" s="26">
        <v>43279</v>
      </c>
      <c r="C15121" s="16" t="s">
        <v>1053</v>
      </c>
      <c r="D15121" s="3">
        <f>VLOOKUP(C15121,Index[],2,FALSE)</f>
        <v>143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328</v>
      </c>
      <c r="I15121">
        <f>VLOOKUP(Table1[[#This Row],[trait_name]],Trait[],2,FALSE)</f>
        <v>45</v>
      </c>
      <c r="J15121" s="23" t="s">
        <v>92</v>
      </c>
      <c r="L15121" s="3" t="s">
        <v>93</v>
      </c>
      <c r="N15121" s="23"/>
      <c r="O15121"/>
    </row>
    <row r="15122" spans="1:15">
      <c r="A15122" s="66">
        <f>VLOOKUP(C15122,Index[],8,FALSE)</f>
        <v>43279</v>
      </c>
      <c r="B15122" s="26"/>
      <c r="C15122" s="16" t="s">
        <v>1053</v>
      </c>
      <c r="D15122" s="3">
        <f>VLOOKUP(C15122,Index[],2,FALSE)</f>
        <v>143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I15122">
        <f>VLOOKUP(Table1[[#This Row],[trait_name]],Trait[],2,FALSE)</f>
        <v>46</v>
      </c>
      <c r="J15122" s="23" t="s">
        <v>97</v>
      </c>
      <c r="L15122" s="3"/>
      <c r="N15122" s="23"/>
      <c r="O15122"/>
    </row>
    <row r="15123" spans="1:15">
      <c r="A15123" s="66">
        <f>VLOOKUP(C15123,Index[],8,FALSE)</f>
        <v>43279</v>
      </c>
      <c r="B15123" s="26"/>
      <c r="C15123" s="16" t="s">
        <v>1053</v>
      </c>
      <c r="D15123" s="3">
        <f>VLOOKUP(C15123,Index[],2,FALSE)</f>
        <v>143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I15123">
        <f>VLOOKUP(Table1[[#This Row],[trait_name]],Trait[],2,FALSE)</f>
        <v>47</v>
      </c>
      <c r="J15123" s="23" t="s">
        <v>99</v>
      </c>
      <c r="L15123" s="3"/>
      <c r="N15123" s="23"/>
      <c r="O15123"/>
    </row>
    <row r="15124" spans="1:15">
      <c r="A15124" s="66">
        <f>VLOOKUP(C15124,Index[],8,FALSE)</f>
        <v>43279</v>
      </c>
      <c r="B15124" s="26">
        <v>43311</v>
      </c>
      <c r="C15124" s="16" t="s">
        <v>1053</v>
      </c>
      <c r="D15124" s="3">
        <f>VLOOKUP(C15124,Index[],2,FALSE)</f>
        <v>143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I15124">
        <f>VLOOKUP(Table1[[#This Row],[trait_name]],Trait[],2,FALSE)</f>
        <v>50</v>
      </c>
      <c r="J15124" s="23" t="s">
        <v>106</v>
      </c>
      <c r="L15124" s="3"/>
      <c r="M15124" s="3"/>
      <c r="N15124" s="23"/>
      <c r="O15124"/>
    </row>
    <row r="15125" spans="1:15">
      <c r="A15125" s="66">
        <f>VLOOKUP(C15125,Index[],8,FALSE)</f>
        <v>43279</v>
      </c>
      <c r="B15125" s="26"/>
      <c r="C15125" s="16" t="s">
        <v>1053</v>
      </c>
      <c r="D15125" s="3">
        <f>VLOOKUP(C15125,Index[],2,FALSE)</f>
        <v>143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I15125">
        <f>VLOOKUP(Table1[[#This Row],[trait_name]],Trait[],2,FALSE)</f>
        <v>52</v>
      </c>
      <c r="J15125" s="23" t="s">
        <v>109</v>
      </c>
      <c r="L15125" s="3"/>
      <c r="N15125" s="23"/>
      <c r="O15125"/>
    </row>
    <row r="15126" spans="1:15">
      <c r="A15126" s="66">
        <f>VLOOKUP(C15126,Index[],8,FALSE)</f>
        <v>43279</v>
      </c>
      <c r="B15126" s="26">
        <v>43279</v>
      </c>
      <c r="C15126" s="16" t="s">
        <v>1053</v>
      </c>
      <c r="D15126" s="3">
        <f>VLOOKUP(C15126,Index[],2,FALSE)</f>
        <v>143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328</v>
      </c>
      <c r="I15126">
        <f>VLOOKUP(Table1[[#This Row],[trait_name]],Trait[],2,FALSE)</f>
        <v>53</v>
      </c>
      <c r="J15126" s="23" t="s">
        <v>112</v>
      </c>
      <c r="L15126" s="3" t="s">
        <v>114</v>
      </c>
      <c r="N15126" s="23"/>
      <c r="O15126"/>
    </row>
    <row r="15127" spans="1:15">
      <c r="A15127" s="66">
        <f>VLOOKUP(C15127,Index[],8,FALSE)</f>
        <v>43279</v>
      </c>
      <c r="B15127" s="26">
        <v>43279</v>
      </c>
      <c r="C15127" s="16" t="s">
        <v>1053</v>
      </c>
      <c r="D15127" s="3">
        <f>VLOOKUP(C15127,Index[],2,FALSE)</f>
        <v>143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H15127" t="s">
        <v>1056</v>
      </c>
      <c r="I15127">
        <f>VLOOKUP(Table1[[#This Row],[trait_name]],Trait[],2,FALSE)</f>
        <v>53</v>
      </c>
      <c r="J15127" s="23" t="s">
        <v>112</v>
      </c>
      <c r="L15127" s="3" t="s">
        <v>185</v>
      </c>
      <c r="N15127" s="23"/>
      <c r="O15127"/>
    </row>
    <row r="15128" spans="1:15">
      <c r="A15128" s="66">
        <f>VLOOKUP(C15128,Index[],8,FALSE)</f>
        <v>43279</v>
      </c>
      <c r="B15128" s="26">
        <v>43279</v>
      </c>
      <c r="C15128" s="16" t="s">
        <v>1053</v>
      </c>
      <c r="D15128" s="3">
        <f>VLOOKUP(C15128,Index[],2,FALSE)</f>
        <v>143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H15128" t="s">
        <v>1056</v>
      </c>
      <c r="I15128">
        <f>VLOOKUP(Table1[[#This Row],[trait_name]],Trait[],2,FALSE)</f>
        <v>53</v>
      </c>
      <c r="J15128" s="23" t="s">
        <v>112</v>
      </c>
      <c r="L15128" s="3" t="s">
        <v>184</v>
      </c>
      <c r="N15128" s="23"/>
      <c r="O15128"/>
    </row>
    <row r="15129" spans="1:15">
      <c r="A15129" s="66">
        <f>VLOOKUP(C15129,Index[],8,FALSE)</f>
        <v>43279</v>
      </c>
      <c r="B15129" s="26">
        <v>43279</v>
      </c>
      <c r="C15129" s="16" t="s">
        <v>1053</v>
      </c>
      <c r="D15129" s="3">
        <f>VLOOKUP(C15129,Index[],2,FALSE)</f>
        <v>143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328</v>
      </c>
      <c r="I15129">
        <f>VLOOKUP(Table1[[#This Row],[trait_name]],Trait[],2,FALSE)</f>
        <v>53</v>
      </c>
      <c r="J15129" s="23" t="s">
        <v>112</v>
      </c>
      <c r="L15129" s="3" t="s">
        <v>378</v>
      </c>
      <c r="N15129" s="23"/>
      <c r="O15129"/>
    </row>
    <row r="15130" spans="1:15">
      <c r="A15130" s="66">
        <f>VLOOKUP(C15130,Index[],8,FALSE)</f>
        <v>43279</v>
      </c>
      <c r="B15130" s="26">
        <v>43279</v>
      </c>
      <c r="C15130" s="16" t="s">
        <v>1053</v>
      </c>
      <c r="D15130" s="3">
        <f>VLOOKUP(C15130,Index[],2,FALSE)</f>
        <v>143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328</v>
      </c>
      <c r="I15130">
        <f>VLOOKUP(Table1[[#This Row],[trait_name]],Trait[],2,FALSE)</f>
        <v>54</v>
      </c>
      <c r="J15130" s="23" t="s">
        <v>116</v>
      </c>
      <c r="L15130" s="3" t="s">
        <v>830</v>
      </c>
      <c r="N15130" s="23"/>
      <c r="O15130"/>
    </row>
    <row r="15131" spans="1:15">
      <c r="A15131" s="66">
        <f>VLOOKUP(C15131,Index[],8,FALSE)</f>
        <v>43279</v>
      </c>
      <c r="B15131" s="26">
        <v>43279</v>
      </c>
      <c r="C15131" s="16" t="s">
        <v>1053</v>
      </c>
      <c r="D15131" s="3">
        <f>VLOOKUP(C15131,Index[],2,FALSE)</f>
        <v>143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437</v>
      </c>
      <c r="I15131">
        <f>VLOOKUP(Table1[[#This Row],[trait_name]],Trait[],2,FALSE)</f>
        <v>54</v>
      </c>
      <c r="J15131" s="23" t="s">
        <v>116</v>
      </c>
      <c r="L15131" s="3" t="s">
        <v>117</v>
      </c>
      <c r="N15131" s="23"/>
      <c r="O15131"/>
    </row>
    <row r="15132" spans="1:15">
      <c r="A15132" s="66">
        <f>VLOOKUP(C15132,Index[],8,FALSE)</f>
        <v>43279</v>
      </c>
      <c r="B15132" s="26">
        <v>43279</v>
      </c>
      <c r="C15132" s="16" t="s">
        <v>1053</v>
      </c>
      <c r="D15132" s="3">
        <f>VLOOKUP(C15132,Index[],2,FALSE)</f>
        <v>143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H15132" t="s">
        <v>437</v>
      </c>
      <c r="I15132">
        <f>VLOOKUP(Table1[[#This Row],[trait_name]],Trait[],2,FALSE)</f>
        <v>54</v>
      </c>
      <c r="J15132" s="23" t="s">
        <v>116</v>
      </c>
      <c r="L15132" s="3" t="s">
        <v>170</v>
      </c>
      <c r="N15132" s="23"/>
      <c r="O15132"/>
    </row>
    <row r="15133" spans="1:15">
      <c r="A15133" s="66">
        <f>VLOOKUP(C15133,Index[],8,FALSE)</f>
        <v>43279</v>
      </c>
      <c r="B15133" s="26">
        <v>43279</v>
      </c>
      <c r="C15133" s="16" t="s">
        <v>1053</v>
      </c>
      <c r="D15133" s="3">
        <f>VLOOKUP(C15133,Index[],2,FALSE)</f>
        <v>143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I15133">
        <f>VLOOKUP(Table1[[#This Row],[trait_name]],Trait[],2,FALSE)</f>
        <v>54</v>
      </c>
      <c r="J15133" s="23" t="s">
        <v>116</v>
      </c>
      <c r="L15133" s="3"/>
      <c r="N15133" s="23"/>
      <c r="O15133"/>
    </row>
    <row r="15134" spans="1:15">
      <c r="A15134" s="66">
        <f>VLOOKUP(C15134,Index[],8,FALSE)</f>
        <v>43279</v>
      </c>
      <c r="B15134" s="12"/>
      <c r="C15134" s="13" t="s">
        <v>1053</v>
      </c>
      <c r="D15134" s="3">
        <f>VLOOKUP(C15134,Index[],2,FALSE)</f>
        <v>143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I15134">
        <f>VLOOKUP(Table1[[#This Row],[trait_name]],Trait[],2,FALSE)</f>
        <v>55</v>
      </c>
      <c r="J15134" s="23" t="s">
        <v>119</v>
      </c>
      <c r="L15134" s="3"/>
      <c r="N15134" s="23"/>
      <c r="O15134"/>
    </row>
    <row r="15135" spans="1:15">
      <c r="A15135" s="66">
        <f>VLOOKUP(C15135,Index[],8,FALSE)</f>
        <v>43279</v>
      </c>
      <c r="B15135" s="26">
        <v>43279</v>
      </c>
      <c r="C15135" s="16" t="s">
        <v>1053</v>
      </c>
      <c r="D15135" s="3">
        <f>VLOOKUP(C15135,Index[],2,FALSE)</f>
        <v>143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1055</v>
      </c>
      <c r="I15135">
        <f>VLOOKUP(Table1[[#This Row],[trait_name]],Trait[],2,FALSE)</f>
        <v>56</v>
      </c>
      <c r="J15135" s="23" t="s">
        <v>121</v>
      </c>
      <c r="L15135" s="3" t="s">
        <v>189</v>
      </c>
      <c r="N15135" s="23"/>
      <c r="O15135"/>
    </row>
    <row r="15136" spans="1:15">
      <c r="A15136" s="66">
        <f>VLOOKUP(C15136,Index[],8,FALSE)</f>
        <v>43279</v>
      </c>
      <c r="B15136" s="26">
        <v>43279</v>
      </c>
      <c r="C15136" s="16" t="s">
        <v>1053</v>
      </c>
      <c r="D15136" s="3">
        <f>VLOOKUP(C15136,Index[],2,FALSE)</f>
        <v>143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H15136" t="s">
        <v>1055</v>
      </c>
      <c r="I15136">
        <f>VLOOKUP(Table1[[#This Row],[trait_name]],Trait[],2,FALSE)</f>
        <v>57</v>
      </c>
      <c r="J15136" s="23" t="s">
        <v>233</v>
      </c>
      <c r="L15136" s="3" t="s">
        <v>405</v>
      </c>
      <c r="N15136" s="23"/>
      <c r="O15136"/>
    </row>
    <row r="15137" spans="1:15">
      <c r="A15137" s="66">
        <f>VLOOKUP(C15137,Index[],8,FALSE)</f>
        <v>43279</v>
      </c>
      <c r="B15137" s="26">
        <v>43279</v>
      </c>
      <c r="C15137" s="16" t="s">
        <v>1053</v>
      </c>
      <c r="D15137" s="3">
        <f>VLOOKUP(C15137,Index[],2,FALSE)</f>
        <v>143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H15137" t="s">
        <v>1055</v>
      </c>
      <c r="I15137">
        <f>VLOOKUP(Table1[[#This Row],[trait_name]],Trait[],2,FALSE)</f>
        <v>58</v>
      </c>
      <c r="J15137" s="23" t="s">
        <v>123</v>
      </c>
      <c r="L15137" s="3" t="s">
        <v>124</v>
      </c>
      <c r="N15137" s="23"/>
      <c r="O15137"/>
    </row>
    <row r="15138" spans="1:15">
      <c r="A15138" s="66">
        <f>VLOOKUP(C15138,Index[],8,FALSE)</f>
        <v>43279</v>
      </c>
      <c r="B15138" s="26">
        <v>43279</v>
      </c>
      <c r="C15138" s="16" t="s">
        <v>1053</v>
      </c>
      <c r="D15138" s="3">
        <f>VLOOKUP(C15138,Index[],2,FALSE)</f>
        <v>143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H15138" t="s">
        <v>437</v>
      </c>
      <c r="I15138">
        <f>VLOOKUP(Table1[[#This Row],[trait_name]],Trait[],2,FALSE)</f>
        <v>58</v>
      </c>
      <c r="J15138" s="23" t="s">
        <v>123</v>
      </c>
      <c r="L15138" s="3" t="s">
        <v>190</v>
      </c>
      <c r="N15138" s="23"/>
      <c r="O15138"/>
    </row>
    <row r="15139" spans="1:15">
      <c r="A15139" s="66">
        <f>VLOOKUP(C15139,Index[],8,FALSE)</f>
        <v>43279</v>
      </c>
      <c r="B15139" s="26">
        <v>43279</v>
      </c>
      <c r="C15139" s="16" t="s">
        <v>1053</v>
      </c>
      <c r="D15139" s="3">
        <f>VLOOKUP(C15139,Index[],2,FALSE)</f>
        <v>143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I15139">
        <f>VLOOKUP(Table1[[#This Row],[trait_name]],Trait[],2,FALSE)</f>
        <v>59</v>
      </c>
      <c r="J15139" s="23" t="s">
        <v>125</v>
      </c>
      <c r="L15139" s="3"/>
      <c r="N15139" s="23"/>
      <c r="O15139"/>
    </row>
    <row r="15140" spans="1:15">
      <c r="A15140" s="66">
        <f>VLOOKUP(C15140,Index[],8,FALSE)</f>
        <v>43279</v>
      </c>
      <c r="B15140" s="26">
        <v>43279</v>
      </c>
      <c r="C15140" s="16" t="s">
        <v>1053</v>
      </c>
      <c r="D15140" s="3">
        <f>VLOOKUP(C15140,Index[],2,FALSE)</f>
        <v>143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H15140" t="s">
        <v>437</v>
      </c>
      <c r="I15140">
        <f>VLOOKUP(Table1[[#This Row],[trait_name]],Trait[],2,FALSE)</f>
        <v>60</v>
      </c>
      <c r="J15140" s="23" t="s">
        <v>127</v>
      </c>
      <c r="L15140" s="3" t="s">
        <v>128</v>
      </c>
      <c r="N15140" s="23"/>
      <c r="O15140"/>
    </row>
    <row r="15141" spans="1:15">
      <c r="A15141" s="66">
        <f>VLOOKUP(C15141,Index[],8,FALSE)</f>
        <v>43279</v>
      </c>
      <c r="B15141" s="26">
        <v>43279</v>
      </c>
      <c r="C15141" s="16" t="s">
        <v>1053</v>
      </c>
      <c r="D15141" s="3">
        <f>VLOOKUP(C15141,Index[],2,FALSE)</f>
        <v>143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455</v>
      </c>
      <c r="I15141">
        <f>VLOOKUP(Table1[[#This Row],[trait_name]],Trait[],2,FALSE)</f>
        <v>61</v>
      </c>
      <c r="J15141" s="23" t="s">
        <v>130</v>
      </c>
      <c r="L15141" s="3" t="s">
        <v>131</v>
      </c>
      <c r="N15141" s="23"/>
      <c r="O15141"/>
    </row>
    <row r="15142" spans="1:15">
      <c r="A15142" s="66">
        <f>VLOOKUP(C15142,Index[],8,FALSE)</f>
        <v>43279</v>
      </c>
      <c r="B15142" s="26"/>
      <c r="C15142" s="16" t="s">
        <v>1053</v>
      </c>
      <c r="D15142" s="3">
        <f>VLOOKUP(C15142,Index[],2,FALSE)</f>
        <v>143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I15142">
        <f>VLOOKUP(Table1[[#This Row],[trait_name]],Trait[],2,FALSE)</f>
        <v>65</v>
      </c>
      <c r="J15142" s="23" t="s">
        <v>133</v>
      </c>
      <c r="L15142" s="3"/>
      <c r="N15142" s="23"/>
      <c r="O15142"/>
    </row>
    <row r="15143" spans="1:15">
      <c r="A15143" s="66">
        <f>VLOOKUP(C15143,Index[],8,FALSE)</f>
        <v>43279</v>
      </c>
      <c r="B15143" s="26">
        <v>43279</v>
      </c>
      <c r="C15143" s="16" t="s">
        <v>1053</v>
      </c>
      <c r="D15143" s="3">
        <f>VLOOKUP(C15143,Index[],2,FALSE)</f>
        <v>143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I15143">
        <f>VLOOKUP(Table1[[#This Row],[trait_name]],Trait[],2,FALSE)</f>
        <v>67</v>
      </c>
      <c r="J15143" s="23" t="s">
        <v>136</v>
      </c>
      <c r="L15143" s="3"/>
      <c r="N15143" s="23"/>
      <c r="O15143"/>
    </row>
    <row r="15144" spans="1:15">
      <c r="A15144" s="66">
        <f>VLOOKUP(C15144,Index[],8,FALSE)</f>
        <v>43279</v>
      </c>
      <c r="B15144" s="26">
        <v>43279</v>
      </c>
      <c r="C15144" s="16" t="s">
        <v>1057</v>
      </c>
      <c r="D15144" s="3">
        <f>VLOOKUP(C15144,Index[],2,FALSE)</f>
        <v>144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H15144" t="s">
        <v>455</v>
      </c>
      <c r="I15144">
        <f>VLOOKUP(Table1[[#This Row],[trait_name]],Trait[],2,FALSE)</f>
        <v>2</v>
      </c>
      <c r="J15144" s="23" t="s">
        <v>15</v>
      </c>
      <c r="L15144" s="3" t="s">
        <v>1058</v>
      </c>
      <c r="N15144" s="23"/>
      <c r="O15144"/>
    </row>
    <row r="15145" spans="1:15">
      <c r="A15145" s="66">
        <f>VLOOKUP(C15145,Index[],8,FALSE)</f>
        <v>43279</v>
      </c>
      <c r="B15145" s="26">
        <v>43279</v>
      </c>
      <c r="C15145" s="16" t="s">
        <v>1057</v>
      </c>
      <c r="D15145" s="3">
        <f>VLOOKUP(C15145,Index[],2,FALSE)</f>
        <v>144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I15145">
        <f>VLOOKUP(Table1[[#This Row],[trait_name]],Trait[],2,FALSE)</f>
        <v>2</v>
      </c>
      <c r="J15145" s="23" t="s">
        <v>15</v>
      </c>
      <c r="L15145" s="3"/>
      <c r="N15145" s="23"/>
      <c r="O15145"/>
    </row>
    <row r="15146" spans="1:15">
      <c r="A15146" s="66">
        <f>VLOOKUP(C15146,Index[],8,FALSE)</f>
        <v>43279</v>
      </c>
      <c r="B15146" s="26">
        <v>43279</v>
      </c>
      <c r="C15146" s="16" t="s">
        <v>1057</v>
      </c>
      <c r="D15146" s="3">
        <f>VLOOKUP(C15146,Index[],2,FALSE)</f>
        <v>144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H15146" t="s">
        <v>455</v>
      </c>
      <c r="I15146">
        <f>VLOOKUP(Table1[[#This Row],[trait_name]],Trait[],2,FALSE)</f>
        <v>3</v>
      </c>
      <c r="J15146" s="23" t="s">
        <v>18</v>
      </c>
      <c r="L15146" s="3" t="s">
        <v>19</v>
      </c>
      <c r="N15146" s="23"/>
      <c r="O15146"/>
    </row>
    <row r="15147" spans="1:15">
      <c r="A15147" s="66">
        <f>VLOOKUP(C15147,Index[],8,FALSE)</f>
        <v>43279</v>
      </c>
      <c r="B15147" s="26">
        <v>43279</v>
      </c>
      <c r="C15147" s="16" t="s">
        <v>1057</v>
      </c>
      <c r="D15147" s="3">
        <f>VLOOKUP(C15147,Index[],2,FALSE)</f>
        <v>144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I15147">
        <f>VLOOKUP(Table1[[#This Row],[trait_name]],Trait[],2,FALSE)</f>
        <v>3</v>
      </c>
      <c r="J15147" s="23" t="s">
        <v>18</v>
      </c>
      <c r="L15147" s="3"/>
      <c r="N15147" s="24"/>
      <c r="O15147"/>
    </row>
    <row r="15148" spans="1:15">
      <c r="A15148" s="66">
        <f>VLOOKUP(C15148,Index[],8,FALSE)</f>
        <v>43279</v>
      </c>
      <c r="B15148" s="26">
        <v>43279</v>
      </c>
      <c r="C15148" s="16" t="s">
        <v>1057</v>
      </c>
      <c r="D15148" s="3">
        <f>VLOOKUP(C15148,Index[],2,FALSE)</f>
        <v>144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149</v>
      </c>
      <c r="I15148">
        <f>VLOOKUP(Table1[[#This Row],[trait_name]],Trait[],2,FALSE)</f>
        <v>5</v>
      </c>
      <c r="J15148" s="23" t="s">
        <v>24</v>
      </c>
      <c r="L15148" s="3" t="s">
        <v>23</v>
      </c>
      <c r="N15148" s="23"/>
      <c r="O15148"/>
    </row>
    <row r="15149" spans="1:15">
      <c r="A15149" s="66">
        <f>VLOOKUP(C15149,Index[],8,FALSE)</f>
        <v>43279</v>
      </c>
      <c r="B15149" s="26"/>
      <c r="C15149" s="16" t="s">
        <v>1057</v>
      </c>
      <c r="D15149" s="3">
        <f>VLOOKUP(C15149,Index[],2,FALSE)</f>
        <v>144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H15149" t="s">
        <v>149</v>
      </c>
      <c r="I15149">
        <f>VLOOKUP(Table1[[#This Row],[trait_name]],Trait[],2,FALSE)</f>
        <v>6</v>
      </c>
      <c r="J15149" s="23" t="s">
        <v>148</v>
      </c>
      <c r="L15149" s="3"/>
      <c r="N15149" s="23"/>
      <c r="O15149"/>
    </row>
    <row r="15150" spans="1:15">
      <c r="A15150" s="66">
        <f>VLOOKUP(C15150,Index[],8,FALSE)</f>
        <v>43279</v>
      </c>
      <c r="B15150" s="26">
        <v>43279</v>
      </c>
      <c r="C15150" s="16" t="s">
        <v>1057</v>
      </c>
      <c r="D15150" s="3">
        <f>VLOOKUP(C15150,Index[],2,FALSE)</f>
        <v>144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H15150" t="s">
        <v>149</v>
      </c>
      <c r="I15150">
        <f>VLOOKUP(Table1[[#This Row],[trait_name]],Trait[],2,FALSE)</f>
        <v>7</v>
      </c>
      <c r="J15150" s="23" t="s">
        <v>26</v>
      </c>
      <c r="L15150" s="3" t="s">
        <v>23</v>
      </c>
      <c r="N15150" s="23"/>
      <c r="O15150"/>
    </row>
    <row r="15151" spans="1:15">
      <c r="A15151" s="66">
        <f>VLOOKUP(C15151,Index[],8,FALSE)</f>
        <v>43279</v>
      </c>
      <c r="B15151" s="12"/>
      <c r="C15151" s="13" t="s">
        <v>1057</v>
      </c>
      <c r="D15151" s="3">
        <f>VLOOKUP(C15151,Index[],2,FALSE)</f>
        <v>144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I15151">
        <f>VLOOKUP(Table1[[#This Row],[trait_name]],Trait[],2,FALSE)</f>
        <v>15</v>
      </c>
      <c r="J15151" s="23" t="s">
        <v>31</v>
      </c>
      <c r="L15151" s="3"/>
      <c r="N15151" s="23"/>
      <c r="O15151"/>
    </row>
    <row r="15152" spans="1:15">
      <c r="A15152" s="66">
        <f>VLOOKUP(C15152,Index[],8,FALSE)</f>
        <v>43279</v>
      </c>
      <c r="B15152" s="12">
        <v>43279</v>
      </c>
      <c r="C15152" s="13" t="s">
        <v>1057</v>
      </c>
      <c r="D15152" s="3">
        <f>VLOOKUP(C15152,Index[],2,FALSE)</f>
        <v>144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I15152">
        <f>VLOOKUP(Table1[[#This Row],[trait_name]],Trait[],2,FALSE)</f>
        <v>16</v>
      </c>
      <c r="J15152" s="24" t="s">
        <v>32</v>
      </c>
      <c r="K15152" s="24"/>
      <c r="L15152" s="3"/>
      <c r="N15152" s="23"/>
      <c r="O15152"/>
    </row>
    <row r="15153" spans="1:15">
      <c r="A15153" s="66">
        <f>VLOOKUP(C15153,Index[],8,FALSE)</f>
        <v>43279</v>
      </c>
      <c r="B15153" s="26">
        <v>43279</v>
      </c>
      <c r="C15153" s="16" t="s">
        <v>1057</v>
      </c>
      <c r="D15153" s="3">
        <f>VLOOKUP(C15153,Index[],2,FALSE)</f>
        <v>144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H15153" t="s">
        <v>455</v>
      </c>
      <c r="I15153">
        <f>VLOOKUP(Table1[[#This Row],[trait_name]],Trait[],2,FALSE)</f>
        <v>17</v>
      </c>
      <c r="J15153" s="23" t="s">
        <v>33</v>
      </c>
      <c r="L15153" s="3" t="s">
        <v>34</v>
      </c>
      <c r="N15153" s="23"/>
      <c r="O15153"/>
    </row>
    <row r="15154" spans="1:15">
      <c r="A15154" s="66">
        <f>VLOOKUP(C15154,Index[],8,FALSE)</f>
        <v>43279</v>
      </c>
      <c r="B15154" s="26">
        <v>43279</v>
      </c>
      <c r="C15154" s="16" t="s">
        <v>1057</v>
      </c>
      <c r="D15154" s="3">
        <f>VLOOKUP(C15154,Index[],2,FALSE)</f>
        <v>144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H15154" t="s">
        <v>455</v>
      </c>
      <c r="I15154">
        <f>VLOOKUP(Table1[[#This Row],[trait_name]],Trait[],2,FALSE)</f>
        <v>17</v>
      </c>
      <c r="J15154" s="23" t="s">
        <v>33</v>
      </c>
      <c r="L15154" s="3" t="s">
        <v>35</v>
      </c>
      <c r="N15154" s="23"/>
      <c r="O15154"/>
    </row>
    <row r="15155" spans="1:15">
      <c r="A15155" s="66">
        <f>VLOOKUP(C15155,Index[],8,FALSE)</f>
        <v>43279</v>
      </c>
      <c r="B15155" s="26">
        <v>43279</v>
      </c>
      <c r="C15155" s="16" t="s">
        <v>1057</v>
      </c>
      <c r="D15155" s="3">
        <f>VLOOKUP(C15155,Index[],2,FALSE)</f>
        <v>144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I15155">
        <f>VLOOKUP(Table1[[#This Row],[trait_name]],Trait[],2,FALSE)</f>
        <v>17</v>
      </c>
      <c r="J15155" s="23" t="s">
        <v>33</v>
      </c>
      <c r="L15155" s="3"/>
      <c r="N15155" s="23"/>
      <c r="O15155"/>
    </row>
    <row r="15156" spans="1:15">
      <c r="A15156" s="66">
        <f>VLOOKUP(C15156,Index[],8,FALSE)</f>
        <v>43279</v>
      </c>
      <c r="B15156" s="12">
        <v>43279</v>
      </c>
      <c r="C15156" s="13" t="s">
        <v>1057</v>
      </c>
      <c r="D15156" s="3">
        <f>VLOOKUP(C15156,Index[],2,FALSE)</f>
        <v>144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I15156">
        <f>VLOOKUP(Table1[[#This Row],[trait_name]],Trait[],2,FALSE)</f>
        <v>18</v>
      </c>
      <c r="J15156" s="23" t="s">
        <v>37</v>
      </c>
      <c r="L15156" s="3"/>
      <c r="N15156" s="23"/>
      <c r="O15156"/>
    </row>
    <row r="15157" spans="1:15">
      <c r="A15157" s="66">
        <f>VLOOKUP(C15157,Index[],8,FALSE)</f>
        <v>43279</v>
      </c>
      <c r="B15157" s="26">
        <v>43279</v>
      </c>
      <c r="C15157" s="16" t="s">
        <v>1057</v>
      </c>
      <c r="D15157" s="3">
        <f>VLOOKUP(C15157,Index[],2,FALSE)</f>
        <v>144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H15157" t="s">
        <v>455</v>
      </c>
      <c r="I15157">
        <f>VLOOKUP(Table1[[#This Row],[trait_name]],Trait[],2,FALSE)</f>
        <v>19</v>
      </c>
      <c r="J15157" s="23" t="s">
        <v>38</v>
      </c>
      <c r="L15157" s="3" t="s">
        <v>155</v>
      </c>
      <c r="N15157" s="23"/>
      <c r="O15157"/>
    </row>
    <row r="15158" spans="1:15">
      <c r="A15158" s="66">
        <f>VLOOKUP(C15158,Index[],8,FALSE)</f>
        <v>43279</v>
      </c>
      <c r="B15158" s="26">
        <v>43279</v>
      </c>
      <c r="C15158" s="16" t="s">
        <v>1057</v>
      </c>
      <c r="D15158" s="3">
        <f>VLOOKUP(C15158,Index[],2,FALSE)</f>
        <v>144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H15158" t="s">
        <v>149</v>
      </c>
      <c r="I15158">
        <f>VLOOKUP(Table1[[#This Row],[trait_name]],Trait[],2,FALSE)</f>
        <v>19</v>
      </c>
      <c r="J15158" s="23" t="s">
        <v>38</v>
      </c>
      <c r="L15158" s="3" t="s">
        <v>157</v>
      </c>
      <c r="N15158" s="23"/>
      <c r="O15158"/>
    </row>
    <row r="15159" spans="1:15">
      <c r="A15159" s="66">
        <f>VLOOKUP(C15159,Index[],8,FALSE)</f>
        <v>43279</v>
      </c>
      <c r="B15159" s="26">
        <v>43311</v>
      </c>
      <c r="C15159" s="16" t="s">
        <v>1057</v>
      </c>
      <c r="D15159" s="3">
        <f>VLOOKUP(C15159,Index[],2,FALSE)</f>
        <v>144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I15159">
        <f>VLOOKUP(Table1[[#This Row],[trait_name]],Trait[],2,FALSE)</f>
        <v>20</v>
      </c>
      <c r="J15159" s="23" t="s">
        <v>41</v>
      </c>
      <c r="L15159" s="3"/>
      <c r="M15159" s="3"/>
      <c r="N15159" s="23"/>
      <c r="O15159"/>
    </row>
    <row r="15160" spans="1:15">
      <c r="A15160" s="66">
        <f>VLOOKUP(C15160,Index[],8,FALSE)</f>
        <v>43279</v>
      </c>
      <c r="B15160" s="12">
        <v>43279</v>
      </c>
      <c r="C15160" s="13" t="s">
        <v>1057</v>
      </c>
      <c r="D15160" s="3">
        <f>VLOOKUP(C15160,Index[],2,FALSE)</f>
        <v>144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I15160">
        <f>VLOOKUP(Table1[[#This Row],[trait_name]],Trait[],2,FALSE)</f>
        <v>21</v>
      </c>
      <c r="J15160" s="23" t="s">
        <v>43</v>
      </c>
      <c r="L15160" s="3"/>
      <c r="N15160" s="23"/>
      <c r="O15160"/>
    </row>
    <row r="15161" spans="1:15">
      <c r="A15161" s="66">
        <f>VLOOKUP(C15161,Index[],8,FALSE)</f>
        <v>43279</v>
      </c>
      <c r="B15161" s="26">
        <v>43279</v>
      </c>
      <c r="C15161" s="16" t="s">
        <v>1057</v>
      </c>
      <c r="D15161" s="3">
        <f>VLOOKUP(C15161,Index[],2,FALSE)</f>
        <v>144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I15161">
        <f>VLOOKUP(Table1[[#This Row],[trait_name]],Trait[],2,FALSE)</f>
        <v>22</v>
      </c>
      <c r="J15161" s="23" t="s">
        <v>47</v>
      </c>
      <c r="L15161" s="3"/>
      <c r="N15161" s="23"/>
      <c r="O15161"/>
    </row>
    <row r="15162" spans="1:15">
      <c r="A15162" s="66">
        <f>VLOOKUP(C15162,Index[],8,FALSE)</f>
        <v>43279</v>
      </c>
      <c r="B15162" s="26"/>
      <c r="C15162" s="16" t="s">
        <v>1057</v>
      </c>
      <c r="D15162" s="3">
        <f>VLOOKUP(C15162,Index[],2,FALSE)</f>
        <v>144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I15162">
        <f>VLOOKUP(Table1[[#This Row],[trait_name]],Trait[],2,FALSE)</f>
        <v>23</v>
      </c>
      <c r="J15162" s="23" t="s">
        <v>49</v>
      </c>
      <c r="L15162" s="3"/>
      <c r="N15162" s="23"/>
      <c r="O15162"/>
    </row>
    <row r="15163" spans="1:15">
      <c r="A15163" s="66">
        <f>VLOOKUP(C15163,Index[],8,FALSE)</f>
        <v>43279</v>
      </c>
      <c r="B15163" s="12"/>
      <c r="C15163" s="13" t="s">
        <v>1057</v>
      </c>
      <c r="D15163" s="3">
        <f>VLOOKUP(C15163,Index[],2,FALSE)</f>
        <v>144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I15163">
        <f>VLOOKUP(Table1[[#This Row],[trait_name]],Trait[],2,FALSE)</f>
        <v>24</v>
      </c>
      <c r="J15163" s="23" t="s">
        <v>52</v>
      </c>
      <c r="L15163" s="3"/>
      <c r="N15163" s="23"/>
      <c r="O15163"/>
    </row>
    <row r="15164" spans="1:15">
      <c r="A15164" s="66">
        <f>VLOOKUP(C15164,Index[],8,FALSE)</f>
        <v>43279</v>
      </c>
      <c r="B15164" s="12"/>
      <c r="C15164" s="13" t="s">
        <v>1057</v>
      </c>
      <c r="D15164" s="3">
        <f>VLOOKUP(C15164,Index[],2,FALSE)</f>
        <v>144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I15164">
        <f>VLOOKUP(Table1[[#This Row],[trait_name]],Trait[],2,FALSE)</f>
        <v>25</v>
      </c>
      <c r="J15164" s="23" t="s">
        <v>57</v>
      </c>
      <c r="L15164" s="3"/>
      <c r="N15164" s="23"/>
      <c r="O15164"/>
    </row>
    <row r="15165" spans="1:15">
      <c r="A15165" s="66">
        <f>VLOOKUP(C15165,Index[],8,FALSE)</f>
        <v>43279</v>
      </c>
      <c r="B15165" s="26">
        <v>43279</v>
      </c>
      <c r="C15165" s="16" t="s">
        <v>1057</v>
      </c>
      <c r="D15165" s="3">
        <f>VLOOKUP(C15165,Index[],2,FALSE)</f>
        <v>144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H15165" t="s">
        <v>149</v>
      </c>
      <c r="I15165">
        <f>VLOOKUP(Table1[[#This Row],[trait_name]],Trait[],2,FALSE)</f>
        <v>26</v>
      </c>
      <c r="J15165" s="23" t="s">
        <v>58</v>
      </c>
      <c r="L15165" s="3" t="s">
        <v>59</v>
      </c>
      <c r="N15165" s="23"/>
      <c r="O15165"/>
    </row>
    <row r="15166" spans="1:15">
      <c r="A15166" s="66">
        <f>VLOOKUP(C15166,Index[],8,FALSE)</f>
        <v>43279</v>
      </c>
      <c r="B15166" s="26">
        <v>43279</v>
      </c>
      <c r="C15166" s="16" t="s">
        <v>1057</v>
      </c>
      <c r="D15166" s="3">
        <f>VLOOKUP(C15166,Index[],2,FALSE)</f>
        <v>144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H15166" t="s">
        <v>149</v>
      </c>
      <c r="I15166">
        <f>VLOOKUP(Table1[[#This Row],[trait_name]],Trait[],2,FALSE)</f>
        <v>26</v>
      </c>
      <c r="J15166" s="23" t="s">
        <v>58</v>
      </c>
      <c r="L15166" s="3" t="s">
        <v>327</v>
      </c>
      <c r="N15166" s="23"/>
      <c r="O15166"/>
    </row>
    <row r="15167" spans="1:15">
      <c r="A15167" s="66">
        <f>VLOOKUP(C15167,Index[],8,FALSE)</f>
        <v>43279</v>
      </c>
      <c r="B15167" s="26">
        <v>43311</v>
      </c>
      <c r="C15167" s="16" t="s">
        <v>1057</v>
      </c>
      <c r="D15167" s="3">
        <f>VLOOKUP(C15167,Index[],2,FALSE)</f>
        <v>144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I15167">
        <f>VLOOKUP(Table1[[#This Row],[trait_name]],Trait[],2,FALSE)</f>
        <v>27</v>
      </c>
      <c r="J15167" s="23" t="s">
        <v>61</v>
      </c>
      <c r="L15167" s="3"/>
      <c r="M15167" s="3"/>
      <c r="N15167" s="23"/>
      <c r="O15167"/>
    </row>
    <row r="15168" spans="1:15">
      <c r="A15168" s="66">
        <f>VLOOKUP(C15168,Index[],8,FALSE)</f>
        <v>43279</v>
      </c>
      <c r="B15168" s="26">
        <v>43311</v>
      </c>
      <c r="C15168" s="16" t="s">
        <v>1057</v>
      </c>
      <c r="D15168" s="3">
        <f>VLOOKUP(C15168,Index[],2,FALSE)</f>
        <v>144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I15168">
        <f>VLOOKUP(Table1[[#This Row],[trait_name]],Trait[],2,FALSE)</f>
        <v>28</v>
      </c>
      <c r="J15168" s="23" t="s">
        <v>62</v>
      </c>
      <c r="L15168" s="3"/>
      <c r="M15168" s="3"/>
      <c r="N15168" s="23"/>
      <c r="O15168"/>
    </row>
    <row r="15169" spans="1:15">
      <c r="A15169" s="66">
        <f>VLOOKUP(C15169,Index[],8,FALSE)</f>
        <v>43279</v>
      </c>
      <c r="B15169" s="26">
        <v>43279</v>
      </c>
      <c r="C15169" s="16" t="s">
        <v>1057</v>
      </c>
      <c r="D15169" s="3">
        <f>VLOOKUP(C15169,Index[],2,FALSE)</f>
        <v>144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H15169" t="s">
        <v>149</v>
      </c>
      <c r="I15169">
        <f>VLOOKUP(Table1[[#This Row],[trait_name]],Trait[],2,FALSE)</f>
        <v>29</v>
      </c>
      <c r="J15169" s="23" t="s">
        <v>63</v>
      </c>
      <c r="L15169" s="3">
        <v>30</v>
      </c>
      <c r="N15169" s="23"/>
      <c r="O15169"/>
    </row>
    <row r="15170" spans="1:15">
      <c r="A15170" s="66">
        <f>VLOOKUP(C15170,Index[],8,FALSE)</f>
        <v>43279</v>
      </c>
      <c r="B15170" s="26">
        <v>43279</v>
      </c>
      <c r="C15170" s="16" t="s">
        <v>1057</v>
      </c>
      <c r="D15170" s="3">
        <f>VLOOKUP(C15170,Index[],2,FALSE)</f>
        <v>144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I15170">
        <f>VLOOKUP(Table1[[#This Row],[trait_name]],Trait[],2,FALSE)</f>
        <v>29</v>
      </c>
      <c r="J15170" s="23" t="s">
        <v>63</v>
      </c>
      <c r="L15170" s="3"/>
      <c r="N15170" s="23"/>
      <c r="O15170"/>
    </row>
    <row r="15171" spans="1:15">
      <c r="A15171" s="66">
        <f>VLOOKUP(C15171,Index[],8,FALSE)</f>
        <v>43279</v>
      </c>
      <c r="B15171" s="26">
        <v>43279</v>
      </c>
      <c r="C15171" s="16" t="s">
        <v>1057</v>
      </c>
      <c r="D15171" s="3">
        <f>VLOOKUP(C15171,Index[],2,FALSE)</f>
        <v>144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H15171" t="s">
        <v>455</v>
      </c>
      <c r="I15171">
        <f>VLOOKUP(Table1[[#This Row],[trait_name]],Trait[],2,FALSE)</f>
        <v>30</v>
      </c>
      <c r="J15171" s="23" t="s">
        <v>64</v>
      </c>
      <c r="L15171" s="3">
        <v>10</v>
      </c>
      <c r="N15171" s="23"/>
      <c r="O15171"/>
    </row>
    <row r="15172" spans="1:15">
      <c r="A15172" s="66">
        <f>VLOOKUP(C15172,Index[],8,FALSE)</f>
        <v>43279</v>
      </c>
      <c r="B15172" s="26">
        <v>43279</v>
      </c>
      <c r="C15172" s="16" t="s">
        <v>1057</v>
      </c>
      <c r="D15172" s="3">
        <f>VLOOKUP(C15172,Index[],2,FALSE)</f>
        <v>144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H15172" t="s">
        <v>149</v>
      </c>
      <c r="I15172">
        <f>VLOOKUP(Table1[[#This Row],[trait_name]],Trait[],2,FALSE)</f>
        <v>31</v>
      </c>
      <c r="J15172" s="23" t="s">
        <v>65</v>
      </c>
      <c r="L15172" s="3">
        <v>15</v>
      </c>
      <c r="N15172" s="23"/>
      <c r="O15172"/>
    </row>
    <row r="15173" spans="1:15">
      <c r="A15173" s="66">
        <f>VLOOKUP(C15173,Index[],8,FALSE)</f>
        <v>43279</v>
      </c>
      <c r="B15173" s="26">
        <v>43279</v>
      </c>
      <c r="C15173" s="16" t="s">
        <v>1057</v>
      </c>
      <c r="D15173" s="3">
        <f>VLOOKUP(C15173,Index[],2,FALSE)</f>
        <v>144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I15173">
        <f>VLOOKUP(Table1[[#This Row],[trait_name]],Trait[],2,FALSE)</f>
        <v>31</v>
      </c>
      <c r="J15173" s="23" t="s">
        <v>65</v>
      </c>
      <c r="L15173" s="3"/>
      <c r="N15173" s="23"/>
      <c r="O15173"/>
    </row>
    <row r="15174" spans="1:15">
      <c r="A15174" s="66">
        <f>VLOOKUP(C15174,Index[],8,FALSE)</f>
        <v>43279</v>
      </c>
      <c r="B15174" s="26">
        <v>43279</v>
      </c>
      <c r="C15174" s="16" t="s">
        <v>1057</v>
      </c>
      <c r="D15174" s="3">
        <f>VLOOKUP(C15174,Index[],2,FALSE)</f>
        <v>144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I15174">
        <f>VLOOKUP(Table1[[#This Row],[trait_name]],Trait[],2,FALSE)</f>
        <v>32</v>
      </c>
      <c r="J15174" s="23" t="s">
        <v>66</v>
      </c>
      <c r="L15174" s="3"/>
      <c r="N15174" s="23"/>
      <c r="O15174"/>
    </row>
    <row r="15175" spans="1:15">
      <c r="A15175" s="66">
        <f>VLOOKUP(C15175,Index[],8,FALSE)</f>
        <v>43279</v>
      </c>
      <c r="B15175" s="26">
        <v>43279</v>
      </c>
      <c r="C15175" s="16" t="s">
        <v>1057</v>
      </c>
      <c r="D15175" s="3">
        <f>VLOOKUP(C15175,Index[],2,FALSE)</f>
        <v>144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I15175">
        <f>VLOOKUP(Table1[[#This Row],[trait_name]],Trait[],2,FALSE)</f>
        <v>33</v>
      </c>
      <c r="J15175" s="23" t="s">
        <v>67</v>
      </c>
      <c r="L15175" s="3"/>
      <c r="N15175" s="23"/>
      <c r="O15175"/>
    </row>
    <row r="15176" spans="1:15">
      <c r="A15176" s="66">
        <f>VLOOKUP(C15176,Index[],8,FALSE)</f>
        <v>43279</v>
      </c>
      <c r="B15176" s="26">
        <v>43279</v>
      </c>
      <c r="C15176" s="16" t="s">
        <v>1057</v>
      </c>
      <c r="D15176" s="3">
        <f>VLOOKUP(C15176,Index[],2,FALSE)</f>
        <v>144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I15176">
        <f>VLOOKUP(Table1[[#This Row],[trait_name]],Trait[],2,FALSE)</f>
        <v>34</v>
      </c>
      <c r="J15176" s="23" t="s">
        <v>68</v>
      </c>
      <c r="L15176" s="3"/>
      <c r="N15176" s="23"/>
      <c r="O15176"/>
    </row>
    <row r="15177" spans="1:15">
      <c r="A15177" s="66">
        <f>VLOOKUP(C15177,Index[],8,FALSE)</f>
        <v>43279</v>
      </c>
      <c r="B15177" s="26">
        <v>43279</v>
      </c>
      <c r="C15177" s="16" t="s">
        <v>1057</v>
      </c>
      <c r="D15177" s="3">
        <f>VLOOKUP(C15177,Index[],2,FALSE)</f>
        <v>144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I15177">
        <f>VLOOKUP(Table1[[#This Row],[trait_name]],Trait[],2,FALSE)</f>
        <v>35</v>
      </c>
      <c r="J15177" s="23" t="s">
        <v>166</v>
      </c>
      <c r="L15177" s="3"/>
      <c r="N15177" s="23"/>
      <c r="O15177"/>
    </row>
    <row r="15178" spans="1:15">
      <c r="A15178" s="66">
        <f>VLOOKUP(C15178,Index[],8,FALSE)</f>
        <v>43279</v>
      </c>
      <c r="B15178" s="26">
        <v>43279</v>
      </c>
      <c r="C15178" s="16" t="s">
        <v>1057</v>
      </c>
      <c r="D15178" s="3">
        <f>VLOOKUP(C15178,Index[],2,FALSE)</f>
        <v>144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I15178">
        <f>VLOOKUP(Table1[[#This Row],[trait_name]],Trait[],2,FALSE)</f>
        <v>35</v>
      </c>
      <c r="J15178" s="23" t="s">
        <v>166</v>
      </c>
      <c r="L15178" s="3"/>
      <c r="N15178" s="23"/>
      <c r="O15178"/>
    </row>
    <row r="15179" spans="1:15">
      <c r="A15179" s="66">
        <f>VLOOKUP(C15179,Index[],8,FALSE)</f>
        <v>43279</v>
      </c>
      <c r="B15179" s="26">
        <v>43279</v>
      </c>
      <c r="C15179" s="16" t="s">
        <v>1057</v>
      </c>
      <c r="D15179" s="3">
        <f>VLOOKUP(C15179,Index[],2,FALSE)</f>
        <v>144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H15179" t="s">
        <v>1055</v>
      </c>
      <c r="I15179">
        <f>VLOOKUP(Table1[[#This Row],[trait_name]],Trait[],2,FALSE)</f>
        <v>36</v>
      </c>
      <c r="J15179" s="23" t="s">
        <v>69</v>
      </c>
      <c r="L15179" s="3" t="s">
        <v>217</v>
      </c>
      <c r="N15179" s="23"/>
      <c r="O15179"/>
    </row>
    <row r="15180" spans="1:15">
      <c r="A15180" s="66">
        <f>VLOOKUP(C15180,Index[],8,FALSE)</f>
        <v>43279</v>
      </c>
      <c r="B15180" s="26">
        <v>43279</v>
      </c>
      <c r="C15180" s="16" t="s">
        <v>1057</v>
      </c>
      <c r="D15180" s="3">
        <f>VLOOKUP(C15180,Index[],2,FALSE)</f>
        <v>144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36</v>
      </c>
      <c r="J15180" s="23" t="s">
        <v>69</v>
      </c>
      <c r="L15180" s="3"/>
      <c r="N15180" s="23"/>
      <c r="O15180"/>
    </row>
    <row r="15181" spans="1:15">
      <c r="A15181" s="66">
        <f>VLOOKUP(C15181,Index[],8,FALSE)</f>
        <v>43279</v>
      </c>
      <c r="B15181" s="26">
        <v>43279</v>
      </c>
      <c r="C15181" s="16" t="s">
        <v>1057</v>
      </c>
      <c r="D15181" s="3">
        <f>VLOOKUP(C15181,Index[],2,FALSE)</f>
        <v>144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I15181">
        <f>VLOOKUP(Table1[[#This Row],[trait_name]],Trait[],2,FALSE)</f>
        <v>37</v>
      </c>
      <c r="J15181" s="23" t="s">
        <v>170</v>
      </c>
      <c r="L15181" s="3"/>
      <c r="N15181" s="23"/>
      <c r="O15181"/>
    </row>
    <row r="15182" spans="1:15">
      <c r="A15182" s="66">
        <f>VLOOKUP(C15182,Index[],8,FALSE)</f>
        <v>43279</v>
      </c>
      <c r="B15182" s="26"/>
      <c r="C15182" s="16" t="s">
        <v>1057</v>
      </c>
      <c r="D15182" s="3">
        <f>VLOOKUP(C15182,Index[],2,FALSE)</f>
        <v>144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I15182">
        <f>VLOOKUP(Table1[[#This Row],[trait_name]],Trait[],2,FALSE)</f>
        <v>38</v>
      </c>
      <c r="J15182" s="23" t="s">
        <v>72</v>
      </c>
      <c r="L15182" s="3"/>
      <c r="N15182" s="23"/>
      <c r="O15182"/>
    </row>
    <row r="15183" spans="1:15">
      <c r="A15183" s="66">
        <f>VLOOKUP(C15183,Index[],8,FALSE)</f>
        <v>43279</v>
      </c>
      <c r="B15183" s="26">
        <v>43311</v>
      </c>
      <c r="C15183" s="16" t="s">
        <v>1057</v>
      </c>
      <c r="D15183" s="3">
        <f>VLOOKUP(C15183,Index[],2,FALSE)</f>
        <v>144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I15183">
        <f>VLOOKUP(Table1[[#This Row],[trait_name]],Trait[],2,FALSE)</f>
        <v>39</v>
      </c>
      <c r="J15183" s="23" t="s">
        <v>74</v>
      </c>
      <c r="L15183" s="3"/>
      <c r="M15183" s="3"/>
      <c r="N15183" s="23"/>
      <c r="O15183"/>
    </row>
    <row r="15184" spans="1:15">
      <c r="A15184" s="66">
        <f>VLOOKUP(C15184,Index[],8,FALSE)</f>
        <v>43279</v>
      </c>
      <c r="B15184" s="26"/>
      <c r="C15184" s="16" t="s">
        <v>1057</v>
      </c>
      <c r="D15184" s="3">
        <f>VLOOKUP(C15184,Index[],2,FALSE)</f>
        <v>144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I15184">
        <f>VLOOKUP(Table1[[#This Row],[trait_name]],Trait[],2,FALSE)</f>
        <v>40</v>
      </c>
      <c r="J15184" s="23" t="s">
        <v>76</v>
      </c>
      <c r="L15184" s="3"/>
      <c r="N15184" s="23"/>
      <c r="O15184"/>
    </row>
    <row r="15185" spans="1:15">
      <c r="A15185" s="66">
        <f>VLOOKUP(C15185,Index[],8,FALSE)</f>
        <v>43279</v>
      </c>
      <c r="B15185" s="26">
        <v>43279</v>
      </c>
      <c r="C15185" s="16" t="s">
        <v>1057</v>
      </c>
      <c r="D15185" s="3">
        <f>VLOOKUP(C15185,Index[],2,FALSE)</f>
        <v>144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H15185" t="s">
        <v>1055</v>
      </c>
      <c r="I15185">
        <f>VLOOKUP(Table1[[#This Row],[trait_name]],Trait[],2,FALSE)</f>
        <v>41</v>
      </c>
      <c r="J15185" s="23" t="s">
        <v>78</v>
      </c>
      <c r="L15185" s="3" t="s">
        <v>173</v>
      </c>
      <c r="N15185" s="23"/>
      <c r="O15185"/>
    </row>
    <row r="15186" spans="1:15">
      <c r="A15186" s="66">
        <f>VLOOKUP(C15186,Index[],8,FALSE)</f>
        <v>43279</v>
      </c>
      <c r="B15186" s="26">
        <v>43279</v>
      </c>
      <c r="C15186" s="16" t="s">
        <v>1057</v>
      </c>
      <c r="D15186" s="3">
        <f>VLOOKUP(C15186,Index[],2,FALSE)</f>
        <v>144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I15186">
        <f>VLOOKUP(Table1[[#This Row],[trait_name]],Trait[],2,FALSE)</f>
        <v>41</v>
      </c>
      <c r="J15186" s="23" t="s">
        <v>78</v>
      </c>
      <c r="L15186" s="3"/>
      <c r="N15186" s="23"/>
      <c r="O15186"/>
    </row>
    <row r="15187" spans="1:15">
      <c r="A15187" s="66">
        <f>VLOOKUP(C15187,Index[],8,FALSE)</f>
        <v>43279</v>
      </c>
      <c r="B15187" s="26"/>
      <c r="C15187" s="16" t="s">
        <v>1057</v>
      </c>
      <c r="D15187" s="3">
        <f>VLOOKUP(C15187,Index[],2,FALSE)</f>
        <v>144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I15187">
        <f>VLOOKUP(Table1[[#This Row],[trait_name]],Trait[],2,FALSE)</f>
        <v>42</v>
      </c>
      <c r="J15187" s="23" t="s">
        <v>82</v>
      </c>
      <c r="L15187" s="3"/>
      <c r="N15187" s="23"/>
      <c r="O15187"/>
    </row>
    <row r="15188" spans="1:15">
      <c r="A15188" s="66">
        <f>VLOOKUP(C15188,Index[],8,FALSE)</f>
        <v>43279</v>
      </c>
      <c r="B15188" s="26">
        <v>43279</v>
      </c>
      <c r="C15188" s="16" t="s">
        <v>1057</v>
      </c>
      <c r="D15188" s="3">
        <f>VLOOKUP(C15188,Index[],2,FALSE)</f>
        <v>144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H15188" t="s">
        <v>1055</v>
      </c>
      <c r="I15188">
        <f>VLOOKUP(Table1[[#This Row],[trait_name]],Trait[],2,FALSE)</f>
        <v>43</v>
      </c>
      <c r="J15188" s="23" t="s">
        <v>86</v>
      </c>
      <c r="L15188" s="3" t="s">
        <v>87</v>
      </c>
      <c r="N15188" s="23"/>
      <c r="O15188"/>
    </row>
    <row r="15189" spans="1:15">
      <c r="A15189" s="66">
        <f>VLOOKUP(C15189,Index[],8,FALSE)</f>
        <v>43279</v>
      </c>
      <c r="B15189" s="26">
        <v>43279</v>
      </c>
      <c r="C15189" s="16" t="s">
        <v>1057</v>
      </c>
      <c r="D15189" s="3">
        <f>VLOOKUP(C15189,Index[],2,FALSE)</f>
        <v>144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I15189">
        <f>VLOOKUP(Table1[[#This Row],[trait_name]],Trait[],2,FALSE)</f>
        <v>43</v>
      </c>
      <c r="J15189" s="23" t="s">
        <v>86</v>
      </c>
      <c r="L15189" s="3"/>
      <c r="N15189" s="23"/>
      <c r="O15189"/>
    </row>
    <row r="15190" spans="1:15">
      <c r="A15190" s="66">
        <f>VLOOKUP(C15190,Index[],8,FALSE)</f>
        <v>43279</v>
      </c>
      <c r="B15190" s="12"/>
      <c r="C15190" s="13" t="s">
        <v>1057</v>
      </c>
      <c r="D15190" s="3">
        <f>VLOOKUP(C15190,Index[],2,FALSE)</f>
        <v>144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I15190">
        <f>VLOOKUP(Table1[[#This Row],[trait_name]],Trait[],2,FALSE)</f>
        <v>44</v>
      </c>
      <c r="J15190" s="23" t="s">
        <v>88</v>
      </c>
      <c r="L15190" s="3"/>
      <c r="N15190" s="23"/>
      <c r="O15190"/>
    </row>
    <row r="15191" spans="1:15">
      <c r="A15191" s="66">
        <f>VLOOKUP(C15191,Index[],8,FALSE)</f>
        <v>43279</v>
      </c>
      <c r="B15191" s="26">
        <v>43279</v>
      </c>
      <c r="C15191" s="16" t="s">
        <v>1057</v>
      </c>
      <c r="D15191" s="3">
        <f>VLOOKUP(C15191,Index[],2,FALSE)</f>
        <v>144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I15191">
        <f>VLOOKUP(Table1[[#This Row],[trait_name]],Trait[],2,FALSE)</f>
        <v>45</v>
      </c>
      <c r="J15191" s="23" t="s">
        <v>92</v>
      </c>
      <c r="L15191" s="3"/>
      <c r="N15191" s="23"/>
      <c r="O15191"/>
    </row>
    <row r="15192" spans="1:15">
      <c r="A15192" s="66">
        <f>VLOOKUP(C15192,Index[],8,FALSE)</f>
        <v>43279</v>
      </c>
      <c r="B15192" s="26">
        <v>43279</v>
      </c>
      <c r="C15192" s="16" t="s">
        <v>1057</v>
      </c>
      <c r="D15192" s="3">
        <f>VLOOKUP(C15192,Index[],2,FALSE)</f>
        <v>144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I15192">
        <f>VLOOKUP(Table1[[#This Row],[trait_name]],Trait[],2,FALSE)</f>
        <v>45</v>
      </c>
      <c r="J15192" s="23" t="s">
        <v>92</v>
      </c>
      <c r="L15192" s="3"/>
      <c r="N15192" s="23"/>
      <c r="O15192"/>
    </row>
    <row r="15193" spans="1:15">
      <c r="A15193" s="66">
        <f>VLOOKUP(C15193,Index[],8,FALSE)</f>
        <v>43279</v>
      </c>
      <c r="B15193" s="26"/>
      <c r="C15193" s="16" t="s">
        <v>1057</v>
      </c>
      <c r="D15193" s="3">
        <f>VLOOKUP(C15193,Index[],2,FALSE)</f>
        <v>144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I15193">
        <f>VLOOKUP(Table1[[#This Row],[trait_name]],Trait[],2,FALSE)</f>
        <v>46</v>
      </c>
      <c r="J15193" s="23" t="s">
        <v>97</v>
      </c>
      <c r="L15193" s="3"/>
      <c r="N15193" s="23"/>
      <c r="O15193"/>
    </row>
    <row r="15194" spans="1:15">
      <c r="A15194" s="66">
        <f>VLOOKUP(C15194,Index[],8,FALSE)</f>
        <v>43279</v>
      </c>
      <c r="B15194" s="26"/>
      <c r="C15194" s="16" t="s">
        <v>1057</v>
      </c>
      <c r="D15194" s="3">
        <f>VLOOKUP(C15194,Index[],2,FALSE)</f>
        <v>144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I15194">
        <f>VLOOKUP(Table1[[#This Row],[trait_name]],Trait[],2,FALSE)</f>
        <v>47</v>
      </c>
      <c r="J15194" s="23" t="s">
        <v>99</v>
      </c>
      <c r="L15194" s="3"/>
      <c r="N15194" s="23"/>
      <c r="O15194"/>
    </row>
    <row r="15195" spans="1:15">
      <c r="A15195" s="66">
        <f>VLOOKUP(C15195,Index[],8,FALSE)</f>
        <v>43279</v>
      </c>
      <c r="B15195" s="26">
        <v>43311</v>
      </c>
      <c r="C15195" s="16" t="s">
        <v>1057</v>
      </c>
      <c r="D15195" s="3">
        <f>VLOOKUP(C15195,Index[],2,FALSE)</f>
        <v>144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I15195">
        <f>VLOOKUP(Table1[[#This Row],[trait_name]],Trait[],2,FALSE)</f>
        <v>50</v>
      </c>
      <c r="J15195" s="23" t="s">
        <v>106</v>
      </c>
      <c r="L15195" s="3"/>
      <c r="M15195" s="3"/>
      <c r="N15195" s="23"/>
      <c r="O15195"/>
    </row>
    <row r="15196" spans="1:15">
      <c r="A15196" s="66">
        <f>VLOOKUP(C15196,Index[],8,FALSE)</f>
        <v>43279</v>
      </c>
      <c r="B15196" s="26"/>
      <c r="C15196" s="16" t="s">
        <v>1057</v>
      </c>
      <c r="D15196" s="3">
        <f>VLOOKUP(C15196,Index[],2,FALSE)</f>
        <v>144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I15196">
        <f>VLOOKUP(Table1[[#This Row],[trait_name]],Trait[],2,FALSE)</f>
        <v>52</v>
      </c>
      <c r="J15196" s="23" t="s">
        <v>109</v>
      </c>
      <c r="L15196" s="3"/>
      <c r="N15196" s="23"/>
      <c r="O15196"/>
    </row>
    <row r="15197" spans="1:15">
      <c r="A15197" s="66">
        <f>VLOOKUP(C15197,Index[],8,FALSE)</f>
        <v>43279</v>
      </c>
      <c r="B15197" s="26">
        <v>43279</v>
      </c>
      <c r="C15197" s="16" t="s">
        <v>1057</v>
      </c>
      <c r="D15197" s="3">
        <f>VLOOKUP(C15197,Index[],2,FALSE)</f>
        <v>144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H15197" t="s">
        <v>1059</v>
      </c>
      <c r="I15197">
        <f>VLOOKUP(Table1[[#This Row],[trait_name]],Trait[],2,FALSE)</f>
        <v>53</v>
      </c>
      <c r="J15197" s="23" t="s">
        <v>112</v>
      </c>
      <c r="L15197" s="3" t="s">
        <v>275</v>
      </c>
      <c r="N15197" s="23"/>
      <c r="O15197"/>
    </row>
    <row r="15198" spans="1:15">
      <c r="A15198" s="66">
        <f>VLOOKUP(C15198,Index[],8,FALSE)</f>
        <v>43279</v>
      </c>
      <c r="B15198" s="26">
        <v>43279</v>
      </c>
      <c r="C15198" s="16" t="s">
        <v>1057</v>
      </c>
      <c r="D15198" s="3">
        <f>VLOOKUP(C15198,Index[],2,FALSE)</f>
        <v>144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H15198" t="s">
        <v>1059</v>
      </c>
      <c r="I15198">
        <f>VLOOKUP(Table1[[#This Row],[trait_name]],Trait[],2,FALSE)</f>
        <v>53</v>
      </c>
      <c r="J15198" s="23" t="s">
        <v>112</v>
      </c>
      <c r="L15198" s="3" t="s">
        <v>184</v>
      </c>
      <c r="N15198" s="23"/>
      <c r="O15198"/>
    </row>
    <row r="15199" spans="1:15">
      <c r="A15199" s="66">
        <f>VLOOKUP(C15199,Index[],8,FALSE)</f>
        <v>43279</v>
      </c>
      <c r="B15199" s="26">
        <v>43279</v>
      </c>
      <c r="C15199" s="16" t="s">
        <v>1057</v>
      </c>
      <c r="D15199" s="3">
        <f>VLOOKUP(C15199,Index[],2,FALSE)</f>
        <v>144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1059</v>
      </c>
      <c r="I15199">
        <f>VLOOKUP(Table1[[#This Row],[trait_name]],Trait[],2,FALSE)</f>
        <v>53</v>
      </c>
      <c r="J15199" s="23" t="s">
        <v>112</v>
      </c>
      <c r="L15199" s="3" t="s">
        <v>231</v>
      </c>
      <c r="N15199" s="23"/>
      <c r="O15199"/>
    </row>
    <row r="15200" spans="1:15">
      <c r="A15200" s="66">
        <f>VLOOKUP(C15200,Index[],8,FALSE)</f>
        <v>43279</v>
      </c>
      <c r="B15200" s="26">
        <v>43279</v>
      </c>
      <c r="C15200" s="16" t="s">
        <v>1057</v>
      </c>
      <c r="D15200" s="3">
        <f>VLOOKUP(C15200,Index[],2,FALSE)</f>
        <v>144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1059</v>
      </c>
      <c r="I15200">
        <f>VLOOKUP(Table1[[#This Row],[trait_name]],Trait[],2,FALSE)</f>
        <v>54</v>
      </c>
      <c r="J15200" s="23" t="s">
        <v>116</v>
      </c>
      <c r="L15200" s="3" t="s">
        <v>830</v>
      </c>
      <c r="N15200" s="23"/>
      <c r="O15200"/>
    </row>
    <row r="15201" spans="1:15">
      <c r="A15201" s="66">
        <f>VLOOKUP(C15201,Index[],8,FALSE)</f>
        <v>43279</v>
      </c>
      <c r="B15201" s="26">
        <v>43279</v>
      </c>
      <c r="C15201" s="16" t="s">
        <v>1057</v>
      </c>
      <c r="D15201" s="3">
        <f>VLOOKUP(C15201,Index[],2,FALSE)</f>
        <v>144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I15201">
        <f>VLOOKUP(Table1[[#This Row],[trait_name]],Trait[],2,FALSE)</f>
        <v>54</v>
      </c>
      <c r="J15201" s="23" t="s">
        <v>116</v>
      </c>
      <c r="L15201" s="3"/>
      <c r="N15201" s="23"/>
      <c r="O15201"/>
    </row>
    <row r="15202" spans="1:15">
      <c r="A15202" s="66">
        <f>VLOOKUP(C15202,Index[],8,FALSE)</f>
        <v>43279</v>
      </c>
      <c r="B15202" s="26">
        <v>43279</v>
      </c>
      <c r="C15202" s="16" t="s">
        <v>1057</v>
      </c>
      <c r="D15202" s="3">
        <f>VLOOKUP(C15202,Index[],2,FALSE)</f>
        <v>144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I15202">
        <f>VLOOKUP(Table1[[#This Row],[trait_name]],Trait[],2,FALSE)</f>
        <v>54</v>
      </c>
      <c r="J15202" s="23" t="s">
        <v>116</v>
      </c>
      <c r="L15202" s="3"/>
      <c r="N15202" s="23"/>
      <c r="O15202"/>
    </row>
    <row r="15203" spans="1:15">
      <c r="A15203" s="66">
        <f>VLOOKUP(C15203,Index[],8,FALSE)</f>
        <v>43279</v>
      </c>
      <c r="B15203" s="26">
        <v>43279</v>
      </c>
      <c r="C15203" s="16" t="s">
        <v>1057</v>
      </c>
      <c r="D15203" s="3">
        <f>VLOOKUP(C15203,Index[],2,FALSE)</f>
        <v>144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I15203">
        <f>VLOOKUP(Table1[[#This Row],[trait_name]],Trait[],2,FALSE)</f>
        <v>54</v>
      </c>
      <c r="J15203" s="23" t="s">
        <v>116</v>
      </c>
      <c r="L15203" s="3"/>
      <c r="N15203" s="23"/>
      <c r="O15203"/>
    </row>
    <row r="15204" spans="1:15">
      <c r="A15204" s="66">
        <f>VLOOKUP(C15204,Index[],8,FALSE)</f>
        <v>43279</v>
      </c>
      <c r="B15204" s="12"/>
      <c r="C15204" s="13" t="s">
        <v>1057</v>
      </c>
      <c r="D15204" s="3">
        <f>VLOOKUP(C15204,Index[],2,FALSE)</f>
        <v>144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I15204">
        <f>VLOOKUP(Table1[[#This Row],[trait_name]],Trait[],2,FALSE)</f>
        <v>55</v>
      </c>
      <c r="J15204" s="23" t="s">
        <v>119</v>
      </c>
      <c r="L15204" s="3"/>
      <c r="N15204" s="23"/>
      <c r="O15204"/>
    </row>
    <row r="15205" spans="1:15">
      <c r="A15205" s="66">
        <f>VLOOKUP(C15205,Index[],8,FALSE)</f>
        <v>43279</v>
      </c>
      <c r="B15205" s="26">
        <v>43279</v>
      </c>
      <c r="C15205" s="16" t="s">
        <v>1057</v>
      </c>
      <c r="D15205" s="3">
        <f>VLOOKUP(C15205,Index[],2,FALSE)</f>
        <v>144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H15205" t="s">
        <v>1055</v>
      </c>
      <c r="I15205">
        <f>VLOOKUP(Table1[[#This Row],[trait_name]],Trait[],2,FALSE)</f>
        <v>56</v>
      </c>
      <c r="J15205" s="23" t="s">
        <v>121</v>
      </c>
      <c r="L15205" s="3" t="s">
        <v>189</v>
      </c>
      <c r="N15205" s="23"/>
      <c r="O15205"/>
    </row>
    <row r="15206" spans="1:15">
      <c r="A15206" s="66">
        <f>VLOOKUP(C15206,Index[],8,FALSE)</f>
        <v>43279</v>
      </c>
      <c r="B15206" s="26">
        <v>43279</v>
      </c>
      <c r="C15206" s="16" t="s">
        <v>1057</v>
      </c>
      <c r="D15206" s="3">
        <f>VLOOKUP(C15206,Index[],2,FALSE)</f>
        <v>144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1055</v>
      </c>
      <c r="I15206">
        <f>VLOOKUP(Table1[[#This Row],[trait_name]],Trait[],2,FALSE)</f>
        <v>57</v>
      </c>
      <c r="J15206" s="23" t="s">
        <v>233</v>
      </c>
      <c r="L15206" s="3" t="s">
        <v>405</v>
      </c>
      <c r="N15206" s="23"/>
      <c r="O15206"/>
    </row>
    <row r="15207" spans="1:15">
      <c r="A15207" s="66">
        <f>VLOOKUP(C15207,Index[],8,FALSE)</f>
        <v>43279</v>
      </c>
      <c r="B15207" s="26">
        <v>43279</v>
      </c>
      <c r="C15207" s="16" t="s">
        <v>1057</v>
      </c>
      <c r="D15207" s="3">
        <f>VLOOKUP(C15207,Index[],2,FALSE)</f>
        <v>144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455</v>
      </c>
      <c r="I15207">
        <f>VLOOKUP(Table1[[#This Row],[trait_name]],Trait[],2,FALSE)</f>
        <v>58</v>
      </c>
      <c r="J15207" s="23" t="s">
        <v>123</v>
      </c>
      <c r="L15207" s="3" t="s">
        <v>190</v>
      </c>
      <c r="N15207" s="23"/>
      <c r="O15207"/>
    </row>
    <row r="15208" spans="1:15">
      <c r="A15208" s="66">
        <f>VLOOKUP(C15208,Index[],8,FALSE)</f>
        <v>43279</v>
      </c>
      <c r="B15208" s="26">
        <v>43279</v>
      </c>
      <c r="C15208" s="16" t="s">
        <v>1057</v>
      </c>
      <c r="D15208" s="3">
        <f>VLOOKUP(C15208,Index[],2,FALSE)</f>
        <v>144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H15208" t="s">
        <v>455</v>
      </c>
      <c r="I15208">
        <f>VLOOKUP(Table1[[#This Row],[trait_name]],Trait[],2,FALSE)</f>
        <v>58</v>
      </c>
      <c r="J15208" s="23" t="s">
        <v>123</v>
      </c>
      <c r="L15208" s="3" t="s">
        <v>124</v>
      </c>
      <c r="N15208" s="23"/>
      <c r="O15208"/>
    </row>
    <row r="15209" spans="1:15">
      <c r="A15209" s="66">
        <f>VLOOKUP(C15209,Index[],8,FALSE)</f>
        <v>43279</v>
      </c>
      <c r="B15209" s="26">
        <v>43279</v>
      </c>
      <c r="C15209" s="16" t="s">
        <v>1057</v>
      </c>
      <c r="D15209" s="3">
        <f>VLOOKUP(C15209,Index[],2,FALSE)</f>
        <v>144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I15209">
        <f>VLOOKUP(Table1[[#This Row],[trait_name]],Trait[],2,FALSE)</f>
        <v>59</v>
      </c>
      <c r="J15209" s="23" t="s">
        <v>125</v>
      </c>
      <c r="L15209" s="3"/>
      <c r="N15209" s="23"/>
      <c r="O15209"/>
    </row>
    <row r="15210" spans="1:15">
      <c r="A15210" s="66">
        <f>VLOOKUP(C15210,Index[],8,FALSE)</f>
        <v>43279</v>
      </c>
      <c r="B15210" s="26">
        <v>43279</v>
      </c>
      <c r="C15210" s="16" t="s">
        <v>1057</v>
      </c>
      <c r="D15210" s="3">
        <f>VLOOKUP(C15210,Index[],2,FALSE)</f>
        <v>144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I15210">
        <f>VLOOKUP(Table1[[#This Row],[trait_name]],Trait[],2,FALSE)</f>
        <v>61</v>
      </c>
      <c r="J15210" s="23" t="s">
        <v>130</v>
      </c>
      <c r="L15210" s="3"/>
      <c r="N15210" s="23"/>
      <c r="O15210"/>
    </row>
    <row r="15211" spans="1:15">
      <c r="A15211" s="66">
        <f>VLOOKUP(C15211,Index[],8,FALSE)</f>
        <v>43279</v>
      </c>
      <c r="B15211" s="26"/>
      <c r="C15211" s="16" t="s">
        <v>1057</v>
      </c>
      <c r="D15211" s="3">
        <f>VLOOKUP(C15211,Index[],2,FALSE)</f>
        <v>144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I15211">
        <f>VLOOKUP(Table1[[#This Row],[trait_name]],Trait[],2,FALSE)</f>
        <v>65</v>
      </c>
      <c r="J15211" s="23" t="s">
        <v>133</v>
      </c>
      <c r="L15211" s="3"/>
      <c r="N15211" s="23"/>
      <c r="O15211"/>
    </row>
    <row r="15212" spans="1:15">
      <c r="A15212" s="66">
        <f>VLOOKUP(C15212,Index[],8,FALSE)</f>
        <v>43279</v>
      </c>
      <c r="B15212" s="26">
        <v>43279</v>
      </c>
      <c r="C15212" s="16" t="s">
        <v>1057</v>
      </c>
      <c r="D15212" s="3">
        <f>VLOOKUP(C15212,Index[],2,FALSE)</f>
        <v>144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H15212" t="s">
        <v>1059</v>
      </c>
      <c r="I15212">
        <f>VLOOKUP(Table1[[#This Row],[trait_name]],Trait[],2,FALSE)</f>
        <v>66</v>
      </c>
      <c r="J15212" s="23" t="s">
        <v>194</v>
      </c>
      <c r="L15212" s="3" t="s">
        <v>340</v>
      </c>
      <c r="N15212" s="23"/>
      <c r="O15212"/>
    </row>
    <row r="15213" spans="1:15">
      <c r="A15213" s="66">
        <f>VLOOKUP(C15213,Index[],8,FALSE)</f>
        <v>43279</v>
      </c>
      <c r="B15213" s="26">
        <v>43279</v>
      </c>
      <c r="C15213" s="16" t="s">
        <v>1057</v>
      </c>
      <c r="D15213" s="3">
        <f>VLOOKUP(C15213,Index[],2,FALSE)</f>
        <v>144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I15213">
        <f>VLOOKUP(Table1[[#This Row],[trait_name]],Trait[],2,FALSE)</f>
        <v>67</v>
      </c>
      <c r="J15213" s="23" t="s">
        <v>136</v>
      </c>
      <c r="L15213" s="3"/>
      <c r="N15213" s="23"/>
      <c r="O15213"/>
    </row>
    <row r="15214" spans="1:15">
      <c r="A15214" s="66">
        <f>VLOOKUP(C15214,Index[],8,FALSE)</f>
        <v>43279</v>
      </c>
      <c r="B15214" s="26">
        <v>43279</v>
      </c>
      <c r="C15214" s="16" t="s">
        <v>1060</v>
      </c>
      <c r="D15214" s="3">
        <f>VLOOKUP(C15214,Index[],2,FALSE)</f>
        <v>145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25</v>
      </c>
      <c r="I15214">
        <f>VLOOKUP(Table1[[#This Row],[trait_name]],Trait[],2,FALSE)</f>
        <v>2</v>
      </c>
      <c r="J15214" s="23" t="s">
        <v>15</v>
      </c>
      <c r="L15214" s="3" t="s">
        <v>1061</v>
      </c>
      <c r="N15214" s="23"/>
      <c r="O15214"/>
    </row>
    <row r="15215" spans="1:15">
      <c r="A15215" s="66">
        <f>VLOOKUP(C15215,Index[],8,FALSE)</f>
        <v>43279</v>
      </c>
      <c r="B15215" s="26">
        <v>43279</v>
      </c>
      <c r="C15215" s="16" t="s">
        <v>1060</v>
      </c>
      <c r="D15215" s="3">
        <f>VLOOKUP(C15215,Index[],2,FALSE)</f>
        <v>145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I15215">
        <f>VLOOKUP(Table1[[#This Row],[trait_name]],Trait[],2,FALSE)</f>
        <v>2</v>
      </c>
      <c r="J15215" s="23" t="s">
        <v>15</v>
      </c>
      <c r="L15215" s="3"/>
      <c r="N15215" s="24"/>
      <c r="O15215"/>
    </row>
    <row r="15216" spans="1:15">
      <c r="A15216" s="66">
        <f>VLOOKUP(C15216,Index[],8,FALSE)</f>
        <v>43279</v>
      </c>
      <c r="B15216" s="26">
        <v>43279</v>
      </c>
      <c r="C15216" s="16" t="s">
        <v>1060</v>
      </c>
      <c r="D15216" s="3">
        <f>VLOOKUP(C15216,Index[],2,FALSE)</f>
        <v>145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H15216" t="s">
        <v>25</v>
      </c>
      <c r="I15216">
        <f>VLOOKUP(Table1[[#This Row],[trait_name]],Trait[],2,FALSE)</f>
        <v>3</v>
      </c>
      <c r="J15216" s="23" t="s">
        <v>18</v>
      </c>
      <c r="L15216" s="3" t="s">
        <v>19</v>
      </c>
      <c r="N15216" s="23"/>
      <c r="O15216"/>
    </row>
    <row r="15217" spans="1:15">
      <c r="A15217" s="66">
        <f>VLOOKUP(C15217,Index[],8,FALSE)</f>
        <v>43279</v>
      </c>
      <c r="B15217" s="26">
        <v>43279</v>
      </c>
      <c r="C15217" s="16" t="s">
        <v>1060</v>
      </c>
      <c r="D15217" s="3">
        <f>VLOOKUP(C15217,Index[],2,FALSE)</f>
        <v>145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H15217" t="s">
        <v>25</v>
      </c>
      <c r="I15217">
        <f>VLOOKUP(Table1[[#This Row],[trait_name]],Trait[],2,FALSE)</f>
        <v>3</v>
      </c>
      <c r="J15217" s="23" t="s">
        <v>18</v>
      </c>
      <c r="L15217" s="3" t="s">
        <v>21</v>
      </c>
      <c r="N15217" s="23"/>
      <c r="O15217"/>
    </row>
    <row r="15218" spans="1:15">
      <c r="A15218" s="66">
        <f>VLOOKUP(C15218,Index[],8,FALSE)</f>
        <v>43279</v>
      </c>
      <c r="B15218" s="26">
        <v>43279</v>
      </c>
      <c r="C15218" s="16" t="s">
        <v>1060</v>
      </c>
      <c r="D15218" s="3">
        <f>VLOOKUP(C15218,Index[],2,FALSE)</f>
        <v>145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H15218" t="s">
        <v>25</v>
      </c>
      <c r="I15218">
        <f>VLOOKUP(Table1[[#This Row],[trait_name]],Trait[],2,FALSE)</f>
        <v>5</v>
      </c>
      <c r="J15218" s="23" t="s">
        <v>24</v>
      </c>
      <c r="L15218" s="3" t="s">
        <v>23</v>
      </c>
      <c r="N15218" s="23"/>
      <c r="O15218"/>
    </row>
    <row r="15219" spans="1:15">
      <c r="A15219" s="66">
        <f>VLOOKUP(C15219,Index[],8,FALSE)</f>
        <v>43279</v>
      </c>
      <c r="B15219" s="26"/>
      <c r="C15219" s="16" t="s">
        <v>1060</v>
      </c>
      <c r="D15219" s="3">
        <f>VLOOKUP(C15219,Index[],2,FALSE)</f>
        <v>145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H15219" t="s">
        <v>25</v>
      </c>
      <c r="I15219">
        <f>VLOOKUP(Table1[[#This Row],[trait_name]],Trait[],2,FALSE)</f>
        <v>6</v>
      </c>
      <c r="J15219" s="23" t="s">
        <v>148</v>
      </c>
      <c r="L15219" s="3"/>
      <c r="N15219" s="23"/>
      <c r="O15219"/>
    </row>
    <row r="15220" spans="1:15">
      <c r="A15220" s="66">
        <f>VLOOKUP(C15220,Index[],8,FALSE)</f>
        <v>43279</v>
      </c>
      <c r="B15220" s="26">
        <v>43279</v>
      </c>
      <c r="C15220" s="16" t="s">
        <v>1060</v>
      </c>
      <c r="D15220" s="3">
        <f>VLOOKUP(C15220,Index[],2,FALSE)</f>
        <v>145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H15220" t="s">
        <v>25</v>
      </c>
      <c r="I15220">
        <f>VLOOKUP(Table1[[#This Row],[trait_name]],Trait[],2,FALSE)</f>
        <v>7</v>
      </c>
      <c r="J15220" s="23" t="s">
        <v>26</v>
      </c>
      <c r="L15220" s="3" t="s">
        <v>23</v>
      </c>
      <c r="N15220" s="23"/>
      <c r="O15220"/>
    </row>
    <row r="15221" spans="1:15">
      <c r="A15221" s="66">
        <f>VLOOKUP(C15221,Index[],8,FALSE)</f>
        <v>43279</v>
      </c>
      <c r="B15221" s="26">
        <v>43279</v>
      </c>
      <c r="C15221" s="16" t="s">
        <v>1060</v>
      </c>
      <c r="D15221" s="3">
        <f>VLOOKUP(C15221,Index[],2,FALSE)</f>
        <v>145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H15221" t="s">
        <v>25</v>
      </c>
      <c r="I15221">
        <f>VLOOKUP(Table1[[#This Row],[trait_name]],Trait[],2,FALSE)</f>
        <v>14</v>
      </c>
      <c r="J15221" s="23" t="s">
        <v>152</v>
      </c>
      <c r="L15221" s="3" t="s">
        <v>23</v>
      </c>
      <c r="N15221" s="23"/>
      <c r="O15221"/>
    </row>
    <row r="15222" spans="1:15">
      <c r="A15222" s="66">
        <f>VLOOKUP(C15222,Index[],8,FALSE)</f>
        <v>43279</v>
      </c>
      <c r="B15222" s="12"/>
      <c r="C15222" s="13" t="s">
        <v>1060</v>
      </c>
      <c r="D15222" s="3">
        <f>VLOOKUP(C15222,Index[],2,FALSE)</f>
        <v>145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I15222">
        <f>VLOOKUP(Table1[[#This Row],[trait_name]],Trait[],2,FALSE)</f>
        <v>15</v>
      </c>
      <c r="J15222" s="23" t="s">
        <v>31</v>
      </c>
      <c r="L15222" s="3"/>
      <c r="N15222" s="23"/>
      <c r="O15222"/>
    </row>
    <row r="15223" spans="1:15">
      <c r="A15223" s="66">
        <f>VLOOKUP(C15223,Index[],8,FALSE)</f>
        <v>43279</v>
      </c>
      <c r="B15223" s="12">
        <v>43279</v>
      </c>
      <c r="C15223" s="13" t="s">
        <v>1060</v>
      </c>
      <c r="D15223" s="3">
        <f>VLOOKUP(C15223,Index[],2,FALSE)</f>
        <v>145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I15223">
        <f>VLOOKUP(Table1[[#This Row],[trait_name]],Trait[],2,FALSE)</f>
        <v>16</v>
      </c>
      <c r="J15223" s="24" t="s">
        <v>32</v>
      </c>
      <c r="K15223" s="24"/>
      <c r="L15223" s="3"/>
      <c r="N15223" s="23"/>
      <c r="O15223"/>
    </row>
    <row r="15224" spans="1:15">
      <c r="A15224" s="66">
        <f>VLOOKUP(C15224,Index[],8,FALSE)</f>
        <v>43279</v>
      </c>
      <c r="B15224" s="26">
        <v>43279</v>
      </c>
      <c r="C15224" s="16" t="s">
        <v>1060</v>
      </c>
      <c r="D15224" s="3">
        <f>VLOOKUP(C15224,Index[],2,FALSE)</f>
        <v>145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H15224" t="s">
        <v>25</v>
      </c>
      <c r="I15224">
        <f>VLOOKUP(Table1[[#This Row],[trait_name]],Trait[],2,FALSE)</f>
        <v>17</v>
      </c>
      <c r="J15224" s="23" t="s">
        <v>33</v>
      </c>
      <c r="L15224" s="3" t="s">
        <v>34</v>
      </c>
      <c r="N15224" s="23"/>
      <c r="O15224"/>
    </row>
    <row r="15225" spans="1:15">
      <c r="A15225" s="66">
        <f>VLOOKUP(C15225,Index[],8,FALSE)</f>
        <v>43279</v>
      </c>
      <c r="B15225" s="26">
        <v>43279</v>
      </c>
      <c r="C15225" s="16" t="s">
        <v>1060</v>
      </c>
      <c r="D15225" s="3">
        <f>VLOOKUP(C15225,Index[],2,FALSE)</f>
        <v>145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25</v>
      </c>
      <c r="I15225">
        <f>VLOOKUP(Table1[[#This Row],[trait_name]],Trait[],2,FALSE)</f>
        <v>17</v>
      </c>
      <c r="J15225" s="23" t="s">
        <v>33</v>
      </c>
      <c r="L15225" s="3" t="s">
        <v>35</v>
      </c>
      <c r="N15225" s="23"/>
      <c r="O15225"/>
    </row>
    <row r="15226" spans="1:15">
      <c r="A15226" s="66">
        <f>VLOOKUP(C15226,Index[],8,FALSE)</f>
        <v>43279</v>
      </c>
      <c r="B15226" s="26">
        <v>43279</v>
      </c>
      <c r="C15226" s="16" t="s">
        <v>1060</v>
      </c>
      <c r="D15226" s="3">
        <f>VLOOKUP(C15226,Index[],2,FALSE)</f>
        <v>145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H15226" t="s">
        <v>25</v>
      </c>
      <c r="I15226">
        <f>VLOOKUP(Table1[[#This Row],[trait_name]],Trait[],2,FALSE)</f>
        <v>17</v>
      </c>
      <c r="J15226" s="23" t="s">
        <v>33</v>
      </c>
      <c r="L15226" s="3" t="s">
        <v>36</v>
      </c>
      <c r="N15226" s="23"/>
      <c r="O15226"/>
    </row>
    <row r="15227" spans="1:15">
      <c r="A15227" s="66">
        <f>VLOOKUP(C15227,Index[],8,FALSE)</f>
        <v>43279</v>
      </c>
      <c r="B15227" s="12">
        <v>43279</v>
      </c>
      <c r="C15227" s="13" t="s">
        <v>1060</v>
      </c>
      <c r="D15227" s="3">
        <f>VLOOKUP(C15227,Index[],2,FALSE)</f>
        <v>145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I15227">
        <f>VLOOKUP(Table1[[#This Row],[trait_name]],Trait[],2,FALSE)</f>
        <v>18</v>
      </c>
      <c r="J15227" s="23" t="s">
        <v>37</v>
      </c>
      <c r="L15227" s="3"/>
      <c r="N15227" s="23"/>
      <c r="O15227"/>
    </row>
    <row r="15228" spans="1:15">
      <c r="A15228" s="66">
        <f>VLOOKUP(C15228,Index[],8,FALSE)</f>
        <v>43279</v>
      </c>
      <c r="B15228" s="26">
        <v>43279</v>
      </c>
      <c r="C15228" s="16" t="s">
        <v>1060</v>
      </c>
      <c r="D15228" s="3">
        <f>VLOOKUP(C15228,Index[],2,FALSE)</f>
        <v>145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H15228" t="s">
        <v>25</v>
      </c>
      <c r="I15228">
        <f>VLOOKUP(Table1[[#This Row],[trait_name]],Trait[],2,FALSE)</f>
        <v>19</v>
      </c>
      <c r="J15228" s="23" t="s">
        <v>38</v>
      </c>
      <c r="L15228" s="3" t="s">
        <v>155</v>
      </c>
      <c r="N15228" s="23"/>
      <c r="O15228"/>
    </row>
    <row r="15229" spans="1:15">
      <c r="A15229" s="66">
        <f>VLOOKUP(C15229,Index[],8,FALSE)</f>
        <v>43279</v>
      </c>
      <c r="B15229" s="26">
        <v>43279</v>
      </c>
      <c r="C15229" s="16" t="s">
        <v>1060</v>
      </c>
      <c r="D15229" s="3">
        <f>VLOOKUP(C15229,Index[],2,FALSE)</f>
        <v>145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I15229">
        <f>VLOOKUP(Table1[[#This Row],[trait_name]],Trait[],2,FALSE)</f>
        <v>19</v>
      </c>
      <c r="J15229" s="23" t="s">
        <v>38</v>
      </c>
      <c r="L15229" s="3"/>
      <c r="N15229" s="23"/>
      <c r="O15229"/>
    </row>
    <row r="15230" spans="1:15">
      <c r="A15230" s="66">
        <f>VLOOKUP(C15230,Index[],8,FALSE)</f>
        <v>43279</v>
      </c>
      <c r="B15230" s="26">
        <v>43311</v>
      </c>
      <c r="C15230" s="16" t="s">
        <v>1060</v>
      </c>
      <c r="D15230" s="3">
        <f>VLOOKUP(C15230,Index[],2,FALSE)</f>
        <v>145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I15230">
        <f>VLOOKUP(Table1[[#This Row],[trait_name]],Trait[],2,FALSE)</f>
        <v>20</v>
      </c>
      <c r="J15230" s="23" t="s">
        <v>41</v>
      </c>
      <c r="L15230" s="3"/>
      <c r="M15230" s="3"/>
      <c r="N15230" s="23"/>
      <c r="O15230"/>
    </row>
    <row r="15231" spans="1:15">
      <c r="A15231" s="66">
        <f>VLOOKUP(C15231,Index[],8,FALSE)</f>
        <v>43279</v>
      </c>
      <c r="B15231" s="12">
        <v>43279</v>
      </c>
      <c r="C15231" s="13" t="s">
        <v>1060</v>
      </c>
      <c r="D15231" s="3">
        <f>VLOOKUP(C15231,Index[],2,FALSE)</f>
        <v>145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I15231">
        <f>VLOOKUP(Table1[[#This Row],[trait_name]],Trait[],2,FALSE)</f>
        <v>21</v>
      </c>
      <c r="J15231" s="23" t="s">
        <v>43</v>
      </c>
      <c r="L15231" s="3"/>
      <c r="N15231" s="23"/>
      <c r="O15231"/>
    </row>
    <row r="15232" spans="1:15">
      <c r="A15232" s="66">
        <f>VLOOKUP(C15232,Index[],8,FALSE)</f>
        <v>43279</v>
      </c>
      <c r="B15232" s="26">
        <v>43279</v>
      </c>
      <c r="C15232" s="16" t="s">
        <v>1060</v>
      </c>
      <c r="D15232" s="3">
        <f>VLOOKUP(C15232,Index[],2,FALSE)</f>
        <v>145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I15232">
        <f>VLOOKUP(Table1[[#This Row],[trait_name]],Trait[],2,FALSE)</f>
        <v>22</v>
      </c>
      <c r="J15232" s="23" t="s">
        <v>47</v>
      </c>
      <c r="L15232" s="3"/>
      <c r="N15232" s="23"/>
      <c r="O15232"/>
    </row>
    <row r="15233" spans="1:15">
      <c r="A15233" s="66">
        <f>VLOOKUP(C15233,Index[],8,FALSE)</f>
        <v>43279</v>
      </c>
      <c r="B15233" s="26"/>
      <c r="C15233" s="16" t="s">
        <v>1060</v>
      </c>
      <c r="D15233" s="3">
        <f>VLOOKUP(C15233,Index[],2,FALSE)</f>
        <v>145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I15233">
        <f>VLOOKUP(Table1[[#This Row],[trait_name]],Trait[],2,FALSE)</f>
        <v>23</v>
      </c>
      <c r="J15233" s="23" t="s">
        <v>49</v>
      </c>
      <c r="L15233" s="3"/>
      <c r="N15233" s="23"/>
      <c r="O15233"/>
    </row>
    <row r="15234" spans="1:15">
      <c r="A15234" s="66">
        <f>VLOOKUP(C15234,Index[],8,FALSE)</f>
        <v>43279</v>
      </c>
      <c r="B15234" s="12"/>
      <c r="C15234" s="13" t="s">
        <v>1060</v>
      </c>
      <c r="D15234" s="3">
        <f>VLOOKUP(C15234,Index[],2,FALSE)</f>
        <v>145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I15234">
        <f>VLOOKUP(Table1[[#This Row],[trait_name]],Trait[],2,FALSE)</f>
        <v>24</v>
      </c>
      <c r="J15234" s="23" t="s">
        <v>52</v>
      </c>
      <c r="L15234" s="3"/>
      <c r="N15234" s="23"/>
      <c r="O15234"/>
    </row>
    <row r="15235" spans="1:15">
      <c r="A15235" s="66">
        <f>VLOOKUP(C15235,Index[],8,FALSE)</f>
        <v>43279</v>
      </c>
      <c r="B15235" s="12"/>
      <c r="C15235" s="13" t="s">
        <v>1060</v>
      </c>
      <c r="D15235" s="3">
        <f>VLOOKUP(C15235,Index[],2,FALSE)</f>
        <v>145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I15235">
        <f>VLOOKUP(Table1[[#This Row],[trait_name]],Trait[],2,FALSE)</f>
        <v>25</v>
      </c>
      <c r="J15235" s="23" t="s">
        <v>57</v>
      </c>
      <c r="L15235" s="3"/>
      <c r="N15235" s="23"/>
      <c r="O15235"/>
    </row>
    <row r="15236" spans="1:15">
      <c r="A15236" s="66">
        <f>VLOOKUP(C15236,Index[],8,FALSE)</f>
        <v>43279</v>
      </c>
      <c r="B15236" s="26">
        <v>43279</v>
      </c>
      <c r="C15236" s="16" t="s">
        <v>1060</v>
      </c>
      <c r="D15236" s="3">
        <f>VLOOKUP(C15236,Index[],2,FALSE)</f>
        <v>145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25</v>
      </c>
      <c r="I15236">
        <f>VLOOKUP(Table1[[#This Row],[trait_name]],Trait[],2,FALSE)</f>
        <v>26</v>
      </c>
      <c r="J15236" s="23" t="s">
        <v>58</v>
      </c>
      <c r="L15236" s="3" t="s">
        <v>327</v>
      </c>
      <c r="N15236" s="23"/>
      <c r="O15236"/>
    </row>
    <row r="15237" spans="1:15">
      <c r="A15237" s="66">
        <f>VLOOKUP(C15237,Index[],8,FALSE)</f>
        <v>43279</v>
      </c>
      <c r="B15237" s="26">
        <v>43279</v>
      </c>
      <c r="C15237" s="16" t="s">
        <v>1060</v>
      </c>
      <c r="D15237" s="3">
        <f>VLOOKUP(C15237,Index[],2,FALSE)</f>
        <v>145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I15237">
        <f>VLOOKUP(Table1[[#This Row],[trait_name]],Trait[],2,FALSE)</f>
        <v>26</v>
      </c>
      <c r="J15237" s="23" t="s">
        <v>58</v>
      </c>
      <c r="L15237" s="3"/>
      <c r="N15237" s="23"/>
      <c r="O15237"/>
    </row>
    <row r="15238" spans="1:15">
      <c r="A15238" s="66">
        <f>VLOOKUP(C15238,Index[],8,FALSE)</f>
        <v>43279</v>
      </c>
      <c r="B15238" s="26">
        <v>43311</v>
      </c>
      <c r="C15238" s="16" t="s">
        <v>1060</v>
      </c>
      <c r="D15238" s="3">
        <f>VLOOKUP(C15238,Index[],2,FALSE)</f>
        <v>145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I15238">
        <f>VLOOKUP(Table1[[#This Row],[trait_name]],Trait[],2,FALSE)</f>
        <v>27</v>
      </c>
      <c r="J15238" s="23" t="s">
        <v>61</v>
      </c>
      <c r="L15238" s="3"/>
      <c r="M15238" s="3"/>
      <c r="N15238" s="23"/>
      <c r="O15238"/>
    </row>
    <row r="15239" spans="1:15">
      <c r="A15239" s="66">
        <f>VLOOKUP(C15239,Index[],8,FALSE)</f>
        <v>43279</v>
      </c>
      <c r="B15239" s="26">
        <v>43311</v>
      </c>
      <c r="C15239" s="16" t="s">
        <v>1060</v>
      </c>
      <c r="D15239" s="3">
        <f>VLOOKUP(C15239,Index[],2,FALSE)</f>
        <v>145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28</v>
      </c>
      <c r="J15239" s="23" t="s">
        <v>62</v>
      </c>
      <c r="L15239" s="3"/>
      <c r="M15239" s="3"/>
      <c r="N15239" s="23"/>
      <c r="O15239"/>
    </row>
    <row r="15240" spans="1:15">
      <c r="A15240" s="66">
        <f>VLOOKUP(C15240,Index[],8,FALSE)</f>
        <v>43279</v>
      </c>
      <c r="B15240" s="26">
        <v>43279</v>
      </c>
      <c r="C15240" s="16" t="s">
        <v>1060</v>
      </c>
      <c r="D15240" s="3">
        <f>VLOOKUP(C15240,Index[],2,FALSE)</f>
        <v>145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H15240" t="s">
        <v>25</v>
      </c>
      <c r="I15240">
        <f>VLOOKUP(Table1[[#This Row],[trait_name]],Trait[],2,FALSE)</f>
        <v>29</v>
      </c>
      <c r="J15240" s="23" t="s">
        <v>63</v>
      </c>
      <c r="L15240" s="3">
        <v>25</v>
      </c>
      <c r="N15240" s="23"/>
      <c r="O15240"/>
    </row>
    <row r="15241" spans="1:15">
      <c r="A15241" s="66">
        <f>VLOOKUP(C15241,Index[],8,FALSE)</f>
        <v>43279</v>
      </c>
      <c r="B15241" s="26">
        <v>43279</v>
      </c>
      <c r="C15241" s="16" t="s">
        <v>1060</v>
      </c>
      <c r="D15241" s="3">
        <f>VLOOKUP(C15241,Index[],2,FALSE)</f>
        <v>145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H15241" t="s">
        <v>1055</v>
      </c>
      <c r="I15241">
        <f>VLOOKUP(Table1[[#This Row],[trait_name]],Trait[],2,FALSE)</f>
        <v>29</v>
      </c>
      <c r="J15241" s="23" t="s">
        <v>63</v>
      </c>
      <c r="L15241" s="3">
        <v>35</v>
      </c>
      <c r="N15241" s="23"/>
      <c r="O15241"/>
    </row>
    <row r="15242" spans="1:15">
      <c r="A15242" s="66">
        <f>VLOOKUP(C15242,Index[],8,FALSE)</f>
        <v>43279</v>
      </c>
      <c r="B15242" s="26">
        <v>43279</v>
      </c>
      <c r="C15242" s="16" t="s">
        <v>1060</v>
      </c>
      <c r="D15242" s="3">
        <f>VLOOKUP(C15242,Index[],2,FALSE)</f>
        <v>145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30</v>
      </c>
      <c r="J15242" s="23" t="s">
        <v>64</v>
      </c>
      <c r="L15242" s="3"/>
      <c r="N15242" s="23"/>
      <c r="O15242"/>
    </row>
    <row r="15243" spans="1:15">
      <c r="A15243" s="66">
        <f>VLOOKUP(C15243,Index[],8,FALSE)</f>
        <v>43279</v>
      </c>
      <c r="B15243" s="26">
        <v>43279</v>
      </c>
      <c r="C15243" s="16" t="s">
        <v>1060</v>
      </c>
      <c r="D15243" s="3">
        <f>VLOOKUP(C15243,Index[],2,FALSE)</f>
        <v>145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25</v>
      </c>
      <c r="I15243">
        <f>VLOOKUP(Table1[[#This Row],[trait_name]],Trait[],2,FALSE)</f>
        <v>31</v>
      </c>
      <c r="J15243" s="23" t="s">
        <v>65</v>
      </c>
      <c r="L15243" s="3">
        <v>10</v>
      </c>
      <c r="N15243" s="23"/>
      <c r="O15243"/>
    </row>
    <row r="15244" spans="1:15">
      <c r="A15244" s="66">
        <f>VLOOKUP(C15244,Index[],8,FALSE)</f>
        <v>43279</v>
      </c>
      <c r="B15244" s="26">
        <v>43279</v>
      </c>
      <c r="C15244" s="16" t="s">
        <v>1060</v>
      </c>
      <c r="D15244" s="3">
        <f>VLOOKUP(C15244,Index[],2,FALSE)</f>
        <v>145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I15244">
        <f>VLOOKUP(Table1[[#This Row],[trait_name]],Trait[],2,FALSE)</f>
        <v>31</v>
      </c>
      <c r="J15244" s="23" t="s">
        <v>65</v>
      </c>
      <c r="L15244" s="3"/>
      <c r="N15244" s="23"/>
      <c r="O15244"/>
    </row>
    <row r="15245" spans="1:15">
      <c r="A15245" s="66">
        <f>VLOOKUP(C15245,Index[],8,FALSE)</f>
        <v>43279</v>
      </c>
      <c r="B15245" s="26">
        <v>43279</v>
      </c>
      <c r="C15245" s="16" t="s">
        <v>1060</v>
      </c>
      <c r="D15245" s="3">
        <f>VLOOKUP(C15245,Index[],2,FALSE)</f>
        <v>145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I15245">
        <f>VLOOKUP(Table1[[#This Row],[trait_name]],Trait[],2,FALSE)</f>
        <v>32</v>
      </c>
      <c r="J15245" s="23" t="s">
        <v>66</v>
      </c>
      <c r="L15245" s="3"/>
      <c r="N15245" s="23"/>
      <c r="O15245"/>
    </row>
    <row r="15246" spans="1:15">
      <c r="A15246" s="66">
        <f>VLOOKUP(C15246,Index[],8,FALSE)</f>
        <v>43279</v>
      </c>
      <c r="B15246" s="26">
        <v>43279</v>
      </c>
      <c r="C15246" s="16" t="s">
        <v>1060</v>
      </c>
      <c r="D15246" s="3">
        <f>VLOOKUP(C15246,Index[],2,FALSE)</f>
        <v>145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25</v>
      </c>
      <c r="I15246">
        <f>VLOOKUP(Table1[[#This Row],[trait_name]],Trait[],2,FALSE)</f>
        <v>33</v>
      </c>
      <c r="J15246" s="23" t="s">
        <v>67</v>
      </c>
      <c r="L15246" s="3">
        <v>8</v>
      </c>
      <c r="N15246" s="23"/>
      <c r="O15246"/>
    </row>
    <row r="15247" spans="1:15">
      <c r="A15247" s="66">
        <f>VLOOKUP(C15247,Index[],8,FALSE)</f>
        <v>43279</v>
      </c>
      <c r="B15247" s="26">
        <v>43279</v>
      </c>
      <c r="C15247" s="16" t="s">
        <v>1060</v>
      </c>
      <c r="D15247" s="3">
        <f>VLOOKUP(C15247,Index[],2,FALSE)</f>
        <v>145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I15247">
        <f>VLOOKUP(Table1[[#This Row],[trait_name]],Trait[],2,FALSE)</f>
        <v>34</v>
      </c>
      <c r="J15247" s="23" t="s">
        <v>68</v>
      </c>
      <c r="L15247" s="3"/>
      <c r="N15247" s="23"/>
      <c r="O15247"/>
    </row>
    <row r="15248" spans="1:15">
      <c r="A15248" s="66">
        <f>VLOOKUP(C15248,Index[],8,FALSE)</f>
        <v>43279</v>
      </c>
      <c r="B15248" s="26">
        <v>43279</v>
      </c>
      <c r="C15248" s="16" t="s">
        <v>1060</v>
      </c>
      <c r="D15248" s="3">
        <f>VLOOKUP(C15248,Index[],2,FALSE)</f>
        <v>145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35</v>
      </c>
      <c r="J15248" s="23" t="s">
        <v>166</v>
      </c>
      <c r="L15248" s="3"/>
      <c r="N15248" s="23"/>
      <c r="O15248"/>
    </row>
    <row r="15249" spans="1:15">
      <c r="A15249" s="66">
        <f>VLOOKUP(C15249,Index[],8,FALSE)</f>
        <v>43279</v>
      </c>
      <c r="B15249" s="26">
        <v>43279</v>
      </c>
      <c r="C15249" s="16" t="s">
        <v>1060</v>
      </c>
      <c r="D15249" s="3">
        <f>VLOOKUP(C15249,Index[],2,FALSE)</f>
        <v>145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I15249">
        <f>VLOOKUP(Table1[[#This Row],[trait_name]],Trait[],2,FALSE)</f>
        <v>35</v>
      </c>
      <c r="J15249" s="23" t="s">
        <v>166</v>
      </c>
      <c r="L15249" s="3"/>
      <c r="N15249" s="23"/>
      <c r="O15249"/>
    </row>
    <row r="15250" spans="1:15">
      <c r="A15250" s="66">
        <f>VLOOKUP(C15250,Index[],8,FALSE)</f>
        <v>43279</v>
      </c>
      <c r="B15250" s="26">
        <v>43279</v>
      </c>
      <c r="C15250" s="16" t="s">
        <v>1060</v>
      </c>
      <c r="D15250" s="3">
        <f>VLOOKUP(C15250,Index[],2,FALSE)</f>
        <v>145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25</v>
      </c>
      <c r="I15250">
        <f>VLOOKUP(Table1[[#This Row],[trait_name]],Trait[],2,FALSE)</f>
        <v>36</v>
      </c>
      <c r="J15250" s="23" t="s">
        <v>69</v>
      </c>
      <c r="L15250" s="3" t="s">
        <v>217</v>
      </c>
      <c r="N15250" s="23"/>
      <c r="O15250"/>
    </row>
    <row r="15251" spans="1:15">
      <c r="A15251" s="66">
        <f>VLOOKUP(C15251,Index[],8,FALSE)</f>
        <v>43279</v>
      </c>
      <c r="B15251" s="26">
        <v>43279</v>
      </c>
      <c r="C15251" s="16" t="s">
        <v>1060</v>
      </c>
      <c r="D15251" s="3">
        <f>VLOOKUP(C15251,Index[],2,FALSE)</f>
        <v>145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I15251">
        <f>VLOOKUP(Table1[[#This Row],[trait_name]],Trait[],2,FALSE)</f>
        <v>36</v>
      </c>
      <c r="J15251" s="23" t="s">
        <v>69</v>
      </c>
      <c r="L15251" s="3"/>
      <c r="N15251" s="23"/>
      <c r="O15251"/>
    </row>
    <row r="15252" spans="1:15">
      <c r="A15252" s="66">
        <f>VLOOKUP(C15252,Index[],8,FALSE)</f>
        <v>43279</v>
      </c>
      <c r="B15252" s="26">
        <v>43279</v>
      </c>
      <c r="C15252" s="16" t="s">
        <v>1060</v>
      </c>
      <c r="D15252" s="3">
        <f>VLOOKUP(C15252,Index[],2,FALSE)</f>
        <v>145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25</v>
      </c>
      <c r="I15252">
        <f>VLOOKUP(Table1[[#This Row],[trait_name]],Trait[],2,FALSE)</f>
        <v>37</v>
      </c>
      <c r="J15252" s="23" t="s">
        <v>170</v>
      </c>
      <c r="L15252" s="3" t="s">
        <v>126</v>
      </c>
      <c r="N15252" s="23"/>
      <c r="O15252"/>
    </row>
    <row r="15253" spans="1:15">
      <c r="A15253" s="66">
        <f>VLOOKUP(C15253,Index[],8,FALSE)</f>
        <v>43279</v>
      </c>
      <c r="B15253" s="26"/>
      <c r="C15253" s="16" t="s">
        <v>1060</v>
      </c>
      <c r="D15253" s="3">
        <f>VLOOKUP(C15253,Index[],2,FALSE)</f>
        <v>145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I15253">
        <f>VLOOKUP(Table1[[#This Row],[trait_name]],Trait[],2,FALSE)</f>
        <v>38</v>
      </c>
      <c r="J15253" s="23" t="s">
        <v>72</v>
      </c>
      <c r="L15253" s="3"/>
      <c r="N15253" s="23"/>
      <c r="O15253"/>
    </row>
    <row r="15254" spans="1:15">
      <c r="A15254" s="66">
        <f>VLOOKUP(C15254,Index[],8,FALSE)</f>
        <v>43279</v>
      </c>
      <c r="B15254" s="26">
        <v>43311</v>
      </c>
      <c r="C15254" s="16" t="s">
        <v>1060</v>
      </c>
      <c r="D15254" s="3">
        <f>VLOOKUP(C15254,Index[],2,FALSE)</f>
        <v>145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I15254">
        <f>VLOOKUP(Table1[[#This Row],[trait_name]],Trait[],2,FALSE)</f>
        <v>39</v>
      </c>
      <c r="J15254" s="23" t="s">
        <v>74</v>
      </c>
      <c r="L15254" s="3"/>
      <c r="M15254" s="3"/>
      <c r="N15254" s="23"/>
      <c r="O15254"/>
    </row>
    <row r="15255" spans="1:15">
      <c r="A15255" s="66">
        <f>VLOOKUP(C15255,Index[],8,FALSE)</f>
        <v>43279</v>
      </c>
      <c r="B15255" s="26"/>
      <c r="C15255" s="16" t="s">
        <v>1060</v>
      </c>
      <c r="D15255" s="3">
        <f>VLOOKUP(C15255,Index[],2,FALSE)</f>
        <v>145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40</v>
      </c>
      <c r="J15255" s="23" t="s">
        <v>76</v>
      </c>
      <c r="L15255" s="3"/>
      <c r="N15255" s="23"/>
      <c r="O15255"/>
    </row>
    <row r="15256" spans="1:15">
      <c r="A15256" s="66">
        <f>VLOOKUP(C15256,Index[],8,FALSE)</f>
        <v>43279</v>
      </c>
      <c r="B15256" s="26">
        <v>43279</v>
      </c>
      <c r="C15256" s="16" t="s">
        <v>1060</v>
      </c>
      <c r="D15256" s="3">
        <f>VLOOKUP(C15256,Index[],2,FALSE)</f>
        <v>145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H15256" t="s">
        <v>25</v>
      </c>
      <c r="I15256">
        <f>VLOOKUP(Table1[[#This Row],[trait_name]],Trait[],2,FALSE)</f>
        <v>41</v>
      </c>
      <c r="J15256" s="23" t="s">
        <v>78</v>
      </c>
      <c r="L15256" s="3" t="s">
        <v>356</v>
      </c>
      <c r="N15256" s="23"/>
      <c r="O15256"/>
    </row>
    <row r="15257" spans="1:15">
      <c r="A15257" s="66">
        <f>VLOOKUP(C15257,Index[],8,FALSE)</f>
        <v>43279</v>
      </c>
      <c r="B15257" s="26">
        <v>43279</v>
      </c>
      <c r="C15257" s="16" t="s">
        <v>1060</v>
      </c>
      <c r="D15257" s="3">
        <f>VLOOKUP(C15257,Index[],2,FALSE)</f>
        <v>145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I15257">
        <f>VLOOKUP(Table1[[#This Row],[trait_name]],Trait[],2,FALSE)</f>
        <v>41</v>
      </c>
      <c r="J15257" s="23" t="s">
        <v>78</v>
      </c>
      <c r="L15257" s="3"/>
      <c r="N15257" s="23"/>
      <c r="O15257"/>
    </row>
    <row r="15258" spans="1:15">
      <c r="A15258" s="66">
        <f>VLOOKUP(C15258,Index[],8,FALSE)</f>
        <v>43279</v>
      </c>
      <c r="B15258" s="26"/>
      <c r="C15258" s="16" t="s">
        <v>1060</v>
      </c>
      <c r="D15258" s="3">
        <f>VLOOKUP(C15258,Index[],2,FALSE)</f>
        <v>145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I15258">
        <f>VLOOKUP(Table1[[#This Row],[trait_name]],Trait[],2,FALSE)</f>
        <v>42</v>
      </c>
      <c r="J15258" s="23" t="s">
        <v>82</v>
      </c>
      <c r="L15258" s="3"/>
      <c r="N15258" s="23"/>
      <c r="O15258"/>
    </row>
    <row r="15259" spans="1:15">
      <c r="A15259" s="66">
        <f>VLOOKUP(C15259,Index[],8,FALSE)</f>
        <v>43279</v>
      </c>
      <c r="B15259" s="26">
        <v>43279</v>
      </c>
      <c r="C15259" s="16" t="s">
        <v>1060</v>
      </c>
      <c r="D15259" s="3">
        <f>VLOOKUP(C15259,Index[],2,FALSE)</f>
        <v>145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25</v>
      </c>
      <c r="I15259">
        <f>VLOOKUP(Table1[[#This Row],[trait_name]],Trait[],2,FALSE)</f>
        <v>43</v>
      </c>
      <c r="J15259" s="23" t="s">
        <v>86</v>
      </c>
      <c r="L15259" s="3" t="s">
        <v>87</v>
      </c>
      <c r="N15259" s="23"/>
      <c r="O15259"/>
    </row>
    <row r="15260" spans="1:15">
      <c r="A15260" s="66">
        <f>VLOOKUP(C15260,Index[],8,FALSE)</f>
        <v>43279</v>
      </c>
      <c r="B15260" s="26">
        <v>43279</v>
      </c>
      <c r="C15260" s="16" t="s">
        <v>1060</v>
      </c>
      <c r="D15260" s="3">
        <f>VLOOKUP(C15260,Index[],2,FALSE)</f>
        <v>145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I15260">
        <f>VLOOKUP(Table1[[#This Row],[trait_name]],Trait[],2,FALSE)</f>
        <v>43</v>
      </c>
      <c r="J15260" s="23" t="s">
        <v>86</v>
      </c>
      <c r="L15260" s="3"/>
      <c r="N15260" s="23"/>
      <c r="O15260"/>
    </row>
    <row r="15261" spans="1:15">
      <c r="A15261" s="66">
        <f>VLOOKUP(C15261,Index[],8,FALSE)</f>
        <v>43279</v>
      </c>
      <c r="B15261" s="12"/>
      <c r="C15261" s="13" t="s">
        <v>1060</v>
      </c>
      <c r="D15261" s="3">
        <f>VLOOKUP(C15261,Index[],2,FALSE)</f>
        <v>145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I15261">
        <f>VLOOKUP(Table1[[#This Row],[trait_name]],Trait[],2,FALSE)</f>
        <v>44</v>
      </c>
      <c r="J15261" s="23" t="s">
        <v>88</v>
      </c>
      <c r="L15261" s="3"/>
      <c r="N15261" s="23"/>
      <c r="O15261"/>
    </row>
    <row r="15262" spans="1:15">
      <c r="A15262" s="66">
        <f>VLOOKUP(C15262,Index[],8,FALSE)</f>
        <v>43279</v>
      </c>
      <c r="B15262" s="26">
        <v>43279</v>
      </c>
      <c r="C15262" s="16" t="s">
        <v>1060</v>
      </c>
      <c r="D15262" s="3">
        <f>VLOOKUP(C15262,Index[],2,FALSE)</f>
        <v>145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25</v>
      </c>
      <c r="I15262">
        <f>VLOOKUP(Table1[[#This Row],[trait_name]],Trait[],2,FALSE)</f>
        <v>45</v>
      </c>
      <c r="J15262" s="23" t="s">
        <v>92</v>
      </c>
      <c r="L15262" s="3" t="s">
        <v>372</v>
      </c>
      <c r="N15262" s="23"/>
      <c r="O15262"/>
    </row>
    <row r="15263" spans="1:15">
      <c r="A15263" s="66">
        <f>VLOOKUP(C15263,Index[],8,FALSE)</f>
        <v>43279</v>
      </c>
      <c r="B15263" s="26">
        <v>43279</v>
      </c>
      <c r="C15263" s="16" t="s">
        <v>1060</v>
      </c>
      <c r="D15263" s="3">
        <f>VLOOKUP(C15263,Index[],2,FALSE)</f>
        <v>145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I15263">
        <f>VLOOKUP(Table1[[#This Row],[trait_name]],Trait[],2,FALSE)</f>
        <v>45</v>
      </c>
      <c r="J15263" s="23" t="s">
        <v>92</v>
      </c>
      <c r="L15263" s="3"/>
      <c r="N15263" s="23"/>
      <c r="O15263"/>
    </row>
    <row r="15264" spans="1:15">
      <c r="A15264" s="66">
        <f>VLOOKUP(C15264,Index[],8,FALSE)</f>
        <v>43279</v>
      </c>
      <c r="B15264" s="26"/>
      <c r="C15264" s="16" t="s">
        <v>1060</v>
      </c>
      <c r="D15264" s="3">
        <f>VLOOKUP(C15264,Index[],2,FALSE)</f>
        <v>145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I15264">
        <f>VLOOKUP(Table1[[#This Row],[trait_name]],Trait[],2,FALSE)</f>
        <v>46</v>
      </c>
      <c r="J15264" s="23" t="s">
        <v>97</v>
      </c>
      <c r="L15264" s="3"/>
      <c r="N15264" s="23"/>
      <c r="O15264"/>
    </row>
    <row r="15265" spans="1:15">
      <c r="A15265" s="66">
        <f>VLOOKUP(C15265,Index[],8,FALSE)</f>
        <v>43279</v>
      </c>
      <c r="B15265" s="26"/>
      <c r="C15265" s="16" t="s">
        <v>1060</v>
      </c>
      <c r="D15265" s="3">
        <f>VLOOKUP(C15265,Index[],2,FALSE)</f>
        <v>145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47</v>
      </c>
      <c r="J15265" s="23" t="s">
        <v>99</v>
      </c>
      <c r="L15265" s="3"/>
      <c r="N15265" s="23"/>
      <c r="O15265"/>
    </row>
    <row r="15266" spans="1:15">
      <c r="A15266" s="66">
        <f>VLOOKUP(C15266,Index[],8,FALSE)</f>
        <v>43279</v>
      </c>
      <c r="B15266" s="26">
        <v>43311</v>
      </c>
      <c r="C15266" s="16" t="s">
        <v>1060</v>
      </c>
      <c r="D15266" s="3">
        <f>VLOOKUP(C15266,Index[],2,FALSE)</f>
        <v>145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I15266">
        <f>VLOOKUP(Table1[[#This Row],[trait_name]],Trait[],2,FALSE)</f>
        <v>50</v>
      </c>
      <c r="J15266" s="23" t="s">
        <v>106</v>
      </c>
      <c r="L15266" s="3"/>
      <c r="M15266" s="3"/>
      <c r="N15266" s="23"/>
      <c r="O15266"/>
    </row>
    <row r="15267" spans="1:15">
      <c r="A15267" s="66">
        <f>VLOOKUP(C15267,Index[],8,FALSE)</f>
        <v>43279</v>
      </c>
      <c r="B15267" s="26"/>
      <c r="C15267" s="16" t="s">
        <v>1060</v>
      </c>
      <c r="D15267" s="3">
        <f>VLOOKUP(C15267,Index[],2,FALSE)</f>
        <v>145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I15267">
        <f>VLOOKUP(Table1[[#This Row],[trait_name]],Trait[],2,FALSE)</f>
        <v>52</v>
      </c>
      <c r="J15267" s="23" t="s">
        <v>109</v>
      </c>
      <c r="L15267" s="3"/>
      <c r="N15267" s="23"/>
      <c r="O15267"/>
    </row>
    <row r="15268" spans="1:15">
      <c r="A15268" s="66">
        <f>VLOOKUP(C15268,Index[],8,FALSE)</f>
        <v>43279</v>
      </c>
      <c r="B15268" s="26">
        <v>43279</v>
      </c>
      <c r="C15268" s="16" t="s">
        <v>1060</v>
      </c>
      <c r="D15268" s="3">
        <f>VLOOKUP(C15268,Index[],2,FALSE)</f>
        <v>145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530</v>
      </c>
      <c r="I15268">
        <f>VLOOKUP(Table1[[#This Row],[trait_name]],Trait[],2,FALSE)</f>
        <v>53</v>
      </c>
      <c r="J15268" s="23" t="s">
        <v>112</v>
      </c>
      <c r="L15268" s="3" t="s">
        <v>275</v>
      </c>
      <c r="N15268" s="23"/>
      <c r="O15268"/>
    </row>
    <row r="15269" spans="1:15">
      <c r="A15269" s="66">
        <f>VLOOKUP(C15269,Index[],8,FALSE)</f>
        <v>43279</v>
      </c>
      <c r="B15269" s="26">
        <v>43279</v>
      </c>
      <c r="C15269" s="16" t="s">
        <v>1060</v>
      </c>
      <c r="D15269" s="3">
        <f>VLOOKUP(C15269,Index[],2,FALSE)</f>
        <v>145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H15269" t="s">
        <v>1062</v>
      </c>
      <c r="I15269">
        <f>VLOOKUP(Table1[[#This Row],[trait_name]],Trait[],2,FALSE)</f>
        <v>53</v>
      </c>
      <c r="J15269" s="23" t="s">
        <v>112</v>
      </c>
      <c r="L15269" s="3" t="s">
        <v>184</v>
      </c>
      <c r="N15269" s="23"/>
      <c r="O15269"/>
    </row>
    <row r="15270" spans="1:15">
      <c r="A15270" s="66">
        <f>VLOOKUP(C15270,Index[],8,FALSE)</f>
        <v>43279</v>
      </c>
      <c r="B15270" s="26">
        <v>43279</v>
      </c>
      <c r="C15270" s="16" t="s">
        <v>1060</v>
      </c>
      <c r="D15270" s="3">
        <f>VLOOKUP(C15270,Index[],2,FALSE)</f>
        <v>145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I15270">
        <f>VLOOKUP(Table1[[#This Row],[trait_name]],Trait[],2,FALSE)</f>
        <v>53</v>
      </c>
      <c r="J15270" s="23" t="s">
        <v>112</v>
      </c>
      <c r="L15270" s="3"/>
      <c r="N15270" s="23"/>
      <c r="O15270"/>
    </row>
    <row r="15271" spans="1:15">
      <c r="A15271" s="66">
        <f>VLOOKUP(C15271,Index[],8,FALSE)</f>
        <v>43279</v>
      </c>
      <c r="B15271" s="26">
        <v>43279</v>
      </c>
      <c r="C15271" s="16" t="s">
        <v>1060</v>
      </c>
      <c r="D15271" s="3">
        <f>VLOOKUP(C15271,Index[],2,FALSE)</f>
        <v>145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530</v>
      </c>
      <c r="I15271">
        <f>VLOOKUP(Table1[[#This Row],[trait_name]],Trait[],2,FALSE)</f>
        <v>54</v>
      </c>
      <c r="J15271" s="23" t="s">
        <v>116</v>
      </c>
      <c r="L15271" s="3" t="s">
        <v>170</v>
      </c>
      <c r="N15271" s="23"/>
      <c r="O15271"/>
    </row>
    <row r="15272" spans="1:15">
      <c r="A15272" s="66">
        <f>VLOOKUP(C15272,Index[],8,FALSE)</f>
        <v>43279</v>
      </c>
      <c r="B15272" s="26">
        <v>43279</v>
      </c>
      <c r="C15272" s="16" t="s">
        <v>1060</v>
      </c>
      <c r="D15272" s="3">
        <f>VLOOKUP(C15272,Index[],2,FALSE)</f>
        <v>145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530</v>
      </c>
      <c r="I15272">
        <f>VLOOKUP(Table1[[#This Row],[trait_name]],Trait[],2,FALSE)</f>
        <v>54</v>
      </c>
      <c r="J15272" s="23" t="s">
        <v>116</v>
      </c>
      <c r="L15272" s="3" t="s">
        <v>830</v>
      </c>
      <c r="N15272" s="23"/>
      <c r="O15272"/>
    </row>
    <row r="15273" spans="1:15">
      <c r="A15273" s="66">
        <f>VLOOKUP(C15273,Index[],8,FALSE)</f>
        <v>43279</v>
      </c>
      <c r="B15273" s="26">
        <v>43279</v>
      </c>
      <c r="C15273" s="16" t="s">
        <v>1060</v>
      </c>
      <c r="D15273" s="3">
        <f>VLOOKUP(C15273,Index[],2,FALSE)</f>
        <v>145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I15273">
        <f>VLOOKUP(Table1[[#This Row],[trait_name]],Trait[],2,FALSE)</f>
        <v>54</v>
      </c>
      <c r="J15273" s="23" t="s">
        <v>116</v>
      </c>
      <c r="L15273" s="3"/>
      <c r="N15273" s="23"/>
      <c r="O15273"/>
    </row>
    <row r="15274" spans="1:15">
      <c r="A15274" s="66">
        <f>VLOOKUP(C15274,Index[],8,FALSE)</f>
        <v>43279</v>
      </c>
      <c r="B15274" s="12"/>
      <c r="C15274" s="13" t="s">
        <v>1060</v>
      </c>
      <c r="D15274" s="3">
        <f>VLOOKUP(C15274,Index[],2,FALSE)</f>
        <v>145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I15274">
        <f>VLOOKUP(Table1[[#This Row],[trait_name]],Trait[],2,FALSE)</f>
        <v>55</v>
      </c>
      <c r="J15274" s="23" t="s">
        <v>119</v>
      </c>
      <c r="L15274" s="3"/>
      <c r="N15274" s="23"/>
      <c r="O15274"/>
    </row>
    <row r="15275" spans="1:15">
      <c r="A15275" s="66">
        <f>VLOOKUP(C15275,Index[],8,FALSE)</f>
        <v>43279</v>
      </c>
      <c r="B15275" s="26">
        <v>43279</v>
      </c>
      <c r="C15275" s="16" t="s">
        <v>1060</v>
      </c>
      <c r="D15275" s="3">
        <f>VLOOKUP(C15275,Index[],2,FALSE)</f>
        <v>145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H15275" t="s">
        <v>25</v>
      </c>
      <c r="I15275">
        <f>VLOOKUP(Table1[[#This Row],[trait_name]],Trait[],2,FALSE)</f>
        <v>56</v>
      </c>
      <c r="J15275" s="23" t="s">
        <v>121</v>
      </c>
      <c r="L15275" s="3" t="s">
        <v>189</v>
      </c>
      <c r="N15275" s="23"/>
      <c r="O15275"/>
    </row>
    <row r="15276" spans="1:15">
      <c r="A15276" s="66">
        <f>VLOOKUP(C15276,Index[],8,FALSE)</f>
        <v>43279</v>
      </c>
      <c r="B15276" s="26">
        <v>43279</v>
      </c>
      <c r="C15276" s="16" t="s">
        <v>1060</v>
      </c>
      <c r="D15276" s="3">
        <f>VLOOKUP(C15276,Index[],2,FALSE)</f>
        <v>145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25</v>
      </c>
      <c r="I15276">
        <f>VLOOKUP(Table1[[#This Row],[trait_name]],Trait[],2,FALSE)</f>
        <v>57</v>
      </c>
      <c r="J15276" s="23" t="s">
        <v>233</v>
      </c>
      <c r="L15276" s="3" t="s">
        <v>405</v>
      </c>
      <c r="N15276" s="23"/>
      <c r="O15276"/>
    </row>
    <row r="15277" spans="1:15">
      <c r="A15277" s="66">
        <f>VLOOKUP(C15277,Index[],8,FALSE)</f>
        <v>43279</v>
      </c>
      <c r="B15277" s="26">
        <v>43279</v>
      </c>
      <c r="C15277" s="16" t="s">
        <v>1060</v>
      </c>
      <c r="D15277" s="3">
        <f>VLOOKUP(C15277,Index[],2,FALSE)</f>
        <v>145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25</v>
      </c>
      <c r="I15277">
        <f>VLOOKUP(Table1[[#This Row],[trait_name]],Trait[],2,FALSE)</f>
        <v>58</v>
      </c>
      <c r="J15277" s="23" t="s">
        <v>123</v>
      </c>
      <c r="L15277" s="3" t="s">
        <v>407</v>
      </c>
      <c r="N15277" s="23"/>
      <c r="O15277"/>
    </row>
    <row r="15278" spans="1:15">
      <c r="A15278" s="66">
        <f>VLOOKUP(C15278,Index[],8,FALSE)</f>
        <v>43279</v>
      </c>
      <c r="B15278" s="26">
        <v>43279</v>
      </c>
      <c r="C15278" s="16" t="s">
        <v>1060</v>
      </c>
      <c r="D15278" s="3">
        <f>VLOOKUP(C15278,Index[],2,FALSE)</f>
        <v>145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437</v>
      </c>
      <c r="I15278">
        <f>VLOOKUP(Table1[[#This Row],[trait_name]],Trait[],2,FALSE)</f>
        <v>58</v>
      </c>
      <c r="J15278" s="23" t="s">
        <v>123</v>
      </c>
      <c r="L15278" s="3" t="s">
        <v>190</v>
      </c>
      <c r="N15278" s="23"/>
      <c r="O15278"/>
    </row>
    <row r="15279" spans="1:15">
      <c r="A15279" s="66">
        <f>VLOOKUP(C15279,Index[],8,FALSE)</f>
        <v>43279</v>
      </c>
      <c r="B15279" s="26">
        <v>43279</v>
      </c>
      <c r="C15279" s="16" t="s">
        <v>1060</v>
      </c>
      <c r="D15279" s="3">
        <f>VLOOKUP(C15279,Index[],2,FALSE)</f>
        <v>145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59</v>
      </c>
      <c r="J15279" s="23" t="s">
        <v>125</v>
      </c>
      <c r="L15279" s="3"/>
      <c r="N15279" s="23"/>
      <c r="O15279"/>
    </row>
    <row r="15280" spans="1:15">
      <c r="A15280" s="66">
        <f>VLOOKUP(C15280,Index[],8,FALSE)</f>
        <v>43279</v>
      </c>
      <c r="B15280" s="26">
        <v>43279</v>
      </c>
      <c r="C15280" s="16" t="s">
        <v>1060</v>
      </c>
      <c r="D15280" s="3">
        <f>VLOOKUP(C15280,Index[],2,FALSE)</f>
        <v>145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25</v>
      </c>
      <c r="I15280">
        <f>VLOOKUP(Table1[[#This Row],[trait_name]],Trait[],2,FALSE)</f>
        <v>61</v>
      </c>
      <c r="J15280" s="23" t="s">
        <v>130</v>
      </c>
      <c r="L15280" s="3" t="s">
        <v>131</v>
      </c>
      <c r="N15280" s="23"/>
      <c r="O15280"/>
    </row>
    <row r="15281" spans="1:15">
      <c r="A15281" s="66">
        <f>VLOOKUP(C15281,Index[],8,FALSE)</f>
        <v>43279</v>
      </c>
      <c r="B15281" s="26"/>
      <c r="C15281" s="16" t="s">
        <v>1060</v>
      </c>
      <c r="D15281" s="3">
        <f>VLOOKUP(C15281,Index[],2,FALSE)</f>
        <v>145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I15281">
        <f>VLOOKUP(Table1[[#This Row],[trait_name]],Trait[],2,FALSE)</f>
        <v>65</v>
      </c>
      <c r="J15281" s="23" t="s">
        <v>133</v>
      </c>
      <c r="L15281" s="3"/>
      <c r="N15281" s="23"/>
      <c r="O15281"/>
    </row>
    <row r="15282" spans="1:15">
      <c r="A15282" s="66">
        <f>VLOOKUP(C15282,Index[],8,FALSE)</f>
        <v>43279</v>
      </c>
      <c r="B15282" s="5">
        <v>43279</v>
      </c>
      <c r="C15282" t="s">
        <v>1060</v>
      </c>
      <c r="D15282" s="3">
        <f>VLOOKUP(C15282,Index[],2,FALSE)</f>
        <v>145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I15282">
        <f>VLOOKUP(Table1[[#This Row],[trait_name]],Trait[],2,FALSE)</f>
        <v>66</v>
      </c>
      <c r="J15282" s="23" t="s">
        <v>194</v>
      </c>
      <c r="L15282" s="19" t="s">
        <v>340</v>
      </c>
      <c r="N15282" s="23"/>
      <c r="O15282"/>
    </row>
    <row r="15283" spans="1:15">
      <c r="A15283" s="66">
        <f>VLOOKUP(C15283,Index[],8,FALSE)</f>
        <v>43279</v>
      </c>
      <c r="B15283" s="5">
        <v>43279</v>
      </c>
      <c r="C15283" t="s">
        <v>1060</v>
      </c>
      <c r="D15283" s="3">
        <f>VLOOKUP(C15283,Index[],2,FALSE)</f>
        <v>145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25</v>
      </c>
      <c r="I15283">
        <f>VLOOKUP(Table1[[#This Row],[trait_name]],Trait[],2,FALSE)</f>
        <v>67</v>
      </c>
      <c r="J15283" s="23" t="s">
        <v>136</v>
      </c>
      <c r="L15283" s="3" t="s">
        <v>241</v>
      </c>
      <c r="N15283" s="24"/>
      <c r="O15283"/>
    </row>
    <row r="15284" spans="1:15">
      <c r="A15284" s="66">
        <f>VLOOKUP(C15284,Index[],8,FALSE)</f>
        <v>43279</v>
      </c>
      <c r="B15284" s="5">
        <v>43279</v>
      </c>
      <c r="C15284" t="s">
        <v>1063</v>
      </c>
      <c r="D15284" s="3">
        <f>VLOOKUP(C15284,Index[],2,FALSE)</f>
        <v>146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I15284">
        <f>VLOOKUP(Table1[[#This Row],[trait_name]],Trait[],2,FALSE)</f>
        <v>2</v>
      </c>
      <c r="J15284" s="23" t="s">
        <v>15</v>
      </c>
      <c r="L15284" s="19" t="s">
        <v>1064</v>
      </c>
      <c r="N15284" s="23"/>
      <c r="O15284"/>
    </row>
    <row r="15285" spans="1:15">
      <c r="A15285" s="66">
        <f>VLOOKUP(C15285,Index[],8,FALSE)</f>
        <v>43279</v>
      </c>
      <c r="B15285" s="5">
        <v>43279</v>
      </c>
      <c r="C15285" t="s">
        <v>1063</v>
      </c>
      <c r="D15285" s="3">
        <f>VLOOKUP(C15285,Index[],2,FALSE)</f>
        <v>146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2</v>
      </c>
      <c r="J15285" s="23" t="s">
        <v>15</v>
      </c>
      <c r="L15285" s="3"/>
      <c r="N15285" s="23"/>
      <c r="O15285"/>
    </row>
    <row r="15286" spans="1:15">
      <c r="A15286" s="66">
        <f>VLOOKUP(C15286,Index[],8,FALSE)</f>
        <v>43279</v>
      </c>
      <c r="B15286" s="5">
        <v>43279</v>
      </c>
      <c r="C15286" t="s">
        <v>1063</v>
      </c>
      <c r="D15286" s="3">
        <f>VLOOKUP(C15286,Index[],2,FALSE)</f>
        <v>146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H15286" t="s">
        <v>17</v>
      </c>
      <c r="I15286">
        <f>VLOOKUP(Table1[[#This Row],[trait_name]],Trait[],2,FALSE)</f>
        <v>3</v>
      </c>
      <c r="J15286" s="23" t="s">
        <v>18</v>
      </c>
      <c r="L15286" s="3" t="s">
        <v>19</v>
      </c>
      <c r="N15286" s="23"/>
      <c r="O15286"/>
    </row>
    <row r="15287" spans="1:15">
      <c r="A15287" s="66">
        <f>VLOOKUP(C15287,Index[],8,FALSE)</f>
        <v>43279</v>
      </c>
      <c r="B15287" s="5">
        <v>43279</v>
      </c>
      <c r="C15287" t="s">
        <v>1063</v>
      </c>
      <c r="D15287" s="3">
        <f>VLOOKUP(C15287,Index[],2,FALSE)</f>
        <v>146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25</v>
      </c>
      <c r="I15287">
        <f>VLOOKUP(Table1[[#This Row],[trait_name]],Trait[],2,FALSE)</f>
        <v>3</v>
      </c>
      <c r="J15287" s="23" t="s">
        <v>18</v>
      </c>
      <c r="L15287" s="3" t="s">
        <v>21</v>
      </c>
      <c r="N15287" s="23"/>
      <c r="O15287"/>
    </row>
    <row r="15288" spans="1:15">
      <c r="A15288" s="66">
        <f>VLOOKUP(C15288,Index[],8,FALSE)</f>
        <v>43279</v>
      </c>
      <c r="B15288" s="5">
        <v>43279</v>
      </c>
      <c r="C15288" t="s">
        <v>1063</v>
      </c>
      <c r="D15288" s="3">
        <f>VLOOKUP(C15288,Index[],2,FALSE)</f>
        <v>146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25</v>
      </c>
      <c r="I15288">
        <f>VLOOKUP(Table1[[#This Row],[trait_name]],Trait[],2,FALSE)</f>
        <v>4</v>
      </c>
      <c r="J15288" s="23" t="s">
        <v>22</v>
      </c>
      <c r="L15288" s="3" t="s">
        <v>27</v>
      </c>
      <c r="N15288" s="23"/>
      <c r="O15288"/>
    </row>
    <row r="15289" spans="1:15">
      <c r="A15289" s="66">
        <f>VLOOKUP(C15289,Index[],8,FALSE)</f>
        <v>43279</v>
      </c>
      <c r="B15289" s="5"/>
      <c r="C15289" t="s">
        <v>1063</v>
      </c>
      <c r="D15289" s="3">
        <f>VLOOKUP(C15289,Index[],2,FALSE)</f>
        <v>146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I15289">
        <f>VLOOKUP(Table1[[#This Row],[trait_name]],Trait[],2,FALSE)</f>
        <v>6</v>
      </c>
      <c r="J15289" s="23" t="s">
        <v>148</v>
      </c>
      <c r="L15289" s="3"/>
      <c r="N15289" s="23"/>
      <c r="O15289"/>
    </row>
    <row r="15290" spans="1:15">
      <c r="A15290" s="66">
        <f>VLOOKUP(C15290,Index[],8,FALSE)</f>
        <v>43279</v>
      </c>
      <c r="B15290" s="5">
        <v>43279</v>
      </c>
      <c r="C15290" t="s">
        <v>1063</v>
      </c>
      <c r="D15290" s="3">
        <f>VLOOKUP(C15290,Index[],2,FALSE)</f>
        <v>146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I15290">
        <f>VLOOKUP(Table1[[#This Row],[trait_name]],Trait[],2,FALSE)</f>
        <v>7</v>
      </c>
      <c r="J15290" s="23" t="s">
        <v>26</v>
      </c>
      <c r="L15290" s="19" t="s">
        <v>23</v>
      </c>
      <c r="N15290" s="23"/>
      <c r="O15290"/>
    </row>
    <row r="15291" spans="1:15">
      <c r="A15291" s="66">
        <f>VLOOKUP(C15291,Index[],8,FALSE)</f>
        <v>43279</v>
      </c>
      <c r="B15291" s="5">
        <v>43279</v>
      </c>
      <c r="C15291" t="s">
        <v>1063</v>
      </c>
      <c r="D15291" s="3">
        <f>VLOOKUP(C15291,Index[],2,FALSE)</f>
        <v>146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I15291">
        <f>VLOOKUP(Table1[[#This Row],[trait_name]],Trait[],2,FALSE)</f>
        <v>8</v>
      </c>
      <c r="J15291" s="23" t="s">
        <v>150</v>
      </c>
      <c r="L15291" s="19" t="s">
        <v>23</v>
      </c>
      <c r="N15291" s="23"/>
      <c r="O15291"/>
    </row>
    <row r="15292" spans="1:15">
      <c r="A15292" s="66">
        <f>VLOOKUP(C15292,Index[],8,FALSE)</f>
        <v>43279</v>
      </c>
      <c r="B15292" s="5">
        <v>43279</v>
      </c>
      <c r="C15292" t="s">
        <v>1063</v>
      </c>
      <c r="D15292" s="3">
        <f>VLOOKUP(C15292,Index[],2,FALSE)</f>
        <v>146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14</v>
      </c>
      <c r="J15292" s="23" t="s">
        <v>152</v>
      </c>
      <c r="L15292" s="19" t="s">
        <v>23</v>
      </c>
      <c r="N15292" s="23"/>
      <c r="O15292"/>
    </row>
    <row r="15293" spans="1:15">
      <c r="A15293" s="66">
        <f>VLOOKUP(C15293,Index[],8,FALSE)</f>
        <v>43279</v>
      </c>
      <c r="B15293" s="25"/>
      <c r="C15293" s="4" t="s">
        <v>1063</v>
      </c>
      <c r="D15293" s="3">
        <f>VLOOKUP(C15293,Index[],2,FALSE)</f>
        <v>146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15</v>
      </c>
      <c r="J15293" s="23" t="s">
        <v>31</v>
      </c>
      <c r="L15293" s="3"/>
      <c r="N15293" s="23"/>
      <c r="O15293"/>
    </row>
    <row r="15294" spans="1:15">
      <c r="A15294" s="66">
        <f>VLOOKUP(C15294,Index[],8,FALSE)</f>
        <v>43279</v>
      </c>
      <c r="B15294" s="25"/>
      <c r="C15294" s="4" t="s">
        <v>1063</v>
      </c>
      <c r="D15294" s="3">
        <f>VLOOKUP(C15294,Index[],2,FALSE)</f>
        <v>146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15</v>
      </c>
      <c r="J15294" s="23" t="s">
        <v>31</v>
      </c>
      <c r="L15294" s="3"/>
      <c r="N15294" s="23"/>
      <c r="O15294"/>
    </row>
    <row r="15295" spans="1:15">
      <c r="A15295" s="66">
        <f>VLOOKUP(C15295,Index[],8,FALSE)</f>
        <v>43279</v>
      </c>
      <c r="B15295" s="25">
        <v>43279</v>
      </c>
      <c r="C15295" s="4" t="s">
        <v>1063</v>
      </c>
      <c r="D15295" s="3">
        <f>VLOOKUP(C15295,Index[],2,FALSE)</f>
        <v>146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16</v>
      </c>
      <c r="J15295" s="24" t="s">
        <v>32</v>
      </c>
      <c r="K15295" s="24"/>
      <c r="L15295" s="3"/>
      <c r="N15295" s="23"/>
      <c r="O15295"/>
    </row>
    <row r="15296" spans="1:15">
      <c r="A15296" s="66">
        <f>VLOOKUP(C15296,Index[],8,FALSE)</f>
        <v>43279</v>
      </c>
      <c r="B15296" s="25">
        <v>43279</v>
      </c>
      <c r="C15296" s="4" t="s">
        <v>1063</v>
      </c>
      <c r="D15296" s="3">
        <f>VLOOKUP(C15296,Index[],2,FALSE)</f>
        <v>146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16</v>
      </c>
      <c r="J15296" s="24" t="s">
        <v>32</v>
      </c>
      <c r="K15296" s="24"/>
      <c r="L15296" s="3"/>
      <c r="N15296" s="23"/>
      <c r="O15296"/>
    </row>
    <row r="15297" spans="1:15">
      <c r="A15297" s="66">
        <f>VLOOKUP(C15297,Index[],8,FALSE)</f>
        <v>43279</v>
      </c>
      <c r="B15297" s="5">
        <v>43279</v>
      </c>
      <c r="C15297" t="s">
        <v>1063</v>
      </c>
      <c r="D15297" s="3">
        <f>VLOOKUP(C15297,Index[],2,FALSE)</f>
        <v>146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I15297">
        <f>VLOOKUP(Table1[[#This Row],[trait_name]],Trait[],2,FALSE)</f>
        <v>17</v>
      </c>
      <c r="J15297" s="23" t="s">
        <v>33</v>
      </c>
      <c r="L15297" s="19" t="s">
        <v>34</v>
      </c>
      <c r="N15297" s="23"/>
      <c r="O15297"/>
    </row>
    <row r="15298" spans="1:15">
      <c r="A15298" s="66">
        <f>VLOOKUP(C15298,Index[],8,FALSE)</f>
        <v>43279</v>
      </c>
      <c r="B15298" s="5">
        <v>43279</v>
      </c>
      <c r="C15298" t="s">
        <v>1063</v>
      </c>
      <c r="D15298" s="3">
        <f>VLOOKUP(C15298,Index[],2,FALSE)</f>
        <v>146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17</v>
      </c>
      <c r="J15298" s="23" t="s">
        <v>33</v>
      </c>
      <c r="L15298" s="19" t="s">
        <v>35</v>
      </c>
      <c r="N15298" s="23"/>
      <c r="O15298"/>
    </row>
    <row r="15299" spans="1:15">
      <c r="A15299" s="66">
        <f>VLOOKUP(C15299,Index[],8,FALSE)</f>
        <v>43279</v>
      </c>
      <c r="B15299" s="5">
        <v>43279</v>
      </c>
      <c r="C15299" t="s">
        <v>1063</v>
      </c>
      <c r="D15299" s="3">
        <f>VLOOKUP(C15299,Index[],2,FALSE)</f>
        <v>146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I15299">
        <f>VLOOKUP(Table1[[#This Row],[trait_name]],Trait[],2,FALSE)</f>
        <v>17</v>
      </c>
      <c r="J15299" s="23" t="s">
        <v>33</v>
      </c>
      <c r="L15299" s="19" t="s">
        <v>36</v>
      </c>
      <c r="N15299" s="23"/>
      <c r="O15299"/>
    </row>
    <row r="15300" spans="1:15">
      <c r="A15300" s="66">
        <f>VLOOKUP(C15300,Index[],8,FALSE)</f>
        <v>43279</v>
      </c>
      <c r="B15300" s="25">
        <v>43279</v>
      </c>
      <c r="C15300" s="4" t="s">
        <v>1063</v>
      </c>
      <c r="D15300" s="3">
        <f>VLOOKUP(C15300,Index[],2,FALSE)</f>
        <v>146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I15300">
        <f>VLOOKUP(Table1[[#This Row],[trait_name]],Trait[],2,FALSE)</f>
        <v>18</v>
      </c>
      <c r="J15300" s="23" t="s">
        <v>37</v>
      </c>
      <c r="L15300" s="3"/>
      <c r="N15300" s="23"/>
      <c r="O15300"/>
    </row>
    <row r="15301" spans="1:15">
      <c r="A15301" s="66">
        <f>VLOOKUP(C15301,Index[],8,FALSE)</f>
        <v>43279</v>
      </c>
      <c r="B15301" s="25">
        <v>43279</v>
      </c>
      <c r="C15301" s="4" t="s">
        <v>1063</v>
      </c>
      <c r="D15301" s="3">
        <f>VLOOKUP(C15301,Index[],2,FALSE)</f>
        <v>146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I15301">
        <f>VLOOKUP(Table1[[#This Row],[trait_name]],Trait[],2,FALSE)</f>
        <v>18</v>
      </c>
      <c r="J15301" s="23" t="s">
        <v>37</v>
      </c>
      <c r="L15301" s="3"/>
      <c r="N15301" s="23"/>
      <c r="O15301"/>
    </row>
    <row r="15302" spans="1:15">
      <c r="A15302" s="66">
        <f>VLOOKUP(C15302,Index[],8,FALSE)</f>
        <v>43279</v>
      </c>
      <c r="B15302" s="5">
        <v>43279</v>
      </c>
      <c r="C15302" t="s">
        <v>1063</v>
      </c>
      <c r="D15302" s="3">
        <f>VLOOKUP(C15302,Index[],2,FALSE)</f>
        <v>146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I15302">
        <f>VLOOKUP(Table1[[#This Row],[trait_name]],Trait[],2,FALSE)</f>
        <v>19</v>
      </c>
      <c r="J15302" s="23" t="s">
        <v>38</v>
      </c>
      <c r="L15302" s="19" t="s">
        <v>39</v>
      </c>
      <c r="N15302" s="23"/>
      <c r="O15302"/>
    </row>
    <row r="15303" spans="1:15">
      <c r="A15303" s="66">
        <f>VLOOKUP(C15303,Index[],8,FALSE)</f>
        <v>43279</v>
      </c>
      <c r="B15303" s="5">
        <v>43279</v>
      </c>
      <c r="C15303" t="s">
        <v>1063</v>
      </c>
      <c r="D15303" s="3">
        <f>VLOOKUP(C15303,Index[],2,FALSE)</f>
        <v>146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I15303">
        <f>VLOOKUP(Table1[[#This Row],[trait_name]],Trait[],2,FALSE)</f>
        <v>19</v>
      </c>
      <c r="J15303" s="23" t="s">
        <v>38</v>
      </c>
      <c r="L15303" s="3"/>
      <c r="N15303" s="23"/>
      <c r="O15303"/>
    </row>
    <row r="15304" spans="1:15">
      <c r="A15304" s="66">
        <f>VLOOKUP(C15304,Index[],8,FALSE)</f>
        <v>43279</v>
      </c>
      <c r="B15304" s="5">
        <v>43311</v>
      </c>
      <c r="C15304" t="s">
        <v>1063</v>
      </c>
      <c r="D15304" s="3">
        <f>VLOOKUP(C15304,Index[],2,FALSE)</f>
        <v>146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20</v>
      </c>
      <c r="J15304" s="23" t="s">
        <v>41</v>
      </c>
      <c r="L15304" s="3"/>
      <c r="M15304" s="3"/>
      <c r="N15304" s="23"/>
      <c r="O15304"/>
    </row>
    <row r="15305" spans="1:15">
      <c r="A15305" s="66">
        <f>VLOOKUP(C15305,Index[],8,FALSE)</f>
        <v>43279</v>
      </c>
      <c r="B15305" s="5">
        <v>43311</v>
      </c>
      <c r="C15305" t="s">
        <v>1063</v>
      </c>
      <c r="D15305" s="3">
        <f>VLOOKUP(C15305,Index[],2,FALSE)</f>
        <v>146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I15305">
        <f>VLOOKUP(Table1[[#This Row],[trait_name]],Trait[],2,FALSE)</f>
        <v>20</v>
      </c>
      <c r="J15305" s="23" t="s">
        <v>41</v>
      </c>
      <c r="L15305" s="3"/>
      <c r="M15305" s="3"/>
      <c r="N15305" s="23"/>
      <c r="O15305"/>
    </row>
    <row r="15306" spans="1:15">
      <c r="A15306" s="66">
        <f>VLOOKUP(C15306,Index[],8,FALSE)</f>
        <v>43279</v>
      </c>
      <c r="B15306" s="25">
        <v>43279</v>
      </c>
      <c r="C15306" s="4" t="s">
        <v>1063</v>
      </c>
      <c r="D15306" s="3">
        <f>VLOOKUP(C15306,Index[],2,FALSE)</f>
        <v>146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I15306">
        <f>VLOOKUP(Table1[[#This Row],[trait_name]],Trait[],2,FALSE)</f>
        <v>21</v>
      </c>
      <c r="J15306" s="23" t="s">
        <v>43</v>
      </c>
      <c r="L15306" s="3"/>
      <c r="N15306" s="23"/>
      <c r="O15306"/>
    </row>
    <row r="15307" spans="1:15">
      <c r="A15307" s="66">
        <f>VLOOKUP(C15307,Index[],8,FALSE)</f>
        <v>43279</v>
      </c>
      <c r="B15307" s="25">
        <v>43279</v>
      </c>
      <c r="C15307" s="4" t="s">
        <v>1063</v>
      </c>
      <c r="D15307" s="3">
        <f>VLOOKUP(C15307,Index[],2,FALSE)</f>
        <v>146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21</v>
      </c>
      <c r="J15307" s="23" t="s">
        <v>43</v>
      </c>
      <c r="L15307" s="3"/>
      <c r="N15307" s="23"/>
      <c r="O15307"/>
    </row>
    <row r="15308" spans="1:15">
      <c r="A15308" s="66">
        <f>VLOOKUP(C15308,Index[],8,FALSE)</f>
        <v>43279</v>
      </c>
      <c r="B15308" s="5">
        <v>43279</v>
      </c>
      <c r="C15308" t="s">
        <v>1063</v>
      </c>
      <c r="D15308" s="3">
        <f>VLOOKUP(C15308,Index[],2,FALSE)</f>
        <v>146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I15308">
        <f>VLOOKUP(Table1[[#This Row],[trait_name]],Trait[],2,FALSE)</f>
        <v>22</v>
      </c>
      <c r="J15308" s="23" t="s">
        <v>47</v>
      </c>
      <c r="L15308" s="3"/>
      <c r="N15308" s="23"/>
      <c r="O15308"/>
    </row>
    <row r="15309" spans="1:15">
      <c r="A15309" s="66">
        <f>VLOOKUP(C15309,Index[],8,FALSE)</f>
        <v>43279</v>
      </c>
      <c r="B15309" s="5"/>
      <c r="C15309" t="s">
        <v>1063</v>
      </c>
      <c r="D15309" s="3">
        <f>VLOOKUP(C15309,Index[],2,FALSE)</f>
        <v>146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I15309">
        <f>VLOOKUP(Table1[[#This Row],[trait_name]],Trait[],2,FALSE)</f>
        <v>23</v>
      </c>
      <c r="J15309" s="23" t="s">
        <v>49</v>
      </c>
      <c r="L15309" s="3"/>
      <c r="N15309" s="23"/>
      <c r="O15309"/>
    </row>
    <row r="15310" spans="1:15">
      <c r="A15310" s="66">
        <f>VLOOKUP(C15310,Index[],8,FALSE)</f>
        <v>43279</v>
      </c>
      <c r="B15310" s="5"/>
      <c r="C15310" t="s">
        <v>1063</v>
      </c>
      <c r="D15310" s="3">
        <f>VLOOKUP(C15310,Index[],2,FALSE)</f>
        <v>146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23</v>
      </c>
      <c r="J15310" s="23" t="s">
        <v>49</v>
      </c>
      <c r="L15310" s="3"/>
      <c r="N15310" s="23"/>
      <c r="O15310"/>
    </row>
    <row r="15311" spans="1:15">
      <c r="A15311" s="66">
        <f>VLOOKUP(C15311,Index[],8,FALSE)</f>
        <v>43279</v>
      </c>
      <c r="B15311" s="25"/>
      <c r="C15311" s="4" t="s">
        <v>1063</v>
      </c>
      <c r="D15311" s="3">
        <f>VLOOKUP(C15311,Index[],2,FALSE)</f>
        <v>146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24</v>
      </c>
      <c r="J15311" s="23" t="s">
        <v>52</v>
      </c>
      <c r="L15311" s="3"/>
      <c r="N15311" s="23"/>
      <c r="O15311"/>
    </row>
    <row r="15312" spans="1:15">
      <c r="A15312" s="66">
        <f>VLOOKUP(C15312,Index[],8,FALSE)</f>
        <v>43279</v>
      </c>
      <c r="B15312" s="25"/>
      <c r="C15312" s="4" t="s">
        <v>1063</v>
      </c>
      <c r="D15312" s="3">
        <f>VLOOKUP(C15312,Index[],2,FALSE)</f>
        <v>146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24</v>
      </c>
      <c r="J15312" s="23" t="s">
        <v>52</v>
      </c>
      <c r="L15312" s="3"/>
      <c r="N15312" s="23"/>
      <c r="O15312"/>
    </row>
    <row r="15313" spans="1:15">
      <c r="A15313" s="66">
        <f>VLOOKUP(C15313,Index[],8,FALSE)</f>
        <v>43279</v>
      </c>
      <c r="B15313" s="25"/>
      <c r="C15313" s="4" t="s">
        <v>1063</v>
      </c>
      <c r="D15313" s="3">
        <f>VLOOKUP(C15313,Index[],2,FALSE)</f>
        <v>146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I15313">
        <f>VLOOKUP(Table1[[#This Row],[trait_name]],Trait[],2,FALSE)</f>
        <v>25</v>
      </c>
      <c r="J15313" s="23" t="s">
        <v>57</v>
      </c>
      <c r="L15313" s="3"/>
      <c r="N15313" s="23"/>
      <c r="O15313"/>
    </row>
    <row r="15314" spans="1:15">
      <c r="A15314" s="66">
        <f>VLOOKUP(C15314,Index[],8,FALSE)</f>
        <v>43279</v>
      </c>
      <c r="B15314" s="25"/>
      <c r="C15314" s="4" t="s">
        <v>1063</v>
      </c>
      <c r="D15314" s="3">
        <f>VLOOKUP(C15314,Index[],2,FALSE)</f>
        <v>146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I15314">
        <f>VLOOKUP(Table1[[#This Row],[trait_name]],Trait[],2,FALSE)</f>
        <v>25</v>
      </c>
      <c r="J15314" s="23" t="s">
        <v>57</v>
      </c>
      <c r="L15314" s="3"/>
      <c r="N15314" s="23"/>
      <c r="O15314"/>
    </row>
    <row r="15315" spans="1:15">
      <c r="A15315" s="66">
        <f>VLOOKUP(C15315,Index[],8,FALSE)</f>
        <v>43279</v>
      </c>
      <c r="B15315" s="5">
        <v>43279</v>
      </c>
      <c r="C15315" t="s">
        <v>1063</v>
      </c>
      <c r="D15315" s="3">
        <f>VLOOKUP(C15315,Index[],2,FALSE)</f>
        <v>146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H15315" t="s">
        <v>25</v>
      </c>
      <c r="I15315">
        <f>VLOOKUP(Table1[[#This Row],[trait_name]],Trait[],2,FALSE)</f>
        <v>26</v>
      </c>
      <c r="J15315" s="23" t="s">
        <v>58</v>
      </c>
      <c r="L15315" s="3" t="s">
        <v>327</v>
      </c>
      <c r="N15315" s="23"/>
      <c r="O15315"/>
    </row>
    <row r="15316" spans="1:15">
      <c r="A15316" s="66">
        <f>VLOOKUP(C15316,Index[],8,FALSE)</f>
        <v>43279</v>
      </c>
      <c r="B15316" s="5">
        <v>43279</v>
      </c>
      <c r="C15316" t="s">
        <v>1063</v>
      </c>
      <c r="D15316" s="3">
        <f>VLOOKUP(C15316,Index[],2,FALSE)</f>
        <v>146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I15316">
        <f>VLOOKUP(Table1[[#This Row],[trait_name]],Trait[],2,FALSE)</f>
        <v>26</v>
      </c>
      <c r="J15316" s="23" t="s">
        <v>58</v>
      </c>
      <c r="L15316" s="3"/>
      <c r="N15316" s="23"/>
      <c r="O15316"/>
    </row>
    <row r="15317" spans="1:15">
      <c r="A15317" s="66">
        <f>VLOOKUP(C15317,Index[],8,FALSE)</f>
        <v>43279</v>
      </c>
      <c r="B15317" s="5">
        <v>43311</v>
      </c>
      <c r="C15317" t="s">
        <v>1063</v>
      </c>
      <c r="D15317" s="3">
        <f>VLOOKUP(C15317,Index[],2,FALSE)</f>
        <v>146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I15317">
        <f>VLOOKUP(Table1[[#This Row],[trait_name]],Trait[],2,FALSE)</f>
        <v>27</v>
      </c>
      <c r="J15317" s="23" t="s">
        <v>61</v>
      </c>
      <c r="L15317" s="3"/>
      <c r="M15317" s="3"/>
      <c r="N15317" s="23"/>
      <c r="O15317"/>
    </row>
    <row r="15318" spans="1:15">
      <c r="A15318" s="66">
        <f>VLOOKUP(C15318,Index[],8,FALSE)</f>
        <v>43279</v>
      </c>
      <c r="B15318" s="5">
        <v>43311</v>
      </c>
      <c r="C15318" t="s">
        <v>1063</v>
      </c>
      <c r="D15318" s="3">
        <f>VLOOKUP(C15318,Index[],2,FALSE)</f>
        <v>146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27</v>
      </c>
      <c r="J15318" s="23" t="s">
        <v>61</v>
      </c>
      <c r="L15318" s="3"/>
      <c r="M15318" s="3"/>
      <c r="N15318" s="23"/>
      <c r="O15318"/>
    </row>
    <row r="15319" spans="1:15">
      <c r="A15319" s="66">
        <f>VLOOKUP(C15319,Index[],8,FALSE)</f>
        <v>43279</v>
      </c>
      <c r="B15319" s="5">
        <v>43311</v>
      </c>
      <c r="C15319" t="s">
        <v>1063</v>
      </c>
      <c r="D15319" s="3">
        <f>VLOOKUP(C15319,Index[],2,FALSE)</f>
        <v>146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I15319">
        <f>VLOOKUP(Table1[[#This Row],[trait_name]],Trait[],2,FALSE)</f>
        <v>28</v>
      </c>
      <c r="J15319" s="23" t="s">
        <v>62</v>
      </c>
      <c r="L15319" s="3"/>
      <c r="M15319" s="3"/>
      <c r="N15319" s="23"/>
      <c r="O15319"/>
    </row>
    <row r="15320" spans="1:15">
      <c r="A15320" s="66">
        <f>VLOOKUP(C15320,Index[],8,FALSE)</f>
        <v>43279</v>
      </c>
      <c r="B15320" s="5">
        <v>43311</v>
      </c>
      <c r="C15320" t="s">
        <v>1063</v>
      </c>
      <c r="D15320" s="3">
        <f>VLOOKUP(C15320,Index[],2,FALSE)</f>
        <v>146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I15320">
        <f>VLOOKUP(Table1[[#This Row],[trait_name]],Trait[],2,FALSE)</f>
        <v>28</v>
      </c>
      <c r="J15320" s="23" t="s">
        <v>62</v>
      </c>
      <c r="L15320" s="3"/>
      <c r="M15320" s="3"/>
      <c r="N15320" s="23"/>
      <c r="O15320"/>
    </row>
    <row r="15321" spans="1:15">
      <c r="A15321" s="66">
        <f>VLOOKUP(C15321,Index[],8,FALSE)</f>
        <v>43279</v>
      </c>
      <c r="B15321" s="5">
        <v>43279</v>
      </c>
      <c r="C15321" t="s">
        <v>1063</v>
      </c>
      <c r="D15321" s="3">
        <f>VLOOKUP(C15321,Index[],2,FALSE)</f>
        <v>146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H15321" t="s">
        <v>17</v>
      </c>
      <c r="I15321">
        <f>VLOOKUP(Table1[[#This Row],[trait_name]],Trait[],2,FALSE)</f>
        <v>29</v>
      </c>
      <c r="J15321" s="23" t="s">
        <v>63</v>
      </c>
      <c r="L15321" s="3">
        <v>20</v>
      </c>
      <c r="N15321" s="23"/>
      <c r="O15321"/>
    </row>
    <row r="15322" spans="1:15">
      <c r="A15322" s="66">
        <f>VLOOKUP(C15322,Index[],8,FALSE)</f>
        <v>43279</v>
      </c>
      <c r="B15322" s="5">
        <v>43279</v>
      </c>
      <c r="C15322" t="s">
        <v>1063</v>
      </c>
      <c r="D15322" s="3">
        <f>VLOOKUP(C15322,Index[],2,FALSE)</f>
        <v>146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I15322">
        <f>VLOOKUP(Table1[[#This Row],[trait_name]],Trait[],2,FALSE)</f>
        <v>29</v>
      </c>
      <c r="J15322" s="23" t="s">
        <v>63</v>
      </c>
      <c r="L15322" s="3"/>
      <c r="N15322" s="23"/>
      <c r="O15322"/>
    </row>
    <row r="15323" spans="1:15">
      <c r="A15323" s="66">
        <f>VLOOKUP(C15323,Index[],8,FALSE)</f>
        <v>43279</v>
      </c>
      <c r="B15323" s="5">
        <v>43279</v>
      </c>
      <c r="C15323" t="s">
        <v>1063</v>
      </c>
      <c r="D15323" s="3">
        <f>VLOOKUP(C15323,Index[],2,FALSE)</f>
        <v>146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H15323" t="s">
        <v>25</v>
      </c>
      <c r="I15323">
        <f>VLOOKUP(Table1[[#This Row],[trait_name]],Trait[],2,FALSE)</f>
        <v>30</v>
      </c>
      <c r="J15323" s="23" t="s">
        <v>64</v>
      </c>
      <c r="L15323" s="3">
        <v>15</v>
      </c>
      <c r="N15323" s="23"/>
      <c r="O15323"/>
    </row>
    <row r="15324" spans="1:15">
      <c r="A15324" s="66">
        <f>VLOOKUP(C15324,Index[],8,FALSE)</f>
        <v>43279</v>
      </c>
      <c r="B15324" s="5">
        <v>43279</v>
      </c>
      <c r="C15324" t="s">
        <v>1063</v>
      </c>
      <c r="D15324" s="3">
        <f>VLOOKUP(C15324,Index[],2,FALSE)</f>
        <v>146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H15324" t="s">
        <v>17</v>
      </c>
      <c r="I15324">
        <f>VLOOKUP(Table1[[#This Row],[trait_name]],Trait[],2,FALSE)</f>
        <v>31</v>
      </c>
      <c r="J15324" s="23" t="s">
        <v>65</v>
      </c>
      <c r="L15324" s="3">
        <v>10</v>
      </c>
      <c r="N15324" s="23"/>
      <c r="O15324"/>
    </row>
    <row r="15325" spans="1:15">
      <c r="A15325" s="66">
        <f>VLOOKUP(C15325,Index[],8,FALSE)</f>
        <v>43279</v>
      </c>
      <c r="B15325" s="5">
        <v>43279</v>
      </c>
      <c r="C15325" t="s">
        <v>1063</v>
      </c>
      <c r="D15325" s="3">
        <f>VLOOKUP(C15325,Index[],2,FALSE)</f>
        <v>146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31</v>
      </c>
      <c r="J15325" s="23" t="s">
        <v>65</v>
      </c>
      <c r="L15325" s="3"/>
      <c r="N15325" s="23"/>
      <c r="O15325"/>
    </row>
    <row r="15326" spans="1:15">
      <c r="A15326" s="66">
        <f>VLOOKUP(C15326,Index[],8,FALSE)</f>
        <v>43279</v>
      </c>
      <c r="B15326" s="5">
        <v>43279</v>
      </c>
      <c r="C15326" t="s">
        <v>1063</v>
      </c>
      <c r="D15326" s="3">
        <f>VLOOKUP(C15326,Index[],2,FALSE)</f>
        <v>146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H15326" t="s">
        <v>17</v>
      </c>
      <c r="I15326">
        <f>VLOOKUP(Table1[[#This Row],[trait_name]],Trait[],2,FALSE)</f>
        <v>32</v>
      </c>
      <c r="J15326" s="23" t="s">
        <v>66</v>
      </c>
      <c r="L15326" s="3">
        <v>15</v>
      </c>
      <c r="N15326" s="23"/>
      <c r="O15326"/>
    </row>
    <row r="15327" spans="1:15">
      <c r="A15327" s="66">
        <f>VLOOKUP(C15327,Index[],8,FALSE)</f>
        <v>43279</v>
      </c>
      <c r="B15327" s="5">
        <v>43279</v>
      </c>
      <c r="C15327" t="s">
        <v>1063</v>
      </c>
      <c r="D15327" s="3">
        <f>VLOOKUP(C15327,Index[],2,FALSE)</f>
        <v>146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H15327" t="s">
        <v>25</v>
      </c>
      <c r="I15327">
        <f>VLOOKUP(Table1[[#This Row],[trait_name]],Trait[],2,FALSE)</f>
        <v>33</v>
      </c>
      <c r="J15327" s="23" t="s">
        <v>67</v>
      </c>
      <c r="L15327" s="3">
        <v>6</v>
      </c>
      <c r="N15327" s="23"/>
      <c r="O15327"/>
    </row>
    <row r="15328" spans="1:15">
      <c r="A15328" s="66">
        <f>VLOOKUP(C15328,Index[],8,FALSE)</f>
        <v>43279</v>
      </c>
      <c r="B15328" s="5">
        <v>43279</v>
      </c>
      <c r="C15328" t="s">
        <v>1063</v>
      </c>
      <c r="D15328" s="3">
        <f>VLOOKUP(C15328,Index[],2,FALSE)</f>
        <v>146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H15328" t="s">
        <v>17</v>
      </c>
      <c r="I15328">
        <f>VLOOKUP(Table1[[#This Row],[trait_name]],Trait[],2,FALSE)</f>
        <v>34</v>
      </c>
      <c r="J15328" s="23" t="s">
        <v>68</v>
      </c>
      <c r="L15328" s="3">
        <v>8</v>
      </c>
      <c r="N15328" s="23"/>
      <c r="O15328"/>
    </row>
    <row r="15329" spans="1:15">
      <c r="A15329" s="66">
        <f>VLOOKUP(C15329,Index[],8,FALSE)</f>
        <v>43279</v>
      </c>
      <c r="B15329" s="5">
        <v>43279</v>
      </c>
      <c r="C15329" t="s">
        <v>1063</v>
      </c>
      <c r="D15329" s="3">
        <f>VLOOKUP(C15329,Index[],2,FALSE)</f>
        <v>146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287</v>
      </c>
      <c r="I15329">
        <f>VLOOKUP(Table1[[#This Row],[trait_name]],Trait[],2,FALSE)</f>
        <v>35</v>
      </c>
      <c r="J15329" s="23" t="s">
        <v>166</v>
      </c>
      <c r="L15329" s="3" t="s">
        <v>167</v>
      </c>
      <c r="N15329" s="23"/>
      <c r="O15329"/>
    </row>
    <row r="15330" spans="1:15">
      <c r="A15330" s="66">
        <f>VLOOKUP(C15330,Index[],8,FALSE)</f>
        <v>43279</v>
      </c>
      <c r="B15330" s="5">
        <v>43279</v>
      </c>
      <c r="C15330" t="s">
        <v>1063</v>
      </c>
      <c r="D15330" s="3">
        <f>VLOOKUP(C15330,Index[],2,FALSE)</f>
        <v>146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I15330">
        <f>VLOOKUP(Table1[[#This Row],[trait_name]],Trait[],2,FALSE)</f>
        <v>35</v>
      </c>
      <c r="J15330" s="23" t="s">
        <v>166</v>
      </c>
      <c r="L15330" s="3"/>
      <c r="N15330" s="23"/>
      <c r="O15330"/>
    </row>
    <row r="15331" spans="1:15">
      <c r="A15331" s="66">
        <f>VLOOKUP(C15331,Index[],8,FALSE)</f>
        <v>43279</v>
      </c>
      <c r="B15331" s="5">
        <v>43279</v>
      </c>
      <c r="C15331" t="s">
        <v>1063</v>
      </c>
      <c r="D15331" s="3">
        <f>VLOOKUP(C15331,Index[],2,FALSE)</f>
        <v>146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36</v>
      </c>
      <c r="J15331" s="23" t="s">
        <v>69</v>
      </c>
      <c r="L15331" s="3" t="s">
        <v>217</v>
      </c>
      <c r="N15331" s="23"/>
      <c r="O15331"/>
    </row>
    <row r="15332" spans="1:15">
      <c r="A15332" s="66">
        <f>VLOOKUP(C15332,Index[],8,FALSE)</f>
        <v>43279</v>
      </c>
      <c r="B15332" s="5">
        <v>43279</v>
      </c>
      <c r="C15332" t="s">
        <v>1063</v>
      </c>
      <c r="D15332" s="3">
        <f>VLOOKUP(C15332,Index[],2,FALSE)</f>
        <v>146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287</v>
      </c>
      <c r="I15332">
        <f>VLOOKUP(Table1[[#This Row],[trait_name]],Trait[],2,FALSE)</f>
        <v>36</v>
      </c>
      <c r="J15332" s="23" t="s">
        <v>69</v>
      </c>
      <c r="L15332" s="3" t="s">
        <v>168</v>
      </c>
      <c r="N15332" s="23"/>
      <c r="O15332"/>
    </row>
    <row r="15333" spans="1:15">
      <c r="A15333" s="66">
        <f>VLOOKUP(C15333,Index[],8,FALSE)</f>
        <v>43279</v>
      </c>
      <c r="B15333" s="5">
        <v>43279</v>
      </c>
      <c r="C15333" t="s">
        <v>1063</v>
      </c>
      <c r="D15333" s="3">
        <f>VLOOKUP(C15333,Index[],2,FALSE)</f>
        <v>146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I15333">
        <f>VLOOKUP(Table1[[#This Row],[trait_name]],Trait[],2,FALSE)</f>
        <v>37</v>
      </c>
      <c r="J15333" s="23" t="s">
        <v>170</v>
      </c>
      <c r="L15333" s="3"/>
      <c r="N15333" s="23"/>
      <c r="O15333"/>
    </row>
    <row r="15334" spans="1:15">
      <c r="A15334" s="66">
        <f>VLOOKUP(C15334,Index[],8,FALSE)</f>
        <v>43279</v>
      </c>
      <c r="B15334" s="5"/>
      <c r="C15334" t="s">
        <v>1063</v>
      </c>
      <c r="D15334" s="3">
        <f>VLOOKUP(C15334,Index[],2,FALSE)</f>
        <v>146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I15334">
        <f>VLOOKUP(Table1[[#This Row],[trait_name]],Trait[],2,FALSE)</f>
        <v>38</v>
      </c>
      <c r="J15334" s="23" t="s">
        <v>72</v>
      </c>
      <c r="L15334" s="3"/>
      <c r="N15334" s="23"/>
      <c r="O15334"/>
    </row>
    <row r="15335" spans="1:15">
      <c r="A15335" s="66">
        <f>VLOOKUP(C15335,Index[],8,FALSE)</f>
        <v>43279</v>
      </c>
      <c r="B15335" s="5"/>
      <c r="C15335" t="s">
        <v>1063</v>
      </c>
      <c r="D15335" s="3">
        <f>VLOOKUP(C15335,Index[],2,FALSE)</f>
        <v>146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38</v>
      </c>
      <c r="J15335" s="23" t="s">
        <v>72</v>
      </c>
      <c r="L15335" s="3"/>
      <c r="N15335" s="23"/>
      <c r="O15335"/>
    </row>
    <row r="15336" spans="1:15">
      <c r="A15336" s="66">
        <f>VLOOKUP(C15336,Index[],8,FALSE)</f>
        <v>43279</v>
      </c>
      <c r="B15336" s="5">
        <v>43311</v>
      </c>
      <c r="C15336" t="s">
        <v>1063</v>
      </c>
      <c r="D15336" s="3">
        <f>VLOOKUP(C15336,Index[],2,FALSE)</f>
        <v>146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39</v>
      </c>
      <c r="J15336" s="23" t="s">
        <v>74</v>
      </c>
      <c r="L15336" s="3"/>
      <c r="M15336" s="3"/>
      <c r="N15336" s="23"/>
      <c r="O15336"/>
    </row>
    <row r="15337" spans="1:15">
      <c r="A15337" s="66">
        <f>VLOOKUP(C15337,Index[],8,FALSE)</f>
        <v>43279</v>
      </c>
      <c r="B15337" s="5">
        <v>43311</v>
      </c>
      <c r="C15337" t="s">
        <v>1063</v>
      </c>
      <c r="D15337" s="3">
        <f>VLOOKUP(C15337,Index[],2,FALSE)</f>
        <v>146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I15337">
        <f>VLOOKUP(Table1[[#This Row],[trait_name]],Trait[],2,FALSE)</f>
        <v>39</v>
      </c>
      <c r="J15337" s="23" t="s">
        <v>74</v>
      </c>
      <c r="L15337" s="3"/>
      <c r="M15337" s="3"/>
      <c r="N15337" s="23"/>
      <c r="O15337"/>
    </row>
    <row r="15338" spans="1:15">
      <c r="A15338" s="66">
        <f>VLOOKUP(C15338,Index[],8,FALSE)</f>
        <v>43279</v>
      </c>
      <c r="B15338" s="5"/>
      <c r="C15338" t="s">
        <v>1063</v>
      </c>
      <c r="D15338" s="3">
        <f>VLOOKUP(C15338,Index[],2,FALSE)</f>
        <v>146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I15338">
        <f>VLOOKUP(Table1[[#This Row],[trait_name]],Trait[],2,FALSE)</f>
        <v>40</v>
      </c>
      <c r="J15338" s="23" t="s">
        <v>76</v>
      </c>
      <c r="L15338" s="3"/>
      <c r="N15338" s="23"/>
      <c r="O15338"/>
    </row>
    <row r="15339" spans="1:15">
      <c r="A15339" s="66">
        <f>VLOOKUP(C15339,Index[],8,FALSE)</f>
        <v>43279</v>
      </c>
      <c r="B15339" s="5"/>
      <c r="C15339" t="s">
        <v>1063</v>
      </c>
      <c r="D15339" s="3">
        <f>VLOOKUP(C15339,Index[],2,FALSE)</f>
        <v>146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I15339">
        <f>VLOOKUP(Table1[[#This Row],[trait_name]],Trait[],2,FALSE)</f>
        <v>40</v>
      </c>
      <c r="J15339" s="23" t="s">
        <v>76</v>
      </c>
      <c r="L15339" s="3"/>
      <c r="N15339" s="23"/>
      <c r="O15339"/>
    </row>
    <row r="15340" spans="1:15">
      <c r="A15340" s="66">
        <f>VLOOKUP(C15340,Index[],8,FALSE)</f>
        <v>43279</v>
      </c>
      <c r="B15340" s="5">
        <v>43279</v>
      </c>
      <c r="C15340" t="s">
        <v>1063</v>
      </c>
      <c r="D15340" s="3">
        <f>VLOOKUP(C15340,Index[],2,FALSE)</f>
        <v>146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H15340" t="s">
        <v>25</v>
      </c>
      <c r="I15340">
        <f>VLOOKUP(Table1[[#This Row],[trait_name]],Trait[],2,FALSE)</f>
        <v>41</v>
      </c>
      <c r="J15340" s="23" t="s">
        <v>78</v>
      </c>
      <c r="L15340" s="3" t="s">
        <v>80</v>
      </c>
      <c r="N15340" s="23"/>
      <c r="O15340"/>
    </row>
    <row r="15341" spans="1:15">
      <c r="A15341" s="66">
        <f>VLOOKUP(C15341,Index[],8,FALSE)</f>
        <v>43279</v>
      </c>
      <c r="B15341" s="5">
        <v>43279</v>
      </c>
      <c r="C15341" t="s">
        <v>1063</v>
      </c>
      <c r="D15341" s="3">
        <f>VLOOKUP(C15341,Index[],2,FALSE)</f>
        <v>146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41</v>
      </c>
      <c r="J15341" s="23" t="s">
        <v>78</v>
      </c>
      <c r="L15341" s="3"/>
      <c r="N15341" s="23"/>
      <c r="O15341"/>
    </row>
    <row r="15342" spans="1:15">
      <c r="A15342" s="66">
        <f>VLOOKUP(C15342,Index[],8,FALSE)</f>
        <v>43279</v>
      </c>
      <c r="B15342" s="5"/>
      <c r="C15342" t="s">
        <v>1063</v>
      </c>
      <c r="D15342" s="3">
        <f>VLOOKUP(C15342,Index[],2,FALSE)</f>
        <v>146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I15342">
        <f>VLOOKUP(Table1[[#This Row],[trait_name]],Trait[],2,FALSE)</f>
        <v>42</v>
      </c>
      <c r="J15342" s="23" t="s">
        <v>82</v>
      </c>
      <c r="L15342" s="3"/>
      <c r="N15342" s="23"/>
      <c r="O15342"/>
    </row>
    <row r="15343" spans="1:15">
      <c r="A15343" s="66">
        <f>VLOOKUP(C15343,Index[],8,FALSE)</f>
        <v>43279</v>
      </c>
      <c r="B15343" s="5"/>
      <c r="C15343" t="s">
        <v>1063</v>
      </c>
      <c r="D15343" s="3">
        <f>VLOOKUP(C15343,Index[],2,FALSE)</f>
        <v>146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42</v>
      </c>
      <c r="J15343" s="23" t="s">
        <v>82</v>
      </c>
      <c r="L15343" s="3"/>
      <c r="N15343" s="23"/>
      <c r="O15343"/>
    </row>
    <row r="15344" spans="1:15">
      <c r="A15344" s="66">
        <f>VLOOKUP(C15344,Index[],8,FALSE)</f>
        <v>43279</v>
      </c>
      <c r="B15344" s="5">
        <v>43279</v>
      </c>
      <c r="C15344" t="s">
        <v>1063</v>
      </c>
      <c r="D15344" s="3">
        <f>VLOOKUP(C15344,Index[],2,FALSE)</f>
        <v>146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25</v>
      </c>
      <c r="I15344">
        <f>VLOOKUP(Table1[[#This Row],[trait_name]],Trait[],2,FALSE)</f>
        <v>43</v>
      </c>
      <c r="J15344" s="23" t="s">
        <v>86</v>
      </c>
      <c r="L15344" s="3" t="s">
        <v>296</v>
      </c>
      <c r="N15344" s="23"/>
      <c r="O15344"/>
    </row>
    <row r="15345" spans="1:15">
      <c r="A15345" s="66">
        <f>VLOOKUP(C15345,Index[],8,FALSE)</f>
        <v>43279</v>
      </c>
      <c r="B15345" s="5">
        <v>43279</v>
      </c>
      <c r="C15345" t="s">
        <v>1063</v>
      </c>
      <c r="D15345" s="3">
        <f>VLOOKUP(C15345,Index[],2,FALSE)</f>
        <v>146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I15345">
        <f>VLOOKUP(Table1[[#This Row],[trait_name]],Trait[],2,FALSE)</f>
        <v>43</v>
      </c>
      <c r="J15345" s="23" t="s">
        <v>86</v>
      </c>
      <c r="L15345" s="3"/>
      <c r="N15345" s="23"/>
      <c r="O15345"/>
    </row>
    <row r="15346" spans="1:15">
      <c r="A15346" s="66">
        <f>VLOOKUP(C15346,Index[],8,FALSE)</f>
        <v>43279</v>
      </c>
      <c r="B15346" s="25"/>
      <c r="C15346" s="4" t="s">
        <v>1063</v>
      </c>
      <c r="D15346" s="3">
        <f>VLOOKUP(C15346,Index[],2,FALSE)</f>
        <v>146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I15346">
        <f>VLOOKUP(Table1[[#This Row],[trait_name]],Trait[],2,FALSE)</f>
        <v>44</v>
      </c>
      <c r="J15346" s="23" t="s">
        <v>88</v>
      </c>
      <c r="L15346" s="3"/>
      <c r="N15346" s="23"/>
      <c r="O15346"/>
    </row>
    <row r="15347" spans="1:15">
      <c r="A15347" s="66">
        <f>VLOOKUP(C15347,Index[],8,FALSE)</f>
        <v>43279</v>
      </c>
      <c r="B15347" s="25"/>
      <c r="C15347" s="4" t="s">
        <v>1063</v>
      </c>
      <c r="D15347" s="3">
        <f>VLOOKUP(C15347,Index[],2,FALSE)</f>
        <v>146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44</v>
      </c>
      <c r="J15347" s="23" t="s">
        <v>88</v>
      </c>
      <c r="L15347" s="3"/>
      <c r="N15347" s="23"/>
      <c r="O15347"/>
    </row>
    <row r="15348" spans="1:15">
      <c r="A15348" s="66">
        <f>VLOOKUP(C15348,Index[],8,FALSE)</f>
        <v>43279</v>
      </c>
      <c r="B15348" s="5">
        <v>43279</v>
      </c>
      <c r="C15348" t="s">
        <v>1063</v>
      </c>
      <c r="D15348" s="3">
        <f>VLOOKUP(C15348,Index[],2,FALSE)</f>
        <v>146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I15348">
        <f>VLOOKUP(Table1[[#This Row],[trait_name]],Trait[],2,FALSE)</f>
        <v>45</v>
      </c>
      <c r="J15348" s="23" t="s">
        <v>92</v>
      </c>
      <c r="L15348" s="3"/>
      <c r="N15348" s="23"/>
      <c r="O15348"/>
    </row>
    <row r="15349" spans="1:15">
      <c r="A15349" s="66">
        <f>VLOOKUP(C15349,Index[],8,FALSE)</f>
        <v>43279</v>
      </c>
      <c r="B15349" s="5">
        <v>43279</v>
      </c>
      <c r="C15349" t="s">
        <v>1063</v>
      </c>
      <c r="D15349" s="3">
        <f>VLOOKUP(C15349,Index[],2,FALSE)</f>
        <v>146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I15349">
        <f>VLOOKUP(Table1[[#This Row],[trait_name]],Trait[],2,FALSE)</f>
        <v>45</v>
      </c>
      <c r="J15349" s="23" t="s">
        <v>92</v>
      </c>
      <c r="L15349" s="3"/>
      <c r="N15349" s="23"/>
      <c r="O15349"/>
    </row>
    <row r="15350" spans="1:15">
      <c r="A15350" s="66">
        <f>VLOOKUP(C15350,Index[],8,FALSE)</f>
        <v>43279</v>
      </c>
      <c r="B15350" s="5"/>
      <c r="C15350" t="s">
        <v>1063</v>
      </c>
      <c r="D15350" s="3">
        <f>VLOOKUP(C15350,Index[],2,FALSE)</f>
        <v>146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I15350">
        <f>VLOOKUP(Table1[[#This Row],[trait_name]],Trait[],2,FALSE)</f>
        <v>46</v>
      </c>
      <c r="J15350" s="23" t="s">
        <v>97</v>
      </c>
      <c r="L15350" s="3"/>
      <c r="N15350" s="24"/>
      <c r="O15350"/>
    </row>
    <row r="15351" spans="1:15">
      <c r="A15351" s="66">
        <f>VLOOKUP(C15351,Index[],8,FALSE)</f>
        <v>43279</v>
      </c>
      <c r="B15351" s="5"/>
      <c r="C15351" t="s">
        <v>1063</v>
      </c>
      <c r="D15351" s="3">
        <f>VLOOKUP(C15351,Index[],2,FALSE)</f>
        <v>146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I15351">
        <f>VLOOKUP(Table1[[#This Row],[trait_name]],Trait[],2,FALSE)</f>
        <v>46</v>
      </c>
      <c r="J15351" s="23" t="s">
        <v>97</v>
      </c>
      <c r="L15351" s="3"/>
      <c r="N15351" s="23"/>
      <c r="O15351"/>
    </row>
    <row r="15352" spans="1:15">
      <c r="A15352" s="66">
        <f>VLOOKUP(C15352,Index[],8,FALSE)</f>
        <v>43279</v>
      </c>
      <c r="B15352" s="5"/>
      <c r="C15352" t="s">
        <v>1063</v>
      </c>
      <c r="D15352" s="3">
        <f>VLOOKUP(C15352,Index[],2,FALSE)</f>
        <v>146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I15352">
        <f>VLOOKUP(Table1[[#This Row],[trait_name]],Trait[],2,FALSE)</f>
        <v>47</v>
      </c>
      <c r="J15352" s="23" t="s">
        <v>99</v>
      </c>
      <c r="L15352" s="3"/>
      <c r="N15352" s="23"/>
      <c r="O15352"/>
    </row>
    <row r="15353" spans="1:15">
      <c r="A15353" s="66">
        <f>VLOOKUP(C15353,Index[],8,FALSE)</f>
        <v>43279</v>
      </c>
      <c r="B15353" s="5"/>
      <c r="C15353" t="s">
        <v>1063</v>
      </c>
      <c r="D15353" s="3">
        <f>VLOOKUP(C15353,Index[],2,FALSE)</f>
        <v>146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I15353">
        <f>VLOOKUP(Table1[[#This Row],[trait_name]],Trait[],2,FALSE)</f>
        <v>47</v>
      </c>
      <c r="J15353" s="23" t="s">
        <v>99</v>
      </c>
      <c r="L15353" s="3"/>
      <c r="N15353" s="23"/>
      <c r="O15353"/>
    </row>
    <row r="15354" spans="1:15">
      <c r="A15354" s="66">
        <f>VLOOKUP(C15354,Index[],8,FALSE)</f>
        <v>43279</v>
      </c>
      <c r="B15354" s="5">
        <v>43311</v>
      </c>
      <c r="C15354" t="s">
        <v>1063</v>
      </c>
      <c r="D15354" s="3">
        <f>VLOOKUP(C15354,Index[],2,FALSE)</f>
        <v>146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I15354">
        <f>VLOOKUP(Table1[[#This Row],[trait_name]],Trait[],2,FALSE)</f>
        <v>50</v>
      </c>
      <c r="J15354" s="23" t="s">
        <v>106</v>
      </c>
      <c r="L15354" s="3"/>
      <c r="M15354" s="3"/>
      <c r="N15354" s="23"/>
      <c r="O15354"/>
    </row>
    <row r="15355" spans="1:15">
      <c r="A15355" s="66">
        <f>VLOOKUP(C15355,Index[],8,FALSE)</f>
        <v>43279</v>
      </c>
      <c r="B15355" s="5">
        <v>43311</v>
      </c>
      <c r="C15355" t="s">
        <v>1063</v>
      </c>
      <c r="D15355" s="3">
        <f>VLOOKUP(C15355,Index[],2,FALSE)</f>
        <v>146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I15355">
        <f>VLOOKUP(Table1[[#This Row],[trait_name]],Trait[],2,FALSE)</f>
        <v>50</v>
      </c>
      <c r="J15355" s="23" t="s">
        <v>106</v>
      </c>
      <c r="L15355" s="3"/>
      <c r="M15355" s="3"/>
      <c r="N15355" s="23"/>
      <c r="O15355"/>
    </row>
    <row r="15356" spans="1:15">
      <c r="A15356" s="66">
        <f>VLOOKUP(C15356,Index[],8,FALSE)</f>
        <v>43279</v>
      </c>
      <c r="B15356" s="5"/>
      <c r="C15356" t="s">
        <v>1063</v>
      </c>
      <c r="D15356" s="3">
        <f>VLOOKUP(C15356,Index[],2,FALSE)</f>
        <v>146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52</v>
      </c>
      <c r="J15356" s="23" t="s">
        <v>109</v>
      </c>
      <c r="L15356" s="3"/>
      <c r="N15356" s="23"/>
      <c r="O15356"/>
    </row>
    <row r="15357" spans="1:15">
      <c r="A15357" s="66">
        <f>VLOOKUP(C15357,Index[],8,FALSE)</f>
        <v>43279</v>
      </c>
      <c r="B15357" s="5"/>
      <c r="C15357" t="s">
        <v>1063</v>
      </c>
      <c r="D15357" s="3">
        <f>VLOOKUP(C15357,Index[],2,FALSE)</f>
        <v>146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52</v>
      </c>
      <c r="J15357" s="23" t="s">
        <v>109</v>
      </c>
      <c r="L15357" s="3"/>
      <c r="N15357" s="23"/>
      <c r="O15357"/>
    </row>
    <row r="15358" spans="1:15">
      <c r="A15358" s="66">
        <f>VLOOKUP(C15358,Index[],8,FALSE)</f>
        <v>43279</v>
      </c>
      <c r="B15358" s="5">
        <v>43279</v>
      </c>
      <c r="C15358" t="s">
        <v>1063</v>
      </c>
      <c r="D15358" s="3">
        <f>VLOOKUP(C15358,Index[],2,FALSE)</f>
        <v>146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H15358" t="s">
        <v>287</v>
      </c>
      <c r="I15358">
        <f>VLOOKUP(Table1[[#This Row],[trait_name]],Trait[],2,FALSE)</f>
        <v>53</v>
      </c>
      <c r="J15358" s="23" t="s">
        <v>112</v>
      </c>
      <c r="L15358" s="3" t="s">
        <v>231</v>
      </c>
      <c r="N15358" s="23"/>
      <c r="O15358"/>
    </row>
    <row r="15359" spans="1:15">
      <c r="A15359" s="66">
        <f>VLOOKUP(C15359,Index[],8,FALSE)</f>
        <v>43279</v>
      </c>
      <c r="B15359" s="5">
        <v>43279</v>
      </c>
      <c r="C15359" t="s">
        <v>1063</v>
      </c>
      <c r="D15359" s="3">
        <f>VLOOKUP(C15359,Index[],2,FALSE)</f>
        <v>146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H15359" t="s">
        <v>25</v>
      </c>
      <c r="I15359">
        <f>VLOOKUP(Table1[[#This Row],[trait_name]],Trait[],2,FALSE)</f>
        <v>53</v>
      </c>
      <c r="J15359" s="23" t="s">
        <v>112</v>
      </c>
      <c r="L15359" s="3" t="s">
        <v>358</v>
      </c>
      <c r="N15359" s="23"/>
      <c r="O15359"/>
    </row>
    <row r="15360" spans="1:15">
      <c r="A15360" s="66">
        <f>VLOOKUP(C15360,Index[],8,FALSE)</f>
        <v>43279</v>
      </c>
      <c r="B15360" s="5">
        <v>43279</v>
      </c>
      <c r="C15360" t="s">
        <v>1063</v>
      </c>
      <c r="D15360" s="3">
        <f>VLOOKUP(C15360,Index[],2,FALSE)</f>
        <v>146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H15360" t="s">
        <v>287</v>
      </c>
      <c r="I15360">
        <f>VLOOKUP(Table1[[#This Row],[trait_name]],Trait[],2,FALSE)</f>
        <v>53</v>
      </c>
      <c r="J15360" s="23" t="s">
        <v>112</v>
      </c>
      <c r="L15360" s="3" t="s">
        <v>184</v>
      </c>
      <c r="N15360" s="23"/>
      <c r="O15360"/>
    </row>
    <row r="15361" spans="1:15">
      <c r="A15361" s="66">
        <f>VLOOKUP(C15361,Index[],8,FALSE)</f>
        <v>43279</v>
      </c>
      <c r="B15361" s="5">
        <v>43279</v>
      </c>
      <c r="C15361" t="s">
        <v>1063</v>
      </c>
      <c r="D15361" s="3">
        <f>VLOOKUP(C15361,Index[],2,FALSE)</f>
        <v>146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287</v>
      </c>
      <c r="I15361">
        <f>VLOOKUP(Table1[[#This Row],[trait_name]],Trait[],2,FALSE)</f>
        <v>53</v>
      </c>
      <c r="J15361" s="23" t="s">
        <v>112</v>
      </c>
      <c r="L15361" s="3" t="s">
        <v>275</v>
      </c>
      <c r="N15361" s="23"/>
      <c r="O15361"/>
    </row>
    <row r="15362" spans="1:15">
      <c r="A15362" s="66">
        <f>VLOOKUP(C15362,Index[],8,FALSE)</f>
        <v>43279</v>
      </c>
      <c r="B15362" s="5">
        <v>43279</v>
      </c>
      <c r="C15362" t="s">
        <v>1063</v>
      </c>
      <c r="D15362" s="3">
        <f>VLOOKUP(C15362,Index[],2,FALSE)</f>
        <v>146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287</v>
      </c>
      <c r="I15362">
        <f>VLOOKUP(Table1[[#This Row],[trait_name]],Trait[],2,FALSE)</f>
        <v>54</v>
      </c>
      <c r="J15362" s="23" t="s">
        <v>116</v>
      </c>
      <c r="L15362" s="3" t="s">
        <v>260</v>
      </c>
      <c r="N15362" s="23"/>
      <c r="O15362"/>
    </row>
    <row r="15363" spans="1:15">
      <c r="A15363" s="66">
        <f>VLOOKUP(C15363,Index[],8,FALSE)</f>
        <v>43279</v>
      </c>
      <c r="B15363" s="5">
        <v>43279</v>
      </c>
      <c r="C15363" t="s">
        <v>1063</v>
      </c>
      <c r="D15363" s="3">
        <f>VLOOKUP(C15363,Index[],2,FALSE)</f>
        <v>146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H15363" t="s">
        <v>25</v>
      </c>
      <c r="I15363">
        <f>VLOOKUP(Table1[[#This Row],[trait_name]],Trait[],2,FALSE)</f>
        <v>54</v>
      </c>
      <c r="J15363" s="23" t="s">
        <v>116</v>
      </c>
      <c r="L15363" s="3" t="s">
        <v>319</v>
      </c>
      <c r="N15363" s="23"/>
      <c r="O15363"/>
    </row>
    <row r="15364" spans="1:15">
      <c r="A15364" s="66">
        <f>VLOOKUP(C15364,Index[],8,FALSE)</f>
        <v>43279</v>
      </c>
      <c r="B15364" s="5">
        <v>43279</v>
      </c>
      <c r="C15364" t="s">
        <v>1063</v>
      </c>
      <c r="D15364" s="3">
        <f>VLOOKUP(C15364,Index[],2,FALSE)</f>
        <v>146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25</v>
      </c>
      <c r="I15364">
        <f>VLOOKUP(Table1[[#This Row],[trait_name]],Trait[],2,FALSE)</f>
        <v>54</v>
      </c>
      <c r="J15364" s="23" t="s">
        <v>116</v>
      </c>
      <c r="L15364" s="3" t="s">
        <v>170</v>
      </c>
      <c r="N15364" s="23"/>
      <c r="O15364"/>
    </row>
    <row r="15365" spans="1:15">
      <c r="A15365" s="66">
        <f>VLOOKUP(C15365,Index[],8,FALSE)</f>
        <v>43279</v>
      </c>
      <c r="B15365" s="5">
        <v>43279</v>
      </c>
      <c r="C15365" t="s">
        <v>1063</v>
      </c>
      <c r="D15365" s="3">
        <f>VLOOKUP(C15365,Index[],2,FALSE)</f>
        <v>146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54</v>
      </c>
      <c r="J15365" s="23" t="s">
        <v>116</v>
      </c>
      <c r="L15365" s="3"/>
      <c r="N15365" s="23"/>
      <c r="O15365"/>
    </row>
    <row r="15366" spans="1:15">
      <c r="A15366" s="66">
        <f>VLOOKUP(C15366,Index[],8,FALSE)</f>
        <v>43279</v>
      </c>
      <c r="B15366" s="25"/>
      <c r="C15366" s="4" t="s">
        <v>1063</v>
      </c>
      <c r="D15366" s="3">
        <f>VLOOKUP(C15366,Index[],2,FALSE)</f>
        <v>146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I15366">
        <f>VLOOKUP(Table1[[#This Row],[trait_name]],Trait[],2,FALSE)</f>
        <v>55</v>
      </c>
      <c r="J15366" s="23" t="s">
        <v>119</v>
      </c>
      <c r="L15366" s="3"/>
      <c r="N15366" s="23"/>
      <c r="O15366"/>
    </row>
    <row r="15367" spans="1:15">
      <c r="A15367" s="66">
        <f>VLOOKUP(C15367,Index[],8,FALSE)</f>
        <v>43279</v>
      </c>
      <c r="B15367" s="25"/>
      <c r="C15367" s="4" t="s">
        <v>1063</v>
      </c>
      <c r="D15367" s="3">
        <f>VLOOKUP(C15367,Index[],2,FALSE)</f>
        <v>146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I15367">
        <f>VLOOKUP(Table1[[#This Row],[trait_name]],Trait[],2,FALSE)</f>
        <v>55</v>
      </c>
      <c r="J15367" s="23" t="s">
        <v>119</v>
      </c>
      <c r="L15367" s="3"/>
      <c r="N15367" s="23"/>
      <c r="O15367"/>
    </row>
    <row r="15368" spans="1:15">
      <c r="A15368" s="66">
        <f>VLOOKUP(C15368,Index[],8,FALSE)</f>
        <v>43279</v>
      </c>
      <c r="B15368" s="5">
        <v>43279</v>
      </c>
      <c r="C15368" t="s">
        <v>1063</v>
      </c>
      <c r="D15368" s="3">
        <f>VLOOKUP(C15368,Index[],2,FALSE)</f>
        <v>146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25</v>
      </c>
      <c r="I15368">
        <f>VLOOKUP(Table1[[#This Row],[trait_name]],Trait[],2,FALSE)</f>
        <v>56</v>
      </c>
      <c r="J15368" s="23" t="s">
        <v>121</v>
      </c>
      <c r="L15368" s="3" t="s">
        <v>189</v>
      </c>
      <c r="N15368" s="23"/>
      <c r="O15368"/>
    </row>
    <row r="15369" spans="1:15">
      <c r="A15369" s="66">
        <f>VLOOKUP(C15369,Index[],8,FALSE)</f>
        <v>43279</v>
      </c>
      <c r="B15369" s="5">
        <v>43279</v>
      </c>
      <c r="C15369" t="s">
        <v>1063</v>
      </c>
      <c r="D15369" s="3">
        <f>VLOOKUP(C15369,Index[],2,FALSE)</f>
        <v>146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H15369" t="s">
        <v>25</v>
      </c>
      <c r="I15369">
        <f>VLOOKUP(Table1[[#This Row],[trait_name]],Trait[],2,FALSE)</f>
        <v>57</v>
      </c>
      <c r="J15369" s="23" t="s">
        <v>233</v>
      </c>
      <c r="L15369" s="3" t="s">
        <v>405</v>
      </c>
      <c r="N15369" s="23"/>
      <c r="O15369"/>
    </row>
    <row r="15370" spans="1:15">
      <c r="A15370" s="66">
        <f>VLOOKUP(C15370,Index[],8,FALSE)</f>
        <v>43279</v>
      </c>
      <c r="B15370" s="5">
        <v>43279</v>
      </c>
      <c r="C15370" t="s">
        <v>1063</v>
      </c>
      <c r="D15370" s="3">
        <f>VLOOKUP(C15370,Index[],2,FALSE)</f>
        <v>146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287</v>
      </c>
      <c r="I15370">
        <f>VLOOKUP(Table1[[#This Row],[trait_name]],Trait[],2,FALSE)</f>
        <v>58</v>
      </c>
      <c r="J15370" s="23" t="s">
        <v>123</v>
      </c>
      <c r="L15370" s="3" t="s">
        <v>190</v>
      </c>
      <c r="N15370" s="23"/>
      <c r="O15370"/>
    </row>
    <row r="15371" spans="1:15">
      <c r="A15371" s="66">
        <f>VLOOKUP(C15371,Index[],8,FALSE)</f>
        <v>43279</v>
      </c>
      <c r="B15371" s="5">
        <v>43279</v>
      </c>
      <c r="C15371" t="s">
        <v>1063</v>
      </c>
      <c r="D15371" s="3">
        <f>VLOOKUP(C15371,Index[],2,FALSE)</f>
        <v>146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I15371">
        <f>VLOOKUP(Table1[[#This Row],[trait_name]],Trait[],2,FALSE)</f>
        <v>58</v>
      </c>
      <c r="J15371" s="23" t="s">
        <v>123</v>
      </c>
      <c r="L15371" s="3"/>
      <c r="N15371" s="23"/>
      <c r="O15371"/>
    </row>
    <row r="15372" spans="1:15">
      <c r="A15372" s="66">
        <f>VLOOKUP(C15372,Index[],8,FALSE)</f>
        <v>43279</v>
      </c>
      <c r="B15372" s="5">
        <v>43279</v>
      </c>
      <c r="C15372" t="s">
        <v>1063</v>
      </c>
      <c r="D15372" s="3">
        <f>VLOOKUP(C15372,Index[],2,FALSE)</f>
        <v>146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I15372">
        <f>VLOOKUP(Table1[[#This Row],[trait_name]],Trait[],2,FALSE)</f>
        <v>59</v>
      </c>
      <c r="J15372" s="23" t="s">
        <v>125</v>
      </c>
      <c r="L15372" s="3"/>
      <c r="N15372" s="23"/>
      <c r="O15372"/>
    </row>
    <row r="15373" spans="1:15">
      <c r="A15373" s="66">
        <f>VLOOKUP(C15373,Index[],8,FALSE)</f>
        <v>43279</v>
      </c>
      <c r="B15373" s="5">
        <v>43279</v>
      </c>
      <c r="C15373" t="s">
        <v>1063</v>
      </c>
      <c r="D15373" s="3">
        <f>VLOOKUP(C15373,Index[],2,FALSE)</f>
        <v>146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H15373" t="s">
        <v>25</v>
      </c>
      <c r="I15373">
        <f>VLOOKUP(Table1[[#This Row],[trait_name]],Trait[],2,FALSE)</f>
        <v>60</v>
      </c>
      <c r="J15373" s="23" t="s">
        <v>127</v>
      </c>
      <c r="L15373" s="3" t="s">
        <v>129</v>
      </c>
      <c r="N15373" s="23"/>
      <c r="O15373"/>
    </row>
    <row r="15374" spans="1:15">
      <c r="A15374" s="66">
        <f>VLOOKUP(C15374,Index[],8,FALSE)</f>
        <v>43279</v>
      </c>
      <c r="B15374" s="5">
        <v>43279</v>
      </c>
      <c r="C15374" t="s">
        <v>1063</v>
      </c>
      <c r="D15374" s="3">
        <f>VLOOKUP(C15374,Index[],2,FALSE)</f>
        <v>146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17</v>
      </c>
      <c r="I15374">
        <f>VLOOKUP(Table1[[#This Row],[trait_name]],Trait[],2,FALSE)</f>
        <v>61</v>
      </c>
      <c r="J15374" s="23" t="s">
        <v>130</v>
      </c>
      <c r="L15374" s="3" t="s">
        <v>126</v>
      </c>
      <c r="N15374" s="23"/>
      <c r="O15374"/>
    </row>
    <row r="15375" spans="1:15">
      <c r="A15375" s="66">
        <f>VLOOKUP(C15375,Index[],8,FALSE)</f>
        <v>43279</v>
      </c>
      <c r="B15375" s="5"/>
      <c r="C15375" t="s">
        <v>1063</v>
      </c>
      <c r="D15375" s="3">
        <f>VLOOKUP(C15375,Index[],2,FALSE)</f>
        <v>146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I15375">
        <f>VLOOKUP(Table1[[#This Row],[trait_name]],Trait[],2,FALSE)</f>
        <v>65</v>
      </c>
      <c r="J15375" s="23" t="s">
        <v>133</v>
      </c>
      <c r="L15375" s="3"/>
      <c r="N15375" s="23"/>
      <c r="O15375"/>
    </row>
    <row r="15376" spans="1:15">
      <c r="A15376" s="66">
        <f>VLOOKUP(C15376,Index[],8,FALSE)</f>
        <v>43279</v>
      </c>
      <c r="B15376" s="5"/>
      <c r="C15376" t="s">
        <v>1063</v>
      </c>
      <c r="D15376" s="3">
        <f>VLOOKUP(C15376,Index[],2,FALSE)</f>
        <v>146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65</v>
      </c>
      <c r="J15376" s="23" t="s">
        <v>133</v>
      </c>
      <c r="L15376" s="3"/>
      <c r="N15376" s="23"/>
      <c r="O15376"/>
    </row>
    <row r="15377" spans="1:15">
      <c r="A15377" s="66">
        <f>VLOOKUP(C15377,Index[],8,FALSE)</f>
        <v>43279</v>
      </c>
      <c r="B15377" s="5">
        <v>43279</v>
      </c>
      <c r="C15377" t="s">
        <v>1063</v>
      </c>
      <c r="D15377" s="3">
        <f>VLOOKUP(C15377,Index[],2,FALSE)</f>
        <v>146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H15377" t="s">
        <v>287</v>
      </c>
      <c r="I15377">
        <f>VLOOKUP(Table1[[#This Row],[trait_name]],Trait[],2,FALSE)</f>
        <v>66</v>
      </c>
      <c r="J15377" s="23" t="s">
        <v>194</v>
      </c>
      <c r="L15377" s="3" t="s">
        <v>196</v>
      </c>
      <c r="N15377" s="23"/>
      <c r="O15377"/>
    </row>
    <row r="15378" spans="1:15">
      <c r="A15378" s="66">
        <f>VLOOKUP(C15378,Index[],8,FALSE)</f>
        <v>43279</v>
      </c>
      <c r="B15378" s="5">
        <v>43279</v>
      </c>
      <c r="C15378" t="s">
        <v>1063</v>
      </c>
      <c r="D15378" s="3">
        <f>VLOOKUP(C15378,Index[],2,FALSE)</f>
        <v>146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H15378" t="s">
        <v>25</v>
      </c>
      <c r="I15378">
        <f>VLOOKUP(Table1[[#This Row],[trait_name]],Trait[],2,FALSE)</f>
        <v>66</v>
      </c>
      <c r="J15378" s="23" t="s">
        <v>194</v>
      </c>
      <c r="L15378" s="3" t="s">
        <v>424</v>
      </c>
      <c r="N15378" s="23"/>
      <c r="O15378"/>
    </row>
    <row r="15379" spans="1:15">
      <c r="A15379" s="66">
        <f>VLOOKUP(C15379,Index[],8,FALSE)</f>
        <v>43279</v>
      </c>
      <c r="B15379" s="5">
        <v>43279</v>
      </c>
      <c r="C15379" t="s">
        <v>1063</v>
      </c>
      <c r="D15379" s="3">
        <f>VLOOKUP(C15379,Index[],2,FALSE)</f>
        <v>146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H15379" t="s">
        <v>287</v>
      </c>
      <c r="I15379">
        <f>VLOOKUP(Table1[[#This Row],[trait_name]],Trait[],2,FALSE)</f>
        <v>66</v>
      </c>
      <c r="J15379" s="23" t="s">
        <v>194</v>
      </c>
      <c r="L15379" s="3" t="s">
        <v>340</v>
      </c>
      <c r="N15379" s="23"/>
      <c r="O15379"/>
    </row>
    <row r="15380" spans="1:15">
      <c r="A15380" s="66">
        <f>VLOOKUP(C15380,Index[],8,FALSE)</f>
        <v>43279</v>
      </c>
      <c r="B15380" s="5">
        <v>43279</v>
      </c>
      <c r="C15380" t="s">
        <v>1063</v>
      </c>
      <c r="D15380" s="3">
        <f>VLOOKUP(C15380,Index[],2,FALSE)</f>
        <v>146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25</v>
      </c>
      <c r="I15380">
        <f>VLOOKUP(Table1[[#This Row],[trait_name]],Trait[],2,FALSE)</f>
        <v>67</v>
      </c>
      <c r="J15380" s="23" t="s">
        <v>136</v>
      </c>
      <c r="L15380" s="3" t="s">
        <v>241</v>
      </c>
      <c r="N15380" s="23"/>
      <c r="O15380"/>
    </row>
    <row r="15381" spans="1:15">
      <c r="A15381" s="66">
        <f>VLOOKUP(C15381,Index[],8,FALSE)</f>
        <v>43279</v>
      </c>
      <c r="B15381" s="5">
        <v>43279</v>
      </c>
      <c r="C15381" t="s">
        <v>1065</v>
      </c>
      <c r="D15381" s="3">
        <f>VLOOKUP(C15381,Index[],2,FALSE)</f>
        <v>148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325</v>
      </c>
      <c r="I15381">
        <f>VLOOKUP(Table1[[#This Row],[trait_name]],Trait[],2,FALSE)</f>
        <v>2</v>
      </c>
      <c r="J15381" s="23" t="s">
        <v>15</v>
      </c>
      <c r="L15381" s="3" t="s">
        <v>1066</v>
      </c>
      <c r="N15381" s="23"/>
      <c r="O15381"/>
    </row>
    <row r="15382" spans="1:15">
      <c r="A15382" s="66">
        <f>VLOOKUP(C15382,Index[],8,FALSE)</f>
        <v>43279</v>
      </c>
      <c r="B15382" s="5">
        <v>43279</v>
      </c>
      <c r="C15382" t="s">
        <v>1065</v>
      </c>
      <c r="D15382" s="3">
        <f>VLOOKUP(C15382,Index[],2,FALSE)</f>
        <v>148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H15382" t="s">
        <v>325</v>
      </c>
      <c r="I15382">
        <f>VLOOKUP(Table1[[#This Row],[trait_name]],Trait[],2,FALSE)</f>
        <v>2</v>
      </c>
      <c r="J15382" s="23" t="s">
        <v>15</v>
      </c>
      <c r="L15382" s="3" t="s">
        <v>1067</v>
      </c>
      <c r="N15382" s="23"/>
      <c r="O15382"/>
    </row>
    <row r="15383" spans="1:15">
      <c r="A15383" s="66">
        <f>VLOOKUP(C15383,Index[],8,FALSE)</f>
        <v>43279</v>
      </c>
      <c r="B15383" s="5">
        <v>43279</v>
      </c>
      <c r="C15383" t="s">
        <v>1065</v>
      </c>
      <c r="D15383" s="3">
        <f>VLOOKUP(C15383,Index[],2,FALSE)</f>
        <v>148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H15383" t="s">
        <v>325</v>
      </c>
      <c r="I15383">
        <f>VLOOKUP(Table1[[#This Row],[trait_name]],Trait[],2,FALSE)</f>
        <v>2</v>
      </c>
      <c r="J15383" s="23" t="s">
        <v>15</v>
      </c>
      <c r="L15383" s="3" t="s">
        <v>1068</v>
      </c>
      <c r="N15383" s="23"/>
      <c r="O15383"/>
    </row>
    <row r="15384" spans="1:15">
      <c r="A15384" s="66">
        <f>VLOOKUP(C15384,Index[],8,FALSE)</f>
        <v>43279</v>
      </c>
      <c r="B15384" s="5">
        <v>43279</v>
      </c>
      <c r="C15384" t="s">
        <v>1065</v>
      </c>
      <c r="D15384" s="3">
        <f>VLOOKUP(C15384,Index[],2,FALSE)</f>
        <v>148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325</v>
      </c>
      <c r="I15384">
        <f>VLOOKUP(Table1[[#This Row],[trait_name]],Trait[],2,FALSE)</f>
        <v>3</v>
      </c>
      <c r="J15384" s="23" t="s">
        <v>18</v>
      </c>
      <c r="L15384" s="3" t="s">
        <v>19</v>
      </c>
      <c r="N15384" s="23"/>
      <c r="O15384"/>
    </row>
    <row r="15385" spans="1:15">
      <c r="A15385" s="66">
        <f>VLOOKUP(C15385,Index[],8,FALSE)</f>
        <v>43279</v>
      </c>
      <c r="B15385" s="5">
        <v>43279</v>
      </c>
      <c r="C15385" t="s">
        <v>1065</v>
      </c>
      <c r="D15385" s="3">
        <f>VLOOKUP(C15385,Index[],2,FALSE)</f>
        <v>148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325</v>
      </c>
      <c r="I15385">
        <f>VLOOKUP(Table1[[#This Row],[trait_name]],Trait[],2,FALSE)</f>
        <v>3</v>
      </c>
      <c r="J15385" s="23" t="s">
        <v>18</v>
      </c>
      <c r="L15385" s="3" t="s">
        <v>21</v>
      </c>
      <c r="N15385" s="23"/>
      <c r="O15385"/>
    </row>
    <row r="15386" spans="1:15">
      <c r="A15386" s="66">
        <f>VLOOKUP(C15386,Index[],8,FALSE)</f>
        <v>43279</v>
      </c>
      <c r="B15386" s="5">
        <v>43279</v>
      </c>
      <c r="C15386" t="s">
        <v>1065</v>
      </c>
      <c r="D15386" s="3">
        <f>VLOOKUP(C15386,Index[],2,FALSE)</f>
        <v>148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325</v>
      </c>
      <c r="I15386">
        <f>VLOOKUP(Table1[[#This Row],[trait_name]],Trait[],2,FALSE)</f>
        <v>5</v>
      </c>
      <c r="J15386" s="23" t="s">
        <v>24</v>
      </c>
      <c r="L15386" s="3" t="s">
        <v>23</v>
      </c>
      <c r="N15386" s="23"/>
      <c r="O15386"/>
    </row>
    <row r="15387" spans="1:15">
      <c r="A15387" s="66">
        <f>VLOOKUP(C15387,Index[],8,FALSE)</f>
        <v>43279</v>
      </c>
      <c r="B15387" s="5">
        <v>43279</v>
      </c>
      <c r="C15387" t="s">
        <v>1065</v>
      </c>
      <c r="D15387" s="3">
        <f>VLOOKUP(C15387,Index[],2,FALSE)</f>
        <v>148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H15387" t="s">
        <v>325</v>
      </c>
      <c r="I15387">
        <f>VLOOKUP(Table1[[#This Row],[trait_name]],Trait[],2,FALSE)</f>
        <v>10</v>
      </c>
      <c r="J15387" s="23" t="s">
        <v>29</v>
      </c>
      <c r="L15387" s="3" t="s">
        <v>27</v>
      </c>
      <c r="N15387" s="23"/>
      <c r="O15387"/>
    </row>
    <row r="15388" spans="1:15">
      <c r="A15388" s="66">
        <f>VLOOKUP(C15388,Index[],8,FALSE)</f>
        <v>43279</v>
      </c>
      <c r="B15388" s="25"/>
      <c r="C15388" s="4" t="s">
        <v>1065</v>
      </c>
      <c r="D15388" s="3">
        <f>VLOOKUP(C15388,Index[],2,FALSE)</f>
        <v>148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15</v>
      </c>
      <c r="J15388" s="23" t="s">
        <v>31</v>
      </c>
      <c r="L15388" s="3"/>
      <c r="N15388" s="23"/>
      <c r="O15388"/>
    </row>
    <row r="15389" spans="1:15">
      <c r="A15389" s="66">
        <f>VLOOKUP(C15389,Index[],8,FALSE)</f>
        <v>43279</v>
      </c>
      <c r="B15389" s="25">
        <v>43279</v>
      </c>
      <c r="C15389" s="4" t="s">
        <v>1065</v>
      </c>
      <c r="D15389" s="3">
        <f>VLOOKUP(C15389,Index[],2,FALSE)</f>
        <v>148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I15389">
        <f>VLOOKUP(Table1[[#This Row],[trait_name]],Trait[],2,FALSE)</f>
        <v>16</v>
      </c>
      <c r="J15389" s="24" t="s">
        <v>32</v>
      </c>
      <c r="K15389" s="24"/>
      <c r="L15389" s="3"/>
      <c r="N15389" s="23"/>
      <c r="O15389"/>
    </row>
    <row r="15390" spans="1:15">
      <c r="A15390" s="66">
        <f>VLOOKUP(C15390,Index[],8,FALSE)</f>
        <v>43279</v>
      </c>
      <c r="B15390" s="5">
        <v>43279</v>
      </c>
      <c r="C15390" t="s">
        <v>1065</v>
      </c>
      <c r="D15390" s="3">
        <f>VLOOKUP(C15390,Index[],2,FALSE)</f>
        <v>148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I15390">
        <f>VLOOKUP(Table1[[#This Row],[trait_name]],Trait[],2,FALSE)</f>
        <v>17</v>
      </c>
      <c r="J15390" s="23" t="s">
        <v>33</v>
      </c>
      <c r="L15390" s="3"/>
      <c r="N15390" s="23"/>
      <c r="O15390"/>
    </row>
    <row r="15391" spans="1:15">
      <c r="A15391" s="66">
        <f>VLOOKUP(C15391,Index[],8,FALSE)</f>
        <v>43279</v>
      </c>
      <c r="B15391" s="5">
        <v>43279</v>
      </c>
      <c r="C15391" t="s">
        <v>1065</v>
      </c>
      <c r="D15391" s="3">
        <f>VLOOKUP(C15391,Index[],2,FALSE)</f>
        <v>148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I15391">
        <f>VLOOKUP(Table1[[#This Row],[trait_name]],Trait[],2,FALSE)</f>
        <v>17</v>
      </c>
      <c r="J15391" s="23" t="s">
        <v>33</v>
      </c>
      <c r="L15391" s="3"/>
      <c r="N15391" s="23"/>
      <c r="O15391"/>
    </row>
    <row r="15392" spans="1:15">
      <c r="A15392" s="66">
        <f>VLOOKUP(C15392,Index[],8,FALSE)</f>
        <v>43279</v>
      </c>
      <c r="B15392" s="5">
        <v>43279</v>
      </c>
      <c r="C15392" t="s">
        <v>1065</v>
      </c>
      <c r="D15392" s="3">
        <f>VLOOKUP(C15392,Index[],2,FALSE)</f>
        <v>148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17</v>
      </c>
      <c r="J15392" s="23" t="s">
        <v>33</v>
      </c>
      <c r="L15392" s="3"/>
      <c r="N15392" s="23"/>
      <c r="O15392"/>
    </row>
    <row r="15393" spans="1:15">
      <c r="A15393" s="66">
        <f>VLOOKUP(C15393,Index[],8,FALSE)</f>
        <v>43279</v>
      </c>
      <c r="B15393" s="25">
        <v>43279</v>
      </c>
      <c r="C15393" s="4" t="s">
        <v>1065</v>
      </c>
      <c r="D15393" s="3">
        <f>VLOOKUP(C15393,Index[],2,FALSE)</f>
        <v>148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I15393">
        <f>VLOOKUP(Table1[[#This Row],[trait_name]],Trait[],2,FALSE)</f>
        <v>18</v>
      </c>
      <c r="J15393" s="23" t="s">
        <v>37</v>
      </c>
      <c r="L15393" s="3"/>
      <c r="N15393" s="23"/>
      <c r="O15393"/>
    </row>
    <row r="15394" spans="1:15">
      <c r="A15394" s="66">
        <f>VLOOKUP(C15394,Index[],8,FALSE)</f>
        <v>43279</v>
      </c>
      <c r="B15394" s="5">
        <v>43279</v>
      </c>
      <c r="C15394" t="s">
        <v>1065</v>
      </c>
      <c r="D15394" s="3">
        <f>VLOOKUP(C15394,Index[],2,FALSE)</f>
        <v>148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H15394" t="s">
        <v>325</v>
      </c>
      <c r="I15394">
        <f>VLOOKUP(Table1[[#This Row],[trait_name]],Trait[],2,FALSE)</f>
        <v>19</v>
      </c>
      <c r="J15394" s="23" t="s">
        <v>38</v>
      </c>
      <c r="L15394" s="3" t="s">
        <v>39</v>
      </c>
      <c r="N15394" s="23"/>
      <c r="O15394"/>
    </row>
    <row r="15395" spans="1:15">
      <c r="A15395" s="66">
        <f>VLOOKUP(C15395,Index[],8,FALSE)</f>
        <v>43279</v>
      </c>
      <c r="B15395" s="5">
        <v>43279</v>
      </c>
      <c r="C15395" t="s">
        <v>1065</v>
      </c>
      <c r="D15395" s="3">
        <f>VLOOKUP(C15395,Index[],2,FALSE)</f>
        <v>148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H15395" t="s">
        <v>325</v>
      </c>
      <c r="I15395">
        <f>VLOOKUP(Table1[[#This Row],[trait_name]],Trait[],2,FALSE)</f>
        <v>19</v>
      </c>
      <c r="J15395" s="23" t="s">
        <v>38</v>
      </c>
      <c r="L15395" s="3" t="s">
        <v>40</v>
      </c>
      <c r="N15395" s="23"/>
      <c r="O15395"/>
    </row>
    <row r="15396" spans="1:15">
      <c r="A15396" s="66">
        <f>VLOOKUP(C15396,Index[],8,FALSE)</f>
        <v>43279</v>
      </c>
      <c r="B15396" s="5">
        <v>43311</v>
      </c>
      <c r="C15396" t="s">
        <v>1065</v>
      </c>
      <c r="D15396" s="3">
        <f>VLOOKUP(C15396,Index[],2,FALSE)</f>
        <v>148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I15396">
        <f>VLOOKUP(Table1[[#This Row],[trait_name]],Trait[],2,FALSE)</f>
        <v>20</v>
      </c>
      <c r="J15396" s="23" t="s">
        <v>41</v>
      </c>
      <c r="L15396" s="3"/>
      <c r="M15396" s="3"/>
      <c r="N15396" s="23"/>
      <c r="O15396"/>
    </row>
    <row r="15397" spans="1:15">
      <c r="A15397" s="66">
        <f>VLOOKUP(C15397,Index[],8,FALSE)</f>
        <v>43279</v>
      </c>
      <c r="B15397" s="5">
        <v>43279</v>
      </c>
      <c r="C15397" t="s">
        <v>1065</v>
      </c>
      <c r="D15397" s="3">
        <f>VLOOKUP(C15397,Index[],2,FALSE)</f>
        <v>148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325</v>
      </c>
      <c r="I15397">
        <f>VLOOKUP(Table1[[#This Row],[trait_name]],Trait[],2,FALSE)</f>
        <v>21</v>
      </c>
      <c r="J15397" s="23" t="s">
        <v>43</v>
      </c>
      <c r="L15397" s="3" t="s">
        <v>44</v>
      </c>
      <c r="N15397" s="23"/>
      <c r="O15397"/>
    </row>
    <row r="15398" spans="1:15">
      <c r="A15398" s="66">
        <f>VLOOKUP(C15398,Index[],8,FALSE)</f>
        <v>43279</v>
      </c>
      <c r="B15398" s="25">
        <v>43279</v>
      </c>
      <c r="C15398" s="4" t="s">
        <v>1065</v>
      </c>
      <c r="D15398" s="3">
        <f>VLOOKUP(C15398,Index[],2,FALSE)</f>
        <v>148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I15398">
        <f>VLOOKUP(Table1[[#This Row],[trait_name]],Trait[],2,FALSE)</f>
        <v>21</v>
      </c>
      <c r="J15398" s="23" t="s">
        <v>43</v>
      </c>
      <c r="L15398" s="3"/>
      <c r="N15398" s="23"/>
      <c r="O15398"/>
    </row>
    <row r="15399" spans="1:15">
      <c r="A15399" s="66">
        <f>VLOOKUP(C15399,Index[],8,FALSE)</f>
        <v>43279</v>
      </c>
      <c r="B15399" s="5">
        <v>43279</v>
      </c>
      <c r="C15399" t="s">
        <v>1065</v>
      </c>
      <c r="D15399" s="3">
        <f>VLOOKUP(C15399,Index[],2,FALSE)</f>
        <v>148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I15399">
        <f>VLOOKUP(Table1[[#This Row],[trait_name]],Trait[],2,FALSE)</f>
        <v>22</v>
      </c>
      <c r="J15399" s="23" t="s">
        <v>47</v>
      </c>
      <c r="L15399" s="3"/>
      <c r="N15399" s="23"/>
      <c r="O15399"/>
    </row>
    <row r="15400" spans="1:15">
      <c r="A15400" s="66">
        <f>VLOOKUP(C15400,Index[],8,FALSE)</f>
        <v>43279</v>
      </c>
      <c r="B15400" s="5"/>
      <c r="C15400" t="s">
        <v>1065</v>
      </c>
      <c r="D15400" s="3">
        <f>VLOOKUP(C15400,Index[],2,FALSE)</f>
        <v>148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23</v>
      </c>
      <c r="J15400" s="23" t="s">
        <v>49</v>
      </c>
      <c r="L15400" s="3"/>
      <c r="N15400" s="23"/>
      <c r="O15400"/>
    </row>
    <row r="15401" spans="1:15">
      <c r="A15401" s="66">
        <f>VLOOKUP(C15401,Index[],8,FALSE)</f>
        <v>43279</v>
      </c>
      <c r="B15401" s="25"/>
      <c r="C15401" s="4" t="s">
        <v>1065</v>
      </c>
      <c r="D15401" s="3">
        <f>VLOOKUP(C15401,Index[],2,FALSE)</f>
        <v>148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24</v>
      </c>
      <c r="J15401" s="23" t="s">
        <v>52</v>
      </c>
      <c r="L15401" s="3"/>
      <c r="N15401" s="23"/>
      <c r="O15401"/>
    </row>
    <row r="15402" spans="1:15">
      <c r="A15402" s="66">
        <f>VLOOKUP(C15402,Index[],8,FALSE)</f>
        <v>43279</v>
      </c>
      <c r="B15402" s="25"/>
      <c r="C15402" s="4" t="s">
        <v>1065</v>
      </c>
      <c r="D15402" s="3">
        <f>VLOOKUP(C15402,Index[],2,FALSE)</f>
        <v>148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I15402">
        <f>VLOOKUP(Table1[[#This Row],[trait_name]],Trait[],2,FALSE)</f>
        <v>25</v>
      </c>
      <c r="J15402" s="23" t="s">
        <v>57</v>
      </c>
      <c r="L15402" s="3"/>
      <c r="N15402" s="23"/>
      <c r="O15402"/>
    </row>
    <row r="15403" spans="1:15">
      <c r="A15403" s="66">
        <f>VLOOKUP(C15403,Index[],8,FALSE)</f>
        <v>43279</v>
      </c>
      <c r="B15403" s="5">
        <v>43279</v>
      </c>
      <c r="C15403" t="s">
        <v>1065</v>
      </c>
      <c r="D15403" s="3">
        <f>VLOOKUP(C15403,Index[],2,FALSE)</f>
        <v>148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I15403">
        <f>VLOOKUP(Table1[[#This Row],[trait_name]],Trait[],2,FALSE)</f>
        <v>26</v>
      </c>
      <c r="J15403" s="23" t="s">
        <v>58</v>
      </c>
      <c r="L15403" s="19" t="s">
        <v>59</v>
      </c>
      <c r="N15403" s="23"/>
      <c r="O15403"/>
    </row>
    <row r="15404" spans="1:15">
      <c r="A15404" s="66">
        <f>VLOOKUP(C15404,Index[],8,FALSE)</f>
        <v>43279</v>
      </c>
      <c r="B15404" s="5">
        <v>43279</v>
      </c>
      <c r="C15404" t="s">
        <v>1065</v>
      </c>
      <c r="D15404" s="3">
        <f>VLOOKUP(C15404,Index[],2,FALSE)</f>
        <v>148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H15404" t="s">
        <v>281</v>
      </c>
      <c r="I15404">
        <f>VLOOKUP(Table1[[#This Row],[trait_name]],Trait[],2,FALSE)</f>
        <v>26</v>
      </c>
      <c r="J15404" s="23" t="s">
        <v>58</v>
      </c>
      <c r="L15404" s="3" t="s">
        <v>60</v>
      </c>
      <c r="N15404" s="23"/>
      <c r="O15404"/>
    </row>
    <row r="15405" spans="1:15">
      <c r="A15405" s="66">
        <f>VLOOKUP(C15405,Index[],8,FALSE)</f>
        <v>43279</v>
      </c>
      <c r="B15405" s="5">
        <v>43311</v>
      </c>
      <c r="C15405" t="s">
        <v>1065</v>
      </c>
      <c r="D15405" s="3">
        <f>VLOOKUP(C15405,Index[],2,FALSE)</f>
        <v>148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I15405">
        <f>VLOOKUP(Table1[[#This Row],[trait_name]],Trait[],2,FALSE)</f>
        <v>27</v>
      </c>
      <c r="J15405" s="23" t="s">
        <v>61</v>
      </c>
      <c r="L15405" s="3"/>
      <c r="M15405" s="3"/>
      <c r="N15405" s="23"/>
      <c r="O15405"/>
    </row>
    <row r="15406" spans="1:15">
      <c r="A15406" s="66">
        <f>VLOOKUP(C15406,Index[],8,FALSE)</f>
        <v>43279</v>
      </c>
      <c r="B15406" s="5">
        <v>43311</v>
      </c>
      <c r="C15406" t="s">
        <v>1065</v>
      </c>
      <c r="D15406" s="3">
        <f>VLOOKUP(C15406,Index[],2,FALSE)</f>
        <v>148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I15406">
        <f>VLOOKUP(Table1[[#This Row],[trait_name]],Trait[],2,FALSE)</f>
        <v>28</v>
      </c>
      <c r="J15406" s="23" t="s">
        <v>62</v>
      </c>
      <c r="L15406" s="3"/>
      <c r="M15406" s="3"/>
      <c r="N15406" s="23"/>
      <c r="O15406"/>
    </row>
    <row r="15407" spans="1:15">
      <c r="A15407" s="66">
        <f>VLOOKUP(C15407,Index[],8,FALSE)</f>
        <v>43279</v>
      </c>
      <c r="B15407" s="5">
        <v>43279</v>
      </c>
      <c r="C15407" t="s">
        <v>1065</v>
      </c>
      <c r="D15407" s="3">
        <f>VLOOKUP(C15407,Index[],2,FALSE)</f>
        <v>148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325</v>
      </c>
      <c r="I15407">
        <f>VLOOKUP(Table1[[#This Row],[trait_name]],Trait[],2,FALSE)</f>
        <v>29</v>
      </c>
      <c r="J15407" s="23" t="s">
        <v>63</v>
      </c>
      <c r="L15407" s="3">
        <v>25</v>
      </c>
      <c r="N15407" s="23"/>
      <c r="O15407"/>
    </row>
    <row r="15408" spans="1:15">
      <c r="A15408" s="66">
        <f>VLOOKUP(C15408,Index[],8,FALSE)</f>
        <v>43279</v>
      </c>
      <c r="B15408" s="5">
        <v>43279</v>
      </c>
      <c r="C15408" t="s">
        <v>1065</v>
      </c>
      <c r="D15408" s="3">
        <f>VLOOKUP(C15408,Index[],2,FALSE)</f>
        <v>148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H15408" t="s">
        <v>281</v>
      </c>
      <c r="I15408">
        <f>VLOOKUP(Table1[[#This Row],[trait_name]],Trait[],2,FALSE)</f>
        <v>29</v>
      </c>
      <c r="J15408" s="23" t="s">
        <v>63</v>
      </c>
      <c r="L15408" s="3">
        <v>15</v>
      </c>
      <c r="N15408" s="23"/>
      <c r="O15408"/>
    </row>
    <row r="15409" spans="1:15">
      <c r="A15409" s="66">
        <f>VLOOKUP(C15409,Index[],8,FALSE)</f>
        <v>43279</v>
      </c>
      <c r="B15409" s="5">
        <v>43279</v>
      </c>
      <c r="C15409" t="s">
        <v>1065</v>
      </c>
      <c r="D15409" s="3">
        <f>VLOOKUP(C15409,Index[],2,FALSE)</f>
        <v>148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I15409">
        <f>VLOOKUP(Table1[[#This Row],[trait_name]],Trait[],2,FALSE)</f>
        <v>30</v>
      </c>
      <c r="J15409" s="23" t="s">
        <v>64</v>
      </c>
      <c r="L15409" s="3"/>
      <c r="N15409" s="23"/>
      <c r="O15409"/>
    </row>
    <row r="15410" spans="1:15">
      <c r="A15410" s="66">
        <f>VLOOKUP(C15410,Index[],8,FALSE)</f>
        <v>43279</v>
      </c>
      <c r="B15410" s="5">
        <v>43279</v>
      </c>
      <c r="C15410" t="s">
        <v>1065</v>
      </c>
      <c r="D15410" s="3">
        <f>VLOOKUP(C15410,Index[],2,FALSE)</f>
        <v>148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H15410" t="s">
        <v>281</v>
      </c>
      <c r="I15410">
        <f>VLOOKUP(Table1[[#This Row],[trait_name]],Trait[],2,FALSE)</f>
        <v>31</v>
      </c>
      <c r="J15410" s="23" t="s">
        <v>65</v>
      </c>
      <c r="L15410" s="3">
        <v>6</v>
      </c>
      <c r="N15410" s="23"/>
      <c r="O15410"/>
    </row>
    <row r="15411" spans="1:15">
      <c r="A15411" s="66">
        <f>VLOOKUP(C15411,Index[],8,FALSE)</f>
        <v>43279</v>
      </c>
      <c r="B15411" s="5">
        <v>43279</v>
      </c>
      <c r="C15411" t="s">
        <v>1065</v>
      </c>
      <c r="D15411" s="3">
        <f>VLOOKUP(C15411,Index[],2,FALSE)</f>
        <v>148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I15411">
        <f>VLOOKUP(Table1[[#This Row],[trait_name]],Trait[],2,FALSE)</f>
        <v>31</v>
      </c>
      <c r="J15411" s="23" t="s">
        <v>65</v>
      </c>
      <c r="L15411" s="3"/>
      <c r="N15411" s="23"/>
      <c r="O15411"/>
    </row>
    <row r="15412" spans="1:15">
      <c r="A15412" s="66">
        <f>VLOOKUP(C15412,Index[],8,FALSE)</f>
        <v>43279</v>
      </c>
      <c r="B15412" s="5">
        <v>43279</v>
      </c>
      <c r="C15412" t="s">
        <v>1065</v>
      </c>
      <c r="D15412" s="3">
        <f>VLOOKUP(C15412,Index[],2,FALSE)</f>
        <v>148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32</v>
      </c>
      <c r="J15412" s="23" t="s">
        <v>66</v>
      </c>
      <c r="L15412" s="3"/>
      <c r="N15412" s="23"/>
      <c r="O15412"/>
    </row>
    <row r="15413" spans="1:15">
      <c r="A15413" s="66">
        <f>VLOOKUP(C15413,Index[],8,FALSE)</f>
        <v>43279</v>
      </c>
      <c r="B15413" s="5">
        <v>43279</v>
      </c>
      <c r="C15413" t="s">
        <v>1065</v>
      </c>
      <c r="D15413" s="3">
        <f>VLOOKUP(C15413,Index[],2,FALSE)</f>
        <v>148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325</v>
      </c>
      <c r="I15413">
        <f>VLOOKUP(Table1[[#This Row],[trait_name]],Trait[],2,FALSE)</f>
        <v>33</v>
      </c>
      <c r="J15413" s="23" t="s">
        <v>67</v>
      </c>
      <c r="L15413" s="3">
        <v>10</v>
      </c>
      <c r="N15413" s="23"/>
      <c r="O15413"/>
    </row>
    <row r="15414" spans="1:15">
      <c r="A15414" s="66">
        <f>VLOOKUP(C15414,Index[],8,FALSE)</f>
        <v>43279</v>
      </c>
      <c r="B15414" s="5">
        <v>43279</v>
      </c>
      <c r="C15414" t="s">
        <v>1065</v>
      </c>
      <c r="D15414" s="3">
        <f>VLOOKUP(C15414,Index[],2,FALSE)</f>
        <v>148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I15414">
        <f>VLOOKUP(Table1[[#This Row],[trait_name]],Trait[],2,FALSE)</f>
        <v>34</v>
      </c>
      <c r="J15414" s="23" t="s">
        <v>68</v>
      </c>
      <c r="L15414" s="3"/>
      <c r="N15414" s="23"/>
      <c r="O15414"/>
    </row>
    <row r="15415" spans="1:15">
      <c r="A15415" s="66">
        <f>VLOOKUP(C15415,Index[],8,FALSE)</f>
        <v>43279</v>
      </c>
      <c r="B15415" s="5">
        <v>43279</v>
      </c>
      <c r="C15415" t="s">
        <v>1065</v>
      </c>
      <c r="D15415" s="3">
        <f>VLOOKUP(C15415,Index[],2,FALSE)</f>
        <v>148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325</v>
      </c>
      <c r="I15415">
        <f>VLOOKUP(Table1[[#This Row],[trait_name]],Trait[],2,FALSE)</f>
        <v>35</v>
      </c>
      <c r="J15415" s="23" t="s">
        <v>166</v>
      </c>
      <c r="L15415" s="3" t="s">
        <v>271</v>
      </c>
      <c r="N15415" s="24"/>
      <c r="O15415"/>
    </row>
    <row r="15416" spans="1:15">
      <c r="A15416" s="66">
        <f>VLOOKUP(C15416,Index[],8,FALSE)</f>
        <v>43279</v>
      </c>
      <c r="B15416" s="5">
        <v>43279</v>
      </c>
      <c r="C15416" t="s">
        <v>1065</v>
      </c>
      <c r="D15416" s="3">
        <f>VLOOKUP(C15416,Index[],2,FALSE)</f>
        <v>148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I15416">
        <f>VLOOKUP(Table1[[#This Row],[trait_name]],Trait[],2,FALSE)</f>
        <v>35</v>
      </c>
      <c r="J15416" s="23" t="s">
        <v>166</v>
      </c>
      <c r="L15416" s="3"/>
      <c r="N15416" s="23"/>
      <c r="O15416"/>
    </row>
    <row r="15417" spans="1:15">
      <c r="A15417" s="66">
        <f>VLOOKUP(C15417,Index[],8,FALSE)</f>
        <v>43279</v>
      </c>
      <c r="B15417" s="5">
        <v>43279</v>
      </c>
      <c r="C15417" t="s">
        <v>1065</v>
      </c>
      <c r="D15417" s="3">
        <f>VLOOKUP(C15417,Index[],2,FALSE)</f>
        <v>148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I15417">
        <f>VLOOKUP(Table1[[#This Row],[trait_name]],Trait[],2,FALSE)</f>
        <v>36</v>
      </c>
      <c r="J15417" s="23" t="s">
        <v>69</v>
      </c>
      <c r="L15417" s="3"/>
      <c r="N15417" s="23"/>
      <c r="O15417"/>
    </row>
    <row r="15418" spans="1:15">
      <c r="A15418" s="66">
        <f>VLOOKUP(C15418,Index[],8,FALSE)</f>
        <v>43279</v>
      </c>
      <c r="B15418" s="5">
        <v>43279</v>
      </c>
      <c r="C15418" t="s">
        <v>1065</v>
      </c>
      <c r="D15418" s="3">
        <f>VLOOKUP(C15418,Index[],2,FALSE)</f>
        <v>148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36</v>
      </c>
      <c r="J15418" s="23" t="s">
        <v>69</v>
      </c>
      <c r="L15418" s="3"/>
      <c r="N15418" s="23"/>
      <c r="O15418"/>
    </row>
    <row r="15419" spans="1:15">
      <c r="A15419" s="66">
        <f>VLOOKUP(C15419,Index[],8,FALSE)</f>
        <v>43279</v>
      </c>
      <c r="B15419" s="5">
        <v>43279</v>
      </c>
      <c r="C15419" t="s">
        <v>1065</v>
      </c>
      <c r="D15419" s="3">
        <f>VLOOKUP(C15419,Index[],2,FALSE)</f>
        <v>148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281</v>
      </c>
      <c r="I15419">
        <f>VLOOKUP(Table1[[#This Row],[trait_name]],Trait[],2,FALSE)</f>
        <v>37</v>
      </c>
      <c r="J15419" s="23" t="s">
        <v>170</v>
      </c>
      <c r="L15419" s="3" t="s">
        <v>53</v>
      </c>
      <c r="N15419" s="23"/>
      <c r="O15419"/>
    </row>
    <row r="15420" spans="1:15">
      <c r="A15420" s="66">
        <f>VLOOKUP(C15420,Index[],8,FALSE)</f>
        <v>43279</v>
      </c>
      <c r="B15420" s="5"/>
      <c r="C15420" t="s">
        <v>1065</v>
      </c>
      <c r="D15420" s="3">
        <f>VLOOKUP(C15420,Index[],2,FALSE)</f>
        <v>148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I15420">
        <f>VLOOKUP(Table1[[#This Row],[trait_name]],Trait[],2,FALSE)</f>
        <v>38</v>
      </c>
      <c r="J15420" s="23" t="s">
        <v>72</v>
      </c>
      <c r="L15420" s="3"/>
      <c r="N15420" s="23"/>
      <c r="O15420"/>
    </row>
    <row r="15421" spans="1:15">
      <c r="A15421" s="66">
        <f>VLOOKUP(C15421,Index[],8,FALSE)</f>
        <v>43279</v>
      </c>
      <c r="B15421" s="5">
        <v>43311</v>
      </c>
      <c r="C15421" t="s">
        <v>1065</v>
      </c>
      <c r="D15421" s="3">
        <f>VLOOKUP(C15421,Index[],2,FALSE)</f>
        <v>148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I15421">
        <f>VLOOKUP(Table1[[#This Row],[trait_name]],Trait[],2,FALSE)</f>
        <v>39</v>
      </c>
      <c r="J15421" s="23" t="s">
        <v>74</v>
      </c>
      <c r="L15421" s="3"/>
      <c r="M15421" s="3"/>
      <c r="N15421" s="23"/>
      <c r="O15421"/>
    </row>
    <row r="15422" spans="1:15">
      <c r="A15422" s="66">
        <f>VLOOKUP(C15422,Index[],8,FALSE)</f>
        <v>43279</v>
      </c>
      <c r="B15422" s="5"/>
      <c r="C15422" t="s">
        <v>1065</v>
      </c>
      <c r="D15422" s="3">
        <f>VLOOKUP(C15422,Index[],2,FALSE)</f>
        <v>148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I15422">
        <f>VLOOKUP(Table1[[#This Row],[trait_name]],Trait[],2,FALSE)</f>
        <v>40</v>
      </c>
      <c r="J15422" s="23" t="s">
        <v>76</v>
      </c>
      <c r="L15422" s="3"/>
      <c r="N15422" s="23"/>
      <c r="O15422"/>
    </row>
    <row r="15423" spans="1:15">
      <c r="A15423" s="66">
        <f>VLOOKUP(C15423,Index[],8,FALSE)</f>
        <v>43279</v>
      </c>
      <c r="B15423" s="5">
        <v>43279</v>
      </c>
      <c r="C15423" t="s">
        <v>1065</v>
      </c>
      <c r="D15423" s="3">
        <f>VLOOKUP(C15423,Index[],2,FALSE)</f>
        <v>148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H15423" t="s">
        <v>325</v>
      </c>
      <c r="I15423">
        <f>VLOOKUP(Table1[[#This Row],[trait_name]],Trait[],2,FALSE)</f>
        <v>41</v>
      </c>
      <c r="J15423" s="23" t="s">
        <v>78</v>
      </c>
      <c r="L15423" s="3" t="s">
        <v>80</v>
      </c>
      <c r="N15423" s="23"/>
      <c r="O15423"/>
    </row>
    <row r="15424" spans="1:15">
      <c r="A15424" s="66">
        <f>VLOOKUP(C15424,Index[],8,FALSE)</f>
        <v>43279</v>
      </c>
      <c r="B15424" s="5">
        <v>43279</v>
      </c>
      <c r="C15424" t="s">
        <v>1065</v>
      </c>
      <c r="D15424" s="3">
        <f>VLOOKUP(C15424,Index[],2,FALSE)</f>
        <v>148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I15424">
        <f>VLOOKUP(Table1[[#This Row],[trait_name]],Trait[],2,FALSE)</f>
        <v>41</v>
      </c>
      <c r="J15424" s="23" t="s">
        <v>78</v>
      </c>
      <c r="L15424" s="3"/>
      <c r="N15424" s="23"/>
      <c r="O15424"/>
    </row>
    <row r="15425" spans="1:15">
      <c r="A15425" s="66">
        <f>VLOOKUP(C15425,Index[],8,FALSE)</f>
        <v>43279</v>
      </c>
      <c r="B15425" s="5"/>
      <c r="C15425" t="s">
        <v>1065</v>
      </c>
      <c r="D15425" s="3">
        <f>VLOOKUP(C15425,Index[],2,FALSE)</f>
        <v>148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I15425">
        <f>VLOOKUP(Table1[[#This Row],[trait_name]],Trait[],2,FALSE)</f>
        <v>42</v>
      </c>
      <c r="J15425" s="23" t="s">
        <v>82</v>
      </c>
      <c r="L15425" s="3"/>
      <c r="N15425" s="23"/>
      <c r="O15425"/>
    </row>
    <row r="15426" spans="1:15">
      <c r="A15426" s="66">
        <f>VLOOKUP(C15426,Index[],8,FALSE)</f>
        <v>43279</v>
      </c>
      <c r="B15426" s="5">
        <v>43279</v>
      </c>
      <c r="C15426" t="s">
        <v>1065</v>
      </c>
      <c r="D15426" s="3">
        <f>VLOOKUP(C15426,Index[],2,FALSE)</f>
        <v>148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H15426" t="s">
        <v>281</v>
      </c>
      <c r="I15426">
        <f>VLOOKUP(Table1[[#This Row],[trait_name]],Trait[],2,FALSE)</f>
        <v>43</v>
      </c>
      <c r="J15426" s="23" t="s">
        <v>86</v>
      </c>
      <c r="L15426" s="3" t="s">
        <v>87</v>
      </c>
      <c r="N15426" s="23"/>
      <c r="O15426"/>
    </row>
    <row r="15427" spans="1:15">
      <c r="A15427" s="66">
        <f>VLOOKUP(C15427,Index[],8,FALSE)</f>
        <v>43279</v>
      </c>
      <c r="B15427" s="5">
        <v>43279</v>
      </c>
      <c r="C15427" t="s">
        <v>1065</v>
      </c>
      <c r="D15427" s="3">
        <f>VLOOKUP(C15427,Index[],2,FALSE)</f>
        <v>148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I15427">
        <f>VLOOKUP(Table1[[#This Row],[trait_name]],Trait[],2,FALSE)</f>
        <v>43</v>
      </c>
      <c r="J15427" s="23" t="s">
        <v>86</v>
      </c>
      <c r="L15427" s="3"/>
      <c r="N15427" s="23"/>
      <c r="O15427"/>
    </row>
    <row r="15428" spans="1:15">
      <c r="A15428" s="66">
        <f>VLOOKUP(C15428,Index[],8,FALSE)</f>
        <v>43279</v>
      </c>
      <c r="B15428" s="25"/>
      <c r="C15428" s="4" t="s">
        <v>1065</v>
      </c>
      <c r="D15428" s="3">
        <f>VLOOKUP(C15428,Index[],2,FALSE)</f>
        <v>148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I15428">
        <f>VLOOKUP(Table1[[#This Row],[trait_name]],Trait[],2,FALSE)</f>
        <v>44</v>
      </c>
      <c r="J15428" s="23" t="s">
        <v>88</v>
      </c>
      <c r="L15428" s="3"/>
      <c r="N15428" s="23"/>
      <c r="O15428"/>
    </row>
    <row r="15429" spans="1:15">
      <c r="A15429" s="66">
        <f>VLOOKUP(C15429,Index[],8,FALSE)</f>
        <v>43279</v>
      </c>
      <c r="B15429" s="5">
        <v>43279</v>
      </c>
      <c r="C15429" t="s">
        <v>1065</v>
      </c>
      <c r="D15429" s="3">
        <f>VLOOKUP(C15429,Index[],2,FALSE)</f>
        <v>148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281</v>
      </c>
      <c r="I15429">
        <f>VLOOKUP(Table1[[#This Row],[trait_name]],Trait[],2,FALSE)</f>
        <v>45</v>
      </c>
      <c r="J15429" s="23" t="s">
        <v>92</v>
      </c>
      <c r="L15429" s="3" t="s">
        <v>1069</v>
      </c>
      <c r="N15429" s="23"/>
      <c r="O15429"/>
    </row>
    <row r="15430" spans="1:15">
      <c r="A15430" s="66">
        <f>VLOOKUP(C15430,Index[],8,FALSE)</f>
        <v>43279</v>
      </c>
      <c r="B15430" s="5">
        <v>43279</v>
      </c>
      <c r="C15430" t="s">
        <v>1065</v>
      </c>
      <c r="D15430" s="3">
        <f>VLOOKUP(C15430,Index[],2,FALSE)</f>
        <v>148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I15430">
        <f>VLOOKUP(Table1[[#This Row],[trait_name]],Trait[],2,FALSE)</f>
        <v>45</v>
      </c>
      <c r="J15430" s="23" t="s">
        <v>92</v>
      </c>
      <c r="L15430" s="3"/>
      <c r="N15430" s="23"/>
      <c r="O15430"/>
    </row>
    <row r="15431" spans="1:15">
      <c r="A15431" s="66">
        <f>VLOOKUP(C15431,Index[],8,FALSE)</f>
        <v>43279</v>
      </c>
      <c r="B15431" s="5"/>
      <c r="C15431" t="s">
        <v>1065</v>
      </c>
      <c r="D15431" s="3">
        <f>VLOOKUP(C15431,Index[],2,FALSE)</f>
        <v>148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I15431">
        <f>VLOOKUP(Table1[[#This Row],[trait_name]],Trait[],2,FALSE)</f>
        <v>46</v>
      </c>
      <c r="J15431" s="23" t="s">
        <v>97</v>
      </c>
      <c r="L15431" s="3"/>
      <c r="N15431" s="23"/>
      <c r="O15431"/>
    </row>
    <row r="15432" spans="1:15">
      <c r="A15432" s="66">
        <f>VLOOKUP(C15432,Index[],8,FALSE)</f>
        <v>43279</v>
      </c>
      <c r="B15432" s="5"/>
      <c r="C15432" t="s">
        <v>1065</v>
      </c>
      <c r="D15432" s="3">
        <f>VLOOKUP(C15432,Index[],2,FALSE)</f>
        <v>148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I15432">
        <f>VLOOKUP(Table1[[#This Row],[trait_name]],Trait[],2,FALSE)</f>
        <v>47</v>
      </c>
      <c r="J15432" s="23" t="s">
        <v>99</v>
      </c>
      <c r="L15432" s="3"/>
      <c r="N15432" s="23"/>
      <c r="O15432"/>
    </row>
    <row r="15433" spans="1:15">
      <c r="A15433" s="66">
        <f>VLOOKUP(C15433,Index[],8,FALSE)</f>
        <v>43279</v>
      </c>
      <c r="B15433" s="5">
        <v>43311</v>
      </c>
      <c r="C15433" t="s">
        <v>1065</v>
      </c>
      <c r="D15433" s="3">
        <f>VLOOKUP(C15433,Index[],2,FALSE)</f>
        <v>148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50</v>
      </c>
      <c r="J15433" s="23" t="s">
        <v>106</v>
      </c>
      <c r="L15433" s="3"/>
      <c r="M15433" s="3"/>
      <c r="N15433" s="23"/>
      <c r="O15433"/>
    </row>
    <row r="15434" spans="1:15">
      <c r="A15434" s="66">
        <f>VLOOKUP(C15434,Index[],8,FALSE)</f>
        <v>43279</v>
      </c>
      <c r="B15434" s="5"/>
      <c r="C15434" t="s">
        <v>1065</v>
      </c>
      <c r="D15434" s="3">
        <f>VLOOKUP(C15434,Index[],2,FALSE)</f>
        <v>148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I15434">
        <f>VLOOKUP(Table1[[#This Row],[trait_name]],Trait[],2,FALSE)</f>
        <v>52</v>
      </c>
      <c r="J15434" s="23" t="s">
        <v>109</v>
      </c>
      <c r="L15434" s="3"/>
      <c r="N15434" s="23"/>
      <c r="O15434"/>
    </row>
    <row r="15435" spans="1:15">
      <c r="A15435" s="66">
        <f>VLOOKUP(C15435,Index[],8,FALSE)</f>
        <v>43279</v>
      </c>
      <c r="B15435" s="5">
        <v>43279</v>
      </c>
      <c r="C15435" t="s">
        <v>1065</v>
      </c>
      <c r="D15435" s="3">
        <f>VLOOKUP(C15435,Index[],2,FALSE)</f>
        <v>148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281</v>
      </c>
      <c r="I15435">
        <f>VLOOKUP(Table1[[#This Row],[trait_name]],Trait[],2,FALSE)</f>
        <v>53</v>
      </c>
      <c r="J15435" s="23" t="s">
        <v>112</v>
      </c>
      <c r="L15435" s="3" t="s">
        <v>185</v>
      </c>
      <c r="N15435" s="23"/>
      <c r="O15435"/>
    </row>
    <row r="15436" spans="1:15">
      <c r="A15436" s="66">
        <f>VLOOKUP(C15436,Index[],8,FALSE)</f>
        <v>43279</v>
      </c>
      <c r="B15436" s="5">
        <v>43279</v>
      </c>
      <c r="C15436" t="s">
        <v>1065</v>
      </c>
      <c r="D15436" s="3">
        <f>VLOOKUP(C15436,Index[],2,FALSE)</f>
        <v>148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I15436">
        <f>VLOOKUP(Table1[[#This Row],[trait_name]],Trait[],2,FALSE)</f>
        <v>53</v>
      </c>
      <c r="J15436" s="23" t="s">
        <v>112</v>
      </c>
      <c r="L15436" s="3"/>
      <c r="N15436" s="23"/>
      <c r="O15436"/>
    </row>
    <row r="15437" spans="1:15">
      <c r="A15437" s="66">
        <f>VLOOKUP(C15437,Index[],8,FALSE)</f>
        <v>43279</v>
      </c>
      <c r="B15437" s="5">
        <v>43279</v>
      </c>
      <c r="C15437" t="s">
        <v>1065</v>
      </c>
      <c r="D15437" s="3">
        <f>VLOOKUP(C15437,Index[],2,FALSE)</f>
        <v>148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281</v>
      </c>
      <c r="I15437">
        <f>VLOOKUP(Table1[[#This Row],[trait_name]],Trait[],2,FALSE)</f>
        <v>53</v>
      </c>
      <c r="J15437" s="23" t="s">
        <v>112</v>
      </c>
      <c r="L15437" s="3" t="s">
        <v>358</v>
      </c>
      <c r="N15437" s="23"/>
      <c r="O15437"/>
    </row>
    <row r="15438" spans="1:15">
      <c r="A15438" s="66">
        <f>VLOOKUP(C15438,Index[],8,FALSE)</f>
        <v>43279</v>
      </c>
      <c r="B15438" s="5">
        <v>43279</v>
      </c>
      <c r="C15438" t="s">
        <v>1065</v>
      </c>
      <c r="D15438" s="3">
        <f>VLOOKUP(C15438,Index[],2,FALSE)</f>
        <v>148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I15438">
        <f>VLOOKUP(Table1[[#This Row],[trait_name]],Trait[],2,FALSE)</f>
        <v>54</v>
      </c>
      <c r="J15438" s="23" t="s">
        <v>116</v>
      </c>
      <c r="L15438" s="3"/>
      <c r="N15438" s="23"/>
      <c r="O15438"/>
    </row>
    <row r="15439" spans="1:15">
      <c r="A15439" s="66">
        <f>VLOOKUP(C15439,Index[],8,FALSE)</f>
        <v>43279</v>
      </c>
      <c r="B15439" s="5">
        <v>43279</v>
      </c>
      <c r="C15439" t="s">
        <v>1065</v>
      </c>
      <c r="D15439" s="3">
        <f>VLOOKUP(C15439,Index[],2,FALSE)</f>
        <v>148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325</v>
      </c>
      <c r="I15439">
        <f>VLOOKUP(Table1[[#This Row],[trait_name]],Trait[],2,FALSE)</f>
        <v>54</v>
      </c>
      <c r="J15439" s="23" t="s">
        <v>116</v>
      </c>
      <c r="L15439" s="3" t="s">
        <v>830</v>
      </c>
      <c r="N15439" s="23"/>
      <c r="O15439"/>
    </row>
    <row r="15440" spans="1:15">
      <c r="A15440" s="66">
        <f>VLOOKUP(C15440,Index[],8,FALSE)</f>
        <v>43279</v>
      </c>
      <c r="B15440" s="5">
        <v>43279</v>
      </c>
      <c r="C15440" t="s">
        <v>1065</v>
      </c>
      <c r="D15440" s="3">
        <f>VLOOKUP(C15440,Index[],2,FALSE)</f>
        <v>148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I15440">
        <f>VLOOKUP(Table1[[#This Row],[trait_name]],Trait[],2,FALSE)</f>
        <v>54</v>
      </c>
      <c r="J15440" s="23" t="s">
        <v>116</v>
      </c>
      <c r="L15440" s="3"/>
      <c r="N15440" s="23"/>
      <c r="O15440"/>
    </row>
    <row r="15441" spans="1:15">
      <c r="A15441" s="66">
        <f>VLOOKUP(C15441,Index[],8,FALSE)</f>
        <v>43279</v>
      </c>
      <c r="B15441" s="5">
        <v>43279</v>
      </c>
      <c r="C15441" t="s">
        <v>1065</v>
      </c>
      <c r="D15441" s="3">
        <f>VLOOKUP(C15441,Index[],2,FALSE)</f>
        <v>148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I15441">
        <f>VLOOKUP(Table1[[#This Row],[trait_name]],Trait[],2,FALSE)</f>
        <v>54</v>
      </c>
      <c r="J15441" s="23" t="s">
        <v>116</v>
      </c>
      <c r="L15441" s="3"/>
      <c r="N15441" s="23"/>
      <c r="O15441"/>
    </row>
    <row r="15442" spans="1:15">
      <c r="A15442" s="66">
        <f>VLOOKUP(C15442,Index[],8,FALSE)</f>
        <v>43279</v>
      </c>
      <c r="B15442" s="25"/>
      <c r="C15442" s="4" t="s">
        <v>1065</v>
      </c>
      <c r="D15442" s="3">
        <f>VLOOKUP(C15442,Index[],2,FALSE)</f>
        <v>148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I15442">
        <f>VLOOKUP(Table1[[#This Row],[trait_name]],Trait[],2,FALSE)</f>
        <v>55</v>
      </c>
      <c r="J15442" s="23" t="s">
        <v>119</v>
      </c>
      <c r="L15442" s="3"/>
      <c r="N15442" s="23"/>
      <c r="O15442"/>
    </row>
    <row r="15443" spans="1:15">
      <c r="A15443" s="66">
        <f>VLOOKUP(C15443,Index[],8,FALSE)</f>
        <v>43279</v>
      </c>
      <c r="B15443" s="5">
        <v>43279</v>
      </c>
      <c r="C15443" t="s">
        <v>1065</v>
      </c>
      <c r="D15443" s="3">
        <f>VLOOKUP(C15443,Index[],2,FALSE)</f>
        <v>148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H15443" t="s">
        <v>281</v>
      </c>
      <c r="I15443">
        <f>VLOOKUP(Table1[[#This Row],[trait_name]],Trait[],2,FALSE)</f>
        <v>56</v>
      </c>
      <c r="J15443" s="23" t="s">
        <v>121</v>
      </c>
      <c r="L15443" s="3" t="s">
        <v>189</v>
      </c>
      <c r="N15443" s="23"/>
      <c r="O15443"/>
    </row>
    <row r="15444" spans="1:15">
      <c r="A15444" s="66">
        <f>VLOOKUP(C15444,Index[],8,FALSE)</f>
        <v>43279</v>
      </c>
      <c r="B15444" s="5">
        <v>43279</v>
      </c>
      <c r="C15444" t="s">
        <v>1065</v>
      </c>
      <c r="D15444" s="3">
        <f>VLOOKUP(C15444,Index[],2,FALSE)</f>
        <v>148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H15444" t="s">
        <v>281</v>
      </c>
      <c r="I15444">
        <f>VLOOKUP(Table1[[#This Row],[trait_name]],Trait[],2,FALSE)</f>
        <v>57</v>
      </c>
      <c r="J15444" s="23" t="s">
        <v>233</v>
      </c>
      <c r="L15444" s="3" t="s">
        <v>405</v>
      </c>
      <c r="N15444" s="23"/>
      <c r="O15444"/>
    </row>
    <row r="15445" spans="1:15">
      <c r="A15445" s="66">
        <f>VLOOKUP(C15445,Index[],8,FALSE)</f>
        <v>43279</v>
      </c>
      <c r="B15445" s="5">
        <v>43279</v>
      </c>
      <c r="C15445" t="s">
        <v>1065</v>
      </c>
      <c r="D15445" s="3">
        <f>VLOOKUP(C15445,Index[],2,FALSE)</f>
        <v>148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281</v>
      </c>
      <c r="I15445">
        <f>VLOOKUP(Table1[[#This Row],[trait_name]],Trait[],2,FALSE)</f>
        <v>58</v>
      </c>
      <c r="J15445" s="23" t="s">
        <v>123</v>
      </c>
      <c r="L15445" s="3" t="s">
        <v>124</v>
      </c>
      <c r="N15445" s="23"/>
      <c r="O15445"/>
    </row>
    <row r="15446" spans="1:15">
      <c r="A15446" s="66">
        <f>VLOOKUP(C15446,Index[],8,FALSE)</f>
        <v>43279</v>
      </c>
      <c r="B15446" s="5">
        <v>43279</v>
      </c>
      <c r="C15446" t="s">
        <v>1065</v>
      </c>
      <c r="D15446" s="3">
        <f>VLOOKUP(C15446,Index[],2,FALSE)</f>
        <v>148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58</v>
      </c>
      <c r="J15446" s="23" t="s">
        <v>123</v>
      </c>
      <c r="L15446" s="3"/>
      <c r="N15446" s="23"/>
      <c r="O15446"/>
    </row>
    <row r="15447" spans="1:15">
      <c r="A15447" s="66">
        <f>VLOOKUP(C15447,Index[],8,FALSE)</f>
        <v>43279</v>
      </c>
      <c r="B15447" s="5">
        <v>43279</v>
      </c>
      <c r="C15447" t="s">
        <v>1065</v>
      </c>
      <c r="D15447" s="3">
        <f>VLOOKUP(C15447,Index[],2,FALSE)</f>
        <v>148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59</v>
      </c>
      <c r="J15447" s="23" t="s">
        <v>125</v>
      </c>
      <c r="L15447" s="3"/>
      <c r="N15447" s="23"/>
      <c r="O15447"/>
    </row>
    <row r="15448" spans="1:15">
      <c r="A15448" s="66">
        <f>VLOOKUP(C15448,Index[],8,FALSE)</f>
        <v>43279</v>
      </c>
      <c r="B15448" s="5">
        <v>43279</v>
      </c>
      <c r="C15448" t="s">
        <v>1065</v>
      </c>
      <c r="D15448" s="3">
        <f>VLOOKUP(C15448,Index[],2,FALSE)</f>
        <v>148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281</v>
      </c>
      <c r="I15448">
        <f>VLOOKUP(Table1[[#This Row],[trait_name]],Trait[],2,FALSE)</f>
        <v>60</v>
      </c>
      <c r="J15448" s="23" t="s">
        <v>127</v>
      </c>
      <c r="L15448" s="3" t="s">
        <v>129</v>
      </c>
      <c r="N15448" s="23"/>
      <c r="O15448"/>
    </row>
    <row r="15449" spans="1:15">
      <c r="A15449" s="66">
        <f>VLOOKUP(C15449,Index[],8,FALSE)</f>
        <v>43279</v>
      </c>
      <c r="B15449" s="5">
        <v>43279</v>
      </c>
      <c r="C15449" t="s">
        <v>1065</v>
      </c>
      <c r="D15449" s="3">
        <f>VLOOKUP(C15449,Index[],2,FALSE)</f>
        <v>148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325</v>
      </c>
      <c r="I15449">
        <f>VLOOKUP(Table1[[#This Row],[trait_name]],Trait[],2,FALSE)</f>
        <v>61</v>
      </c>
      <c r="J15449" s="23" t="s">
        <v>130</v>
      </c>
      <c r="L15449" s="3" t="s">
        <v>126</v>
      </c>
      <c r="N15449" s="23"/>
      <c r="O15449"/>
    </row>
    <row r="15450" spans="1:15">
      <c r="A15450" s="66">
        <f>VLOOKUP(C15450,Index[],8,FALSE)</f>
        <v>43279</v>
      </c>
      <c r="B15450" s="5"/>
      <c r="C15450" t="s">
        <v>1065</v>
      </c>
      <c r="D15450" s="3">
        <f>VLOOKUP(C15450,Index[],2,FALSE)</f>
        <v>148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65</v>
      </c>
      <c r="J15450" s="23" t="s">
        <v>133</v>
      </c>
      <c r="L15450" s="3"/>
      <c r="N15450" s="23"/>
      <c r="O15450"/>
    </row>
    <row r="15451" spans="1:15">
      <c r="A15451" s="66">
        <f>VLOOKUP(C15451,Index[],8,FALSE)</f>
        <v>43279</v>
      </c>
      <c r="B15451" s="5">
        <v>43279</v>
      </c>
      <c r="C15451" t="s">
        <v>1065</v>
      </c>
      <c r="D15451" s="3">
        <f>VLOOKUP(C15451,Index[],2,FALSE)</f>
        <v>148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67</v>
      </c>
      <c r="J15451" s="23" t="s">
        <v>136</v>
      </c>
      <c r="L15451" s="3"/>
      <c r="N15451" s="23"/>
      <c r="O15451"/>
    </row>
    <row r="15452" spans="1:15">
      <c r="A15452" s="66">
        <f>VLOOKUP(C15452,Index[],8,FALSE)</f>
        <v>43279</v>
      </c>
      <c r="B15452" s="5">
        <v>43279</v>
      </c>
      <c r="C15452" t="s">
        <v>1070</v>
      </c>
      <c r="D15452" s="3">
        <f>VLOOKUP(C15452,Index[],2,FALSE)</f>
        <v>149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H15452" t="s">
        <v>281</v>
      </c>
      <c r="I15452">
        <f>VLOOKUP(Table1[[#This Row],[trait_name]],Trait[],2,FALSE)</f>
        <v>2</v>
      </c>
      <c r="J15452" s="23" t="s">
        <v>15</v>
      </c>
      <c r="L15452" s="3" t="s">
        <v>1071</v>
      </c>
      <c r="N15452" s="23"/>
      <c r="O15452"/>
    </row>
    <row r="15453" spans="1:15">
      <c r="A15453" s="66">
        <f>VLOOKUP(C15453,Index[],8,FALSE)</f>
        <v>43279</v>
      </c>
      <c r="B15453" s="5">
        <v>43279</v>
      </c>
      <c r="C15453" t="s">
        <v>1070</v>
      </c>
      <c r="D15453" s="3">
        <f>VLOOKUP(C15453,Index[],2,FALSE)</f>
        <v>149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I15453">
        <f>VLOOKUP(Table1[[#This Row],[trait_name]],Trait[],2,FALSE)</f>
        <v>2</v>
      </c>
      <c r="J15453" s="23" t="s">
        <v>15</v>
      </c>
      <c r="L15453" s="3"/>
      <c r="N15453" s="24"/>
      <c r="O15453"/>
    </row>
    <row r="15454" spans="1:15">
      <c r="A15454" s="66">
        <f>VLOOKUP(C15454,Index[],8,FALSE)</f>
        <v>43279</v>
      </c>
      <c r="B15454" s="5">
        <v>43279</v>
      </c>
      <c r="C15454" t="s">
        <v>1070</v>
      </c>
      <c r="D15454" s="3">
        <f>VLOOKUP(C15454,Index[],2,FALSE)</f>
        <v>149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281</v>
      </c>
      <c r="I15454">
        <f>VLOOKUP(Table1[[#This Row],[trait_name]],Trait[],2,FALSE)</f>
        <v>3</v>
      </c>
      <c r="J15454" s="23" t="s">
        <v>18</v>
      </c>
      <c r="L15454" s="3" t="s">
        <v>19</v>
      </c>
      <c r="N15454" s="24"/>
      <c r="O15454"/>
    </row>
    <row r="15455" spans="1:15">
      <c r="A15455" s="66">
        <f>VLOOKUP(C15455,Index[],8,FALSE)</f>
        <v>43279</v>
      </c>
      <c r="B15455" s="5">
        <v>43279</v>
      </c>
      <c r="C15455" t="s">
        <v>1070</v>
      </c>
      <c r="D15455" s="3">
        <f>VLOOKUP(C15455,Index[],2,FALSE)</f>
        <v>149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281</v>
      </c>
      <c r="I15455">
        <f>VLOOKUP(Table1[[#This Row],[trait_name]],Trait[],2,FALSE)</f>
        <v>3</v>
      </c>
      <c r="J15455" s="23" t="s">
        <v>18</v>
      </c>
      <c r="L15455" s="3" t="s">
        <v>21</v>
      </c>
      <c r="N15455" s="23"/>
      <c r="O15455"/>
    </row>
    <row r="15456" spans="1:15">
      <c r="A15456" s="66">
        <f>VLOOKUP(C15456,Index[],8,FALSE)</f>
        <v>43279</v>
      </c>
      <c r="B15456" s="5">
        <v>43279</v>
      </c>
      <c r="C15456" t="s">
        <v>1070</v>
      </c>
      <c r="D15456" s="3">
        <f>VLOOKUP(C15456,Index[],2,FALSE)</f>
        <v>149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281</v>
      </c>
      <c r="I15456">
        <f>VLOOKUP(Table1[[#This Row],[trait_name]],Trait[],2,FALSE)</f>
        <v>5</v>
      </c>
      <c r="J15456" s="23" t="s">
        <v>24</v>
      </c>
      <c r="L15456" s="3" t="s">
        <v>23</v>
      </c>
      <c r="N15456" s="23"/>
      <c r="O15456"/>
    </row>
    <row r="15457" spans="1:15">
      <c r="A15457" s="66">
        <f>VLOOKUP(C15457,Index[],8,FALSE)</f>
        <v>43279</v>
      </c>
      <c r="B15457" s="25"/>
      <c r="C15457" s="4" t="s">
        <v>1070</v>
      </c>
      <c r="D15457" s="3">
        <f>VLOOKUP(C15457,Index[],2,FALSE)</f>
        <v>149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I15457">
        <f>VLOOKUP(Table1[[#This Row],[trait_name]],Trait[],2,FALSE)</f>
        <v>15</v>
      </c>
      <c r="J15457" s="23" t="s">
        <v>31</v>
      </c>
      <c r="L15457" s="3"/>
      <c r="N15457" s="23"/>
      <c r="O15457"/>
    </row>
    <row r="15458" spans="1:15">
      <c r="A15458" s="66">
        <f>VLOOKUP(C15458,Index[],8,FALSE)</f>
        <v>43279</v>
      </c>
      <c r="B15458" s="25">
        <v>43279</v>
      </c>
      <c r="C15458" s="4" t="s">
        <v>1070</v>
      </c>
      <c r="D15458" s="3">
        <f>VLOOKUP(C15458,Index[],2,FALSE)</f>
        <v>149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I15458">
        <f>VLOOKUP(Table1[[#This Row],[trait_name]],Trait[],2,FALSE)</f>
        <v>16</v>
      </c>
      <c r="J15458" s="24" t="s">
        <v>32</v>
      </c>
      <c r="K15458" s="24"/>
      <c r="L15458" s="3"/>
      <c r="N15458" s="23"/>
      <c r="O15458"/>
    </row>
    <row r="15459" spans="1:15">
      <c r="A15459" s="66">
        <f>VLOOKUP(C15459,Index[],8,FALSE)</f>
        <v>43279</v>
      </c>
      <c r="B15459" s="5">
        <v>43279</v>
      </c>
      <c r="C15459" t="s">
        <v>1070</v>
      </c>
      <c r="D15459" s="3">
        <f>VLOOKUP(C15459,Index[],2,FALSE)</f>
        <v>149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656</v>
      </c>
      <c r="I15459">
        <f>VLOOKUP(Table1[[#This Row],[trait_name]],Trait[],2,FALSE)</f>
        <v>17</v>
      </c>
      <c r="J15459" s="23" t="s">
        <v>33</v>
      </c>
      <c r="L15459" s="3" t="s">
        <v>34</v>
      </c>
      <c r="N15459" s="23"/>
      <c r="O15459"/>
    </row>
    <row r="15460" spans="1:15">
      <c r="A15460" s="66">
        <f>VLOOKUP(C15460,Index[],8,FALSE)</f>
        <v>43279</v>
      </c>
      <c r="B15460" s="5">
        <v>43279</v>
      </c>
      <c r="C15460" t="s">
        <v>1070</v>
      </c>
      <c r="D15460" s="3">
        <f>VLOOKUP(C15460,Index[],2,FALSE)</f>
        <v>149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656</v>
      </c>
      <c r="I15460">
        <f>VLOOKUP(Table1[[#This Row],[trait_name]],Trait[],2,FALSE)</f>
        <v>17</v>
      </c>
      <c r="J15460" s="23" t="s">
        <v>33</v>
      </c>
      <c r="L15460" s="3" t="s">
        <v>35</v>
      </c>
      <c r="N15460" s="23"/>
      <c r="O15460"/>
    </row>
    <row r="15461" spans="1:15">
      <c r="A15461" s="66">
        <f>VLOOKUP(C15461,Index[],8,FALSE)</f>
        <v>43279</v>
      </c>
      <c r="B15461" s="5">
        <v>43279</v>
      </c>
      <c r="C15461" t="s">
        <v>1070</v>
      </c>
      <c r="D15461" s="3">
        <f>VLOOKUP(C15461,Index[],2,FALSE)</f>
        <v>149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656</v>
      </c>
      <c r="I15461">
        <f>VLOOKUP(Table1[[#This Row],[trait_name]],Trait[],2,FALSE)</f>
        <v>17</v>
      </c>
      <c r="J15461" s="23" t="s">
        <v>33</v>
      </c>
      <c r="L15461" s="3" t="s">
        <v>36</v>
      </c>
      <c r="N15461" s="23"/>
      <c r="O15461"/>
    </row>
    <row r="15462" spans="1:15">
      <c r="A15462" s="66">
        <f>VLOOKUP(C15462,Index[],8,FALSE)</f>
        <v>43279</v>
      </c>
      <c r="B15462" s="25">
        <v>43279</v>
      </c>
      <c r="C15462" s="4" t="s">
        <v>1070</v>
      </c>
      <c r="D15462" s="3">
        <f>VLOOKUP(C15462,Index[],2,FALSE)</f>
        <v>149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18</v>
      </c>
      <c r="J15462" s="23" t="s">
        <v>37</v>
      </c>
      <c r="L15462" s="3"/>
      <c r="N15462" s="23"/>
      <c r="O15462"/>
    </row>
    <row r="15463" spans="1:15">
      <c r="A15463" s="66">
        <f>VLOOKUP(C15463,Index[],8,FALSE)</f>
        <v>43279</v>
      </c>
      <c r="B15463" s="5">
        <v>43279</v>
      </c>
      <c r="C15463" t="s">
        <v>1070</v>
      </c>
      <c r="D15463" s="3">
        <f>VLOOKUP(C15463,Index[],2,FALSE)</f>
        <v>149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H15463" t="s">
        <v>656</v>
      </c>
      <c r="I15463">
        <f>VLOOKUP(Table1[[#This Row],[trait_name]],Trait[],2,FALSE)</f>
        <v>19</v>
      </c>
      <c r="J15463" s="23" t="s">
        <v>38</v>
      </c>
      <c r="L15463" s="3" t="s">
        <v>39</v>
      </c>
      <c r="N15463" s="23"/>
      <c r="O15463"/>
    </row>
    <row r="15464" spans="1:15">
      <c r="A15464" s="66">
        <f>VLOOKUP(C15464,Index[],8,FALSE)</f>
        <v>43279</v>
      </c>
      <c r="B15464" s="5">
        <v>43279</v>
      </c>
      <c r="C15464" t="s">
        <v>1070</v>
      </c>
      <c r="D15464" s="3">
        <f>VLOOKUP(C15464,Index[],2,FALSE)</f>
        <v>149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I15464">
        <f>VLOOKUP(Table1[[#This Row],[trait_name]],Trait[],2,FALSE)</f>
        <v>19</v>
      </c>
      <c r="J15464" s="23" t="s">
        <v>38</v>
      </c>
      <c r="L15464" s="3"/>
      <c r="N15464" s="23"/>
      <c r="O15464"/>
    </row>
    <row r="15465" spans="1:15">
      <c r="A15465" s="66">
        <f>VLOOKUP(C15465,Index[],8,FALSE)</f>
        <v>43279</v>
      </c>
      <c r="B15465" s="5">
        <v>43311</v>
      </c>
      <c r="C15465" t="s">
        <v>1070</v>
      </c>
      <c r="D15465" s="3">
        <f>VLOOKUP(C15465,Index[],2,FALSE)</f>
        <v>149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I15465">
        <f>VLOOKUP(Table1[[#This Row],[trait_name]],Trait[],2,FALSE)</f>
        <v>20</v>
      </c>
      <c r="J15465" s="23" t="s">
        <v>41</v>
      </c>
      <c r="L15465" s="3"/>
      <c r="M15465" s="3"/>
      <c r="N15465" s="23"/>
      <c r="O15465"/>
    </row>
    <row r="15466" spans="1:15">
      <c r="A15466" s="66">
        <f>VLOOKUP(C15466,Index[],8,FALSE)</f>
        <v>43279</v>
      </c>
      <c r="B15466" s="25">
        <v>43279</v>
      </c>
      <c r="C15466" s="4" t="s">
        <v>1070</v>
      </c>
      <c r="D15466" s="3">
        <f>VLOOKUP(C15466,Index[],2,FALSE)</f>
        <v>149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I15466">
        <f>VLOOKUP(Table1[[#This Row],[trait_name]],Trait[],2,FALSE)</f>
        <v>21</v>
      </c>
      <c r="J15466" s="23" t="s">
        <v>43</v>
      </c>
      <c r="L15466" s="3"/>
      <c r="N15466" s="23"/>
      <c r="O15466"/>
    </row>
    <row r="15467" spans="1:15">
      <c r="A15467" s="66">
        <f>VLOOKUP(C15467,Index[],8,FALSE)</f>
        <v>43279</v>
      </c>
      <c r="B15467" s="5">
        <v>43279</v>
      </c>
      <c r="C15467" t="s">
        <v>1070</v>
      </c>
      <c r="D15467" s="3">
        <f>VLOOKUP(C15467,Index[],2,FALSE)</f>
        <v>149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H15467" t="s">
        <v>281</v>
      </c>
      <c r="I15467">
        <f>VLOOKUP(Table1[[#This Row],[trait_name]],Trait[],2,FALSE)</f>
        <v>22</v>
      </c>
      <c r="J15467" s="23" t="s">
        <v>47</v>
      </c>
      <c r="L15467" s="3" t="s">
        <v>48</v>
      </c>
      <c r="N15467" s="23"/>
      <c r="O15467"/>
    </row>
    <row r="15468" spans="1:15">
      <c r="A15468" s="66">
        <f>VLOOKUP(C15468,Index[],8,FALSE)</f>
        <v>43279</v>
      </c>
      <c r="B15468" s="5"/>
      <c r="C15468" t="s">
        <v>1070</v>
      </c>
      <c r="D15468" s="3">
        <f>VLOOKUP(C15468,Index[],2,FALSE)</f>
        <v>149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23</v>
      </c>
      <c r="J15468" s="23" t="s">
        <v>49</v>
      </c>
      <c r="L15468" s="3"/>
      <c r="N15468" s="23"/>
      <c r="O15468"/>
    </row>
    <row r="15469" spans="1:15">
      <c r="A15469" s="66">
        <f>VLOOKUP(C15469,Index[],8,FALSE)</f>
        <v>43279</v>
      </c>
      <c r="B15469" s="25"/>
      <c r="C15469" s="4" t="s">
        <v>1070</v>
      </c>
      <c r="D15469" s="3">
        <f>VLOOKUP(C15469,Index[],2,FALSE)</f>
        <v>149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24</v>
      </c>
      <c r="J15469" s="23" t="s">
        <v>52</v>
      </c>
      <c r="L15469" s="3"/>
      <c r="N15469" s="23"/>
      <c r="O15469"/>
    </row>
    <row r="15470" spans="1:15">
      <c r="A15470" s="66">
        <f>VLOOKUP(C15470,Index[],8,FALSE)</f>
        <v>43279</v>
      </c>
      <c r="B15470" s="25"/>
      <c r="C15470" s="4" t="s">
        <v>1070</v>
      </c>
      <c r="D15470" s="3">
        <f>VLOOKUP(C15470,Index[],2,FALSE)</f>
        <v>149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I15470">
        <f>VLOOKUP(Table1[[#This Row],[trait_name]],Trait[],2,FALSE)</f>
        <v>25</v>
      </c>
      <c r="J15470" s="23" t="s">
        <v>57</v>
      </c>
      <c r="L15470" s="3"/>
      <c r="N15470" s="23"/>
      <c r="O15470"/>
    </row>
    <row r="15471" spans="1:15">
      <c r="A15471" s="66">
        <f>VLOOKUP(C15471,Index[],8,FALSE)</f>
        <v>43279</v>
      </c>
      <c r="B15471" s="5">
        <v>43279</v>
      </c>
      <c r="C15471" t="s">
        <v>1070</v>
      </c>
      <c r="D15471" s="3">
        <f>VLOOKUP(C15471,Index[],2,FALSE)</f>
        <v>149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1062</v>
      </c>
      <c r="I15471">
        <f>VLOOKUP(Table1[[#This Row],[trait_name]],Trait[],2,FALSE)</f>
        <v>26</v>
      </c>
      <c r="J15471" s="23" t="s">
        <v>58</v>
      </c>
      <c r="L15471" s="3" t="s">
        <v>60</v>
      </c>
      <c r="N15471" s="23"/>
      <c r="O15471"/>
    </row>
    <row r="15472" spans="1:15">
      <c r="A15472" s="66">
        <f>VLOOKUP(C15472,Index[],8,FALSE)</f>
        <v>43279</v>
      </c>
      <c r="B15472" s="5">
        <v>43279</v>
      </c>
      <c r="C15472" t="s">
        <v>1070</v>
      </c>
      <c r="D15472" s="3">
        <f>VLOOKUP(C15472,Index[],2,FALSE)</f>
        <v>149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656</v>
      </c>
      <c r="I15472">
        <f>VLOOKUP(Table1[[#This Row],[trait_name]],Trait[],2,FALSE)</f>
        <v>26</v>
      </c>
      <c r="J15472" s="23" t="s">
        <v>58</v>
      </c>
      <c r="L15472" s="3" t="s">
        <v>269</v>
      </c>
      <c r="N15472" s="23"/>
      <c r="O15472"/>
    </row>
    <row r="15473" spans="1:15">
      <c r="A15473" s="66">
        <f>VLOOKUP(C15473,Index[],8,FALSE)</f>
        <v>43279</v>
      </c>
      <c r="B15473" s="5">
        <v>43311</v>
      </c>
      <c r="C15473" t="s">
        <v>1070</v>
      </c>
      <c r="D15473" s="3">
        <f>VLOOKUP(C15473,Index[],2,FALSE)</f>
        <v>149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I15473">
        <f>VLOOKUP(Table1[[#This Row],[trait_name]],Trait[],2,FALSE)</f>
        <v>27</v>
      </c>
      <c r="J15473" s="23" t="s">
        <v>61</v>
      </c>
      <c r="L15473" s="3"/>
      <c r="M15473" s="3"/>
      <c r="N15473" s="23"/>
      <c r="O15473"/>
    </row>
    <row r="15474" spans="1:15">
      <c r="A15474" s="66">
        <f>VLOOKUP(C15474,Index[],8,FALSE)</f>
        <v>43279</v>
      </c>
      <c r="B15474" s="5">
        <v>43311</v>
      </c>
      <c r="C15474" t="s">
        <v>1070</v>
      </c>
      <c r="D15474" s="3">
        <f>VLOOKUP(C15474,Index[],2,FALSE)</f>
        <v>149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28</v>
      </c>
      <c r="J15474" s="23" t="s">
        <v>62</v>
      </c>
      <c r="L15474" s="3"/>
      <c r="M15474" s="3"/>
      <c r="N15474" s="23"/>
      <c r="O15474"/>
    </row>
    <row r="15475" spans="1:15">
      <c r="A15475" s="66">
        <f>VLOOKUP(C15475,Index[],8,FALSE)</f>
        <v>43279</v>
      </c>
      <c r="B15475" s="5">
        <v>43279</v>
      </c>
      <c r="C15475" t="s">
        <v>1070</v>
      </c>
      <c r="D15475" s="3">
        <f>VLOOKUP(C15475,Index[],2,FALSE)</f>
        <v>149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H15475" t="s">
        <v>594</v>
      </c>
      <c r="I15475">
        <f>VLOOKUP(Table1[[#This Row],[trait_name]],Trait[],2,FALSE)</f>
        <v>29</v>
      </c>
      <c r="J15475" s="23" t="s">
        <v>63</v>
      </c>
      <c r="L15475" s="3">
        <v>12</v>
      </c>
      <c r="N15475" s="23"/>
      <c r="O15475"/>
    </row>
    <row r="15476" spans="1:15">
      <c r="A15476" s="66">
        <f>VLOOKUP(C15476,Index[],8,FALSE)</f>
        <v>43279</v>
      </c>
      <c r="B15476" s="5">
        <v>43279</v>
      </c>
      <c r="C15476" t="s">
        <v>1070</v>
      </c>
      <c r="D15476" s="3">
        <f>VLOOKUP(C15476,Index[],2,FALSE)</f>
        <v>149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H15476" t="s">
        <v>455</v>
      </c>
      <c r="I15476">
        <f>VLOOKUP(Table1[[#This Row],[trait_name]],Trait[],2,FALSE)</f>
        <v>29</v>
      </c>
      <c r="J15476" s="23" t="s">
        <v>63</v>
      </c>
      <c r="L15476" s="3">
        <v>5</v>
      </c>
      <c r="N15476" s="23"/>
      <c r="O15476"/>
    </row>
    <row r="15477" spans="1:15">
      <c r="A15477" s="66">
        <f>VLOOKUP(C15477,Index[],8,FALSE)</f>
        <v>43279</v>
      </c>
      <c r="B15477" s="5">
        <v>43279</v>
      </c>
      <c r="C15477" t="s">
        <v>1070</v>
      </c>
      <c r="D15477" s="3">
        <f>VLOOKUP(C15477,Index[],2,FALSE)</f>
        <v>149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30</v>
      </c>
      <c r="J15477" s="23" t="s">
        <v>64</v>
      </c>
      <c r="L15477" s="3"/>
      <c r="N15477" s="23"/>
      <c r="O15477"/>
    </row>
    <row r="15478" spans="1:15">
      <c r="A15478" s="66">
        <f>VLOOKUP(C15478,Index[],8,FALSE)</f>
        <v>43279</v>
      </c>
      <c r="B15478" s="5">
        <v>43279</v>
      </c>
      <c r="C15478" t="s">
        <v>1070</v>
      </c>
      <c r="D15478" s="3">
        <f>VLOOKUP(C15478,Index[],2,FALSE)</f>
        <v>149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H15478" t="s">
        <v>455</v>
      </c>
      <c r="I15478">
        <f>VLOOKUP(Table1[[#This Row],[trait_name]],Trait[],2,FALSE)</f>
        <v>31</v>
      </c>
      <c r="J15478" s="23" t="s">
        <v>65</v>
      </c>
      <c r="L15478" s="3">
        <v>2</v>
      </c>
      <c r="N15478" s="23"/>
      <c r="O15478"/>
    </row>
    <row r="15479" spans="1:15">
      <c r="A15479" s="66">
        <f>VLOOKUP(C15479,Index[],8,FALSE)</f>
        <v>43279</v>
      </c>
      <c r="B15479" s="5">
        <v>43279</v>
      </c>
      <c r="C15479" t="s">
        <v>1070</v>
      </c>
      <c r="D15479" s="3">
        <f>VLOOKUP(C15479,Index[],2,FALSE)</f>
        <v>149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31</v>
      </c>
      <c r="J15479" s="23" t="s">
        <v>65</v>
      </c>
      <c r="L15479" s="3"/>
      <c r="N15479" s="23"/>
      <c r="O15479"/>
    </row>
    <row r="15480" spans="1:15">
      <c r="A15480" s="66">
        <f>VLOOKUP(C15480,Index[],8,FALSE)</f>
        <v>43279</v>
      </c>
      <c r="B15480" s="5">
        <v>43279</v>
      </c>
      <c r="C15480" t="s">
        <v>1070</v>
      </c>
      <c r="D15480" s="3">
        <f>VLOOKUP(C15480,Index[],2,FALSE)</f>
        <v>149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I15480">
        <f>VLOOKUP(Table1[[#This Row],[trait_name]],Trait[],2,FALSE)</f>
        <v>32</v>
      </c>
      <c r="J15480" s="23" t="s">
        <v>66</v>
      </c>
      <c r="L15480" s="3"/>
      <c r="N15480" s="23"/>
      <c r="O15480"/>
    </row>
    <row r="15481" spans="1:15">
      <c r="A15481" s="66">
        <f>VLOOKUP(C15481,Index[],8,FALSE)</f>
        <v>43279</v>
      </c>
      <c r="B15481" s="5">
        <v>43279</v>
      </c>
      <c r="C15481" t="s">
        <v>1070</v>
      </c>
      <c r="D15481" s="3">
        <f>VLOOKUP(C15481,Index[],2,FALSE)</f>
        <v>149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I15481">
        <f>VLOOKUP(Table1[[#This Row],[trait_name]],Trait[],2,FALSE)</f>
        <v>33</v>
      </c>
      <c r="J15481" s="23" t="s">
        <v>67</v>
      </c>
      <c r="L15481" s="3"/>
      <c r="N15481" s="23"/>
      <c r="O15481"/>
    </row>
    <row r="15482" spans="1:15">
      <c r="A15482" s="66">
        <f>VLOOKUP(C15482,Index[],8,FALSE)</f>
        <v>43279</v>
      </c>
      <c r="B15482" s="5">
        <v>43279</v>
      </c>
      <c r="C15482" t="s">
        <v>1070</v>
      </c>
      <c r="D15482" s="3">
        <f>VLOOKUP(C15482,Index[],2,FALSE)</f>
        <v>149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I15482">
        <f>VLOOKUP(Table1[[#This Row],[trait_name]],Trait[],2,FALSE)</f>
        <v>34</v>
      </c>
      <c r="J15482" s="23" t="s">
        <v>68</v>
      </c>
      <c r="L15482" s="3"/>
      <c r="N15482" s="23"/>
      <c r="O15482"/>
    </row>
    <row r="15483" spans="1:15">
      <c r="A15483" s="66">
        <f>VLOOKUP(C15483,Index[],8,FALSE)</f>
        <v>43279</v>
      </c>
      <c r="B15483" s="5">
        <v>43279</v>
      </c>
      <c r="C15483" t="s">
        <v>1070</v>
      </c>
      <c r="D15483" s="3">
        <f>VLOOKUP(C15483,Index[],2,FALSE)</f>
        <v>149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633</v>
      </c>
      <c r="I15483">
        <f>VLOOKUP(Table1[[#This Row],[trait_name]],Trait[],2,FALSE)</f>
        <v>35</v>
      </c>
      <c r="J15483" s="23" t="s">
        <v>166</v>
      </c>
      <c r="L15483" s="3" t="s">
        <v>167</v>
      </c>
      <c r="N15483" s="23"/>
      <c r="O15483"/>
    </row>
    <row r="15484" spans="1:15">
      <c r="A15484" s="66">
        <f>VLOOKUP(C15484,Index[],8,FALSE)</f>
        <v>43279</v>
      </c>
      <c r="B15484" s="5">
        <v>43279</v>
      </c>
      <c r="C15484" t="s">
        <v>1070</v>
      </c>
      <c r="D15484" s="3">
        <f>VLOOKUP(C15484,Index[],2,FALSE)</f>
        <v>149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I15484">
        <f>VLOOKUP(Table1[[#This Row],[trait_name]],Trait[],2,FALSE)</f>
        <v>35</v>
      </c>
      <c r="J15484" s="23" t="s">
        <v>166</v>
      </c>
      <c r="L15484" s="3"/>
      <c r="N15484" s="24"/>
      <c r="O15484"/>
    </row>
    <row r="15485" spans="1:15">
      <c r="A15485" s="66">
        <f>VLOOKUP(C15485,Index[],8,FALSE)</f>
        <v>43279</v>
      </c>
      <c r="B15485" s="5">
        <v>43279</v>
      </c>
      <c r="C15485" t="s">
        <v>1070</v>
      </c>
      <c r="D15485" s="3">
        <f>VLOOKUP(C15485,Index[],2,FALSE)</f>
        <v>149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I15485">
        <f>VLOOKUP(Table1[[#This Row],[trait_name]],Trait[],2,FALSE)</f>
        <v>36</v>
      </c>
      <c r="J15485" s="23" t="s">
        <v>69</v>
      </c>
      <c r="L15485" s="3"/>
      <c r="N15485" s="23"/>
      <c r="O15485"/>
    </row>
    <row r="15486" spans="1:15">
      <c r="A15486" s="66">
        <f>VLOOKUP(C15486,Index[],8,FALSE)</f>
        <v>43279</v>
      </c>
      <c r="B15486" s="5">
        <v>43279</v>
      </c>
      <c r="C15486" t="s">
        <v>1070</v>
      </c>
      <c r="D15486" s="3">
        <f>VLOOKUP(C15486,Index[],2,FALSE)</f>
        <v>149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I15486">
        <f>VLOOKUP(Table1[[#This Row],[trait_name]],Trait[],2,FALSE)</f>
        <v>36</v>
      </c>
      <c r="J15486" s="23" t="s">
        <v>69</v>
      </c>
      <c r="L15486" s="3"/>
      <c r="N15486" s="23"/>
      <c r="O15486"/>
    </row>
    <row r="15487" spans="1:15">
      <c r="A15487" s="66">
        <f>VLOOKUP(C15487,Index[],8,FALSE)</f>
        <v>43279</v>
      </c>
      <c r="B15487" s="5">
        <v>43279</v>
      </c>
      <c r="C15487" t="s">
        <v>1070</v>
      </c>
      <c r="D15487" s="3">
        <f>VLOOKUP(C15487,Index[],2,FALSE)</f>
        <v>149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37</v>
      </c>
      <c r="J15487" s="23" t="s">
        <v>170</v>
      </c>
      <c r="L15487" s="3"/>
      <c r="N15487" s="23"/>
      <c r="O15487"/>
    </row>
    <row r="15488" spans="1:15">
      <c r="A15488" s="66">
        <f>VLOOKUP(C15488,Index[],8,FALSE)</f>
        <v>43279</v>
      </c>
      <c r="B15488" s="5"/>
      <c r="C15488" t="s">
        <v>1070</v>
      </c>
      <c r="D15488" s="3">
        <f>VLOOKUP(C15488,Index[],2,FALSE)</f>
        <v>149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I15488">
        <f>VLOOKUP(Table1[[#This Row],[trait_name]],Trait[],2,FALSE)</f>
        <v>38</v>
      </c>
      <c r="J15488" s="23" t="s">
        <v>72</v>
      </c>
      <c r="L15488" s="3"/>
      <c r="N15488" s="23"/>
      <c r="O15488"/>
    </row>
    <row r="15489" spans="1:15">
      <c r="A15489" s="66">
        <f>VLOOKUP(C15489,Index[],8,FALSE)</f>
        <v>43279</v>
      </c>
      <c r="B15489" s="5">
        <v>43311</v>
      </c>
      <c r="C15489" t="s">
        <v>1070</v>
      </c>
      <c r="D15489" s="3">
        <f>VLOOKUP(C15489,Index[],2,FALSE)</f>
        <v>149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I15489">
        <f>VLOOKUP(Table1[[#This Row],[trait_name]],Trait[],2,FALSE)</f>
        <v>39</v>
      </c>
      <c r="J15489" s="23" t="s">
        <v>74</v>
      </c>
      <c r="L15489" s="3"/>
      <c r="M15489" s="3"/>
      <c r="N15489" s="23"/>
      <c r="O15489"/>
    </row>
    <row r="15490" spans="1:15">
      <c r="A15490" s="66">
        <f>VLOOKUP(C15490,Index[],8,FALSE)</f>
        <v>43279</v>
      </c>
      <c r="B15490" s="5"/>
      <c r="C15490" t="s">
        <v>1070</v>
      </c>
      <c r="D15490" s="3">
        <f>VLOOKUP(C15490,Index[],2,FALSE)</f>
        <v>149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I15490">
        <f>VLOOKUP(Table1[[#This Row],[trait_name]],Trait[],2,FALSE)</f>
        <v>40</v>
      </c>
      <c r="J15490" s="23" t="s">
        <v>76</v>
      </c>
      <c r="L15490" s="3"/>
      <c r="N15490" s="23"/>
      <c r="O15490"/>
    </row>
    <row r="15491" spans="1:15">
      <c r="A15491" s="66">
        <f>VLOOKUP(C15491,Index[],8,FALSE)</f>
        <v>43279</v>
      </c>
      <c r="B15491" s="5">
        <v>43279</v>
      </c>
      <c r="C15491" t="s">
        <v>1070</v>
      </c>
      <c r="D15491" s="3">
        <f>VLOOKUP(C15491,Index[],2,FALSE)</f>
        <v>149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H15491" t="s">
        <v>1062</v>
      </c>
      <c r="I15491">
        <f>VLOOKUP(Table1[[#This Row],[trait_name]],Trait[],2,FALSE)</f>
        <v>41</v>
      </c>
      <c r="J15491" s="23" t="s">
        <v>78</v>
      </c>
      <c r="L15491" s="3" t="s">
        <v>80</v>
      </c>
      <c r="N15491" s="23"/>
      <c r="O15491"/>
    </row>
    <row r="15492" spans="1:15">
      <c r="A15492" s="66">
        <f>VLOOKUP(C15492,Index[],8,FALSE)</f>
        <v>43279</v>
      </c>
      <c r="B15492" s="5">
        <v>43279</v>
      </c>
      <c r="C15492" t="s">
        <v>1070</v>
      </c>
      <c r="D15492" s="3">
        <f>VLOOKUP(C15492,Index[],2,FALSE)</f>
        <v>149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I15492">
        <f>VLOOKUP(Table1[[#This Row],[trait_name]],Trait[],2,FALSE)</f>
        <v>41</v>
      </c>
      <c r="J15492" s="23" t="s">
        <v>78</v>
      </c>
      <c r="L15492" s="3"/>
      <c r="N15492" s="23"/>
      <c r="O15492"/>
    </row>
    <row r="15493" spans="1:15">
      <c r="A15493" s="66">
        <f>VLOOKUP(C15493,Index[],8,FALSE)</f>
        <v>43279</v>
      </c>
      <c r="B15493" s="5"/>
      <c r="C15493" t="s">
        <v>1070</v>
      </c>
      <c r="D15493" s="3">
        <f>VLOOKUP(C15493,Index[],2,FALSE)</f>
        <v>149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I15493">
        <f>VLOOKUP(Table1[[#This Row],[trait_name]],Trait[],2,FALSE)</f>
        <v>42</v>
      </c>
      <c r="J15493" s="23" t="s">
        <v>82</v>
      </c>
      <c r="L15493" s="3"/>
      <c r="N15493" s="23"/>
      <c r="O15493"/>
    </row>
    <row r="15494" spans="1:15">
      <c r="A15494" s="66">
        <f>VLOOKUP(C15494,Index[],8,FALSE)</f>
        <v>43279</v>
      </c>
      <c r="B15494" s="5">
        <v>43279</v>
      </c>
      <c r="C15494" t="s">
        <v>1070</v>
      </c>
      <c r="D15494" s="3">
        <f>VLOOKUP(C15494,Index[],2,FALSE)</f>
        <v>149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281</v>
      </c>
      <c r="I15494">
        <f>VLOOKUP(Table1[[#This Row],[trait_name]],Trait[],2,FALSE)</f>
        <v>43</v>
      </c>
      <c r="J15494" s="23" t="s">
        <v>86</v>
      </c>
      <c r="L15494" s="3" t="s">
        <v>175</v>
      </c>
      <c r="N15494" s="23"/>
      <c r="O15494"/>
    </row>
    <row r="15495" spans="1:15">
      <c r="A15495" s="66">
        <f>VLOOKUP(C15495,Index[],8,FALSE)</f>
        <v>43279</v>
      </c>
      <c r="B15495" s="5">
        <v>43279</v>
      </c>
      <c r="C15495" t="s">
        <v>1070</v>
      </c>
      <c r="D15495" s="3">
        <f>VLOOKUP(C15495,Index[],2,FALSE)</f>
        <v>149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I15495">
        <f>VLOOKUP(Table1[[#This Row],[trait_name]],Trait[],2,FALSE)</f>
        <v>43</v>
      </c>
      <c r="J15495" s="23" t="s">
        <v>86</v>
      </c>
      <c r="L15495" s="3"/>
      <c r="N15495" s="23"/>
      <c r="O15495"/>
    </row>
    <row r="15496" spans="1:15">
      <c r="A15496" s="66">
        <f>VLOOKUP(C15496,Index[],8,FALSE)</f>
        <v>43279</v>
      </c>
      <c r="B15496" s="25"/>
      <c r="C15496" s="4" t="s">
        <v>1070</v>
      </c>
      <c r="D15496" s="3">
        <f>VLOOKUP(C15496,Index[],2,FALSE)</f>
        <v>149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I15496">
        <f>VLOOKUP(Table1[[#This Row],[trait_name]],Trait[],2,FALSE)</f>
        <v>44</v>
      </c>
      <c r="J15496" s="23" t="s">
        <v>88</v>
      </c>
      <c r="L15496" s="3"/>
      <c r="N15496" s="23"/>
      <c r="O15496"/>
    </row>
    <row r="15497" spans="1:15">
      <c r="A15497" s="66">
        <f>VLOOKUP(C15497,Index[],8,FALSE)</f>
        <v>43279</v>
      </c>
      <c r="B15497" s="5"/>
      <c r="C15497" t="s">
        <v>1070</v>
      </c>
      <c r="D15497" s="3">
        <f>VLOOKUP(C15497,Index[],2,FALSE)</f>
        <v>149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I15497">
        <f>VLOOKUP(Table1[[#This Row],[trait_name]],Trait[],2,FALSE)</f>
        <v>46</v>
      </c>
      <c r="J15497" s="23" t="s">
        <v>97</v>
      </c>
      <c r="L15497" s="3"/>
      <c r="N15497" s="23"/>
      <c r="O15497"/>
    </row>
    <row r="15498" spans="1:15">
      <c r="A15498" s="66">
        <f>VLOOKUP(C15498,Index[],8,FALSE)</f>
        <v>43279</v>
      </c>
      <c r="B15498" s="5"/>
      <c r="C15498" t="s">
        <v>1070</v>
      </c>
      <c r="D15498" s="3">
        <f>VLOOKUP(C15498,Index[],2,FALSE)</f>
        <v>149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47</v>
      </c>
      <c r="J15498" s="23" t="s">
        <v>99</v>
      </c>
      <c r="L15498" s="3"/>
      <c r="N15498" s="23"/>
      <c r="O15498"/>
    </row>
    <row r="15499" spans="1:15">
      <c r="A15499" s="66">
        <f>VLOOKUP(C15499,Index[],8,FALSE)</f>
        <v>43279</v>
      </c>
      <c r="B15499" s="5"/>
      <c r="C15499" t="s">
        <v>1070</v>
      </c>
      <c r="D15499" s="3">
        <f>VLOOKUP(C15499,Index[],2,FALSE)</f>
        <v>149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1062</v>
      </c>
      <c r="I15499">
        <f>VLOOKUP(Table1[[#This Row],[trait_name]],Trait[],2,FALSE)</f>
        <v>48</v>
      </c>
      <c r="J15499" s="24" t="s">
        <v>101</v>
      </c>
      <c r="K15499" s="24"/>
      <c r="L15499" s="3" t="s">
        <v>298</v>
      </c>
      <c r="N15499" s="23"/>
      <c r="O15499"/>
    </row>
    <row r="15500" spans="1:15">
      <c r="A15500" s="66">
        <f>VLOOKUP(C15500,Index[],8,FALSE)</f>
        <v>43279</v>
      </c>
      <c r="B15500" s="5"/>
      <c r="C15500" t="s">
        <v>1070</v>
      </c>
      <c r="D15500" s="3">
        <f>VLOOKUP(C15500,Index[],2,FALSE)</f>
        <v>149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H15500" t="s">
        <v>1062</v>
      </c>
      <c r="I15500">
        <f>VLOOKUP(Table1[[#This Row],[trait_name]],Trait[],2,FALSE)</f>
        <v>49</v>
      </c>
      <c r="J15500" s="24" t="s">
        <v>104</v>
      </c>
      <c r="K15500" s="24"/>
      <c r="L15500" s="3"/>
      <c r="N15500" s="23"/>
      <c r="O15500"/>
    </row>
    <row r="15501" spans="1:15">
      <c r="A15501" s="66">
        <f>VLOOKUP(C15501,Index[],8,FALSE)</f>
        <v>43279</v>
      </c>
      <c r="B15501" s="5">
        <v>43311</v>
      </c>
      <c r="C15501" t="s">
        <v>1070</v>
      </c>
      <c r="D15501" s="3">
        <f>VLOOKUP(C15501,Index[],2,FALSE)</f>
        <v>149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I15501">
        <f>VLOOKUP(Table1[[#This Row],[trait_name]],Trait[],2,FALSE)</f>
        <v>50</v>
      </c>
      <c r="J15501" s="23" t="s">
        <v>106</v>
      </c>
      <c r="L15501" s="3"/>
      <c r="M15501" s="3"/>
      <c r="N15501" s="23"/>
      <c r="O15501"/>
    </row>
    <row r="15502" spans="1:15">
      <c r="A15502" s="66">
        <f>VLOOKUP(C15502,Index[],8,FALSE)</f>
        <v>43279</v>
      </c>
      <c r="B15502" s="5"/>
      <c r="C15502" t="s">
        <v>1070</v>
      </c>
      <c r="D15502" s="3">
        <f>VLOOKUP(C15502,Index[],2,FALSE)</f>
        <v>149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52</v>
      </c>
      <c r="J15502" s="23" t="s">
        <v>109</v>
      </c>
      <c r="L15502" s="3"/>
      <c r="N15502" s="23"/>
      <c r="O15502"/>
    </row>
    <row r="15503" spans="1:15">
      <c r="A15503" s="66">
        <f>VLOOKUP(C15503,Index[],8,FALSE)</f>
        <v>43279</v>
      </c>
      <c r="B15503" s="5">
        <v>43279</v>
      </c>
      <c r="C15503" t="s">
        <v>1070</v>
      </c>
      <c r="D15503" s="3">
        <f>VLOOKUP(C15503,Index[],2,FALSE)</f>
        <v>149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281</v>
      </c>
      <c r="I15503">
        <f>VLOOKUP(Table1[[#This Row],[trait_name]],Trait[],2,FALSE)</f>
        <v>53</v>
      </c>
      <c r="J15503" s="23" t="s">
        <v>112</v>
      </c>
      <c r="L15503" s="3" t="s">
        <v>113</v>
      </c>
      <c r="N15503" s="23"/>
      <c r="O15503"/>
    </row>
    <row r="15504" spans="1:15">
      <c r="A15504" s="66">
        <f>VLOOKUP(C15504,Index[],8,FALSE)</f>
        <v>43279</v>
      </c>
      <c r="B15504" s="5">
        <v>43279</v>
      </c>
      <c r="C15504" t="s">
        <v>1070</v>
      </c>
      <c r="D15504" s="3">
        <f>VLOOKUP(C15504,Index[],2,FALSE)</f>
        <v>149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H15504" t="s">
        <v>281</v>
      </c>
      <c r="I15504">
        <f>VLOOKUP(Table1[[#This Row],[trait_name]],Trait[],2,FALSE)</f>
        <v>53</v>
      </c>
      <c r="J15504" s="23" t="s">
        <v>112</v>
      </c>
      <c r="L15504" s="3" t="s">
        <v>275</v>
      </c>
      <c r="N15504" s="23"/>
      <c r="O15504"/>
    </row>
    <row r="15505" spans="1:15">
      <c r="A15505" s="66">
        <f>VLOOKUP(C15505,Index[],8,FALSE)</f>
        <v>43279</v>
      </c>
      <c r="B15505" s="5">
        <v>43279</v>
      </c>
      <c r="C15505" t="s">
        <v>1070</v>
      </c>
      <c r="D15505" s="3">
        <f>VLOOKUP(C15505,Index[],2,FALSE)</f>
        <v>149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H15505" t="s">
        <v>281</v>
      </c>
      <c r="I15505">
        <f>VLOOKUP(Table1[[#This Row],[trait_name]],Trait[],2,FALSE)</f>
        <v>53</v>
      </c>
      <c r="J15505" s="23" t="s">
        <v>112</v>
      </c>
      <c r="L15505" s="3" t="s">
        <v>385</v>
      </c>
      <c r="N15505" s="23"/>
      <c r="O15505"/>
    </row>
    <row r="15506" spans="1:15">
      <c r="A15506" s="66">
        <f>VLOOKUP(C15506,Index[],8,FALSE)</f>
        <v>43279</v>
      </c>
      <c r="B15506" s="5">
        <v>43279</v>
      </c>
      <c r="C15506" t="s">
        <v>1070</v>
      </c>
      <c r="D15506" s="3">
        <f>VLOOKUP(C15506,Index[],2,FALSE)</f>
        <v>149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H15506" t="s">
        <v>281</v>
      </c>
      <c r="I15506">
        <f>VLOOKUP(Table1[[#This Row],[trait_name]],Trait[],2,FALSE)</f>
        <v>53</v>
      </c>
      <c r="J15506" s="23" t="s">
        <v>112</v>
      </c>
      <c r="L15506" s="3" t="s">
        <v>184</v>
      </c>
      <c r="N15506" s="23"/>
      <c r="O15506"/>
    </row>
    <row r="15507" spans="1:15">
      <c r="A15507" s="66">
        <f>VLOOKUP(C15507,Index[],8,FALSE)</f>
        <v>43279</v>
      </c>
      <c r="B15507" s="5">
        <v>43279</v>
      </c>
      <c r="C15507" t="s">
        <v>1070</v>
      </c>
      <c r="D15507" s="3">
        <f>VLOOKUP(C15507,Index[],2,FALSE)</f>
        <v>149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H15507" t="s">
        <v>1062</v>
      </c>
      <c r="I15507">
        <f>VLOOKUP(Table1[[#This Row],[trait_name]],Trait[],2,FALSE)</f>
        <v>54</v>
      </c>
      <c r="J15507" s="23" t="s">
        <v>116</v>
      </c>
      <c r="L15507" s="3" t="s">
        <v>595</v>
      </c>
      <c r="N15507" s="23"/>
      <c r="O15507"/>
    </row>
    <row r="15508" spans="1:15">
      <c r="A15508" s="66">
        <f>VLOOKUP(C15508,Index[],8,FALSE)</f>
        <v>43279</v>
      </c>
      <c r="B15508" s="5">
        <v>43279</v>
      </c>
      <c r="C15508" t="s">
        <v>1070</v>
      </c>
      <c r="D15508" s="3">
        <f>VLOOKUP(C15508,Index[],2,FALSE)</f>
        <v>149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H15508" t="s">
        <v>455</v>
      </c>
      <c r="I15508">
        <f>VLOOKUP(Table1[[#This Row],[trait_name]],Trait[],2,FALSE)</f>
        <v>54</v>
      </c>
      <c r="J15508" s="23" t="s">
        <v>116</v>
      </c>
      <c r="L15508" s="3" t="s">
        <v>260</v>
      </c>
      <c r="N15508" s="23"/>
      <c r="O15508"/>
    </row>
    <row r="15509" spans="1:15">
      <c r="A15509" s="66">
        <f>VLOOKUP(C15509,Index[],8,FALSE)</f>
        <v>43279</v>
      </c>
      <c r="B15509" s="5">
        <v>43279</v>
      </c>
      <c r="C15509" t="s">
        <v>1070</v>
      </c>
      <c r="D15509" s="3">
        <f>VLOOKUP(C15509,Index[],2,FALSE)</f>
        <v>149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H15509" t="s">
        <v>281</v>
      </c>
      <c r="I15509">
        <f>VLOOKUP(Table1[[#This Row],[trait_name]],Trait[],2,FALSE)</f>
        <v>54</v>
      </c>
      <c r="J15509" s="23" t="s">
        <v>116</v>
      </c>
      <c r="L15509" s="3" t="s">
        <v>404</v>
      </c>
      <c r="N15509" s="23"/>
      <c r="O15509"/>
    </row>
    <row r="15510" spans="1:15">
      <c r="A15510" s="66">
        <f>VLOOKUP(C15510,Index[],8,FALSE)</f>
        <v>43279</v>
      </c>
      <c r="B15510" s="5">
        <v>43279</v>
      </c>
      <c r="C15510" t="s">
        <v>1070</v>
      </c>
      <c r="D15510" s="3">
        <f>VLOOKUP(C15510,Index[],2,FALSE)</f>
        <v>149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54</v>
      </c>
      <c r="J15510" s="23" t="s">
        <v>116</v>
      </c>
      <c r="L15510" s="3"/>
      <c r="N15510" s="23"/>
      <c r="O15510"/>
    </row>
    <row r="15511" spans="1:15">
      <c r="A15511" s="66">
        <f>VLOOKUP(C15511,Index[],8,FALSE)</f>
        <v>43279</v>
      </c>
      <c r="B15511" s="5">
        <v>43279</v>
      </c>
      <c r="C15511" t="s">
        <v>1070</v>
      </c>
      <c r="D15511" s="3">
        <f>VLOOKUP(C15511,Index[],2,FALSE)</f>
        <v>149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54</v>
      </c>
      <c r="J15511" s="23" t="s">
        <v>116</v>
      </c>
      <c r="L15511" s="3"/>
      <c r="N15511" s="23"/>
      <c r="O15511"/>
    </row>
    <row r="15512" spans="1:15">
      <c r="A15512" s="66">
        <f>VLOOKUP(C15512,Index[],8,FALSE)</f>
        <v>43279</v>
      </c>
      <c r="B15512" s="25"/>
      <c r="C15512" s="4" t="s">
        <v>1070</v>
      </c>
      <c r="D15512" s="3">
        <f>VLOOKUP(C15512,Index[],2,FALSE)</f>
        <v>149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55</v>
      </c>
      <c r="J15512" s="23" t="s">
        <v>119</v>
      </c>
      <c r="L15512" s="3"/>
      <c r="N15512" s="23"/>
      <c r="O15512"/>
    </row>
    <row r="15513" spans="1:15">
      <c r="A15513" s="66">
        <f>VLOOKUP(C15513,Index[],8,FALSE)</f>
        <v>43279</v>
      </c>
      <c r="B15513" s="5">
        <v>43279</v>
      </c>
      <c r="C15513" t="s">
        <v>1070</v>
      </c>
      <c r="D15513" s="3">
        <f>VLOOKUP(C15513,Index[],2,FALSE)</f>
        <v>149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H15513" t="s">
        <v>281</v>
      </c>
      <c r="I15513">
        <f>VLOOKUP(Table1[[#This Row],[trait_name]],Trait[],2,FALSE)</f>
        <v>56</v>
      </c>
      <c r="J15513" s="23" t="s">
        <v>121</v>
      </c>
      <c r="L15513" s="3" t="s">
        <v>189</v>
      </c>
      <c r="N15513" s="23"/>
      <c r="O15513"/>
    </row>
    <row r="15514" spans="1:15">
      <c r="A15514" s="66">
        <f>VLOOKUP(C15514,Index[],8,FALSE)</f>
        <v>43279</v>
      </c>
      <c r="B15514" s="5">
        <v>43279</v>
      </c>
      <c r="C15514" t="s">
        <v>1070</v>
      </c>
      <c r="D15514" s="3">
        <f>VLOOKUP(C15514,Index[],2,FALSE)</f>
        <v>149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H15514" t="s">
        <v>281</v>
      </c>
      <c r="I15514">
        <f>VLOOKUP(Table1[[#This Row],[trait_name]],Trait[],2,FALSE)</f>
        <v>57</v>
      </c>
      <c r="J15514" s="23" t="s">
        <v>233</v>
      </c>
      <c r="L15514" s="3" t="s">
        <v>405</v>
      </c>
      <c r="N15514" s="23"/>
      <c r="O15514"/>
    </row>
    <row r="15515" spans="1:15">
      <c r="A15515" s="66">
        <f>VLOOKUP(C15515,Index[],8,FALSE)</f>
        <v>43279</v>
      </c>
      <c r="B15515" s="5">
        <v>43279</v>
      </c>
      <c r="C15515" t="s">
        <v>1070</v>
      </c>
      <c r="D15515" s="3">
        <f>VLOOKUP(C15515,Index[],2,FALSE)</f>
        <v>149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58</v>
      </c>
      <c r="J15515" s="23" t="s">
        <v>123</v>
      </c>
      <c r="L15515" s="3"/>
      <c r="N15515" s="23"/>
      <c r="O15515"/>
    </row>
    <row r="15516" spans="1:15">
      <c r="A15516" s="66">
        <f>VLOOKUP(C15516,Index[],8,FALSE)</f>
        <v>43279</v>
      </c>
      <c r="B15516" s="5">
        <v>43279</v>
      </c>
      <c r="C15516" t="s">
        <v>1070</v>
      </c>
      <c r="D15516" s="3">
        <f>VLOOKUP(C15516,Index[],2,FALSE)</f>
        <v>149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58</v>
      </c>
      <c r="J15516" s="23" t="s">
        <v>123</v>
      </c>
      <c r="L15516" s="3"/>
      <c r="N15516" s="23"/>
      <c r="O15516"/>
    </row>
    <row r="15517" spans="1:15">
      <c r="A15517" s="66">
        <f>VLOOKUP(C15517,Index[],8,FALSE)</f>
        <v>43279</v>
      </c>
      <c r="B15517" s="5">
        <v>43279</v>
      </c>
      <c r="C15517" t="s">
        <v>1070</v>
      </c>
      <c r="D15517" s="3">
        <f>VLOOKUP(C15517,Index[],2,FALSE)</f>
        <v>149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59</v>
      </c>
      <c r="J15517" s="23" t="s">
        <v>125</v>
      </c>
      <c r="L15517" s="3"/>
      <c r="N15517" s="23"/>
      <c r="O15517"/>
    </row>
    <row r="15518" spans="1:15">
      <c r="A15518" s="66">
        <f>VLOOKUP(C15518,Index[],8,FALSE)</f>
        <v>43279</v>
      </c>
      <c r="B15518" s="5">
        <v>43279</v>
      </c>
      <c r="C15518" t="s">
        <v>1070</v>
      </c>
      <c r="D15518" s="3">
        <f>VLOOKUP(C15518,Index[],2,FALSE)</f>
        <v>149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H15518" t="s">
        <v>281</v>
      </c>
      <c r="I15518">
        <f>VLOOKUP(Table1[[#This Row],[trait_name]],Trait[],2,FALSE)</f>
        <v>61</v>
      </c>
      <c r="J15518" s="23" t="s">
        <v>130</v>
      </c>
      <c r="L15518" s="3" t="s">
        <v>126</v>
      </c>
      <c r="N15518" s="23"/>
      <c r="O15518"/>
    </row>
    <row r="15519" spans="1:15">
      <c r="A15519" s="66">
        <f>VLOOKUP(C15519,Index[],8,FALSE)</f>
        <v>43279</v>
      </c>
      <c r="B15519" s="5"/>
      <c r="C15519" t="s">
        <v>1070</v>
      </c>
      <c r="D15519" s="3">
        <f>VLOOKUP(C15519,Index[],2,FALSE)</f>
        <v>149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I15519">
        <f>VLOOKUP(Table1[[#This Row],[trait_name]],Trait[],2,FALSE)</f>
        <v>65</v>
      </c>
      <c r="J15519" s="23" t="s">
        <v>133</v>
      </c>
      <c r="L15519" s="3"/>
      <c r="N15519" s="23"/>
      <c r="O15519"/>
    </row>
    <row r="15520" spans="1:15">
      <c r="A15520" s="66">
        <f>VLOOKUP(C15520,Index[],8,FALSE)</f>
        <v>43279</v>
      </c>
      <c r="B15520" s="5">
        <v>43279</v>
      </c>
      <c r="C15520" t="s">
        <v>1070</v>
      </c>
      <c r="D15520" s="3">
        <f>VLOOKUP(C15520,Index[],2,FALSE)</f>
        <v>149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H15520" t="s">
        <v>281</v>
      </c>
      <c r="I15520">
        <f>VLOOKUP(Table1[[#This Row],[trait_name]],Trait[],2,FALSE)</f>
        <v>66</v>
      </c>
      <c r="J15520" s="23" t="s">
        <v>194</v>
      </c>
      <c r="L15520" s="3" t="s">
        <v>341</v>
      </c>
      <c r="N15520" s="23"/>
      <c r="O15520"/>
    </row>
    <row r="15521" spans="1:15">
      <c r="A15521" s="66">
        <f>VLOOKUP(C15521,Index[],8,FALSE)</f>
        <v>43279</v>
      </c>
      <c r="B15521" s="5">
        <v>43279</v>
      </c>
      <c r="C15521" t="s">
        <v>1070</v>
      </c>
      <c r="D15521" s="3">
        <f>VLOOKUP(C15521,Index[],2,FALSE)</f>
        <v>149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H15521" t="s">
        <v>281</v>
      </c>
      <c r="I15521">
        <f>VLOOKUP(Table1[[#This Row],[trait_name]],Trait[],2,FALSE)</f>
        <v>67</v>
      </c>
      <c r="J15521" s="23" t="s">
        <v>136</v>
      </c>
      <c r="L15521" s="3" t="s">
        <v>510</v>
      </c>
      <c r="N15521" s="23"/>
      <c r="O15521"/>
    </row>
    <row r="15522" spans="1:15">
      <c r="A15522" s="66">
        <f>VLOOKUP(C15522,Index[],8,FALSE)</f>
        <v>43279</v>
      </c>
      <c r="B15522" s="5">
        <v>43279</v>
      </c>
      <c r="C15522" t="s">
        <v>1072</v>
      </c>
      <c r="D15522" s="3">
        <f>VLOOKUP(C15522,Index[],2,FALSE)</f>
        <v>150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H15522" t="s">
        <v>143</v>
      </c>
      <c r="I15522">
        <f>VLOOKUP(Table1[[#This Row],[trait_name]],Trait[],2,FALSE)</f>
        <v>2</v>
      </c>
      <c r="J15522" s="23" t="s">
        <v>15</v>
      </c>
      <c r="L15522" s="3" t="s">
        <v>1073</v>
      </c>
      <c r="N15522" s="23"/>
      <c r="O15522"/>
    </row>
    <row r="15523" spans="1:15">
      <c r="A15523" s="66">
        <f>VLOOKUP(C15523,Index[],8,FALSE)</f>
        <v>43279</v>
      </c>
      <c r="B15523" s="5">
        <v>43279</v>
      </c>
      <c r="C15523" t="s">
        <v>1072</v>
      </c>
      <c r="D15523" s="3">
        <f>VLOOKUP(C15523,Index[],2,FALSE)</f>
        <v>150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143</v>
      </c>
      <c r="I15523">
        <f>VLOOKUP(Table1[[#This Row],[trait_name]],Trait[],2,FALSE)</f>
        <v>2</v>
      </c>
      <c r="J15523" s="23" t="s">
        <v>15</v>
      </c>
      <c r="L15523" s="3" t="s">
        <v>1074</v>
      </c>
      <c r="N15523" s="23"/>
      <c r="O15523"/>
    </row>
    <row r="15524" spans="1:15">
      <c r="A15524" s="66">
        <f>VLOOKUP(C15524,Index[],8,FALSE)</f>
        <v>43279</v>
      </c>
      <c r="B15524" s="5">
        <v>43279</v>
      </c>
      <c r="C15524" t="s">
        <v>1072</v>
      </c>
      <c r="D15524" s="3">
        <f>VLOOKUP(C15524,Index[],2,FALSE)</f>
        <v>150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H15524" t="s">
        <v>143</v>
      </c>
      <c r="I15524">
        <f>VLOOKUP(Table1[[#This Row],[trait_name]],Trait[],2,FALSE)</f>
        <v>2</v>
      </c>
      <c r="J15524" s="23" t="s">
        <v>15</v>
      </c>
      <c r="L15524" s="3" t="s">
        <v>1075</v>
      </c>
      <c r="N15524" s="23"/>
      <c r="O15524"/>
    </row>
    <row r="15525" spans="1:15">
      <c r="A15525" s="66">
        <f>VLOOKUP(C15525,Index[],8,FALSE)</f>
        <v>43279</v>
      </c>
      <c r="B15525" s="5">
        <v>43279</v>
      </c>
      <c r="C15525" t="s">
        <v>1072</v>
      </c>
      <c r="D15525" s="3">
        <f>VLOOKUP(C15525,Index[],2,FALSE)</f>
        <v>150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H15525" t="s">
        <v>291</v>
      </c>
      <c r="I15525">
        <f>VLOOKUP(Table1[[#This Row],[trait_name]],Trait[],2,FALSE)</f>
        <v>3</v>
      </c>
      <c r="J15525" s="23" t="s">
        <v>18</v>
      </c>
      <c r="L15525" s="3" t="s">
        <v>19</v>
      </c>
      <c r="N15525" s="23"/>
      <c r="O15525"/>
    </row>
    <row r="15526" spans="1:15">
      <c r="A15526" s="66">
        <f>VLOOKUP(C15526,Index[],8,FALSE)</f>
        <v>43279</v>
      </c>
      <c r="B15526" s="5">
        <v>43279</v>
      </c>
      <c r="C15526" t="s">
        <v>1072</v>
      </c>
      <c r="D15526" s="3">
        <f>VLOOKUP(C15526,Index[],2,FALSE)</f>
        <v>150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291</v>
      </c>
      <c r="I15526">
        <f>VLOOKUP(Table1[[#This Row],[trait_name]],Trait[],2,FALSE)</f>
        <v>3</v>
      </c>
      <c r="J15526" s="23" t="s">
        <v>18</v>
      </c>
      <c r="L15526" s="3" t="s">
        <v>21</v>
      </c>
      <c r="N15526" s="23"/>
      <c r="O15526"/>
    </row>
    <row r="15527" spans="1:15">
      <c r="A15527" s="66">
        <f>VLOOKUP(C15527,Index[],8,FALSE)</f>
        <v>43279</v>
      </c>
      <c r="B15527" s="25"/>
      <c r="C15527" s="4" t="s">
        <v>1072</v>
      </c>
      <c r="D15527" s="3">
        <f>VLOOKUP(C15527,Index[],2,FALSE)</f>
        <v>150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I15527">
        <f>VLOOKUP(Table1[[#This Row],[trait_name]],Trait[],2,FALSE)</f>
        <v>15</v>
      </c>
      <c r="J15527" s="23" t="s">
        <v>31</v>
      </c>
      <c r="L15527" s="3"/>
      <c r="N15527" s="23"/>
      <c r="O15527"/>
    </row>
    <row r="15528" spans="1:15">
      <c r="A15528" s="66">
        <f>VLOOKUP(C15528,Index[],8,FALSE)</f>
        <v>43279</v>
      </c>
      <c r="B15528" s="25">
        <v>43279</v>
      </c>
      <c r="C15528" s="4" t="s">
        <v>1072</v>
      </c>
      <c r="D15528" s="3">
        <f>VLOOKUP(C15528,Index[],2,FALSE)</f>
        <v>150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I15528">
        <f>VLOOKUP(Table1[[#This Row],[trait_name]],Trait[],2,FALSE)</f>
        <v>16</v>
      </c>
      <c r="J15528" s="24" t="s">
        <v>32</v>
      </c>
      <c r="K15528" s="24"/>
      <c r="L15528" s="3"/>
      <c r="N15528" s="23"/>
      <c r="O15528"/>
    </row>
    <row r="15529" spans="1:15">
      <c r="A15529" s="66">
        <f>VLOOKUP(C15529,Index[],8,FALSE)</f>
        <v>43279</v>
      </c>
      <c r="B15529" s="5">
        <v>43279</v>
      </c>
      <c r="C15529" t="s">
        <v>1072</v>
      </c>
      <c r="D15529" s="3">
        <f>VLOOKUP(C15529,Index[],2,FALSE)</f>
        <v>150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I15529">
        <f>VLOOKUP(Table1[[#This Row],[trait_name]],Trait[],2,FALSE)</f>
        <v>17</v>
      </c>
      <c r="J15529" s="23" t="s">
        <v>33</v>
      </c>
      <c r="L15529" s="3"/>
      <c r="N15529" s="23"/>
      <c r="O15529"/>
    </row>
    <row r="15530" spans="1:15">
      <c r="A15530" s="66">
        <f>VLOOKUP(C15530,Index[],8,FALSE)</f>
        <v>43279</v>
      </c>
      <c r="B15530" s="5">
        <v>43279</v>
      </c>
      <c r="C15530" t="s">
        <v>1072</v>
      </c>
      <c r="D15530" s="3">
        <f>VLOOKUP(C15530,Index[],2,FALSE)</f>
        <v>150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I15530">
        <f>VLOOKUP(Table1[[#This Row],[trait_name]],Trait[],2,FALSE)</f>
        <v>17</v>
      </c>
      <c r="J15530" s="23" t="s">
        <v>33</v>
      </c>
      <c r="L15530" s="3"/>
      <c r="N15530" s="23"/>
      <c r="O15530"/>
    </row>
    <row r="15531" spans="1:15">
      <c r="A15531" s="66">
        <f>VLOOKUP(C15531,Index[],8,FALSE)</f>
        <v>43279</v>
      </c>
      <c r="B15531" s="5">
        <v>43279</v>
      </c>
      <c r="C15531" t="s">
        <v>1072</v>
      </c>
      <c r="D15531" s="3">
        <f>VLOOKUP(C15531,Index[],2,FALSE)</f>
        <v>150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17</v>
      </c>
      <c r="J15531" s="23" t="s">
        <v>33</v>
      </c>
      <c r="L15531" s="3"/>
      <c r="N15531" s="23"/>
      <c r="O15531"/>
    </row>
    <row r="15532" spans="1:15">
      <c r="A15532" s="66">
        <f>VLOOKUP(C15532,Index[],8,FALSE)</f>
        <v>43279</v>
      </c>
      <c r="B15532" s="25">
        <v>43279</v>
      </c>
      <c r="C15532" s="4" t="s">
        <v>1072</v>
      </c>
      <c r="D15532" s="3">
        <f>VLOOKUP(C15532,Index[],2,FALSE)</f>
        <v>150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18</v>
      </c>
      <c r="J15532" s="23" t="s">
        <v>37</v>
      </c>
      <c r="L15532" s="3"/>
      <c r="N15532" s="23"/>
      <c r="O15532"/>
    </row>
    <row r="15533" spans="1:15">
      <c r="A15533" s="66">
        <f>VLOOKUP(C15533,Index[],8,FALSE)</f>
        <v>43279</v>
      </c>
      <c r="B15533" s="5">
        <v>43279</v>
      </c>
      <c r="C15533" t="s">
        <v>1072</v>
      </c>
      <c r="D15533" s="3">
        <f>VLOOKUP(C15533,Index[],2,FALSE)</f>
        <v>150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H15533" t="s">
        <v>291</v>
      </c>
      <c r="I15533">
        <f>VLOOKUP(Table1[[#This Row],[trait_name]],Trait[],2,FALSE)</f>
        <v>19</v>
      </c>
      <c r="J15533" s="23" t="s">
        <v>38</v>
      </c>
      <c r="L15533" s="3" t="s">
        <v>39</v>
      </c>
      <c r="N15533" s="23"/>
      <c r="O15533"/>
    </row>
    <row r="15534" spans="1:15">
      <c r="A15534" s="66">
        <f>VLOOKUP(C15534,Index[],8,FALSE)</f>
        <v>43279</v>
      </c>
      <c r="B15534" s="5">
        <v>43279</v>
      </c>
      <c r="C15534" t="s">
        <v>1072</v>
      </c>
      <c r="D15534" s="3">
        <f>VLOOKUP(C15534,Index[],2,FALSE)</f>
        <v>150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H15534" t="s">
        <v>291</v>
      </c>
      <c r="I15534">
        <f>VLOOKUP(Table1[[#This Row],[trait_name]],Trait[],2,FALSE)</f>
        <v>19</v>
      </c>
      <c r="J15534" s="23" t="s">
        <v>38</v>
      </c>
      <c r="L15534" s="3" t="s">
        <v>40</v>
      </c>
      <c r="N15534" s="23"/>
      <c r="O15534"/>
    </row>
    <row r="15535" spans="1:15">
      <c r="A15535" s="66">
        <f>VLOOKUP(C15535,Index[],8,FALSE)</f>
        <v>43279</v>
      </c>
      <c r="B15535" s="5">
        <v>43311</v>
      </c>
      <c r="C15535" t="s">
        <v>1072</v>
      </c>
      <c r="D15535" s="3">
        <f>VLOOKUP(C15535,Index[],2,FALSE)</f>
        <v>150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I15535">
        <f>VLOOKUP(Table1[[#This Row],[trait_name]],Trait[],2,FALSE)</f>
        <v>20</v>
      </c>
      <c r="J15535" s="23" t="s">
        <v>41</v>
      </c>
      <c r="L15535" s="3"/>
      <c r="M15535" s="3"/>
      <c r="N15535" s="23"/>
      <c r="O15535"/>
    </row>
    <row r="15536" spans="1:15">
      <c r="A15536" s="66">
        <f>VLOOKUP(C15536,Index[],8,FALSE)</f>
        <v>43279</v>
      </c>
      <c r="B15536" s="25">
        <v>43279</v>
      </c>
      <c r="C15536" s="4" t="s">
        <v>1072</v>
      </c>
      <c r="D15536" s="3">
        <f>VLOOKUP(C15536,Index[],2,FALSE)</f>
        <v>150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21</v>
      </c>
      <c r="J15536" s="23" t="s">
        <v>43</v>
      </c>
      <c r="L15536" s="3"/>
      <c r="N15536" s="23"/>
      <c r="O15536"/>
    </row>
    <row r="15537" spans="1:15">
      <c r="A15537" s="66">
        <f>VLOOKUP(C15537,Index[],8,FALSE)</f>
        <v>43279</v>
      </c>
      <c r="B15537" s="5">
        <v>43279</v>
      </c>
      <c r="C15537" t="s">
        <v>1072</v>
      </c>
      <c r="D15537" s="3">
        <f>VLOOKUP(C15537,Index[],2,FALSE)</f>
        <v>150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22</v>
      </c>
      <c r="J15537" s="23" t="s">
        <v>47</v>
      </c>
      <c r="L15537" s="3"/>
      <c r="N15537" s="23"/>
      <c r="O15537"/>
    </row>
    <row r="15538" spans="1:15">
      <c r="A15538" s="66">
        <f>VLOOKUP(C15538,Index[],8,FALSE)</f>
        <v>43279</v>
      </c>
      <c r="B15538" s="5"/>
      <c r="C15538" t="s">
        <v>1072</v>
      </c>
      <c r="D15538" s="3">
        <f>VLOOKUP(C15538,Index[],2,FALSE)</f>
        <v>150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23</v>
      </c>
      <c r="J15538" s="23" t="s">
        <v>49</v>
      </c>
      <c r="L15538" s="3"/>
      <c r="N15538" s="23"/>
      <c r="O15538"/>
    </row>
    <row r="15539" spans="1:15">
      <c r="A15539" s="66">
        <f>VLOOKUP(C15539,Index[],8,FALSE)</f>
        <v>43279</v>
      </c>
      <c r="B15539" s="25"/>
      <c r="C15539" s="4" t="s">
        <v>1072</v>
      </c>
      <c r="D15539" s="3">
        <f>VLOOKUP(C15539,Index[],2,FALSE)</f>
        <v>150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I15539">
        <f>VLOOKUP(Table1[[#This Row],[trait_name]],Trait[],2,FALSE)</f>
        <v>24</v>
      </c>
      <c r="J15539" s="23" t="s">
        <v>52</v>
      </c>
      <c r="L15539" s="3"/>
      <c r="N15539" s="23"/>
      <c r="O15539"/>
    </row>
    <row r="15540" spans="1:15">
      <c r="A15540" s="66">
        <f>VLOOKUP(C15540,Index[],8,FALSE)</f>
        <v>43279</v>
      </c>
      <c r="B15540" s="25"/>
      <c r="C15540" s="4" t="s">
        <v>1072</v>
      </c>
      <c r="D15540" s="3">
        <f>VLOOKUP(C15540,Index[],2,FALSE)</f>
        <v>150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25</v>
      </c>
      <c r="J15540" s="23" t="s">
        <v>57</v>
      </c>
      <c r="L15540" s="3"/>
      <c r="N15540" s="23"/>
      <c r="O15540"/>
    </row>
    <row r="15541" spans="1:15">
      <c r="A15541" s="66">
        <f>VLOOKUP(C15541,Index[],8,FALSE)</f>
        <v>43279</v>
      </c>
      <c r="B15541" s="5">
        <v>43279</v>
      </c>
      <c r="C15541" t="s">
        <v>1072</v>
      </c>
      <c r="D15541" s="3">
        <f>VLOOKUP(C15541,Index[],2,FALSE)</f>
        <v>150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H15541" t="s">
        <v>291</v>
      </c>
      <c r="I15541">
        <f>VLOOKUP(Table1[[#This Row],[trait_name]],Trait[],2,FALSE)</f>
        <v>26</v>
      </c>
      <c r="J15541" s="23" t="s">
        <v>58</v>
      </c>
      <c r="L15541" s="3" t="s">
        <v>327</v>
      </c>
      <c r="N15541" s="23"/>
      <c r="O15541"/>
    </row>
    <row r="15542" spans="1:15">
      <c r="A15542" s="66">
        <f>VLOOKUP(C15542,Index[],8,FALSE)</f>
        <v>43279</v>
      </c>
      <c r="B15542" s="5">
        <v>43279</v>
      </c>
      <c r="C15542" t="s">
        <v>1072</v>
      </c>
      <c r="D15542" s="3">
        <f>VLOOKUP(C15542,Index[],2,FALSE)</f>
        <v>150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I15542">
        <f>VLOOKUP(Table1[[#This Row],[trait_name]],Trait[],2,FALSE)</f>
        <v>26</v>
      </c>
      <c r="J15542" s="23" t="s">
        <v>58</v>
      </c>
      <c r="L15542" s="3"/>
      <c r="N15542" s="23"/>
      <c r="O15542"/>
    </row>
    <row r="15543" spans="1:15">
      <c r="A15543" s="66">
        <f>VLOOKUP(C15543,Index[],8,FALSE)</f>
        <v>43279</v>
      </c>
      <c r="B15543" s="5">
        <v>43311</v>
      </c>
      <c r="C15543" t="s">
        <v>1072</v>
      </c>
      <c r="D15543" s="3">
        <f>VLOOKUP(C15543,Index[],2,FALSE)</f>
        <v>150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27</v>
      </c>
      <c r="J15543" s="23" t="s">
        <v>61</v>
      </c>
      <c r="L15543" s="3"/>
      <c r="M15543" s="3"/>
      <c r="N15543" s="23"/>
      <c r="O15543"/>
    </row>
    <row r="15544" spans="1:15">
      <c r="A15544" s="66">
        <f>VLOOKUP(C15544,Index[],8,FALSE)</f>
        <v>43279</v>
      </c>
      <c r="B15544" s="5">
        <v>43311</v>
      </c>
      <c r="C15544" t="s">
        <v>1072</v>
      </c>
      <c r="D15544" s="3">
        <f>VLOOKUP(C15544,Index[],2,FALSE)</f>
        <v>150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I15544">
        <f>VLOOKUP(Table1[[#This Row],[trait_name]],Trait[],2,FALSE)</f>
        <v>28</v>
      </c>
      <c r="J15544" s="23" t="s">
        <v>62</v>
      </c>
      <c r="L15544" s="3"/>
      <c r="M15544" s="3"/>
      <c r="N15544" s="23"/>
      <c r="O15544"/>
    </row>
    <row r="15545" spans="1:15">
      <c r="A15545" s="66">
        <f>VLOOKUP(C15545,Index[],8,FALSE)</f>
        <v>43279</v>
      </c>
      <c r="B15545" s="5">
        <v>43279</v>
      </c>
      <c r="C15545" t="s">
        <v>1072</v>
      </c>
      <c r="D15545" s="3">
        <f>VLOOKUP(C15545,Index[],2,FALSE)</f>
        <v>150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291</v>
      </c>
      <c r="I15545">
        <f>VLOOKUP(Table1[[#This Row],[trait_name]],Trait[],2,FALSE)</f>
        <v>29</v>
      </c>
      <c r="J15545" s="23" t="s">
        <v>63</v>
      </c>
      <c r="L15545" s="3">
        <v>30</v>
      </c>
      <c r="N15545" s="23"/>
      <c r="O15545"/>
    </row>
    <row r="15546" spans="1:15">
      <c r="A15546" s="66">
        <f>VLOOKUP(C15546,Index[],8,FALSE)</f>
        <v>43279</v>
      </c>
      <c r="B15546" s="5">
        <v>43279</v>
      </c>
      <c r="C15546" t="s">
        <v>1072</v>
      </c>
      <c r="D15546" s="3">
        <f>VLOOKUP(C15546,Index[],2,FALSE)</f>
        <v>150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I15546">
        <f>VLOOKUP(Table1[[#This Row],[trait_name]],Trait[],2,FALSE)</f>
        <v>29</v>
      </c>
      <c r="J15546" s="23" t="s">
        <v>63</v>
      </c>
      <c r="L15546" s="3"/>
      <c r="N15546" s="23"/>
      <c r="O15546"/>
    </row>
    <row r="15547" spans="1:15">
      <c r="A15547" s="66">
        <f>VLOOKUP(C15547,Index[],8,FALSE)</f>
        <v>43279</v>
      </c>
      <c r="B15547" s="5">
        <v>43279</v>
      </c>
      <c r="C15547" t="s">
        <v>1072</v>
      </c>
      <c r="D15547" s="3">
        <f>VLOOKUP(C15547,Index[],2,FALSE)</f>
        <v>150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I15547">
        <f>VLOOKUP(Table1[[#This Row],[trait_name]],Trait[],2,FALSE)</f>
        <v>30</v>
      </c>
      <c r="J15547" s="23" t="s">
        <v>64</v>
      </c>
      <c r="L15547" s="3"/>
      <c r="N15547" s="23"/>
      <c r="O15547"/>
    </row>
    <row r="15548" spans="1:15">
      <c r="A15548" s="66">
        <f>VLOOKUP(C15548,Index[],8,FALSE)</f>
        <v>43279</v>
      </c>
      <c r="B15548" s="5">
        <v>43279</v>
      </c>
      <c r="C15548" t="s">
        <v>1072</v>
      </c>
      <c r="D15548" s="3">
        <f>VLOOKUP(C15548,Index[],2,FALSE)</f>
        <v>150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I15548">
        <f>VLOOKUP(Table1[[#This Row],[trait_name]],Trait[],2,FALSE)</f>
        <v>31</v>
      </c>
      <c r="J15548" s="23" t="s">
        <v>65</v>
      </c>
      <c r="L15548" s="3"/>
      <c r="N15548" s="23"/>
      <c r="O15548"/>
    </row>
    <row r="15549" spans="1:15">
      <c r="A15549" s="66">
        <f>VLOOKUP(C15549,Index[],8,FALSE)</f>
        <v>43279</v>
      </c>
      <c r="B15549" s="5">
        <v>43279</v>
      </c>
      <c r="C15549" t="s">
        <v>1072</v>
      </c>
      <c r="D15549" s="3">
        <f>VLOOKUP(C15549,Index[],2,FALSE)</f>
        <v>150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31</v>
      </c>
      <c r="J15549" s="23" t="s">
        <v>65</v>
      </c>
      <c r="L15549" s="3"/>
      <c r="N15549" s="23"/>
      <c r="O15549"/>
    </row>
    <row r="15550" spans="1:15">
      <c r="A15550" s="66">
        <f>VLOOKUP(C15550,Index[],8,FALSE)</f>
        <v>43279</v>
      </c>
      <c r="B15550" s="5">
        <v>43279</v>
      </c>
      <c r="C15550" t="s">
        <v>1072</v>
      </c>
      <c r="D15550" s="3">
        <f>VLOOKUP(C15550,Index[],2,FALSE)</f>
        <v>150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32</v>
      </c>
      <c r="J15550" s="23" t="s">
        <v>66</v>
      </c>
      <c r="L15550" s="3"/>
      <c r="N15550" s="23"/>
      <c r="O15550"/>
    </row>
    <row r="15551" spans="1:15">
      <c r="A15551" s="66">
        <f>VLOOKUP(C15551,Index[],8,FALSE)</f>
        <v>43279</v>
      </c>
      <c r="B15551" s="5">
        <v>43279</v>
      </c>
      <c r="C15551" t="s">
        <v>1072</v>
      </c>
      <c r="D15551" s="3">
        <f>VLOOKUP(C15551,Index[],2,FALSE)</f>
        <v>150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I15551">
        <f>VLOOKUP(Table1[[#This Row],[trait_name]],Trait[],2,FALSE)</f>
        <v>33</v>
      </c>
      <c r="J15551" s="23" t="s">
        <v>67</v>
      </c>
      <c r="L15551" s="3"/>
      <c r="N15551" s="23"/>
      <c r="O15551"/>
    </row>
    <row r="15552" spans="1:15">
      <c r="A15552" s="66">
        <f>VLOOKUP(C15552,Index[],8,FALSE)</f>
        <v>43279</v>
      </c>
      <c r="B15552" s="5">
        <v>43279</v>
      </c>
      <c r="C15552" t="s">
        <v>1072</v>
      </c>
      <c r="D15552" s="3">
        <f>VLOOKUP(C15552,Index[],2,FALSE)</f>
        <v>150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I15552">
        <f>VLOOKUP(Table1[[#This Row],[trait_name]],Trait[],2,FALSE)</f>
        <v>34</v>
      </c>
      <c r="J15552" s="23" t="s">
        <v>68</v>
      </c>
      <c r="L15552" s="3"/>
      <c r="N15552" s="23"/>
      <c r="O15552"/>
    </row>
    <row r="15553" spans="1:15">
      <c r="A15553" s="66">
        <f>VLOOKUP(C15553,Index[],8,FALSE)</f>
        <v>43279</v>
      </c>
      <c r="B15553" s="5">
        <v>43279</v>
      </c>
      <c r="C15553" t="s">
        <v>1072</v>
      </c>
      <c r="D15553" s="3">
        <f>VLOOKUP(C15553,Index[],2,FALSE)</f>
        <v>150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291</v>
      </c>
      <c r="I15553">
        <f>VLOOKUP(Table1[[#This Row],[trait_name]],Trait[],2,FALSE)</f>
        <v>35</v>
      </c>
      <c r="J15553" s="23" t="s">
        <v>166</v>
      </c>
      <c r="L15553" s="3" t="s">
        <v>167</v>
      </c>
      <c r="N15553" s="23"/>
      <c r="O15553"/>
    </row>
    <row r="15554" spans="1:15">
      <c r="A15554" s="66">
        <f>VLOOKUP(C15554,Index[],8,FALSE)</f>
        <v>43279</v>
      </c>
      <c r="B15554" s="5">
        <v>43279</v>
      </c>
      <c r="C15554" t="s">
        <v>1072</v>
      </c>
      <c r="D15554" s="3">
        <f>VLOOKUP(C15554,Index[],2,FALSE)</f>
        <v>150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I15554">
        <f>VLOOKUP(Table1[[#This Row],[trait_name]],Trait[],2,FALSE)</f>
        <v>35</v>
      </c>
      <c r="J15554" s="23" t="s">
        <v>166</v>
      </c>
      <c r="L15554" s="3"/>
      <c r="N15554" s="23"/>
      <c r="O15554"/>
    </row>
    <row r="15555" spans="1:15">
      <c r="A15555" s="66">
        <f>VLOOKUP(C15555,Index[],8,FALSE)</f>
        <v>43279</v>
      </c>
      <c r="B15555" s="5">
        <v>43279</v>
      </c>
      <c r="C15555" t="s">
        <v>1072</v>
      </c>
      <c r="D15555" s="3">
        <f>VLOOKUP(C15555,Index[],2,FALSE)</f>
        <v>150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I15555">
        <f>VLOOKUP(Table1[[#This Row],[trait_name]],Trait[],2,FALSE)</f>
        <v>36</v>
      </c>
      <c r="J15555" s="23" t="s">
        <v>69</v>
      </c>
      <c r="L15555" s="3"/>
      <c r="N15555" s="24"/>
      <c r="O15555"/>
    </row>
    <row r="15556" spans="1:15">
      <c r="A15556" s="66">
        <f>VLOOKUP(C15556,Index[],8,FALSE)</f>
        <v>43279</v>
      </c>
      <c r="B15556" s="5">
        <v>43279</v>
      </c>
      <c r="C15556" t="s">
        <v>1072</v>
      </c>
      <c r="D15556" s="3">
        <f>VLOOKUP(C15556,Index[],2,FALSE)</f>
        <v>150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I15556">
        <f>VLOOKUP(Table1[[#This Row],[trait_name]],Trait[],2,FALSE)</f>
        <v>36</v>
      </c>
      <c r="J15556" s="23" t="s">
        <v>69</v>
      </c>
      <c r="L15556" s="3"/>
      <c r="N15556" s="23"/>
      <c r="O15556"/>
    </row>
    <row r="15557" spans="1:15">
      <c r="A15557" s="66">
        <f>VLOOKUP(C15557,Index[],8,FALSE)</f>
        <v>43279</v>
      </c>
      <c r="B15557" s="5">
        <v>43279</v>
      </c>
      <c r="C15557" t="s">
        <v>1072</v>
      </c>
      <c r="D15557" s="3">
        <f>VLOOKUP(C15557,Index[],2,FALSE)</f>
        <v>150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I15557">
        <f>VLOOKUP(Table1[[#This Row],[trait_name]],Trait[],2,FALSE)</f>
        <v>37</v>
      </c>
      <c r="J15557" s="23" t="s">
        <v>170</v>
      </c>
      <c r="L15557" s="3"/>
      <c r="N15557" s="23"/>
      <c r="O15557"/>
    </row>
    <row r="15558" spans="1:15">
      <c r="A15558" s="66">
        <f>VLOOKUP(C15558,Index[],8,FALSE)</f>
        <v>43279</v>
      </c>
      <c r="B15558" s="5"/>
      <c r="C15558" t="s">
        <v>1072</v>
      </c>
      <c r="D15558" s="3">
        <f>VLOOKUP(C15558,Index[],2,FALSE)</f>
        <v>150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38</v>
      </c>
      <c r="J15558" s="23" t="s">
        <v>72</v>
      </c>
      <c r="L15558" s="3"/>
      <c r="N15558" s="23"/>
      <c r="O15558"/>
    </row>
    <row r="15559" spans="1:15">
      <c r="A15559" s="66">
        <f>VLOOKUP(C15559,Index[],8,FALSE)</f>
        <v>43279</v>
      </c>
      <c r="B15559" s="5">
        <v>43311</v>
      </c>
      <c r="C15559" t="s">
        <v>1072</v>
      </c>
      <c r="D15559" s="3">
        <f>VLOOKUP(C15559,Index[],2,FALSE)</f>
        <v>150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I15559">
        <f>VLOOKUP(Table1[[#This Row],[trait_name]],Trait[],2,FALSE)</f>
        <v>39</v>
      </c>
      <c r="J15559" s="23" t="s">
        <v>74</v>
      </c>
      <c r="L15559" s="3"/>
      <c r="M15559" s="3"/>
      <c r="N15559" s="23"/>
      <c r="O15559"/>
    </row>
    <row r="15560" spans="1:15">
      <c r="A15560" s="66">
        <f>VLOOKUP(C15560,Index[],8,FALSE)</f>
        <v>43279</v>
      </c>
      <c r="B15560" s="5"/>
      <c r="C15560" t="s">
        <v>1072</v>
      </c>
      <c r="D15560" s="3">
        <f>VLOOKUP(C15560,Index[],2,FALSE)</f>
        <v>150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I15560">
        <f>VLOOKUP(Table1[[#This Row],[trait_name]],Trait[],2,FALSE)</f>
        <v>40</v>
      </c>
      <c r="J15560" s="23" t="s">
        <v>76</v>
      </c>
      <c r="L15560" s="3"/>
      <c r="N15560" s="23"/>
      <c r="O15560"/>
    </row>
    <row r="15561" spans="1:15">
      <c r="A15561" s="66">
        <f>VLOOKUP(C15561,Index[],8,FALSE)</f>
        <v>43279</v>
      </c>
      <c r="B15561" s="5">
        <v>43279</v>
      </c>
      <c r="C15561" t="s">
        <v>1072</v>
      </c>
      <c r="D15561" s="3">
        <f>VLOOKUP(C15561,Index[],2,FALSE)</f>
        <v>150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291</v>
      </c>
      <c r="I15561">
        <f>VLOOKUP(Table1[[#This Row],[trait_name]],Trait[],2,FALSE)</f>
        <v>41</v>
      </c>
      <c r="J15561" s="23" t="s">
        <v>78</v>
      </c>
      <c r="L15561" s="3" t="s">
        <v>81</v>
      </c>
      <c r="N15561" s="23"/>
      <c r="O15561"/>
    </row>
    <row r="15562" spans="1:15">
      <c r="A15562" s="66">
        <f>VLOOKUP(C15562,Index[],8,FALSE)</f>
        <v>43279</v>
      </c>
      <c r="B15562" s="5">
        <v>43279</v>
      </c>
      <c r="C15562" t="s">
        <v>1072</v>
      </c>
      <c r="D15562" s="3">
        <f>VLOOKUP(C15562,Index[],2,FALSE)</f>
        <v>150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H15562" t="s">
        <v>291</v>
      </c>
      <c r="I15562">
        <f>VLOOKUP(Table1[[#This Row],[trait_name]],Trait[],2,FALSE)</f>
        <v>41</v>
      </c>
      <c r="J15562" s="23" t="s">
        <v>78</v>
      </c>
      <c r="L15562" s="3" t="s">
        <v>80</v>
      </c>
      <c r="N15562" s="23"/>
      <c r="O15562"/>
    </row>
    <row r="15563" spans="1:15">
      <c r="A15563" s="66">
        <f>VLOOKUP(C15563,Index[],8,FALSE)</f>
        <v>43279</v>
      </c>
      <c r="B15563" s="5"/>
      <c r="C15563" t="s">
        <v>1072</v>
      </c>
      <c r="D15563" s="3">
        <f>VLOOKUP(C15563,Index[],2,FALSE)</f>
        <v>150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I15563">
        <f>VLOOKUP(Table1[[#This Row],[trait_name]],Trait[],2,FALSE)</f>
        <v>42</v>
      </c>
      <c r="J15563" s="23" t="s">
        <v>82</v>
      </c>
      <c r="L15563" s="3"/>
      <c r="N15563" s="23"/>
      <c r="O15563"/>
    </row>
    <row r="15564" spans="1:15">
      <c r="A15564" s="66">
        <f>VLOOKUP(C15564,Index[],8,FALSE)</f>
        <v>43279</v>
      </c>
      <c r="B15564" s="5">
        <v>43279</v>
      </c>
      <c r="C15564" t="s">
        <v>1072</v>
      </c>
      <c r="D15564" s="3">
        <f>VLOOKUP(C15564,Index[],2,FALSE)</f>
        <v>150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291</v>
      </c>
      <c r="I15564">
        <f>VLOOKUP(Table1[[#This Row],[trait_name]],Trait[],2,FALSE)</f>
        <v>43</v>
      </c>
      <c r="J15564" s="23" t="s">
        <v>86</v>
      </c>
      <c r="L15564" s="3" t="s">
        <v>175</v>
      </c>
      <c r="N15564" s="23"/>
      <c r="O15564"/>
    </row>
    <row r="15565" spans="1:15">
      <c r="A15565" s="66">
        <f>VLOOKUP(C15565,Index[],8,FALSE)</f>
        <v>43279</v>
      </c>
      <c r="B15565" s="5">
        <v>43279</v>
      </c>
      <c r="C15565" t="s">
        <v>1072</v>
      </c>
      <c r="D15565" s="3">
        <f>VLOOKUP(C15565,Index[],2,FALSE)</f>
        <v>150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43</v>
      </c>
      <c r="J15565" s="23" t="s">
        <v>86</v>
      </c>
      <c r="L15565" s="3"/>
      <c r="N15565" s="23"/>
      <c r="O15565"/>
    </row>
    <row r="15566" spans="1:15">
      <c r="A15566" s="66">
        <f>VLOOKUP(C15566,Index[],8,FALSE)</f>
        <v>43279</v>
      </c>
      <c r="B15566" s="25"/>
      <c r="C15566" s="4" t="s">
        <v>1072</v>
      </c>
      <c r="D15566" s="3">
        <f>VLOOKUP(C15566,Index[],2,FALSE)</f>
        <v>150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I15566">
        <f>VLOOKUP(Table1[[#This Row],[trait_name]],Trait[],2,FALSE)</f>
        <v>44</v>
      </c>
      <c r="J15566" s="23" t="s">
        <v>88</v>
      </c>
      <c r="L15566" s="3"/>
      <c r="N15566" s="23"/>
      <c r="O15566"/>
    </row>
    <row r="15567" spans="1:15">
      <c r="A15567" s="66">
        <f>VLOOKUP(C15567,Index[],8,FALSE)</f>
        <v>43279</v>
      </c>
      <c r="B15567" s="5">
        <v>43279</v>
      </c>
      <c r="C15567" t="s">
        <v>1072</v>
      </c>
      <c r="D15567" s="3">
        <f>VLOOKUP(C15567,Index[],2,FALSE)</f>
        <v>150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45</v>
      </c>
      <c r="J15567" s="23" t="s">
        <v>92</v>
      </c>
      <c r="L15567" s="3"/>
      <c r="N15567" s="23"/>
      <c r="O15567"/>
    </row>
    <row r="15568" spans="1:15">
      <c r="A15568" s="66">
        <f>VLOOKUP(C15568,Index[],8,FALSE)</f>
        <v>43279</v>
      </c>
      <c r="B15568" s="5"/>
      <c r="C15568" t="s">
        <v>1072</v>
      </c>
      <c r="D15568" s="3">
        <f>VLOOKUP(C15568,Index[],2,FALSE)</f>
        <v>150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I15568">
        <f>VLOOKUP(Table1[[#This Row],[trait_name]],Trait[],2,FALSE)</f>
        <v>46</v>
      </c>
      <c r="J15568" s="23" t="s">
        <v>97</v>
      </c>
      <c r="L15568" s="3"/>
      <c r="N15568" s="23"/>
      <c r="O15568"/>
    </row>
    <row r="15569" spans="1:15">
      <c r="A15569" s="66">
        <f>VLOOKUP(C15569,Index[],8,FALSE)</f>
        <v>43279</v>
      </c>
      <c r="B15569" s="5"/>
      <c r="C15569" t="s">
        <v>1072</v>
      </c>
      <c r="D15569" s="3">
        <f>VLOOKUP(C15569,Index[],2,FALSE)</f>
        <v>150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I15569">
        <f>VLOOKUP(Table1[[#This Row],[trait_name]],Trait[],2,FALSE)</f>
        <v>47</v>
      </c>
      <c r="J15569" s="23" t="s">
        <v>99</v>
      </c>
      <c r="L15569" s="3"/>
      <c r="N15569" s="23"/>
      <c r="O15569"/>
    </row>
    <row r="15570" spans="1:15">
      <c r="A15570" s="66">
        <f>VLOOKUP(C15570,Index[],8,FALSE)</f>
        <v>43279</v>
      </c>
      <c r="B15570" s="5"/>
      <c r="C15570" t="s">
        <v>1072</v>
      </c>
      <c r="D15570" s="3">
        <f>VLOOKUP(C15570,Index[],2,FALSE)</f>
        <v>150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291</v>
      </c>
      <c r="I15570">
        <f>VLOOKUP(Table1[[#This Row],[trait_name]],Trait[],2,FALSE)</f>
        <v>48</v>
      </c>
      <c r="J15570" s="24" t="s">
        <v>101</v>
      </c>
      <c r="K15570" s="24"/>
      <c r="L15570" s="3" t="s">
        <v>298</v>
      </c>
      <c r="N15570" s="23"/>
      <c r="O15570"/>
    </row>
    <row r="15571" spans="1:15">
      <c r="A15571" s="66">
        <f>VLOOKUP(C15571,Index[],8,FALSE)</f>
        <v>43279</v>
      </c>
      <c r="B15571" s="5"/>
      <c r="C15571" t="s">
        <v>1072</v>
      </c>
      <c r="D15571" s="3">
        <f>VLOOKUP(C15571,Index[],2,FALSE)</f>
        <v>150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291</v>
      </c>
      <c r="I15571">
        <f>VLOOKUP(Table1[[#This Row],[trait_name]],Trait[],2,FALSE)</f>
        <v>49</v>
      </c>
      <c r="J15571" s="24" t="s">
        <v>104</v>
      </c>
      <c r="K15571" s="24"/>
      <c r="L15571" s="3"/>
      <c r="N15571" s="23"/>
      <c r="O15571"/>
    </row>
    <row r="15572" spans="1:15">
      <c r="A15572" s="66">
        <f>VLOOKUP(C15572,Index[],8,FALSE)</f>
        <v>43279</v>
      </c>
      <c r="B15572" s="5">
        <v>43311</v>
      </c>
      <c r="C15572" t="s">
        <v>1072</v>
      </c>
      <c r="D15572" s="3">
        <f>VLOOKUP(C15572,Index[],2,FALSE)</f>
        <v>150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I15572">
        <f>VLOOKUP(Table1[[#This Row],[trait_name]],Trait[],2,FALSE)</f>
        <v>50</v>
      </c>
      <c r="J15572" s="23" t="s">
        <v>106</v>
      </c>
      <c r="L15572" s="3"/>
      <c r="M15572" s="3"/>
      <c r="N15572" s="23"/>
      <c r="O15572"/>
    </row>
    <row r="15573" spans="1:15">
      <c r="A15573" s="66">
        <f>VLOOKUP(C15573,Index[],8,FALSE)</f>
        <v>43279</v>
      </c>
      <c r="B15573" s="5"/>
      <c r="C15573" t="s">
        <v>1072</v>
      </c>
      <c r="D15573" s="3">
        <f>VLOOKUP(C15573,Index[],2,FALSE)</f>
        <v>150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I15573">
        <f>VLOOKUP(Table1[[#This Row],[trait_name]],Trait[],2,FALSE)</f>
        <v>52</v>
      </c>
      <c r="J15573" s="23" t="s">
        <v>109</v>
      </c>
      <c r="L15573" s="3"/>
      <c r="N15573" s="23"/>
      <c r="O15573"/>
    </row>
    <row r="15574" spans="1:15">
      <c r="A15574" s="66">
        <f>VLOOKUP(C15574,Index[],8,FALSE)</f>
        <v>43279</v>
      </c>
      <c r="B15574" s="5">
        <v>43279</v>
      </c>
      <c r="C15574" t="s">
        <v>1072</v>
      </c>
      <c r="D15574" s="3">
        <f>VLOOKUP(C15574,Index[],2,FALSE)</f>
        <v>150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291</v>
      </c>
      <c r="I15574">
        <f>VLOOKUP(Table1[[#This Row],[trait_name]],Trait[],2,FALSE)</f>
        <v>53</v>
      </c>
      <c r="J15574" s="23" t="s">
        <v>112</v>
      </c>
      <c r="L15574" s="3" t="s">
        <v>275</v>
      </c>
      <c r="N15574" s="23"/>
      <c r="O15574"/>
    </row>
    <row r="15575" spans="1:15">
      <c r="A15575" s="66">
        <f>VLOOKUP(C15575,Index[],8,FALSE)</f>
        <v>43279</v>
      </c>
      <c r="B15575" s="5">
        <v>43279</v>
      </c>
      <c r="C15575" t="s">
        <v>1072</v>
      </c>
      <c r="D15575" s="3">
        <f>VLOOKUP(C15575,Index[],2,FALSE)</f>
        <v>150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H15575" t="s">
        <v>291</v>
      </c>
      <c r="I15575">
        <f>VLOOKUP(Table1[[#This Row],[trait_name]],Trait[],2,FALSE)</f>
        <v>53</v>
      </c>
      <c r="J15575" s="23" t="s">
        <v>112</v>
      </c>
      <c r="L15575" s="3" t="s">
        <v>184</v>
      </c>
      <c r="N15575" s="23"/>
      <c r="O15575"/>
    </row>
    <row r="15576" spans="1:15">
      <c r="A15576" s="66">
        <f>VLOOKUP(C15576,Index[],8,FALSE)</f>
        <v>43279</v>
      </c>
      <c r="B15576" s="5">
        <v>43279</v>
      </c>
      <c r="C15576" t="s">
        <v>1072</v>
      </c>
      <c r="D15576" s="3">
        <f>VLOOKUP(C15576,Index[],2,FALSE)</f>
        <v>150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H15576" t="s">
        <v>437</v>
      </c>
      <c r="I15576">
        <f>VLOOKUP(Table1[[#This Row],[trait_name]],Trait[],2,FALSE)</f>
        <v>53</v>
      </c>
      <c r="J15576" s="23" t="s">
        <v>112</v>
      </c>
      <c r="L15576" s="3" t="s">
        <v>385</v>
      </c>
      <c r="N15576" s="23"/>
      <c r="O15576"/>
    </row>
    <row r="15577" spans="1:15">
      <c r="A15577" s="66">
        <f>VLOOKUP(C15577,Index[],8,FALSE)</f>
        <v>43279</v>
      </c>
      <c r="B15577" s="5">
        <v>43279</v>
      </c>
      <c r="C15577" t="s">
        <v>1072</v>
      </c>
      <c r="D15577" s="3">
        <f>VLOOKUP(C15577,Index[],2,FALSE)</f>
        <v>150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291</v>
      </c>
      <c r="I15577">
        <f>VLOOKUP(Table1[[#This Row],[trait_name]],Trait[],2,FALSE)</f>
        <v>54</v>
      </c>
      <c r="J15577" s="23" t="s">
        <v>116</v>
      </c>
      <c r="L15577" s="3" t="s">
        <v>830</v>
      </c>
      <c r="N15577" s="23"/>
      <c r="O15577"/>
    </row>
    <row r="15578" spans="1:15">
      <c r="A15578" s="66">
        <f>VLOOKUP(C15578,Index[],8,FALSE)</f>
        <v>43279</v>
      </c>
      <c r="B15578" s="5">
        <v>43279</v>
      </c>
      <c r="C15578" t="s">
        <v>1072</v>
      </c>
      <c r="D15578" s="3">
        <f>VLOOKUP(C15578,Index[],2,FALSE)</f>
        <v>150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I15578">
        <f>VLOOKUP(Table1[[#This Row],[trait_name]],Trait[],2,FALSE)</f>
        <v>54</v>
      </c>
      <c r="J15578" s="23" t="s">
        <v>116</v>
      </c>
      <c r="L15578" s="3"/>
      <c r="N15578" s="23"/>
      <c r="O15578"/>
    </row>
    <row r="15579" spans="1:15">
      <c r="A15579" s="66">
        <f>VLOOKUP(C15579,Index[],8,FALSE)</f>
        <v>43279</v>
      </c>
      <c r="B15579" s="5">
        <v>43279</v>
      </c>
      <c r="C15579" t="s">
        <v>1072</v>
      </c>
      <c r="D15579" s="3">
        <f>VLOOKUP(C15579,Index[],2,FALSE)</f>
        <v>150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I15579">
        <f>VLOOKUP(Table1[[#This Row],[trait_name]],Trait[],2,FALSE)</f>
        <v>54</v>
      </c>
      <c r="J15579" s="23" t="s">
        <v>116</v>
      </c>
      <c r="L15579" s="3"/>
      <c r="N15579" s="23"/>
      <c r="O15579"/>
    </row>
    <row r="15580" spans="1:15">
      <c r="A15580" s="66">
        <f>VLOOKUP(C15580,Index[],8,FALSE)</f>
        <v>43279</v>
      </c>
      <c r="B15580" s="5">
        <v>43279</v>
      </c>
      <c r="C15580" t="s">
        <v>1072</v>
      </c>
      <c r="D15580" s="3">
        <f>VLOOKUP(C15580,Index[],2,FALSE)</f>
        <v>150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54</v>
      </c>
      <c r="J15580" s="23" t="s">
        <v>116</v>
      </c>
      <c r="L15580" s="3"/>
      <c r="N15580" s="23"/>
      <c r="O15580"/>
    </row>
    <row r="15581" spans="1:15">
      <c r="A15581" s="66">
        <f>VLOOKUP(C15581,Index[],8,FALSE)</f>
        <v>43279</v>
      </c>
      <c r="B15581" s="25"/>
      <c r="C15581" s="4" t="s">
        <v>1072</v>
      </c>
      <c r="D15581" s="3">
        <f>VLOOKUP(C15581,Index[],2,FALSE)</f>
        <v>150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I15581">
        <f>VLOOKUP(Table1[[#This Row],[trait_name]],Trait[],2,FALSE)</f>
        <v>55</v>
      </c>
      <c r="J15581" s="23" t="s">
        <v>119</v>
      </c>
      <c r="L15581" s="3"/>
      <c r="N15581" s="23"/>
      <c r="O15581"/>
    </row>
    <row r="15582" spans="1:15">
      <c r="A15582" s="66">
        <f>VLOOKUP(C15582,Index[],8,FALSE)</f>
        <v>43279</v>
      </c>
      <c r="B15582" s="5">
        <v>43279</v>
      </c>
      <c r="C15582" t="s">
        <v>1072</v>
      </c>
      <c r="D15582" s="3">
        <f>VLOOKUP(C15582,Index[],2,FALSE)</f>
        <v>150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H15582" t="s">
        <v>291</v>
      </c>
      <c r="I15582">
        <f>VLOOKUP(Table1[[#This Row],[trait_name]],Trait[],2,FALSE)</f>
        <v>56</v>
      </c>
      <c r="J15582" s="23" t="s">
        <v>121</v>
      </c>
      <c r="L15582" s="3" t="s">
        <v>189</v>
      </c>
      <c r="N15582" s="23"/>
      <c r="O15582"/>
    </row>
    <row r="15583" spans="1:15">
      <c r="A15583" s="66">
        <f>VLOOKUP(C15583,Index[],8,FALSE)</f>
        <v>43279</v>
      </c>
      <c r="B15583" s="5">
        <v>43279</v>
      </c>
      <c r="C15583" t="s">
        <v>1072</v>
      </c>
      <c r="D15583" s="3">
        <f>VLOOKUP(C15583,Index[],2,FALSE)</f>
        <v>150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H15583" t="s">
        <v>291</v>
      </c>
      <c r="I15583">
        <f>VLOOKUP(Table1[[#This Row],[trait_name]],Trait[],2,FALSE)</f>
        <v>57</v>
      </c>
      <c r="J15583" s="23" t="s">
        <v>233</v>
      </c>
      <c r="L15583" s="3" t="s">
        <v>405</v>
      </c>
      <c r="N15583" s="23"/>
      <c r="O15583"/>
    </row>
    <row r="15584" spans="1:15">
      <c r="A15584" s="66">
        <f>VLOOKUP(C15584,Index[],8,FALSE)</f>
        <v>43279</v>
      </c>
      <c r="B15584" s="5">
        <v>43279</v>
      </c>
      <c r="C15584" t="s">
        <v>1072</v>
      </c>
      <c r="D15584" s="3">
        <f>VLOOKUP(C15584,Index[],2,FALSE)</f>
        <v>150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H15584" t="s">
        <v>143</v>
      </c>
      <c r="I15584">
        <f>VLOOKUP(Table1[[#This Row],[trait_name]],Trait[],2,FALSE)</f>
        <v>58</v>
      </c>
      <c r="J15584" s="23" t="s">
        <v>123</v>
      </c>
      <c r="L15584" s="3" t="s">
        <v>190</v>
      </c>
      <c r="N15584" s="23"/>
      <c r="O15584"/>
    </row>
    <row r="15585" spans="1:15">
      <c r="A15585" s="66">
        <f>VLOOKUP(C15585,Index[],8,FALSE)</f>
        <v>43279</v>
      </c>
      <c r="B15585" s="5">
        <v>43279</v>
      </c>
      <c r="C15585" t="s">
        <v>1072</v>
      </c>
      <c r="D15585" s="3">
        <f>VLOOKUP(C15585,Index[],2,FALSE)</f>
        <v>150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H15585" t="s">
        <v>291</v>
      </c>
      <c r="I15585">
        <f>VLOOKUP(Table1[[#This Row],[trait_name]],Trait[],2,FALSE)</f>
        <v>58</v>
      </c>
      <c r="J15585" s="23" t="s">
        <v>123</v>
      </c>
      <c r="L15585" s="3" t="s">
        <v>124</v>
      </c>
      <c r="N15585" s="23"/>
      <c r="O15585"/>
    </row>
    <row r="15586" spans="1:15">
      <c r="A15586" s="66">
        <f>VLOOKUP(C15586,Index[],8,FALSE)</f>
        <v>43279</v>
      </c>
      <c r="B15586" s="5">
        <v>43279</v>
      </c>
      <c r="C15586" t="s">
        <v>1072</v>
      </c>
      <c r="D15586" s="3">
        <f>VLOOKUP(C15586,Index[],2,FALSE)</f>
        <v>150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58</v>
      </c>
      <c r="J15586" s="23" t="s">
        <v>123</v>
      </c>
      <c r="L15586" s="3"/>
      <c r="N15586" s="23"/>
      <c r="O15586"/>
    </row>
    <row r="15587" spans="1:15">
      <c r="A15587" s="66">
        <f>VLOOKUP(C15587,Index[],8,FALSE)</f>
        <v>43279</v>
      </c>
      <c r="B15587" s="5">
        <v>43279</v>
      </c>
      <c r="C15587" t="s">
        <v>1072</v>
      </c>
      <c r="D15587" s="3">
        <f>VLOOKUP(C15587,Index[],2,FALSE)</f>
        <v>150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59</v>
      </c>
      <c r="J15587" s="23" t="s">
        <v>125</v>
      </c>
      <c r="L15587" s="3"/>
      <c r="N15587" s="23"/>
      <c r="O15587"/>
    </row>
    <row r="15588" spans="1:15">
      <c r="A15588" s="66">
        <f>VLOOKUP(C15588,Index[],8,FALSE)</f>
        <v>43279</v>
      </c>
      <c r="B15588" s="5">
        <v>43279</v>
      </c>
      <c r="C15588" t="s">
        <v>1072</v>
      </c>
      <c r="D15588" s="3">
        <f>VLOOKUP(C15588,Index[],2,FALSE)</f>
        <v>150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H15588" t="s">
        <v>291</v>
      </c>
      <c r="I15588">
        <f>VLOOKUP(Table1[[#This Row],[trait_name]],Trait[],2,FALSE)</f>
        <v>61</v>
      </c>
      <c r="J15588" s="23" t="s">
        <v>130</v>
      </c>
      <c r="L15588" s="3" t="s">
        <v>126</v>
      </c>
      <c r="N15588" s="23"/>
      <c r="O15588"/>
    </row>
    <row r="15589" spans="1:15">
      <c r="A15589" s="66">
        <f>VLOOKUP(C15589,Index[],8,FALSE)</f>
        <v>43279</v>
      </c>
      <c r="B15589" s="5"/>
      <c r="C15589" t="s">
        <v>1072</v>
      </c>
      <c r="D15589" s="3">
        <f>VLOOKUP(C15589,Index[],2,FALSE)</f>
        <v>150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I15589">
        <f>VLOOKUP(Table1[[#This Row],[trait_name]],Trait[],2,FALSE)</f>
        <v>65</v>
      </c>
      <c r="J15589" s="23" t="s">
        <v>133</v>
      </c>
      <c r="L15589" s="3"/>
      <c r="N15589" s="23"/>
      <c r="O15589"/>
    </row>
    <row r="15590" spans="1:15">
      <c r="A15590" s="66">
        <f>VLOOKUP(C15590,Index[],8,FALSE)</f>
        <v>43279</v>
      </c>
      <c r="B15590" s="5">
        <v>43279</v>
      </c>
      <c r="C15590" t="s">
        <v>1072</v>
      </c>
      <c r="D15590" s="3">
        <f>VLOOKUP(C15590,Index[],2,FALSE)</f>
        <v>150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H15590" t="s">
        <v>291</v>
      </c>
      <c r="I15590">
        <f>VLOOKUP(Table1[[#This Row],[trait_name]],Trait[],2,FALSE)</f>
        <v>66</v>
      </c>
      <c r="J15590" s="23" t="s">
        <v>194</v>
      </c>
      <c r="L15590" s="3" t="s">
        <v>340</v>
      </c>
      <c r="N15590" s="23"/>
      <c r="O15590"/>
    </row>
    <row r="15591" spans="1:15">
      <c r="A15591" s="66">
        <f>VLOOKUP(C15591,Index[],8,FALSE)</f>
        <v>43279</v>
      </c>
      <c r="B15591" s="5">
        <v>43279</v>
      </c>
      <c r="C15591" t="s">
        <v>1072</v>
      </c>
      <c r="D15591" s="3">
        <f>VLOOKUP(C15591,Index[],2,FALSE)</f>
        <v>150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H15591" t="s">
        <v>281</v>
      </c>
      <c r="I15591">
        <f>VLOOKUP(Table1[[#This Row],[trait_name]],Trait[],2,FALSE)</f>
        <v>67</v>
      </c>
      <c r="J15591" s="23" t="s">
        <v>136</v>
      </c>
      <c r="L15591" s="3" t="s">
        <v>239</v>
      </c>
      <c r="N15591" s="23"/>
      <c r="O15591"/>
    </row>
    <row r="15592" spans="1:15">
      <c r="A15592" s="66">
        <f>VLOOKUP(C15592,Index[],8,FALSE)</f>
        <v>43279</v>
      </c>
      <c r="B15592" s="5">
        <v>43279</v>
      </c>
      <c r="C15592" t="s">
        <v>1072</v>
      </c>
      <c r="D15592" s="3">
        <f>VLOOKUP(C15592,Index[],2,FALSE)</f>
        <v>150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H15592" t="s">
        <v>281</v>
      </c>
      <c r="I15592">
        <f>VLOOKUP(Table1[[#This Row],[trait_name]],Trait[],2,FALSE)</f>
        <v>67</v>
      </c>
      <c r="J15592" s="23" t="s">
        <v>136</v>
      </c>
      <c r="L15592" s="3" t="s">
        <v>668</v>
      </c>
      <c r="N15592" s="23"/>
      <c r="O15592"/>
    </row>
    <row r="15593" spans="1:15">
      <c r="A15593" s="66">
        <f>VLOOKUP(C15593,Index[],8,FALSE)</f>
        <v>43279</v>
      </c>
      <c r="B15593" s="5">
        <v>43279</v>
      </c>
      <c r="C15593" t="s">
        <v>1076</v>
      </c>
      <c r="D15593" s="3">
        <f>VLOOKUP(C15593,Index[],2,FALSE)</f>
        <v>151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I15593">
        <f>VLOOKUP(Table1[[#This Row],[trait_name]],Trait[],2,FALSE)</f>
        <v>2</v>
      </c>
      <c r="J15593" s="23" t="s">
        <v>15</v>
      </c>
      <c r="L15593" s="19" t="s">
        <v>1077</v>
      </c>
      <c r="N15593" s="23"/>
      <c r="O15593"/>
    </row>
    <row r="15594" spans="1:15">
      <c r="A15594" s="66">
        <f>VLOOKUP(C15594,Index[],8,FALSE)</f>
        <v>43279</v>
      </c>
      <c r="B15594" s="5">
        <v>43279</v>
      </c>
      <c r="C15594" t="s">
        <v>1076</v>
      </c>
      <c r="D15594" s="3">
        <f>VLOOKUP(C15594,Index[],2,FALSE)</f>
        <v>151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H15594" t="s">
        <v>437</v>
      </c>
      <c r="I15594">
        <f>VLOOKUP(Table1[[#This Row],[trait_name]],Trait[],2,FALSE)</f>
        <v>2</v>
      </c>
      <c r="J15594" s="23" t="s">
        <v>15</v>
      </c>
      <c r="L15594" s="3" t="s">
        <v>1078</v>
      </c>
      <c r="N15594" s="23"/>
      <c r="O15594"/>
    </row>
    <row r="15595" spans="1:15">
      <c r="A15595" s="66">
        <f>VLOOKUP(C15595,Index[],8,FALSE)</f>
        <v>43279</v>
      </c>
      <c r="B15595" s="5">
        <v>43279</v>
      </c>
      <c r="C15595" t="s">
        <v>1076</v>
      </c>
      <c r="D15595" s="3">
        <f>VLOOKUP(C15595,Index[],2,FALSE)</f>
        <v>151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H15595" t="s">
        <v>437</v>
      </c>
      <c r="I15595">
        <f>VLOOKUP(Table1[[#This Row],[trait_name]],Trait[],2,FALSE)</f>
        <v>3</v>
      </c>
      <c r="J15595" s="23" t="s">
        <v>18</v>
      </c>
      <c r="L15595" s="3" t="s">
        <v>19</v>
      </c>
      <c r="N15595" s="23"/>
      <c r="O15595"/>
    </row>
    <row r="15596" spans="1:15">
      <c r="A15596" s="66">
        <f>VLOOKUP(C15596,Index[],8,FALSE)</f>
        <v>43279</v>
      </c>
      <c r="B15596" s="5">
        <v>43279</v>
      </c>
      <c r="C15596" t="s">
        <v>1076</v>
      </c>
      <c r="D15596" s="3">
        <f>VLOOKUP(C15596,Index[],2,FALSE)</f>
        <v>151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I15596">
        <f>VLOOKUP(Table1[[#This Row],[trait_name]],Trait[],2,FALSE)</f>
        <v>3</v>
      </c>
      <c r="J15596" s="23" t="s">
        <v>18</v>
      </c>
      <c r="L15596" s="3"/>
      <c r="N15596" s="23"/>
      <c r="O15596"/>
    </row>
    <row r="15597" spans="1:15">
      <c r="A15597" s="66">
        <f>VLOOKUP(C15597,Index[],8,FALSE)</f>
        <v>43279</v>
      </c>
      <c r="B15597" s="5">
        <v>43279</v>
      </c>
      <c r="C15597" t="s">
        <v>1076</v>
      </c>
      <c r="D15597" s="3">
        <f>VLOOKUP(C15597,Index[],2,FALSE)</f>
        <v>151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H15597" t="s">
        <v>633</v>
      </c>
      <c r="I15597">
        <f>VLOOKUP(Table1[[#This Row],[trait_name]],Trait[],2,FALSE)</f>
        <v>12</v>
      </c>
      <c r="J15597" s="23" t="s">
        <v>151</v>
      </c>
      <c r="L15597" s="3" t="s">
        <v>23</v>
      </c>
      <c r="N15597" s="23"/>
      <c r="O15597"/>
    </row>
    <row r="15598" spans="1:15">
      <c r="A15598" s="66">
        <f>VLOOKUP(C15598,Index[],8,FALSE)</f>
        <v>43279</v>
      </c>
      <c r="B15598" s="25"/>
      <c r="C15598" s="4" t="s">
        <v>1076</v>
      </c>
      <c r="D15598" s="3">
        <f>VLOOKUP(C15598,Index[],2,FALSE)</f>
        <v>151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I15598">
        <f>VLOOKUP(Table1[[#This Row],[trait_name]],Trait[],2,FALSE)</f>
        <v>15</v>
      </c>
      <c r="J15598" s="23" t="s">
        <v>31</v>
      </c>
      <c r="L15598" s="3"/>
      <c r="N15598" s="23"/>
      <c r="O15598"/>
    </row>
    <row r="15599" spans="1:15">
      <c r="A15599" s="66">
        <f>VLOOKUP(C15599,Index[],8,FALSE)</f>
        <v>43279</v>
      </c>
      <c r="B15599" s="25">
        <v>43279</v>
      </c>
      <c r="C15599" s="4" t="s">
        <v>1076</v>
      </c>
      <c r="D15599" s="3">
        <f>VLOOKUP(C15599,Index[],2,FALSE)</f>
        <v>151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16</v>
      </c>
      <c r="J15599" s="24" t="s">
        <v>32</v>
      </c>
      <c r="K15599" s="24"/>
      <c r="L15599" s="3"/>
      <c r="N15599" s="23"/>
      <c r="O15599"/>
    </row>
    <row r="15600" spans="1:15">
      <c r="A15600" s="66">
        <f>VLOOKUP(C15600,Index[],8,FALSE)</f>
        <v>43279</v>
      </c>
      <c r="B15600" s="5">
        <v>43279</v>
      </c>
      <c r="C15600" t="s">
        <v>1076</v>
      </c>
      <c r="D15600" s="3">
        <f>VLOOKUP(C15600,Index[],2,FALSE)</f>
        <v>151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1007</v>
      </c>
      <c r="I15600">
        <f>VLOOKUP(Table1[[#This Row],[trait_name]],Trait[],2,FALSE)</f>
        <v>17</v>
      </c>
      <c r="J15600" s="23" t="s">
        <v>33</v>
      </c>
      <c r="L15600" s="3" t="s">
        <v>34</v>
      </c>
      <c r="N15600" s="23"/>
      <c r="O15600"/>
    </row>
    <row r="15601" spans="1:15">
      <c r="A15601" s="66">
        <f>VLOOKUP(C15601,Index[],8,FALSE)</f>
        <v>43279</v>
      </c>
      <c r="B15601" s="5">
        <v>43279</v>
      </c>
      <c r="C15601" t="s">
        <v>1076</v>
      </c>
      <c r="D15601" s="3">
        <f>VLOOKUP(C15601,Index[],2,FALSE)</f>
        <v>151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H15601" t="s">
        <v>1007</v>
      </c>
      <c r="I15601">
        <f>VLOOKUP(Table1[[#This Row],[trait_name]],Trait[],2,FALSE)</f>
        <v>17</v>
      </c>
      <c r="J15601" s="23" t="s">
        <v>33</v>
      </c>
      <c r="L15601" s="3" t="s">
        <v>35</v>
      </c>
      <c r="N15601" s="23"/>
      <c r="O15601"/>
    </row>
    <row r="15602" spans="1:15">
      <c r="A15602" s="66">
        <f>VLOOKUP(C15602,Index[],8,FALSE)</f>
        <v>43279</v>
      </c>
      <c r="B15602" s="5">
        <v>43279</v>
      </c>
      <c r="C15602" t="s">
        <v>1076</v>
      </c>
      <c r="D15602" s="3">
        <f>VLOOKUP(C15602,Index[],2,FALSE)</f>
        <v>151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H15602" t="s">
        <v>1007</v>
      </c>
      <c r="I15602">
        <f>VLOOKUP(Table1[[#This Row],[trait_name]],Trait[],2,FALSE)</f>
        <v>17</v>
      </c>
      <c r="J15602" s="23" t="s">
        <v>33</v>
      </c>
      <c r="L15602" s="3" t="s">
        <v>36</v>
      </c>
      <c r="N15602" s="23"/>
      <c r="O15602"/>
    </row>
    <row r="15603" spans="1:15">
      <c r="A15603" s="66">
        <f>VLOOKUP(C15603,Index[],8,FALSE)</f>
        <v>43279</v>
      </c>
      <c r="B15603" s="25">
        <v>43279</v>
      </c>
      <c r="C15603" s="4" t="s">
        <v>1076</v>
      </c>
      <c r="D15603" s="3">
        <f>VLOOKUP(C15603,Index[],2,FALSE)</f>
        <v>151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I15603">
        <f>VLOOKUP(Table1[[#This Row],[trait_name]],Trait[],2,FALSE)</f>
        <v>18</v>
      </c>
      <c r="J15603" s="23" t="s">
        <v>37</v>
      </c>
      <c r="L15603" s="3"/>
      <c r="N15603" s="23"/>
      <c r="O15603"/>
    </row>
    <row r="15604" spans="1:15">
      <c r="A15604" s="66">
        <f>VLOOKUP(C15604,Index[],8,FALSE)</f>
        <v>43279</v>
      </c>
      <c r="B15604" s="5">
        <v>43279</v>
      </c>
      <c r="C15604" t="s">
        <v>1076</v>
      </c>
      <c r="D15604" s="3">
        <f>VLOOKUP(C15604,Index[],2,FALSE)</f>
        <v>151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H15604" t="s">
        <v>1007</v>
      </c>
      <c r="I15604">
        <f>VLOOKUP(Table1[[#This Row],[trait_name]],Trait[],2,FALSE)</f>
        <v>19</v>
      </c>
      <c r="J15604" s="23" t="s">
        <v>38</v>
      </c>
      <c r="L15604" s="3" t="s">
        <v>155</v>
      </c>
      <c r="N15604" s="23"/>
      <c r="O15604"/>
    </row>
    <row r="15605" spans="1:15">
      <c r="A15605" s="66">
        <f>VLOOKUP(C15605,Index[],8,FALSE)</f>
        <v>43279</v>
      </c>
      <c r="B15605" s="5">
        <v>43279</v>
      </c>
      <c r="C15605" t="s">
        <v>1076</v>
      </c>
      <c r="D15605" s="3">
        <f>VLOOKUP(C15605,Index[],2,FALSE)</f>
        <v>151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H15605" t="s">
        <v>437</v>
      </c>
      <c r="I15605">
        <f>VLOOKUP(Table1[[#This Row],[trait_name]],Trait[],2,FALSE)</f>
        <v>19</v>
      </c>
      <c r="J15605" s="23" t="s">
        <v>38</v>
      </c>
      <c r="L15605" s="3" t="s">
        <v>40</v>
      </c>
      <c r="N15605" s="23"/>
      <c r="O15605"/>
    </row>
    <row r="15606" spans="1:15">
      <c r="A15606" s="66">
        <f>VLOOKUP(C15606,Index[],8,FALSE)</f>
        <v>43279</v>
      </c>
      <c r="B15606" s="5">
        <v>43311</v>
      </c>
      <c r="C15606" t="s">
        <v>1076</v>
      </c>
      <c r="D15606" s="3">
        <f>VLOOKUP(C15606,Index[],2,FALSE)</f>
        <v>151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20</v>
      </c>
      <c r="J15606" s="23" t="s">
        <v>41</v>
      </c>
      <c r="L15606" s="3"/>
      <c r="M15606" s="3"/>
      <c r="N15606" s="23"/>
      <c r="O15606"/>
    </row>
    <row r="15607" spans="1:15">
      <c r="A15607" s="66">
        <f>VLOOKUP(C15607,Index[],8,FALSE)</f>
        <v>43279</v>
      </c>
      <c r="B15607" s="25">
        <v>43279</v>
      </c>
      <c r="C15607" s="4" t="s">
        <v>1076</v>
      </c>
      <c r="D15607" s="3">
        <f>VLOOKUP(C15607,Index[],2,FALSE)</f>
        <v>151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I15607">
        <f>VLOOKUP(Table1[[#This Row],[trait_name]],Trait[],2,FALSE)</f>
        <v>21</v>
      </c>
      <c r="J15607" s="23" t="s">
        <v>43</v>
      </c>
      <c r="L15607" s="3"/>
      <c r="N15607" s="23"/>
      <c r="O15607"/>
    </row>
    <row r="15608" spans="1:15">
      <c r="A15608" s="66">
        <f>VLOOKUP(C15608,Index[],8,FALSE)</f>
        <v>43279</v>
      </c>
      <c r="B15608" s="5">
        <v>43279</v>
      </c>
      <c r="C15608" t="s">
        <v>1076</v>
      </c>
      <c r="D15608" s="3">
        <f>VLOOKUP(C15608,Index[],2,FALSE)</f>
        <v>151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I15608">
        <f>VLOOKUP(Table1[[#This Row],[trait_name]],Trait[],2,FALSE)</f>
        <v>22</v>
      </c>
      <c r="J15608" s="23" t="s">
        <v>47</v>
      </c>
      <c r="L15608" s="3"/>
      <c r="N15608" s="23"/>
      <c r="O15608"/>
    </row>
    <row r="15609" spans="1:15">
      <c r="A15609" s="66">
        <f>VLOOKUP(C15609,Index[],8,FALSE)</f>
        <v>43279</v>
      </c>
      <c r="B15609" s="5"/>
      <c r="C15609" t="s">
        <v>1076</v>
      </c>
      <c r="D15609" s="3">
        <f>VLOOKUP(C15609,Index[],2,FALSE)</f>
        <v>151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I15609">
        <f>VLOOKUP(Table1[[#This Row],[trait_name]],Trait[],2,FALSE)</f>
        <v>23</v>
      </c>
      <c r="J15609" s="23" t="s">
        <v>49</v>
      </c>
      <c r="L15609" s="3"/>
      <c r="N15609" s="23"/>
      <c r="O15609"/>
    </row>
    <row r="15610" spans="1:15">
      <c r="A15610" s="66">
        <f>VLOOKUP(C15610,Index[],8,FALSE)</f>
        <v>43279</v>
      </c>
      <c r="B15610" s="25"/>
      <c r="C15610" s="4" t="s">
        <v>1076</v>
      </c>
      <c r="D15610" s="3">
        <f>VLOOKUP(C15610,Index[],2,FALSE)</f>
        <v>151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I15610">
        <f>VLOOKUP(Table1[[#This Row],[trait_name]],Trait[],2,FALSE)</f>
        <v>24</v>
      </c>
      <c r="J15610" s="23" t="s">
        <v>52</v>
      </c>
      <c r="L15610" s="3"/>
      <c r="N15610" s="23"/>
      <c r="O15610"/>
    </row>
    <row r="15611" spans="1:15">
      <c r="A15611" s="66">
        <f>VLOOKUP(C15611,Index[],8,FALSE)</f>
        <v>43279</v>
      </c>
      <c r="B15611" s="25"/>
      <c r="C15611" s="4" t="s">
        <v>1076</v>
      </c>
      <c r="D15611" s="3">
        <f>VLOOKUP(C15611,Index[],2,FALSE)</f>
        <v>151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25</v>
      </c>
      <c r="J15611" s="23" t="s">
        <v>57</v>
      </c>
      <c r="L15611" s="3"/>
      <c r="N15611" s="23"/>
      <c r="O15611"/>
    </row>
    <row r="15612" spans="1:15">
      <c r="A15612" s="66">
        <f>VLOOKUP(C15612,Index[],8,FALSE)</f>
        <v>43279</v>
      </c>
      <c r="B15612" s="5">
        <v>43279</v>
      </c>
      <c r="C15612" t="s">
        <v>1076</v>
      </c>
      <c r="D15612" s="3">
        <f>VLOOKUP(C15612,Index[],2,FALSE)</f>
        <v>151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633</v>
      </c>
      <c r="I15612">
        <f>VLOOKUP(Table1[[#This Row],[trait_name]],Trait[],2,FALSE)</f>
        <v>26</v>
      </c>
      <c r="J15612" s="23" t="s">
        <v>58</v>
      </c>
      <c r="L15612" s="3" t="s">
        <v>59</v>
      </c>
      <c r="N15612" s="23"/>
      <c r="O15612"/>
    </row>
    <row r="15613" spans="1:15">
      <c r="A15613" s="66">
        <f>VLOOKUP(C15613,Index[],8,FALSE)</f>
        <v>43279</v>
      </c>
      <c r="B15613" s="5">
        <v>43279</v>
      </c>
      <c r="C15613" t="s">
        <v>1076</v>
      </c>
      <c r="D15613" s="3">
        <f>VLOOKUP(C15613,Index[],2,FALSE)</f>
        <v>151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H15613" t="s">
        <v>437</v>
      </c>
      <c r="I15613">
        <f>VLOOKUP(Table1[[#This Row],[trait_name]],Trait[],2,FALSE)</f>
        <v>26</v>
      </c>
      <c r="J15613" s="23" t="s">
        <v>58</v>
      </c>
      <c r="L15613" s="3" t="s">
        <v>327</v>
      </c>
      <c r="N15613" s="23"/>
      <c r="O15613"/>
    </row>
    <row r="15614" spans="1:15">
      <c r="A15614" s="66">
        <f>VLOOKUP(C15614,Index[],8,FALSE)</f>
        <v>43279</v>
      </c>
      <c r="B15614" s="5">
        <v>43311</v>
      </c>
      <c r="C15614" t="s">
        <v>1076</v>
      </c>
      <c r="D15614" s="3">
        <f>VLOOKUP(C15614,Index[],2,FALSE)</f>
        <v>151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I15614">
        <f>VLOOKUP(Table1[[#This Row],[trait_name]],Trait[],2,FALSE)</f>
        <v>27</v>
      </c>
      <c r="J15614" s="23" t="s">
        <v>61</v>
      </c>
      <c r="L15614" s="3"/>
      <c r="M15614" s="3"/>
      <c r="N15614" s="23"/>
      <c r="O15614"/>
    </row>
    <row r="15615" spans="1:15">
      <c r="A15615" s="66">
        <f>VLOOKUP(C15615,Index[],8,FALSE)</f>
        <v>43279</v>
      </c>
      <c r="B15615" s="5">
        <v>43311</v>
      </c>
      <c r="C15615" t="s">
        <v>1076</v>
      </c>
      <c r="D15615" s="3">
        <f>VLOOKUP(C15615,Index[],2,FALSE)</f>
        <v>151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I15615">
        <f>VLOOKUP(Table1[[#This Row],[trait_name]],Trait[],2,FALSE)</f>
        <v>28</v>
      </c>
      <c r="J15615" s="23" t="s">
        <v>62</v>
      </c>
      <c r="L15615" s="3"/>
      <c r="M15615" s="3"/>
      <c r="N15615" s="23"/>
      <c r="O15615"/>
    </row>
    <row r="15616" spans="1:15">
      <c r="A15616" s="66">
        <f>VLOOKUP(C15616,Index[],8,FALSE)</f>
        <v>43279</v>
      </c>
      <c r="B15616" s="5">
        <v>43279</v>
      </c>
      <c r="C15616" t="s">
        <v>1076</v>
      </c>
      <c r="D15616" s="3">
        <f>VLOOKUP(C15616,Index[],2,FALSE)</f>
        <v>151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H15616" t="s">
        <v>1007</v>
      </c>
      <c r="I15616">
        <f>VLOOKUP(Table1[[#This Row],[trait_name]],Trait[],2,FALSE)</f>
        <v>29</v>
      </c>
      <c r="J15616" s="23" t="s">
        <v>63</v>
      </c>
      <c r="L15616" s="3">
        <v>35</v>
      </c>
      <c r="N15616" s="23"/>
      <c r="O15616"/>
    </row>
    <row r="15617" spans="1:15">
      <c r="A15617" s="66">
        <f>VLOOKUP(C15617,Index[],8,FALSE)</f>
        <v>43279</v>
      </c>
      <c r="B15617" s="5">
        <v>43279</v>
      </c>
      <c r="C15617" t="s">
        <v>1076</v>
      </c>
      <c r="D15617" s="3">
        <f>VLOOKUP(C15617,Index[],2,FALSE)</f>
        <v>151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H15617" t="s">
        <v>437</v>
      </c>
      <c r="I15617">
        <f>VLOOKUP(Table1[[#This Row],[trait_name]],Trait[],2,FALSE)</f>
        <v>29</v>
      </c>
      <c r="J15617" s="23" t="s">
        <v>63</v>
      </c>
      <c r="L15617" s="3">
        <v>40</v>
      </c>
      <c r="N15617" s="23"/>
      <c r="O15617"/>
    </row>
    <row r="15618" spans="1:15">
      <c r="A15618" s="66">
        <f>VLOOKUP(C15618,Index[],8,FALSE)</f>
        <v>43279</v>
      </c>
      <c r="B15618" s="5">
        <v>43279</v>
      </c>
      <c r="C15618" t="s">
        <v>1076</v>
      </c>
      <c r="D15618" s="3">
        <f>VLOOKUP(C15618,Index[],2,FALSE)</f>
        <v>151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H15618" t="s">
        <v>633</v>
      </c>
      <c r="I15618">
        <f>VLOOKUP(Table1[[#This Row],[trait_name]],Trait[],2,FALSE)</f>
        <v>30</v>
      </c>
      <c r="J15618" s="23" t="s">
        <v>64</v>
      </c>
      <c r="L15618" s="3">
        <v>10</v>
      </c>
      <c r="N15618" s="23"/>
      <c r="O15618"/>
    </row>
    <row r="15619" spans="1:15">
      <c r="A15619" s="66">
        <f>VLOOKUP(C15619,Index[],8,FALSE)</f>
        <v>43279</v>
      </c>
      <c r="B15619" s="5">
        <v>43279</v>
      </c>
      <c r="C15619" t="s">
        <v>1076</v>
      </c>
      <c r="D15619" s="3">
        <f>VLOOKUP(C15619,Index[],2,FALSE)</f>
        <v>151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31</v>
      </c>
      <c r="J15619" s="23" t="s">
        <v>65</v>
      </c>
      <c r="L15619" s="3"/>
      <c r="N15619" s="23"/>
      <c r="O15619"/>
    </row>
    <row r="15620" spans="1:15">
      <c r="A15620" s="66">
        <f>VLOOKUP(C15620,Index[],8,FALSE)</f>
        <v>43279</v>
      </c>
      <c r="B15620" s="5">
        <v>43279</v>
      </c>
      <c r="C15620" t="s">
        <v>1076</v>
      </c>
      <c r="D15620" s="3">
        <f>VLOOKUP(C15620,Index[],2,FALSE)</f>
        <v>151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31</v>
      </c>
      <c r="J15620" s="23" t="s">
        <v>65</v>
      </c>
      <c r="L15620" s="3"/>
      <c r="N15620" s="23"/>
      <c r="O15620"/>
    </row>
    <row r="15621" spans="1:15">
      <c r="A15621" s="66">
        <f>VLOOKUP(C15621,Index[],8,FALSE)</f>
        <v>43279</v>
      </c>
      <c r="B15621" s="5">
        <v>43279</v>
      </c>
      <c r="C15621" t="s">
        <v>1076</v>
      </c>
      <c r="D15621" s="3">
        <f>VLOOKUP(C15621,Index[],2,FALSE)</f>
        <v>151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H15621" t="s">
        <v>437</v>
      </c>
      <c r="I15621">
        <f>VLOOKUP(Table1[[#This Row],[trait_name]],Trait[],2,FALSE)</f>
        <v>32</v>
      </c>
      <c r="J15621" s="23" t="s">
        <v>66</v>
      </c>
      <c r="L15621" s="3">
        <v>15</v>
      </c>
      <c r="N15621" s="23"/>
      <c r="O15621"/>
    </row>
    <row r="15622" spans="1:15">
      <c r="A15622" s="66">
        <f>VLOOKUP(C15622,Index[],8,FALSE)</f>
        <v>43279</v>
      </c>
      <c r="B15622" s="5">
        <v>43279</v>
      </c>
      <c r="C15622" t="s">
        <v>1076</v>
      </c>
      <c r="D15622" s="3">
        <f>VLOOKUP(C15622,Index[],2,FALSE)</f>
        <v>151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I15622">
        <f>VLOOKUP(Table1[[#This Row],[trait_name]],Trait[],2,FALSE)</f>
        <v>33</v>
      </c>
      <c r="J15622" s="23" t="s">
        <v>67</v>
      </c>
      <c r="L15622" s="3"/>
      <c r="N15622" s="23"/>
      <c r="O15622"/>
    </row>
    <row r="15623" spans="1:15">
      <c r="A15623" s="66">
        <f>VLOOKUP(C15623,Index[],8,FALSE)</f>
        <v>43279</v>
      </c>
      <c r="B15623" s="5">
        <v>43279</v>
      </c>
      <c r="C15623" t="s">
        <v>1076</v>
      </c>
      <c r="D15623" s="3">
        <f>VLOOKUP(C15623,Index[],2,FALSE)</f>
        <v>151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34</v>
      </c>
      <c r="J15623" s="23" t="s">
        <v>68</v>
      </c>
      <c r="L15623" s="3"/>
      <c r="N15623" s="23"/>
      <c r="O15623"/>
    </row>
    <row r="15624" spans="1:15">
      <c r="A15624" s="66">
        <f>VLOOKUP(C15624,Index[],8,FALSE)</f>
        <v>43279</v>
      </c>
      <c r="B15624" s="5">
        <v>43279</v>
      </c>
      <c r="C15624" t="s">
        <v>1076</v>
      </c>
      <c r="D15624" s="3">
        <f>VLOOKUP(C15624,Index[],2,FALSE)</f>
        <v>151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437</v>
      </c>
      <c r="I15624">
        <f>VLOOKUP(Table1[[#This Row],[trait_name]],Trait[],2,FALSE)</f>
        <v>35</v>
      </c>
      <c r="J15624" s="23" t="s">
        <v>166</v>
      </c>
      <c r="L15624" s="3" t="s">
        <v>126</v>
      </c>
      <c r="N15624" s="23"/>
      <c r="O15624"/>
    </row>
    <row r="15625" spans="1:15">
      <c r="A15625" s="66">
        <f>VLOOKUP(C15625,Index[],8,FALSE)</f>
        <v>43279</v>
      </c>
      <c r="B15625" s="5">
        <v>43279</v>
      </c>
      <c r="C15625" t="s">
        <v>1076</v>
      </c>
      <c r="D15625" s="3">
        <f>VLOOKUP(C15625,Index[],2,FALSE)</f>
        <v>151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1007</v>
      </c>
      <c r="I15625">
        <f>VLOOKUP(Table1[[#This Row],[trait_name]],Trait[],2,FALSE)</f>
        <v>35</v>
      </c>
      <c r="J15625" s="23" t="s">
        <v>166</v>
      </c>
      <c r="L15625" s="3" t="s">
        <v>167</v>
      </c>
      <c r="N15625" s="24"/>
      <c r="O15625"/>
    </row>
    <row r="15626" spans="1:15">
      <c r="A15626" s="66">
        <f>VLOOKUP(C15626,Index[],8,FALSE)</f>
        <v>43279</v>
      </c>
      <c r="B15626" s="5">
        <v>43279</v>
      </c>
      <c r="C15626" t="s">
        <v>1076</v>
      </c>
      <c r="D15626" s="3">
        <f>VLOOKUP(C15626,Index[],2,FALSE)</f>
        <v>151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36</v>
      </c>
      <c r="J15626" s="23" t="s">
        <v>69</v>
      </c>
      <c r="L15626" s="3"/>
      <c r="N15626" s="23"/>
      <c r="O15626"/>
    </row>
    <row r="15627" spans="1:15">
      <c r="A15627" s="66">
        <f>VLOOKUP(C15627,Index[],8,FALSE)</f>
        <v>43279</v>
      </c>
      <c r="B15627" s="5">
        <v>43279</v>
      </c>
      <c r="C15627" t="s">
        <v>1076</v>
      </c>
      <c r="D15627" s="3">
        <f>VLOOKUP(C15627,Index[],2,FALSE)</f>
        <v>151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I15627">
        <f>VLOOKUP(Table1[[#This Row],[trait_name]],Trait[],2,FALSE)</f>
        <v>36</v>
      </c>
      <c r="J15627" s="23" t="s">
        <v>69</v>
      </c>
      <c r="L15627" s="3"/>
      <c r="N15627" s="23"/>
      <c r="O15627"/>
    </row>
    <row r="15628" spans="1:15">
      <c r="A15628" s="66">
        <f>VLOOKUP(C15628,Index[],8,FALSE)</f>
        <v>43279</v>
      </c>
      <c r="B15628" s="5">
        <v>43279</v>
      </c>
      <c r="C15628" t="s">
        <v>1076</v>
      </c>
      <c r="D15628" s="3">
        <f>VLOOKUP(C15628,Index[],2,FALSE)</f>
        <v>151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H15628" t="s">
        <v>635</v>
      </c>
      <c r="I15628">
        <f>VLOOKUP(Table1[[#This Row],[trait_name]],Trait[],2,FALSE)</f>
        <v>37</v>
      </c>
      <c r="J15628" s="23" t="s">
        <v>170</v>
      </c>
      <c r="L15628" s="3" t="s">
        <v>53</v>
      </c>
      <c r="N15628" s="23"/>
      <c r="O15628"/>
    </row>
    <row r="15629" spans="1:15">
      <c r="A15629" s="66">
        <f>VLOOKUP(C15629,Index[],8,FALSE)</f>
        <v>43279</v>
      </c>
      <c r="B15629" s="5"/>
      <c r="C15629" t="s">
        <v>1076</v>
      </c>
      <c r="D15629" s="3">
        <f>VLOOKUP(C15629,Index[],2,FALSE)</f>
        <v>151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I15629">
        <f>VLOOKUP(Table1[[#This Row],[trait_name]],Trait[],2,FALSE)</f>
        <v>38</v>
      </c>
      <c r="J15629" s="23" t="s">
        <v>72</v>
      </c>
      <c r="L15629" s="3"/>
      <c r="N15629" s="23"/>
      <c r="O15629"/>
    </row>
    <row r="15630" spans="1:15">
      <c r="A15630" s="66">
        <f>VLOOKUP(C15630,Index[],8,FALSE)</f>
        <v>43279</v>
      </c>
      <c r="B15630" s="5">
        <v>43311</v>
      </c>
      <c r="C15630" t="s">
        <v>1076</v>
      </c>
      <c r="D15630" s="3">
        <f>VLOOKUP(C15630,Index[],2,FALSE)</f>
        <v>151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I15630">
        <f>VLOOKUP(Table1[[#This Row],[trait_name]],Trait[],2,FALSE)</f>
        <v>39</v>
      </c>
      <c r="J15630" s="23" t="s">
        <v>74</v>
      </c>
      <c r="L15630" s="3"/>
      <c r="M15630" s="3"/>
      <c r="N15630" s="23"/>
      <c r="O15630"/>
    </row>
    <row r="15631" spans="1:15">
      <c r="A15631" s="66">
        <f>VLOOKUP(C15631,Index[],8,FALSE)</f>
        <v>43279</v>
      </c>
      <c r="B15631" s="5"/>
      <c r="C15631" t="s">
        <v>1076</v>
      </c>
      <c r="D15631" s="3">
        <f>VLOOKUP(C15631,Index[],2,FALSE)</f>
        <v>151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I15631">
        <f>VLOOKUP(Table1[[#This Row],[trait_name]],Trait[],2,FALSE)</f>
        <v>40</v>
      </c>
      <c r="J15631" s="23" t="s">
        <v>76</v>
      </c>
      <c r="L15631" s="3"/>
      <c r="N15631" s="23"/>
      <c r="O15631"/>
    </row>
    <row r="15632" spans="1:15">
      <c r="A15632" s="66">
        <f>VLOOKUP(C15632,Index[],8,FALSE)</f>
        <v>43279</v>
      </c>
      <c r="B15632" s="5">
        <v>43279</v>
      </c>
      <c r="C15632" t="s">
        <v>1076</v>
      </c>
      <c r="D15632" s="3">
        <f>VLOOKUP(C15632,Index[],2,FALSE)</f>
        <v>151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H15632" t="s">
        <v>635</v>
      </c>
      <c r="I15632">
        <f>VLOOKUP(Table1[[#This Row],[trait_name]],Trait[],2,FALSE)</f>
        <v>41</v>
      </c>
      <c r="J15632" s="23" t="s">
        <v>78</v>
      </c>
      <c r="L15632" s="3" t="s">
        <v>80</v>
      </c>
      <c r="N15632" s="23"/>
      <c r="O15632"/>
    </row>
    <row r="15633" spans="1:15">
      <c r="A15633" s="66">
        <f>VLOOKUP(C15633,Index[],8,FALSE)</f>
        <v>43279</v>
      </c>
      <c r="B15633" s="5">
        <v>43279</v>
      </c>
      <c r="C15633" t="s">
        <v>1076</v>
      </c>
      <c r="D15633" s="3">
        <f>VLOOKUP(C15633,Index[],2,FALSE)</f>
        <v>151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41</v>
      </c>
      <c r="J15633" s="23" t="s">
        <v>78</v>
      </c>
      <c r="L15633" s="3"/>
      <c r="N15633" s="23"/>
      <c r="O15633"/>
    </row>
    <row r="15634" spans="1:15">
      <c r="A15634" s="66">
        <f>VLOOKUP(C15634,Index[],8,FALSE)</f>
        <v>43279</v>
      </c>
      <c r="B15634" s="5"/>
      <c r="C15634" t="s">
        <v>1076</v>
      </c>
      <c r="D15634" s="3">
        <f>VLOOKUP(C15634,Index[],2,FALSE)</f>
        <v>151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I15634">
        <f>VLOOKUP(Table1[[#This Row],[trait_name]],Trait[],2,FALSE)</f>
        <v>42</v>
      </c>
      <c r="J15634" s="23" t="s">
        <v>82</v>
      </c>
      <c r="L15634" s="3"/>
      <c r="N15634" s="23"/>
      <c r="O15634"/>
    </row>
    <row r="15635" spans="1:15">
      <c r="A15635" s="66">
        <f>VLOOKUP(C15635,Index[],8,FALSE)</f>
        <v>43279</v>
      </c>
      <c r="B15635" s="5">
        <v>43279</v>
      </c>
      <c r="C15635" t="s">
        <v>1076</v>
      </c>
      <c r="D15635" s="3">
        <f>VLOOKUP(C15635,Index[],2,FALSE)</f>
        <v>151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H15635" t="s">
        <v>633</v>
      </c>
      <c r="I15635">
        <f>VLOOKUP(Table1[[#This Row],[trait_name]],Trait[],2,FALSE)</f>
        <v>43</v>
      </c>
      <c r="J15635" s="23" t="s">
        <v>86</v>
      </c>
      <c r="L15635" s="3" t="s">
        <v>296</v>
      </c>
      <c r="N15635" s="23"/>
      <c r="O15635"/>
    </row>
    <row r="15636" spans="1:15">
      <c r="A15636" s="66">
        <f>VLOOKUP(C15636,Index[],8,FALSE)</f>
        <v>43279</v>
      </c>
      <c r="B15636" s="5">
        <v>43279</v>
      </c>
      <c r="C15636" t="s">
        <v>1076</v>
      </c>
      <c r="D15636" s="3">
        <f>VLOOKUP(C15636,Index[],2,FALSE)</f>
        <v>151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I15636">
        <f>VLOOKUP(Table1[[#This Row],[trait_name]],Trait[],2,FALSE)</f>
        <v>43</v>
      </c>
      <c r="J15636" s="23" t="s">
        <v>86</v>
      </c>
      <c r="L15636" s="3"/>
      <c r="N15636" s="23"/>
      <c r="O15636"/>
    </row>
    <row r="15637" spans="1:15">
      <c r="A15637" s="66">
        <f>VLOOKUP(C15637,Index[],8,FALSE)</f>
        <v>43279</v>
      </c>
      <c r="B15637" s="25"/>
      <c r="C15637" s="4" t="s">
        <v>1076</v>
      </c>
      <c r="D15637" s="3">
        <f>VLOOKUP(C15637,Index[],2,FALSE)</f>
        <v>151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44</v>
      </c>
      <c r="J15637" s="23" t="s">
        <v>88</v>
      </c>
      <c r="L15637" s="3"/>
      <c r="N15637" s="23"/>
      <c r="O15637"/>
    </row>
    <row r="15638" spans="1:15">
      <c r="A15638" s="66">
        <f>VLOOKUP(C15638,Index[],8,FALSE)</f>
        <v>43279</v>
      </c>
      <c r="B15638" s="5">
        <v>43279</v>
      </c>
      <c r="C15638" t="s">
        <v>1076</v>
      </c>
      <c r="D15638" s="3">
        <f>VLOOKUP(C15638,Index[],2,FALSE)</f>
        <v>151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H15638" t="s">
        <v>633</v>
      </c>
      <c r="I15638">
        <f>VLOOKUP(Table1[[#This Row],[trait_name]],Trait[],2,FALSE)</f>
        <v>45</v>
      </c>
      <c r="J15638" s="23" t="s">
        <v>92</v>
      </c>
      <c r="L15638" s="3" t="s">
        <v>93</v>
      </c>
      <c r="N15638" s="23"/>
      <c r="O15638"/>
    </row>
    <row r="15639" spans="1:15">
      <c r="A15639" s="66">
        <f>VLOOKUP(C15639,Index[],8,FALSE)</f>
        <v>43279</v>
      </c>
      <c r="B15639" s="5">
        <v>43279</v>
      </c>
      <c r="C15639" t="s">
        <v>1076</v>
      </c>
      <c r="D15639" s="3">
        <f>VLOOKUP(C15639,Index[],2,FALSE)</f>
        <v>151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I15639">
        <f>VLOOKUP(Table1[[#This Row],[trait_name]],Trait[],2,FALSE)</f>
        <v>45</v>
      </c>
      <c r="J15639" s="23" t="s">
        <v>92</v>
      </c>
      <c r="L15639" s="20" t="s">
        <v>334</v>
      </c>
      <c r="N15639" s="23"/>
      <c r="O15639"/>
    </row>
    <row r="15640" spans="1:15">
      <c r="A15640" s="66">
        <f>VLOOKUP(C15640,Index[],8,FALSE)</f>
        <v>43279</v>
      </c>
      <c r="B15640" s="5"/>
      <c r="C15640" t="s">
        <v>1076</v>
      </c>
      <c r="D15640" s="3">
        <f>VLOOKUP(C15640,Index[],2,FALSE)</f>
        <v>151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I15640">
        <f>VLOOKUP(Table1[[#This Row],[trait_name]],Trait[],2,FALSE)</f>
        <v>46</v>
      </c>
      <c r="J15640" s="23" t="s">
        <v>97</v>
      </c>
      <c r="L15640" s="3"/>
      <c r="N15640" s="23"/>
      <c r="O15640"/>
    </row>
    <row r="15641" spans="1:15">
      <c r="A15641" s="66">
        <f>VLOOKUP(C15641,Index[],8,FALSE)</f>
        <v>43279</v>
      </c>
      <c r="B15641" s="5"/>
      <c r="C15641" t="s">
        <v>1076</v>
      </c>
      <c r="D15641" s="3">
        <f>VLOOKUP(C15641,Index[],2,FALSE)</f>
        <v>151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I15641">
        <f>VLOOKUP(Table1[[#This Row],[trait_name]],Trait[],2,FALSE)</f>
        <v>47</v>
      </c>
      <c r="J15641" s="23" t="s">
        <v>99</v>
      </c>
      <c r="L15641" s="3"/>
      <c r="N15641" s="23"/>
      <c r="O15641"/>
    </row>
    <row r="15642" spans="1:15">
      <c r="A15642" s="66">
        <f>VLOOKUP(C15642,Index[],8,FALSE)</f>
        <v>43279</v>
      </c>
      <c r="B15642" s="5">
        <v>43311</v>
      </c>
      <c r="C15642" t="s">
        <v>1076</v>
      </c>
      <c r="D15642" s="3">
        <f>VLOOKUP(C15642,Index[],2,FALSE)</f>
        <v>151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I15642">
        <f>VLOOKUP(Table1[[#This Row],[trait_name]],Trait[],2,FALSE)</f>
        <v>50</v>
      </c>
      <c r="J15642" s="23" t="s">
        <v>106</v>
      </c>
      <c r="L15642" s="3"/>
      <c r="M15642" s="3"/>
      <c r="N15642" s="23"/>
      <c r="O15642"/>
    </row>
    <row r="15643" spans="1:15">
      <c r="A15643" s="66">
        <f>VLOOKUP(C15643,Index[],8,FALSE)</f>
        <v>43279</v>
      </c>
      <c r="B15643" s="5"/>
      <c r="C15643" t="s">
        <v>1076</v>
      </c>
      <c r="D15643" s="3">
        <f>VLOOKUP(C15643,Index[],2,FALSE)</f>
        <v>151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I15643">
        <f>VLOOKUP(Table1[[#This Row],[trait_name]],Trait[],2,FALSE)</f>
        <v>52</v>
      </c>
      <c r="J15643" s="23" t="s">
        <v>109</v>
      </c>
      <c r="L15643" s="3"/>
      <c r="N15643" s="23"/>
      <c r="O15643"/>
    </row>
    <row r="15644" spans="1:15">
      <c r="A15644" s="66">
        <f>VLOOKUP(C15644,Index[],8,FALSE)</f>
        <v>43279</v>
      </c>
      <c r="B15644" s="5">
        <v>43279</v>
      </c>
      <c r="C15644" t="s">
        <v>1076</v>
      </c>
      <c r="D15644" s="3">
        <f>VLOOKUP(C15644,Index[],2,FALSE)</f>
        <v>151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H15644" t="s">
        <v>437</v>
      </c>
      <c r="I15644">
        <f>VLOOKUP(Table1[[#This Row],[trait_name]],Trait[],2,FALSE)</f>
        <v>53</v>
      </c>
      <c r="J15644" s="23" t="s">
        <v>112</v>
      </c>
      <c r="L15644" s="3" t="s">
        <v>114</v>
      </c>
      <c r="N15644" s="23"/>
      <c r="O15644"/>
    </row>
    <row r="15645" spans="1:15">
      <c r="A15645" s="66">
        <f>VLOOKUP(C15645,Index[],8,FALSE)</f>
        <v>43279</v>
      </c>
      <c r="B15645" s="5">
        <v>43279</v>
      </c>
      <c r="C15645" t="s">
        <v>1076</v>
      </c>
      <c r="D15645" s="3">
        <f>VLOOKUP(C15645,Index[],2,FALSE)</f>
        <v>151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H15645" t="s">
        <v>635</v>
      </c>
      <c r="I15645">
        <f>VLOOKUP(Table1[[#This Row],[trait_name]],Trait[],2,FALSE)</f>
        <v>53</v>
      </c>
      <c r="J15645" s="23" t="s">
        <v>112</v>
      </c>
      <c r="L15645" s="3" t="s">
        <v>275</v>
      </c>
      <c r="N15645" s="23"/>
      <c r="O15645"/>
    </row>
    <row r="15646" spans="1:15">
      <c r="A15646" s="66">
        <f>VLOOKUP(C15646,Index[],8,FALSE)</f>
        <v>43279</v>
      </c>
      <c r="B15646" s="5">
        <v>43279</v>
      </c>
      <c r="C15646" t="s">
        <v>1076</v>
      </c>
      <c r="D15646" s="3">
        <f>VLOOKUP(C15646,Index[],2,FALSE)</f>
        <v>151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H15646" t="s">
        <v>635</v>
      </c>
      <c r="I15646">
        <f>VLOOKUP(Table1[[#This Row],[trait_name]],Trait[],2,FALSE)</f>
        <v>53</v>
      </c>
      <c r="J15646" s="23" t="s">
        <v>112</v>
      </c>
      <c r="L15646" s="3" t="s">
        <v>184</v>
      </c>
      <c r="N15646" s="23"/>
      <c r="O15646"/>
    </row>
    <row r="15647" spans="1:15">
      <c r="A15647" s="66">
        <f>VLOOKUP(C15647,Index[],8,FALSE)</f>
        <v>43279</v>
      </c>
      <c r="B15647" s="5">
        <v>43279</v>
      </c>
      <c r="C15647" t="s">
        <v>1076</v>
      </c>
      <c r="D15647" s="3">
        <f>VLOOKUP(C15647,Index[],2,FALSE)</f>
        <v>151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H15647" t="s">
        <v>437</v>
      </c>
      <c r="I15647">
        <f>VLOOKUP(Table1[[#This Row],[trait_name]],Trait[],2,FALSE)</f>
        <v>54</v>
      </c>
      <c r="J15647" s="23" t="s">
        <v>116</v>
      </c>
      <c r="L15647" s="3" t="s">
        <v>170</v>
      </c>
      <c r="N15647" s="23"/>
      <c r="O15647"/>
    </row>
    <row r="15648" spans="1:15">
      <c r="A15648" s="66">
        <f>VLOOKUP(C15648,Index[],8,FALSE)</f>
        <v>43279</v>
      </c>
      <c r="B15648" s="5">
        <v>43279</v>
      </c>
      <c r="C15648" t="s">
        <v>1076</v>
      </c>
      <c r="D15648" s="3">
        <f>VLOOKUP(C15648,Index[],2,FALSE)</f>
        <v>151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H15648" t="s">
        <v>635</v>
      </c>
      <c r="I15648">
        <f>VLOOKUP(Table1[[#This Row],[trait_name]],Trait[],2,FALSE)</f>
        <v>54</v>
      </c>
      <c r="J15648" s="23" t="s">
        <v>116</v>
      </c>
      <c r="L15648" s="3" t="s">
        <v>830</v>
      </c>
      <c r="N15648" s="23"/>
      <c r="O15648"/>
    </row>
    <row r="15649" spans="1:15">
      <c r="A15649" s="66">
        <f>VLOOKUP(C15649,Index[],8,FALSE)</f>
        <v>43279</v>
      </c>
      <c r="B15649" s="5">
        <v>43279</v>
      </c>
      <c r="C15649" t="s">
        <v>1076</v>
      </c>
      <c r="D15649" s="3">
        <f>VLOOKUP(C15649,Index[],2,FALSE)</f>
        <v>151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I15649">
        <f>VLOOKUP(Table1[[#This Row],[trait_name]],Trait[],2,FALSE)</f>
        <v>54</v>
      </c>
      <c r="J15649" s="23" t="s">
        <v>116</v>
      </c>
      <c r="L15649" s="3"/>
      <c r="N15649" s="23"/>
      <c r="O15649"/>
    </row>
    <row r="15650" spans="1:15">
      <c r="A15650" s="66">
        <f>VLOOKUP(C15650,Index[],8,FALSE)</f>
        <v>43279</v>
      </c>
      <c r="B15650" s="5">
        <v>43279</v>
      </c>
      <c r="C15650" t="s">
        <v>1076</v>
      </c>
      <c r="D15650" s="3">
        <f>VLOOKUP(C15650,Index[],2,FALSE)</f>
        <v>151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I15650">
        <f>VLOOKUP(Table1[[#This Row],[trait_name]],Trait[],2,FALSE)</f>
        <v>54</v>
      </c>
      <c r="J15650" s="23" t="s">
        <v>116</v>
      </c>
      <c r="L15650" s="3"/>
      <c r="N15650" s="23"/>
      <c r="O15650"/>
    </row>
    <row r="15651" spans="1:15">
      <c r="A15651" s="66">
        <f>VLOOKUP(C15651,Index[],8,FALSE)</f>
        <v>43279</v>
      </c>
      <c r="B15651" s="25"/>
      <c r="C15651" s="4" t="s">
        <v>1076</v>
      </c>
      <c r="D15651" s="3">
        <f>VLOOKUP(C15651,Index[],2,FALSE)</f>
        <v>151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55</v>
      </c>
      <c r="J15651" s="23" t="s">
        <v>119</v>
      </c>
      <c r="L15651" s="3"/>
      <c r="N15651" s="23"/>
      <c r="O15651"/>
    </row>
    <row r="15652" spans="1:15">
      <c r="A15652" s="66">
        <f>VLOOKUP(C15652,Index[],8,FALSE)</f>
        <v>43279</v>
      </c>
      <c r="B15652" s="5">
        <v>43279</v>
      </c>
      <c r="C15652" t="s">
        <v>1076</v>
      </c>
      <c r="D15652" s="3">
        <f>VLOOKUP(C15652,Index[],2,FALSE)</f>
        <v>151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H15652" t="s">
        <v>635</v>
      </c>
      <c r="I15652">
        <f>VLOOKUP(Table1[[#This Row],[trait_name]],Trait[],2,FALSE)</f>
        <v>56</v>
      </c>
      <c r="J15652" s="23" t="s">
        <v>121</v>
      </c>
      <c r="L15652" s="3" t="s">
        <v>189</v>
      </c>
      <c r="N15652" s="23"/>
      <c r="O15652"/>
    </row>
    <row r="15653" spans="1:15">
      <c r="A15653" s="66">
        <f>VLOOKUP(C15653,Index[],8,FALSE)</f>
        <v>43279</v>
      </c>
      <c r="B15653" s="5">
        <v>43279</v>
      </c>
      <c r="C15653" t="s">
        <v>1076</v>
      </c>
      <c r="D15653" s="3">
        <f>VLOOKUP(C15653,Index[],2,FALSE)</f>
        <v>151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H15653" t="s">
        <v>635</v>
      </c>
      <c r="I15653">
        <f>VLOOKUP(Table1[[#This Row],[trait_name]],Trait[],2,FALSE)</f>
        <v>57</v>
      </c>
      <c r="J15653" s="23" t="s">
        <v>233</v>
      </c>
      <c r="L15653" s="3" t="s">
        <v>405</v>
      </c>
      <c r="N15653" s="23"/>
      <c r="O15653"/>
    </row>
    <row r="15654" spans="1:15">
      <c r="A15654" s="66">
        <f>VLOOKUP(C15654,Index[],8,FALSE)</f>
        <v>43279</v>
      </c>
      <c r="B15654" s="5">
        <v>43279</v>
      </c>
      <c r="C15654" t="s">
        <v>1076</v>
      </c>
      <c r="D15654" s="3">
        <f>VLOOKUP(C15654,Index[],2,FALSE)</f>
        <v>151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H15654" t="s">
        <v>854</v>
      </c>
      <c r="I15654">
        <f>VLOOKUP(Table1[[#This Row],[trait_name]],Trait[],2,FALSE)</f>
        <v>58</v>
      </c>
      <c r="J15654" s="23" t="s">
        <v>123</v>
      </c>
      <c r="L15654" s="3" t="s">
        <v>190</v>
      </c>
      <c r="N15654" s="23"/>
      <c r="O15654"/>
    </row>
    <row r="15655" spans="1:15">
      <c r="A15655" s="66">
        <f>VLOOKUP(C15655,Index[],8,FALSE)</f>
        <v>43279</v>
      </c>
      <c r="B15655" s="5">
        <v>43279</v>
      </c>
      <c r="C15655" t="s">
        <v>1076</v>
      </c>
      <c r="D15655" s="3">
        <f>VLOOKUP(C15655,Index[],2,FALSE)</f>
        <v>151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H15655" t="s">
        <v>854</v>
      </c>
      <c r="I15655">
        <f>VLOOKUP(Table1[[#This Row],[trait_name]],Trait[],2,FALSE)</f>
        <v>58</v>
      </c>
      <c r="J15655" s="23" t="s">
        <v>123</v>
      </c>
      <c r="L15655" s="3" t="s">
        <v>124</v>
      </c>
      <c r="N15655" s="23"/>
      <c r="O15655"/>
    </row>
    <row r="15656" spans="1:15">
      <c r="A15656" s="66">
        <f>VLOOKUP(C15656,Index[],8,FALSE)</f>
        <v>43279</v>
      </c>
      <c r="B15656" s="5">
        <v>43279</v>
      </c>
      <c r="C15656" t="s">
        <v>1076</v>
      </c>
      <c r="D15656" s="3">
        <f>VLOOKUP(C15656,Index[],2,FALSE)</f>
        <v>151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59</v>
      </c>
      <c r="J15656" s="23" t="s">
        <v>125</v>
      </c>
      <c r="L15656" s="3"/>
      <c r="N15656" s="23"/>
      <c r="O15656"/>
    </row>
    <row r="15657" spans="1:15">
      <c r="A15657" s="66">
        <f>VLOOKUP(C15657,Index[],8,FALSE)</f>
        <v>43279</v>
      </c>
      <c r="B15657" s="5">
        <v>43279</v>
      </c>
      <c r="C15657" t="s">
        <v>1076</v>
      </c>
      <c r="D15657" s="3">
        <f>VLOOKUP(C15657,Index[],2,FALSE)</f>
        <v>151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633</v>
      </c>
      <c r="I15657">
        <f>VLOOKUP(Table1[[#This Row],[trait_name]],Trait[],2,FALSE)</f>
        <v>61</v>
      </c>
      <c r="J15657" s="23" t="s">
        <v>130</v>
      </c>
      <c r="L15657" s="3" t="s">
        <v>126</v>
      </c>
      <c r="N15657" s="23"/>
      <c r="O15657"/>
    </row>
    <row r="15658" spans="1:15">
      <c r="A15658" s="66">
        <f>VLOOKUP(C15658,Index[],8,FALSE)</f>
        <v>43279</v>
      </c>
      <c r="B15658" s="5"/>
      <c r="C15658" t="s">
        <v>1076</v>
      </c>
      <c r="D15658" s="3">
        <f>VLOOKUP(C15658,Index[],2,FALSE)</f>
        <v>151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I15658">
        <f>VLOOKUP(Table1[[#This Row],[trait_name]],Trait[],2,FALSE)</f>
        <v>65</v>
      </c>
      <c r="J15658" s="23" t="s">
        <v>133</v>
      </c>
      <c r="L15658" s="3"/>
      <c r="N15658" s="23"/>
      <c r="O15658"/>
    </row>
    <row r="15659" spans="1:15">
      <c r="A15659" s="66">
        <f>VLOOKUP(C15659,Index[],8,FALSE)</f>
        <v>43279</v>
      </c>
      <c r="B15659" s="5">
        <v>43279</v>
      </c>
      <c r="C15659" t="s">
        <v>1076</v>
      </c>
      <c r="D15659" s="3">
        <f>VLOOKUP(C15659,Index[],2,FALSE)</f>
        <v>151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H15659" t="s">
        <v>635</v>
      </c>
      <c r="I15659">
        <f>VLOOKUP(Table1[[#This Row],[trait_name]],Trait[],2,FALSE)</f>
        <v>66</v>
      </c>
      <c r="J15659" s="23" t="s">
        <v>194</v>
      </c>
      <c r="L15659" s="3" t="s">
        <v>340</v>
      </c>
      <c r="N15659" s="23"/>
      <c r="O15659"/>
    </row>
    <row r="15660" spans="1:15">
      <c r="A15660" s="66">
        <f>VLOOKUP(C15660,Index[],8,FALSE)</f>
        <v>43279</v>
      </c>
      <c r="B15660" s="5">
        <v>43279</v>
      </c>
      <c r="C15660" t="s">
        <v>1076</v>
      </c>
      <c r="D15660" s="3">
        <f>VLOOKUP(C15660,Index[],2,FALSE)</f>
        <v>151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I15660">
        <f>VLOOKUP(Table1[[#This Row],[trait_name]],Trait[],2,FALSE)</f>
        <v>67</v>
      </c>
      <c r="J15660" s="23" t="s">
        <v>136</v>
      </c>
      <c r="L15660" s="3"/>
      <c r="N15660" s="23"/>
      <c r="O15660"/>
    </row>
    <row r="15661" spans="1:15">
      <c r="A15661" s="66">
        <f>VLOOKUP(C15661,Index[],8,FALSE)</f>
        <v>43279</v>
      </c>
      <c r="B15661" s="5">
        <v>43279</v>
      </c>
      <c r="C15661" t="s">
        <v>1079</v>
      </c>
      <c r="D15661" s="3">
        <f>VLOOKUP(C15661,Index[],2,FALSE)</f>
        <v>152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25</v>
      </c>
      <c r="I15661">
        <f>VLOOKUP(Table1[[#This Row],[trait_name]],Trait[],2,FALSE)</f>
        <v>2</v>
      </c>
      <c r="J15661" s="23" t="s">
        <v>15</v>
      </c>
      <c r="L15661" s="3" t="s">
        <v>1080</v>
      </c>
      <c r="N15661" s="23"/>
      <c r="O15661"/>
    </row>
    <row r="15662" spans="1:15">
      <c r="A15662" s="66">
        <f>VLOOKUP(C15662,Index[],8,FALSE)</f>
        <v>43279</v>
      </c>
      <c r="B15662" s="5">
        <v>43279</v>
      </c>
      <c r="C15662" t="s">
        <v>1079</v>
      </c>
      <c r="D15662" s="3">
        <f>VLOOKUP(C15662,Index[],2,FALSE)</f>
        <v>152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H15662" t="s">
        <v>20</v>
      </c>
      <c r="I15662">
        <f>VLOOKUP(Table1[[#This Row],[trait_name]],Trait[],2,FALSE)</f>
        <v>2</v>
      </c>
      <c r="J15662" s="23" t="s">
        <v>15</v>
      </c>
      <c r="L15662" s="3" t="s">
        <v>1081</v>
      </c>
      <c r="N15662" s="23"/>
      <c r="O15662"/>
    </row>
    <row r="15663" spans="1:15">
      <c r="A15663" s="66">
        <f>VLOOKUP(C15663,Index[],8,FALSE)</f>
        <v>43279</v>
      </c>
      <c r="B15663" s="5">
        <v>43279</v>
      </c>
      <c r="C15663" t="s">
        <v>1079</v>
      </c>
      <c r="D15663" s="3">
        <f>VLOOKUP(C15663,Index[],2,FALSE)</f>
        <v>152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H15663" t="s">
        <v>17</v>
      </c>
      <c r="I15663">
        <f>VLOOKUP(Table1[[#This Row],[trait_name]],Trait[],2,FALSE)</f>
        <v>3</v>
      </c>
      <c r="J15663" s="23" t="s">
        <v>18</v>
      </c>
      <c r="L15663" s="3" t="s">
        <v>19</v>
      </c>
      <c r="N15663" s="23"/>
      <c r="O15663"/>
    </row>
    <row r="15664" spans="1:15">
      <c r="A15664" s="66">
        <f>VLOOKUP(C15664,Index[],8,FALSE)</f>
        <v>43279</v>
      </c>
      <c r="B15664" s="5">
        <v>43279</v>
      </c>
      <c r="C15664" t="s">
        <v>1079</v>
      </c>
      <c r="D15664" s="3">
        <f>VLOOKUP(C15664,Index[],2,FALSE)</f>
        <v>152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I15664">
        <f>VLOOKUP(Table1[[#This Row],[trait_name]],Trait[],2,FALSE)</f>
        <v>3</v>
      </c>
      <c r="J15664" s="23" t="s">
        <v>18</v>
      </c>
      <c r="L15664" s="3"/>
      <c r="N15664" s="23"/>
      <c r="O15664"/>
    </row>
    <row r="15665" spans="1:15">
      <c r="A15665" s="66">
        <f>VLOOKUP(C15665,Index[],8,FALSE)</f>
        <v>43279</v>
      </c>
      <c r="B15665" s="5">
        <v>43279</v>
      </c>
      <c r="C15665" t="s">
        <v>1079</v>
      </c>
      <c r="D15665" s="3">
        <f>VLOOKUP(C15665,Index[],2,FALSE)</f>
        <v>152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H15665" t="s">
        <v>281</v>
      </c>
      <c r="I15665">
        <f>VLOOKUP(Table1[[#This Row],[trait_name]],Trait[],2,FALSE)</f>
        <v>4</v>
      </c>
      <c r="J15665" s="23" t="s">
        <v>22</v>
      </c>
      <c r="L15665" s="3" t="s">
        <v>23</v>
      </c>
      <c r="N15665" s="23"/>
      <c r="O15665"/>
    </row>
    <row r="15666" spans="1:15">
      <c r="A15666" s="66">
        <f>VLOOKUP(C15666,Index[],8,FALSE)</f>
        <v>43279</v>
      </c>
      <c r="B15666" s="5"/>
      <c r="C15666" t="s">
        <v>1079</v>
      </c>
      <c r="D15666" s="3">
        <f>VLOOKUP(C15666,Index[],2,FALSE)</f>
        <v>152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H15666" t="s">
        <v>281</v>
      </c>
      <c r="I15666">
        <f>VLOOKUP(Table1[[#This Row],[trait_name]],Trait[],2,FALSE)</f>
        <v>6</v>
      </c>
      <c r="J15666" s="23" t="s">
        <v>148</v>
      </c>
      <c r="L15666" s="3"/>
      <c r="N15666" s="23"/>
      <c r="O15666"/>
    </row>
    <row r="15667" spans="1:15">
      <c r="A15667" s="66">
        <f>VLOOKUP(C15667,Index[],8,FALSE)</f>
        <v>43279</v>
      </c>
      <c r="B15667" s="5">
        <v>43279</v>
      </c>
      <c r="C15667" t="s">
        <v>1079</v>
      </c>
      <c r="D15667" s="3">
        <f>VLOOKUP(C15667,Index[],2,FALSE)</f>
        <v>152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H15667" t="s">
        <v>281</v>
      </c>
      <c r="I15667">
        <f>VLOOKUP(Table1[[#This Row],[trait_name]],Trait[],2,FALSE)</f>
        <v>7</v>
      </c>
      <c r="J15667" s="23" t="s">
        <v>26</v>
      </c>
      <c r="L15667" s="3" t="s">
        <v>23</v>
      </c>
      <c r="N15667" s="23"/>
      <c r="O15667"/>
    </row>
    <row r="15668" spans="1:15">
      <c r="A15668" s="66">
        <f>VLOOKUP(C15668,Index[],8,FALSE)</f>
        <v>43279</v>
      </c>
      <c r="B15668" s="25"/>
      <c r="C15668" s="4" t="s">
        <v>1079</v>
      </c>
      <c r="D15668" s="3">
        <f>VLOOKUP(C15668,Index[],2,FALSE)</f>
        <v>152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I15668">
        <f>VLOOKUP(Table1[[#This Row],[trait_name]],Trait[],2,FALSE)</f>
        <v>15</v>
      </c>
      <c r="J15668" s="23" t="s">
        <v>31</v>
      </c>
      <c r="L15668" s="3"/>
      <c r="N15668" s="23"/>
      <c r="O15668"/>
    </row>
    <row r="15669" spans="1:15">
      <c r="A15669" s="66">
        <f>VLOOKUP(C15669,Index[],8,FALSE)</f>
        <v>43279</v>
      </c>
      <c r="B15669" s="25">
        <v>43279</v>
      </c>
      <c r="C15669" s="4" t="s">
        <v>1079</v>
      </c>
      <c r="D15669" s="3">
        <f>VLOOKUP(C15669,Index[],2,FALSE)</f>
        <v>152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I15669">
        <f>VLOOKUP(Table1[[#This Row],[trait_name]],Trait[],2,FALSE)</f>
        <v>16</v>
      </c>
      <c r="J15669" s="24" t="s">
        <v>32</v>
      </c>
      <c r="K15669" s="24"/>
      <c r="L15669" s="3"/>
      <c r="N15669" s="23"/>
      <c r="O15669"/>
    </row>
    <row r="15670" spans="1:15">
      <c r="A15670" s="66">
        <f>VLOOKUP(C15670,Index[],8,FALSE)</f>
        <v>43279</v>
      </c>
      <c r="B15670" s="5">
        <v>43279</v>
      </c>
      <c r="C15670" t="s">
        <v>1079</v>
      </c>
      <c r="D15670" s="3">
        <f>VLOOKUP(C15670,Index[],2,FALSE)</f>
        <v>152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H15670" t="s">
        <v>25</v>
      </c>
      <c r="I15670">
        <f>VLOOKUP(Table1[[#This Row],[trait_name]],Trait[],2,FALSE)</f>
        <v>17</v>
      </c>
      <c r="J15670" s="23" t="s">
        <v>33</v>
      </c>
      <c r="L15670" s="3" t="s">
        <v>34</v>
      </c>
      <c r="N15670" s="23"/>
      <c r="O15670"/>
    </row>
    <row r="15671" spans="1:15">
      <c r="A15671" s="66">
        <f>VLOOKUP(C15671,Index[],8,FALSE)</f>
        <v>43279</v>
      </c>
      <c r="B15671" s="5">
        <v>43279</v>
      </c>
      <c r="C15671" t="s">
        <v>1079</v>
      </c>
      <c r="D15671" s="3">
        <f>VLOOKUP(C15671,Index[],2,FALSE)</f>
        <v>152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25</v>
      </c>
      <c r="I15671">
        <f>VLOOKUP(Table1[[#This Row],[trait_name]],Trait[],2,FALSE)</f>
        <v>17</v>
      </c>
      <c r="J15671" s="23" t="s">
        <v>33</v>
      </c>
      <c r="L15671" s="3" t="s">
        <v>35</v>
      </c>
      <c r="N15671" s="23"/>
      <c r="O15671"/>
    </row>
    <row r="15672" spans="1:15">
      <c r="A15672" s="66">
        <f>VLOOKUP(C15672,Index[],8,FALSE)</f>
        <v>43279</v>
      </c>
      <c r="B15672" s="5">
        <v>43279</v>
      </c>
      <c r="C15672" t="s">
        <v>1079</v>
      </c>
      <c r="D15672" s="3">
        <f>VLOOKUP(C15672,Index[],2,FALSE)</f>
        <v>152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H15672" t="s">
        <v>25</v>
      </c>
      <c r="I15672">
        <f>VLOOKUP(Table1[[#This Row],[trait_name]],Trait[],2,FALSE)</f>
        <v>17</v>
      </c>
      <c r="J15672" s="23" t="s">
        <v>33</v>
      </c>
      <c r="L15672" s="3" t="s">
        <v>36</v>
      </c>
      <c r="N15672" s="23"/>
      <c r="O15672"/>
    </row>
    <row r="15673" spans="1:15">
      <c r="A15673" s="66">
        <f>VLOOKUP(C15673,Index[],8,FALSE)</f>
        <v>43279</v>
      </c>
      <c r="B15673" s="25">
        <v>43279</v>
      </c>
      <c r="C15673" s="4" t="s">
        <v>1079</v>
      </c>
      <c r="D15673" s="3">
        <f>VLOOKUP(C15673,Index[],2,FALSE)</f>
        <v>152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I15673">
        <f>VLOOKUP(Table1[[#This Row],[trait_name]],Trait[],2,FALSE)</f>
        <v>18</v>
      </c>
      <c r="J15673" s="23" t="s">
        <v>37</v>
      </c>
      <c r="L15673" s="3"/>
      <c r="N15673" s="23"/>
      <c r="O15673"/>
    </row>
    <row r="15674" spans="1:15">
      <c r="A15674" s="66">
        <f>VLOOKUP(C15674,Index[],8,FALSE)</f>
        <v>43279</v>
      </c>
      <c r="B15674" s="5">
        <v>43279</v>
      </c>
      <c r="C15674" t="s">
        <v>1079</v>
      </c>
      <c r="D15674" s="3">
        <f>VLOOKUP(C15674,Index[],2,FALSE)</f>
        <v>152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H15674" t="s">
        <v>281</v>
      </c>
      <c r="I15674">
        <f>VLOOKUP(Table1[[#This Row],[trait_name]],Trait[],2,FALSE)</f>
        <v>19</v>
      </c>
      <c r="J15674" s="23" t="s">
        <v>38</v>
      </c>
      <c r="L15674" s="3" t="s">
        <v>157</v>
      </c>
      <c r="N15674" s="23"/>
      <c r="O15674"/>
    </row>
    <row r="15675" spans="1:15">
      <c r="A15675" s="66">
        <f>VLOOKUP(C15675,Index[],8,FALSE)</f>
        <v>43279</v>
      </c>
      <c r="B15675" s="5">
        <v>43279</v>
      </c>
      <c r="C15675" t="s">
        <v>1079</v>
      </c>
      <c r="D15675" s="3">
        <f>VLOOKUP(C15675,Index[],2,FALSE)</f>
        <v>152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H15675" t="s">
        <v>17</v>
      </c>
      <c r="I15675">
        <f>VLOOKUP(Table1[[#This Row],[trait_name]],Trait[],2,FALSE)</f>
        <v>19</v>
      </c>
      <c r="J15675" s="23" t="s">
        <v>38</v>
      </c>
      <c r="L15675" s="3" t="s">
        <v>155</v>
      </c>
      <c r="N15675" s="23"/>
      <c r="O15675"/>
    </row>
    <row r="15676" spans="1:15">
      <c r="A15676" s="66">
        <f>VLOOKUP(C15676,Index[],8,FALSE)</f>
        <v>43279</v>
      </c>
      <c r="B15676" s="5">
        <v>43311</v>
      </c>
      <c r="C15676" t="s">
        <v>1079</v>
      </c>
      <c r="D15676" s="3">
        <f>VLOOKUP(C15676,Index[],2,FALSE)</f>
        <v>152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I15676">
        <f>VLOOKUP(Table1[[#This Row],[trait_name]],Trait[],2,FALSE)</f>
        <v>20</v>
      </c>
      <c r="J15676" s="23" t="s">
        <v>41</v>
      </c>
      <c r="L15676" s="3"/>
      <c r="M15676" s="3"/>
      <c r="N15676" s="23"/>
      <c r="O15676"/>
    </row>
    <row r="15677" spans="1:15">
      <c r="A15677" s="66">
        <f>VLOOKUP(C15677,Index[],8,FALSE)</f>
        <v>43279</v>
      </c>
      <c r="B15677" s="25">
        <v>43279</v>
      </c>
      <c r="C15677" s="4" t="s">
        <v>1079</v>
      </c>
      <c r="D15677" s="3">
        <f>VLOOKUP(C15677,Index[],2,FALSE)</f>
        <v>152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I15677">
        <f>VLOOKUP(Table1[[#This Row],[trait_name]],Trait[],2,FALSE)</f>
        <v>21</v>
      </c>
      <c r="J15677" s="23" t="s">
        <v>43</v>
      </c>
      <c r="L15677" s="3"/>
      <c r="N15677" s="23"/>
      <c r="O15677"/>
    </row>
    <row r="15678" spans="1:15">
      <c r="A15678" s="66">
        <f>VLOOKUP(C15678,Index[],8,FALSE)</f>
        <v>43279</v>
      </c>
      <c r="B15678" s="5">
        <v>43279</v>
      </c>
      <c r="C15678" t="s">
        <v>1079</v>
      </c>
      <c r="D15678" s="3">
        <f>VLOOKUP(C15678,Index[],2,FALSE)</f>
        <v>152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I15678">
        <f>VLOOKUP(Table1[[#This Row],[trait_name]],Trait[],2,FALSE)</f>
        <v>22</v>
      </c>
      <c r="J15678" s="23" t="s">
        <v>47</v>
      </c>
      <c r="L15678" s="3"/>
      <c r="N15678" s="23"/>
      <c r="O15678"/>
    </row>
    <row r="15679" spans="1:15">
      <c r="A15679" s="66">
        <f>VLOOKUP(C15679,Index[],8,FALSE)</f>
        <v>43279</v>
      </c>
      <c r="B15679" s="5"/>
      <c r="C15679" t="s">
        <v>1079</v>
      </c>
      <c r="D15679" s="3">
        <f>VLOOKUP(C15679,Index[],2,FALSE)</f>
        <v>152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I15679">
        <f>VLOOKUP(Table1[[#This Row],[trait_name]],Trait[],2,FALSE)</f>
        <v>23</v>
      </c>
      <c r="J15679" s="23" t="s">
        <v>49</v>
      </c>
      <c r="L15679" s="3"/>
      <c r="N15679" s="23"/>
      <c r="O15679"/>
    </row>
    <row r="15680" spans="1:15">
      <c r="A15680" s="66">
        <f>VLOOKUP(C15680,Index[],8,FALSE)</f>
        <v>43279</v>
      </c>
      <c r="B15680" s="25"/>
      <c r="C15680" s="4" t="s">
        <v>1079</v>
      </c>
      <c r="D15680" s="3">
        <f>VLOOKUP(C15680,Index[],2,FALSE)</f>
        <v>152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I15680">
        <f>VLOOKUP(Table1[[#This Row],[trait_name]],Trait[],2,FALSE)</f>
        <v>24</v>
      </c>
      <c r="J15680" s="23" t="s">
        <v>52</v>
      </c>
      <c r="L15680" s="3"/>
      <c r="N15680" s="23"/>
      <c r="O15680"/>
    </row>
    <row r="15681" spans="1:15">
      <c r="A15681" s="66">
        <f>VLOOKUP(C15681,Index[],8,FALSE)</f>
        <v>43279</v>
      </c>
      <c r="B15681" s="25"/>
      <c r="C15681" s="4" t="s">
        <v>1079</v>
      </c>
      <c r="D15681" s="3">
        <f>VLOOKUP(C15681,Index[],2,FALSE)</f>
        <v>152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I15681">
        <f>VLOOKUP(Table1[[#This Row],[trait_name]],Trait[],2,FALSE)</f>
        <v>25</v>
      </c>
      <c r="J15681" s="23" t="s">
        <v>57</v>
      </c>
      <c r="L15681" s="3"/>
      <c r="N15681" s="23"/>
      <c r="O15681"/>
    </row>
    <row r="15682" spans="1:15">
      <c r="A15682" s="66">
        <f>VLOOKUP(C15682,Index[],8,FALSE)</f>
        <v>43279</v>
      </c>
      <c r="B15682" s="5">
        <v>43279</v>
      </c>
      <c r="C15682" t="s">
        <v>1079</v>
      </c>
      <c r="D15682" s="3">
        <f>VLOOKUP(C15682,Index[],2,FALSE)</f>
        <v>152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H15682" t="s">
        <v>25</v>
      </c>
      <c r="I15682">
        <f>VLOOKUP(Table1[[#This Row],[trait_name]],Trait[],2,FALSE)</f>
        <v>26</v>
      </c>
      <c r="J15682" s="23" t="s">
        <v>58</v>
      </c>
      <c r="L15682" s="3" t="s">
        <v>60</v>
      </c>
      <c r="N15682" s="23"/>
      <c r="O15682"/>
    </row>
    <row r="15683" spans="1:15">
      <c r="A15683" s="66">
        <f>VLOOKUP(C15683,Index[],8,FALSE)</f>
        <v>43279</v>
      </c>
      <c r="B15683" s="5">
        <v>43279</v>
      </c>
      <c r="C15683" t="s">
        <v>1079</v>
      </c>
      <c r="D15683" s="3">
        <f>VLOOKUP(C15683,Index[],2,FALSE)</f>
        <v>152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17</v>
      </c>
      <c r="I15683">
        <f>VLOOKUP(Table1[[#This Row],[trait_name]],Trait[],2,FALSE)</f>
        <v>26</v>
      </c>
      <c r="J15683" s="23" t="s">
        <v>58</v>
      </c>
      <c r="L15683" s="3" t="s">
        <v>59</v>
      </c>
      <c r="N15683" s="23"/>
      <c r="O15683"/>
    </row>
    <row r="15684" spans="1:15">
      <c r="A15684" s="66">
        <f>VLOOKUP(C15684,Index[],8,FALSE)</f>
        <v>43279</v>
      </c>
      <c r="B15684" s="5">
        <v>43311</v>
      </c>
      <c r="C15684" t="s">
        <v>1079</v>
      </c>
      <c r="D15684" s="3">
        <f>VLOOKUP(C15684,Index[],2,FALSE)</f>
        <v>152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27</v>
      </c>
      <c r="J15684" s="23" t="s">
        <v>61</v>
      </c>
      <c r="L15684" s="3"/>
      <c r="M15684" s="3"/>
      <c r="N15684" s="23"/>
      <c r="O15684"/>
    </row>
    <row r="15685" spans="1:15">
      <c r="A15685" s="66">
        <f>VLOOKUP(C15685,Index[],8,FALSE)</f>
        <v>43279</v>
      </c>
      <c r="B15685" s="5">
        <v>43311</v>
      </c>
      <c r="C15685" t="s">
        <v>1079</v>
      </c>
      <c r="D15685" s="3">
        <f>VLOOKUP(C15685,Index[],2,FALSE)</f>
        <v>152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I15685">
        <f>VLOOKUP(Table1[[#This Row],[trait_name]],Trait[],2,FALSE)</f>
        <v>28</v>
      </c>
      <c r="J15685" s="23" t="s">
        <v>62</v>
      </c>
      <c r="L15685" s="3"/>
      <c r="M15685" s="3"/>
      <c r="N15685" s="23"/>
      <c r="O15685"/>
    </row>
    <row r="15686" spans="1:15">
      <c r="A15686" s="66">
        <f>VLOOKUP(C15686,Index[],8,FALSE)</f>
        <v>43279</v>
      </c>
      <c r="B15686" s="5">
        <v>43279</v>
      </c>
      <c r="C15686" t="s">
        <v>1079</v>
      </c>
      <c r="D15686" s="3">
        <f>VLOOKUP(C15686,Index[],2,FALSE)</f>
        <v>152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H15686" t="s">
        <v>17</v>
      </c>
      <c r="I15686">
        <f>VLOOKUP(Table1[[#This Row],[trait_name]],Trait[],2,FALSE)</f>
        <v>29</v>
      </c>
      <c r="J15686" s="23" t="s">
        <v>63</v>
      </c>
      <c r="L15686" s="3">
        <v>9</v>
      </c>
      <c r="N15686" s="23"/>
      <c r="O15686"/>
    </row>
    <row r="15687" spans="1:15">
      <c r="A15687" s="66">
        <f>VLOOKUP(C15687,Index[],8,FALSE)</f>
        <v>43279</v>
      </c>
      <c r="B15687" s="5">
        <v>43279</v>
      </c>
      <c r="C15687" t="s">
        <v>1079</v>
      </c>
      <c r="D15687" s="3">
        <f>VLOOKUP(C15687,Index[],2,FALSE)</f>
        <v>152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I15687">
        <f>VLOOKUP(Table1[[#This Row],[trait_name]],Trait[],2,FALSE)</f>
        <v>29</v>
      </c>
      <c r="J15687" s="23" t="s">
        <v>63</v>
      </c>
      <c r="L15687" s="3"/>
      <c r="N15687" s="23"/>
      <c r="O15687"/>
    </row>
    <row r="15688" spans="1:15">
      <c r="A15688" s="66">
        <f>VLOOKUP(C15688,Index[],8,FALSE)</f>
        <v>43279</v>
      </c>
      <c r="B15688" s="5">
        <v>43279</v>
      </c>
      <c r="C15688" t="s">
        <v>1079</v>
      </c>
      <c r="D15688" s="3">
        <f>VLOOKUP(C15688,Index[],2,FALSE)</f>
        <v>152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H15688" t="s">
        <v>25</v>
      </c>
      <c r="I15688">
        <f>VLOOKUP(Table1[[#This Row],[trait_name]],Trait[],2,FALSE)</f>
        <v>30</v>
      </c>
      <c r="J15688" s="23" t="s">
        <v>64</v>
      </c>
      <c r="L15688" s="3">
        <v>10</v>
      </c>
      <c r="N15688" s="23"/>
      <c r="O15688"/>
    </row>
    <row r="15689" spans="1:15">
      <c r="A15689" s="66">
        <f>VLOOKUP(C15689,Index[],8,FALSE)</f>
        <v>43279</v>
      </c>
      <c r="B15689" s="5">
        <v>43279</v>
      </c>
      <c r="C15689" t="s">
        <v>1079</v>
      </c>
      <c r="D15689" s="3">
        <f>VLOOKUP(C15689,Index[],2,FALSE)</f>
        <v>152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H15689" t="s">
        <v>17</v>
      </c>
      <c r="I15689">
        <f>VLOOKUP(Table1[[#This Row],[trait_name]],Trait[],2,FALSE)</f>
        <v>31</v>
      </c>
      <c r="J15689" s="23" t="s">
        <v>65</v>
      </c>
      <c r="L15689" s="3">
        <v>4</v>
      </c>
      <c r="N15689" s="23"/>
      <c r="O15689"/>
    </row>
    <row r="15690" spans="1:15">
      <c r="A15690" s="66">
        <f>VLOOKUP(C15690,Index[],8,FALSE)</f>
        <v>43279</v>
      </c>
      <c r="B15690" s="5">
        <v>43279</v>
      </c>
      <c r="C15690" t="s">
        <v>1079</v>
      </c>
      <c r="D15690" s="3">
        <f>VLOOKUP(C15690,Index[],2,FALSE)</f>
        <v>152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I15690">
        <f>VLOOKUP(Table1[[#This Row],[trait_name]],Trait[],2,FALSE)</f>
        <v>31</v>
      </c>
      <c r="J15690" s="23" t="s">
        <v>65</v>
      </c>
      <c r="L15690" s="3"/>
      <c r="N15690" s="23"/>
      <c r="O15690"/>
    </row>
    <row r="15691" spans="1:15">
      <c r="A15691" s="66">
        <f>VLOOKUP(C15691,Index[],8,FALSE)</f>
        <v>43279</v>
      </c>
      <c r="B15691" s="5">
        <v>43279</v>
      </c>
      <c r="C15691" t="s">
        <v>1079</v>
      </c>
      <c r="D15691" s="3">
        <f>VLOOKUP(C15691,Index[],2,FALSE)</f>
        <v>152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17</v>
      </c>
      <c r="I15691">
        <f>VLOOKUP(Table1[[#This Row],[trait_name]],Trait[],2,FALSE)</f>
        <v>32</v>
      </c>
      <c r="J15691" s="23" t="s">
        <v>66</v>
      </c>
      <c r="L15691" s="3">
        <v>10</v>
      </c>
      <c r="N15691" s="23"/>
      <c r="O15691"/>
    </row>
    <row r="15692" spans="1:15">
      <c r="A15692" s="66">
        <f>VLOOKUP(C15692,Index[],8,FALSE)</f>
        <v>43279</v>
      </c>
      <c r="B15692" s="5">
        <v>43279</v>
      </c>
      <c r="C15692" t="s">
        <v>1079</v>
      </c>
      <c r="D15692" s="3">
        <f>VLOOKUP(C15692,Index[],2,FALSE)</f>
        <v>152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H15692" t="s">
        <v>25</v>
      </c>
      <c r="I15692">
        <f>VLOOKUP(Table1[[#This Row],[trait_name]],Trait[],2,FALSE)</f>
        <v>33</v>
      </c>
      <c r="J15692" s="23" t="s">
        <v>67</v>
      </c>
      <c r="L15692" s="3">
        <v>4</v>
      </c>
      <c r="N15692" s="23"/>
      <c r="O15692"/>
    </row>
    <row r="15693" spans="1:15">
      <c r="A15693" s="66">
        <f>VLOOKUP(C15693,Index[],8,FALSE)</f>
        <v>43279</v>
      </c>
      <c r="B15693" s="5">
        <v>43279</v>
      </c>
      <c r="C15693" t="s">
        <v>1079</v>
      </c>
      <c r="D15693" s="3">
        <f>VLOOKUP(C15693,Index[],2,FALSE)</f>
        <v>152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H15693" t="s">
        <v>17</v>
      </c>
      <c r="I15693">
        <f>VLOOKUP(Table1[[#This Row],[trait_name]],Trait[],2,FALSE)</f>
        <v>34</v>
      </c>
      <c r="J15693" s="23" t="s">
        <v>68</v>
      </c>
      <c r="L15693" s="3">
        <v>5</v>
      </c>
      <c r="N15693" s="23"/>
      <c r="O15693"/>
    </row>
    <row r="15694" spans="1:15">
      <c r="A15694" s="66">
        <f>VLOOKUP(C15694,Index[],8,FALSE)</f>
        <v>43279</v>
      </c>
      <c r="B15694" s="5">
        <v>43279</v>
      </c>
      <c r="C15694" t="s">
        <v>1079</v>
      </c>
      <c r="D15694" s="3">
        <f>VLOOKUP(C15694,Index[],2,FALSE)</f>
        <v>152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H15694" t="s">
        <v>17</v>
      </c>
      <c r="I15694">
        <f>VLOOKUP(Table1[[#This Row],[trait_name]],Trait[],2,FALSE)</f>
        <v>35</v>
      </c>
      <c r="J15694" s="23" t="s">
        <v>166</v>
      </c>
      <c r="L15694" s="3" t="s">
        <v>271</v>
      </c>
      <c r="N15694" s="24"/>
      <c r="O15694"/>
    </row>
    <row r="15695" spans="1:15">
      <c r="A15695" s="66">
        <f>VLOOKUP(C15695,Index[],8,FALSE)</f>
        <v>43279</v>
      </c>
      <c r="B15695" s="5">
        <v>43279</v>
      </c>
      <c r="C15695" t="s">
        <v>1079</v>
      </c>
      <c r="D15695" s="3">
        <f>VLOOKUP(C15695,Index[],2,FALSE)</f>
        <v>152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I15695">
        <f>VLOOKUP(Table1[[#This Row],[trait_name]],Trait[],2,FALSE)</f>
        <v>35</v>
      </c>
      <c r="J15695" s="23" t="s">
        <v>166</v>
      </c>
      <c r="L15695" s="3"/>
      <c r="N15695" s="23"/>
      <c r="O15695"/>
    </row>
    <row r="15696" spans="1:15">
      <c r="A15696" s="66">
        <f>VLOOKUP(C15696,Index[],8,FALSE)</f>
        <v>43279</v>
      </c>
      <c r="B15696" s="5">
        <v>43279</v>
      </c>
      <c r="C15696" t="s">
        <v>1079</v>
      </c>
      <c r="D15696" s="3">
        <f>VLOOKUP(C15696,Index[],2,FALSE)</f>
        <v>152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H15696" t="s">
        <v>25</v>
      </c>
      <c r="I15696">
        <f>VLOOKUP(Table1[[#This Row],[trait_name]],Trait[],2,FALSE)</f>
        <v>36</v>
      </c>
      <c r="J15696" s="23" t="s">
        <v>69</v>
      </c>
      <c r="L15696" s="3" t="s">
        <v>163</v>
      </c>
      <c r="N15696" s="23"/>
      <c r="O15696"/>
    </row>
    <row r="15697" spans="1:15">
      <c r="A15697" s="66">
        <f>VLOOKUP(C15697,Index[],8,FALSE)</f>
        <v>43279</v>
      </c>
      <c r="B15697" s="5">
        <v>43279</v>
      </c>
      <c r="C15697" t="s">
        <v>1079</v>
      </c>
      <c r="D15697" s="3">
        <f>VLOOKUP(C15697,Index[],2,FALSE)</f>
        <v>152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H15697" t="s">
        <v>17</v>
      </c>
      <c r="I15697">
        <f>VLOOKUP(Table1[[#This Row],[trait_name]],Trait[],2,FALSE)</f>
        <v>36</v>
      </c>
      <c r="J15697" s="23" t="s">
        <v>69</v>
      </c>
      <c r="L15697" s="3" t="s">
        <v>168</v>
      </c>
      <c r="N15697" s="23"/>
      <c r="O15697"/>
    </row>
    <row r="15698" spans="1:15">
      <c r="A15698" s="66">
        <f>VLOOKUP(C15698,Index[],8,FALSE)</f>
        <v>43279</v>
      </c>
      <c r="B15698" s="5">
        <v>43279</v>
      </c>
      <c r="C15698" t="s">
        <v>1079</v>
      </c>
      <c r="D15698" s="3">
        <f>VLOOKUP(C15698,Index[],2,FALSE)</f>
        <v>152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I15698">
        <f>VLOOKUP(Table1[[#This Row],[trait_name]],Trait[],2,FALSE)</f>
        <v>37</v>
      </c>
      <c r="J15698" s="23" t="s">
        <v>170</v>
      </c>
      <c r="L15698" s="3"/>
      <c r="N15698" s="23"/>
      <c r="O15698"/>
    </row>
    <row r="15699" spans="1:15">
      <c r="A15699" s="66">
        <f>VLOOKUP(C15699,Index[],8,FALSE)</f>
        <v>43279</v>
      </c>
      <c r="B15699" s="5"/>
      <c r="C15699" t="s">
        <v>1079</v>
      </c>
      <c r="D15699" s="3">
        <f>VLOOKUP(C15699,Index[],2,FALSE)</f>
        <v>152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I15699">
        <f>VLOOKUP(Table1[[#This Row],[trait_name]],Trait[],2,FALSE)</f>
        <v>38</v>
      </c>
      <c r="J15699" s="23" t="s">
        <v>72</v>
      </c>
      <c r="L15699" s="3"/>
      <c r="N15699" s="23"/>
      <c r="O15699"/>
    </row>
    <row r="15700" spans="1:15">
      <c r="A15700" s="66">
        <f>VLOOKUP(C15700,Index[],8,FALSE)</f>
        <v>43279</v>
      </c>
      <c r="B15700" s="5">
        <v>43311</v>
      </c>
      <c r="C15700" t="s">
        <v>1079</v>
      </c>
      <c r="D15700" s="3">
        <f>VLOOKUP(C15700,Index[],2,FALSE)</f>
        <v>152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I15700">
        <f>VLOOKUP(Table1[[#This Row],[trait_name]],Trait[],2,FALSE)</f>
        <v>39</v>
      </c>
      <c r="J15700" s="23" t="s">
        <v>74</v>
      </c>
      <c r="L15700" s="3"/>
      <c r="M15700" s="3"/>
      <c r="N15700" s="23"/>
      <c r="O15700"/>
    </row>
    <row r="15701" spans="1:15">
      <c r="A15701" s="66">
        <f>VLOOKUP(C15701,Index[],8,FALSE)</f>
        <v>43279</v>
      </c>
      <c r="B15701" s="5"/>
      <c r="C15701" t="s">
        <v>1079</v>
      </c>
      <c r="D15701" s="3">
        <f>VLOOKUP(C15701,Index[],2,FALSE)</f>
        <v>152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I15701">
        <f>VLOOKUP(Table1[[#This Row],[trait_name]],Trait[],2,FALSE)</f>
        <v>40</v>
      </c>
      <c r="J15701" s="23" t="s">
        <v>76</v>
      </c>
      <c r="L15701" s="3"/>
      <c r="N15701" s="23"/>
      <c r="O15701"/>
    </row>
    <row r="15702" spans="1:15">
      <c r="A15702" s="66">
        <f>VLOOKUP(C15702,Index[],8,FALSE)</f>
        <v>43279</v>
      </c>
      <c r="B15702" s="5">
        <v>43279</v>
      </c>
      <c r="C15702" t="s">
        <v>1079</v>
      </c>
      <c r="D15702" s="3">
        <f>VLOOKUP(C15702,Index[],2,FALSE)</f>
        <v>152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H15702" t="s">
        <v>281</v>
      </c>
      <c r="I15702">
        <f>VLOOKUP(Table1[[#This Row],[trait_name]],Trait[],2,FALSE)</f>
        <v>41</v>
      </c>
      <c r="J15702" s="23" t="s">
        <v>78</v>
      </c>
      <c r="L15702" s="3" t="s">
        <v>332</v>
      </c>
      <c r="N15702" s="23"/>
      <c r="O15702"/>
    </row>
    <row r="15703" spans="1:15">
      <c r="A15703" s="66">
        <f>VLOOKUP(C15703,Index[],8,FALSE)</f>
        <v>43279</v>
      </c>
      <c r="B15703" s="5">
        <v>43279</v>
      </c>
      <c r="C15703" t="s">
        <v>1079</v>
      </c>
      <c r="D15703" s="3">
        <f>VLOOKUP(C15703,Index[],2,FALSE)</f>
        <v>152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I15703">
        <f>VLOOKUP(Table1[[#This Row],[trait_name]],Trait[],2,FALSE)</f>
        <v>41</v>
      </c>
      <c r="J15703" s="23" t="s">
        <v>78</v>
      </c>
      <c r="L15703" s="3"/>
      <c r="N15703" s="23"/>
      <c r="O15703"/>
    </row>
    <row r="15704" spans="1:15">
      <c r="A15704" s="66">
        <f>VLOOKUP(C15704,Index[],8,FALSE)</f>
        <v>43279</v>
      </c>
      <c r="B15704" s="5"/>
      <c r="C15704" t="s">
        <v>1079</v>
      </c>
      <c r="D15704" s="3">
        <f>VLOOKUP(C15704,Index[],2,FALSE)</f>
        <v>152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42</v>
      </c>
      <c r="J15704" s="23" t="s">
        <v>82</v>
      </c>
      <c r="L15704" s="3"/>
      <c r="N15704" s="23"/>
      <c r="O15704"/>
    </row>
    <row r="15705" spans="1:15">
      <c r="A15705" s="66">
        <f>VLOOKUP(C15705,Index[],8,FALSE)</f>
        <v>43279</v>
      </c>
      <c r="B15705" s="5">
        <v>43279</v>
      </c>
      <c r="C15705" t="s">
        <v>1079</v>
      </c>
      <c r="D15705" s="3">
        <f>VLOOKUP(C15705,Index[],2,FALSE)</f>
        <v>152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H15705" t="s">
        <v>17</v>
      </c>
      <c r="I15705">
        <f>VLOOKUP(Table1[[#This Row],[trait_name]],Trait[],2,FALSE)</f>
        <v>43</v>
      </c>
      <c r="J15705" s="23" t="s">
        <v>86</v>
      </c>
      <c r="L15705" s="3" t="s">
        <v>87</v>
      </c>
      <c r="N15705" s="23"/>
      <c r="O15705"/>
    </row>
    <row r="15706" spans="1:15">
      <c r="A15706" s="66">
        <f>VLOOKUP(C15706,Index[],8,FALSE)</f>
        <v>43279</v>
      </c>
      <c r="B15706" s="5">
        <v>43279</v>
      </c>
      <c r="C15706" t="s">
        <v>1079</v>
      </c>
      <c r="D15706" s="3">
        <f>VLOOKUP(C15706,Index[],2,FALSE)</f>
        <v>152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I15706">
        <f>VLOOKUP(Table1[[#This Row],[trait_name]],Trait[],2,FALSE)</f>
        <v>43</v>
      </c>
      <c r="J15706" s="23" t="s">
        <v>86</v>
      </c>
      <c r="L15706" s="3"/>
      <c r="N15706" s="23"/>
      <c r="O15706"/>
    </row>
    <row r="15707" spans="1:15">
      <c r="A15707" s="66">
        <f>VLOOKUP(C15707,Index[],8,FALSE)</f>
        <v>43279</v>
      </c>
      <c r="B15707" s="25"/>
      <c r="C15707" s="4" t="s">
        <v>1079</v>
      </c>
      <c r="D15707" s="3">
        <f>VLOOKUP(C15707,Index[],2,FALSE)</f>
        <v>152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I15707">
        <f>VLOOKUP(Table1[[#This Row],[trait_name]],Trait[],2,FALSE)</f>
        <v>44</v>
      </c>
      <c r="J15707" s="23" t="s">
        <v>88</v>
      </c>
      <c r="L15707" s="3"/>
      <c r="N15707" s="23"/>
      <c r="O15707"/>
    </row>
    <row r="15708" spans="1:15">
      <c r="A15708" s="66">
        <f>VLOOKUP(C15708,Index[],8,FALSE)</f>
        <v>43279</v>
      </c>
      <c r="B15708" s="5">
        <v>43279</v>
      </c>
      <c r="C15708" t="s">
        <v>1079</v>
      </c>
      <c r="D15708" s="3">
        <f>VLOOKUP(C15708,Index[],2,FALSE)</f>
        <v>152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17</v>
      </c>
      <c r="I15708">
        <f>VLOOKUP(Table1[[#This Row],[trait_name]],Trait[],2,FALSE)</f>
        <v>45</v>
      </c>
      <c r="J15708" s="23" t="s">
        <v>92</v>
      </c>
      <c r="L15708" s="3" t="s">
        <v>541</v>
      </c>
      <c r="N15708" s="23"/>
      <c r="O15708"/>
    </row>
    <row r="15709" spans="1:15">
      <c r="A15709" s="66">
        <f>VLOOKUP(C15709,Index[],8,FALSE)</f>
        <v>43279</v>
      </c>
      <c r="B15709" s="5">
        <v>43279</v>
      </c>
      <c r="C15709" t="s">
        <v>1079</v>
      </c>
      <c r="D15709" s="3">
        <f>VLOOKUP(C15709,Index[],2,FALSE)</f>
        <v>152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487</v>
      </c>
      <c r="I15709">
        <f>VLOOKUP(Table1[[#This Row],[trait_name]],Trait[],2,FALSE)</f>
        <v>45</v>
      </c>
      <c r="J15709" s="23" t="s">
        <v>92</v>
      </c>
      <c r="L15709" s="3" t="s">
        <v>94</v>
      </c>
      <c r="N15709" s="23"/>
      <c r="O15709"/>
    </row>
    <row r="15710" spans="1:15">
      <c r="A15710" s="66">
        <f>VLOOKUP(C15710,Index[],8,FALSE)</f>
        <v>43279</v>
      </c>
      <c r="B15710" s="5"/>
      <c r="C15710" t="s">
        <v>1079</v>
      </c>
      <c r="D15710" s="3">
        <f>VLOOKUP(C15710,Index[],2,FALSE)</f>
        <v>152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I15710">
        <f>VLOOKUP(Table1[[#This Row],[trait_name]],Trait[],2,FALSE)</f>
        <v>46</v>
      </c>
      <c r="J15710" s="23" t="s">
        <v>97</v>
      </c>
      <c r="L15710" s="3"/>
      <c r="N15710" s="23"/>
      <c r="O15710"/>
    </row>
    <row r="15711" spans="1:15">
      <c r="A15711" s="66">
        <f>VLOOKUP(C15711,Index[],8,FALSE)</f>
        <v>43279</v>
      </c>
      <c r="B15711" s="5"/>
      <c r="C15711" t="s">
        <v>1079</v>
      </c>
      <c r="D15711" s="3">
        <f>VLOOKUP(C15711,Index[],2,FALSE)</f>
        <v>152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I15711">
        <f>VLOOKUP(Table1[[#This Row],[trait_name]],Trait[],2,FALSE)</f>
        <v>47</v>
      </c>
      <c r="J15711" s="23" t="s">
        <v>99</v>
      </c>
      <c r="L15711" s="3"/>
      <c r="N15711" s="23"/>
      <c r="O15711"/>
    </row>
    <row r="15712" spans="1:15">
      <c r="A15712" s="66">
        <f>VLOOKUP(C15712,Index[],8,FALSE)</f>
        <v>43279</v>
      </c>
      <c r="B15712" s="5">
        <v>43311</v>
      </c>
      <c r="C15712" t="s">
        <v>1079</v>
      </c>
      <c r="D15712" s="3">
        <f>VLOOKUP(C15712,Index[],2,FALSE)</f>
        <v>152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50</v>
      </c>
      <c r="J15712" s="23" t="s">
        <v>106</v>
      </c>
      <c r="L15712" s="3"/>
      <c r="M15712" s="3"/>
      <c r="N15712" s="23"/>
      <c r="O15712"/>
    </row>
    <row r="15713" spans="1:15">
      <c r="A15713" s="66">
        <f>VLOOKUP(C15713,Index[],8,FALSE)</f>
        <v>43279</v>
      </c>
      <c r="B15713" s="5"/>
      <c r="C15713" t="s">
        <v>1079</v>
      </c>
      <c r="D15713" s="3">
        <f>VLOOKUP(C15713,Index[],2,FALSE)</f>
        <v>152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52</v>
      </c>
      <c r="J15713" s="23" t="s">
        <v>109</v>
      </c>
      <c r="L15713" s="3"/>
      <c r="N15713" s="23"/>
      <c r="O15713"/>
    </row>
    <row r="15714" spans="1:15">
      <c r="A15714" s="66">
        <f>VLOOKUP(C15714,Index[],8,FALSE)</f>
        <v>43279</v>
      </c>
      <c r="B15714" s="5">
        <v>43279</v>
      </c>
      <c r="C15714" t="s">
        <v>1079</v>
      </c>
      <c r="D15714" s="3">
        <f>VLOOKUP(C15714,Index[],2,FALSE)</f>
        <v>152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H15714" t="s">
        <v>17</v>
      </c>
      <c r="I15714">
        <f>VLOOKUP(Table1[[#This Row],[trait_name]],Trait[],2,FALSE)</f>
        <v>53</v>
      </c>
      <c r="J15714" s="23" t="s">
        <v>112</v>
      </c>
      <c r="L15714" s="3" t="s">
        <v>114</v>
      </c>
      <c r="N15714" s="23"/>
      <c r="O15714"/>
    </row>
    <row r="15715" spans="1:15">
      <c r="A15715" s="66">
        <f>VLOOKUP(C15715,Index[],8,FALSE)</f>
        <v>43279</v>
      </c>
      <c r="B15715" s="5">
        <v>43279</v>
      </c>
      <c r="C15715" t="s">
        <v>1079</v>
      </c>
      <c r="D15715" s="3">
        <f>VLOOKUP(C15715,Index[],2,FALSE)</f>
        <v>152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H15715" t="s">
        <v>281</v>
      </c>
      <c r="I15715">
        <f>VLOOKUP(Table1[[#This Row],[trait_name]],Trait[],2,FALSE)</f>
        <v>53</v>
      </c>
      <c r="J15715" s="23" t="s">
        <v>112</v>
      </c>
      <c r="L15715" s="3" t="s">
        <v>185</v>
      </c>
      <c r="N15715" s="23"/>
      <c r="O15715"/>
    </row>
    <row r="15716" spans="1:15">
      <c r="A15716" s="66">
        <f>VLOOKUP(C15716,Index[],8,FALSE)</f>
        <v>43279</v>
      </c>
      <c r="B15716" s="5">
        <v>43279</v>
      </c>
      <c r="C15716" t="s">
        <v>1079</v>
      </c>
      <c r="D15716" s="3">
        <f>VLOOKUP(C15716,Index[],2,FALSE)</f>
        <v>152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H15716" t="s">
        <v>281</v>
      </c>
      <c r="I15716">
        <f>VLOOKUP(Table1[[#This Row],[trait_name]],Trait[],2,FALSE)</f>
        <v>53</v>
      </c>
      <c r="J15716" s="23" t="s">
        <v>112</v>
      </c>
      <c r="L15716" s="3" t="s">
        <v>184</v>
      </c>
      <c r="N15716" s="23"/>
      <c r="O15716"/>
    </row>
    <row r="15717" spans="1:15">
      <c r="A15717" s="66">
        <f>VLOOKUP(C15717,Index[],8,FALSE)</f>
        <v>43279</v>
      </c>
      <c r="B15717" s="5">
        <v>43279</v>
      </c>
      <c r="C15717" t="s">
        <v>1079</v>
      </c>
      <c r="D15717" s="3">
        <f>VLOOKUP(C15717,Index[],2,FALSE)</f>
        <v>152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H15717" t="s">
        <v>17</v>
      </c>
      <c r="I15717">
        <f>VLOOKUP(Table1[[#This Row],[trait_name]],Trait[],2,FALSE)</f>
        <v>53</v>
      </c>
      <c r="J15717" s="23" t="s">
        <v>112</v>
      </c>
      <c r="L15717" s="3" t="s">
        <v>115</v>
      </c>
      <c r="N15717" s="23"/>
      <c r="O15717"/>
    </row>
    <row r="15718" spans="1:15">
      <c r="A15718" s="66">
        <f>VLOOKUP(C15718,Index[],8,FALSE)</f>
        <v>43279</v>
      </c>
      <c r="B15718" s="5">
        <v>43279</v>
      </c>
      <c r="C15718" t="s">
        <v>1079</v>
      </c>
      <c r="D15718" s="3">
        <f>VLOOKUP(C15718,Index[],2,FALSE)</f>
        <v>152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281</v>
      </c>
      <c r="I15718">
        <f>VLOOKUP(Table1[[#This Row],[trait_name]],Trait[],2,FALSE)</f>
        <v>54</v>
      </c>
      <c r="J15718" s="23" t="s">
        <v>116</v>
      </c>
      <c r="L15718" s="3" t="s">
        <v>170</v>
      </c>
      <c r="N15718" s="23"/>
      <c r="O15718"/>
    </row>
    <row r="15719" spans="1:15">
      <c r="A15719" s="66">
        <f>VLOOKUP(C15719,Index[],8,FALSE)</f>
        <v>43279</v>
      </c>
      <c r="B15719" s="5">
        <v>43279</v>
      </c>
      <c r="C15719" t="s">
        <v>1079</v>
      </c>
      <c r="D15719" s="3">
        <f>VLOOKUP(C15719,Index[],2,FALSE)</f>
        <v>152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281</v>
      </c>
      <c r="I15719">
        <f>VLOOKUP(Table1[[#This Row],[trait_name]],Trait[],2,FALSE)</f>
        <v>54</v>
      </c>
      <c r="J15719" s="23" t="s">
        <v>116</v>
      </c>
      <c r="L15719" s="3" t="s">
        <v>319</v>
      </c>
      <c r="N15719" s="23"/>
      <c r="O15719"/>
    </row>
    <row r="15720" spans="1:15">
      <c r="A15720" s="66">
        <f>VLOOKUP(C15720,Index[],8,FALSE)</f>
        <v>43279</v>
      </c>
      <c r="B15720" s="5">
        <v>43279</v>
      </c>
      <c r="C15720" t="s">
        <v>1079</v>
      </c>
      <c r="D15720" s="3">
        <f>VLOOKUP(C15720,Index[],2,FALSE)</f>
        <v>152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I15720">
        <f>VLOOKUP(Table1[[#This Row],[trait_name]],Trait[],2,FALSE)</f>
        <v>54</v>
      </c>
      <c r="J15720" s="23" t="s">
        <v>116</v>
      </c>
      <c r="L15720" s="19" t="s">
        <v>117</v>
      </c>
      <c r="N15720" s="23"/>
      <c r="O15720"/>
    </row>
    <row r="15721" spans="1:15">
      <c r="A15721" s="66">
        <f>VLOOKUP(C15721,Index[],8,FALSE)</f>
        <v>43279</v>
      </c>
      <c r="B15721" s="5">
        <v>43279</v>
      </c>
      <c r="C15721" t="s">
        <v>1079</v>
      </c>
      <c r="D15721" s="3">
        <f>VLOOKUP(C15721,Index[],2,FALSE)</f>
        <v>152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54</v>
      </c>
      <c r="J15721" s="23" t="s">
        <v>116</v>
      </c>
      <c r="L15721" s="19" t="s">
        <v>830</v>
      </c>
      <c r="N15721" s="23"/>
      <c r="O15721"/>
    </row>
    <row r="15722" spans="1:15">
      <c r="A15722" s="66">
        <f>VLOOKUP(C15722,Index[],8,FALSE)</f>
        <v>43279</v>
      </c>
      <c r="B15722" s="25"/>
      <c r="C15722" s="4" t="s">
        <v>1079</v>
      </c>
      <c r="D15722" s="3">
        <f>VLOOKUP(C15722,Index[],2,FALSE)</f>
        <v>152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55</v>
      </c>
      <c r="J15722" s="23" t="s">
        <v>119</v>
      </c>
      <c r="L15722" s="3"/>
      <c r="N15722" s="23"/>
      <c r="O15722"/>
    </row>
    <row r="15723" spans="1:15">
      <c r="A15723" s="66">
        <f>VLOOKUP(C15723,Index[],8,FALSE)</f>
        <v>43279</v>
      </c>
      <c r="B15723" s="5">
        <v>43279</v>
      </c>
      <c r="C15723" t="s">
        <v>1079</v>
      </c>
      <c r="D15723" s="3">
        <f>VLOOKUP(C15723,Index[],2,FALSE)</f>
        <v>152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H15723" t="s">
        <v>281</v>
      </c>
      <c r="I15723">
        <f>VLOOKUP(Table1[[#This Row],[trait_name]],Trait[],2,FALSE)</f>
        <v>56</v>
      </c>
      <c r="J15723" s="23" t="s">
        <v>121</v>
      </c>
      <c r="L15723" s="3" t="s">
        <v>189</v>
      </c>
      <c r="N15723" s="23"/>
      <c r="O15723"/>
    </row>
    <row r="15724" spans="1:15">
      <c r="A15724" s="66">
        <f>VLOOKUP(C15724,Index[],8,FALSE)</f>
        <v>43279</v>
      </c>
      <c r="B15724" s="5">
        <v>43279</v>
      </c>
      <c r="C15724" t="s">
        <v>1079</v>
      </c>
      <c r="D15724" s="3">
        <f>VLOOKUP(C15724,Index[],2,FALSE)</f>
        <v>152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H15724" t="s">
        <v>281</v>
      </c>
      <c r="I15724">
        <f>VLOOKUP(Table1[[#This Row],[trait_name]],Trait[],2,FALSE)</f>
        <v>57</v>
      </c>
      <c r="J15724" s="23" t="s">
        <v>233</v>
      </c>
      <c r="L15724" s="3" t="s">
        <v>405</v>
      </c>
      <c r="N15724" s="23"/>
      <c r="O15724"/>
    </row>
    <row r="15725" spans="1:15">
      <c r="A15725" s="66">
        <f>VLOOKUP(C15725,Index[],8,FALSE)</f>
        <v>43279</v>
      </c>
      <c r="B15725" s="5">
        <v>43279</v>
      </c>
      <c r="C15725" t="s">
        <v>1079</v>
      </c>
      <c r="D15725" s="3">
        <f>VLOOKUP(C15725,Index[],2,FALSE)</f>
        <v>152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H15725" t="s">
        <v>281</v>
      </c>
      <c r="I15725">
        <f>VLOOKUP(Table1[[#This Row],[trait_name]],Trait[],2,FALSE)</f>
        <v>58</v>
      </c>
      <c r="J15725" s="23" t="s">
        <v>123</v>
      </c>
      <c r="L15725" s="3" t="s">
        <v>124</v>
      </c>
      <c r="N15725" s="23"/>
      <c r="O15725"/>
    </row>
    <row r="15726" spans="1:15">
      <c r="A15726" s="66">
        <f>VLOOKUP(C15726,Index[],8,FALSE)</f>
        <v>43279</v>
      </c>
      <c r="B15726" s="5">
        <v>43279</v>
      </c>
      <c r="C15726" t="s">
        <v>1079</v>
      </c>
      <c r="D15726" s="3">
        <f>VLOOKUP(C15726,Index[],2,FALSE)</f>
        <v>152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H15726" t="s">
        <v>281</v>
      </c>
      <c r="I15726">
        <f>VLOOKUP(Table1[[#This Row],[trait_name]],Trait[],2,FALSE)</f>
        <v>58</v>
      </c>
      <c r="J15726" s="23" t="s">
        <v>123</v>
      </c>
      <c r="L15726" s="3" t="s">
        <v>190</v>
      </c>
      <c r="N15726" s="23"/>
      <c r="O15726"/>
    </row>
    <row r="15727" spans="1:15">
      <c r="A15727" s="66">
        <f>VLOOKUP(C15727,Index[],8,FALSE)</f>
        <v>43279</v>
      </c>
      <c r="B15727" s="5">
        <v>43279</v>
      </c>
      <c r="C15727" t="s">
        <v>1079</v>
      </c>
      <c r="D15727" s="3">
        <f>VLOOKUP(C15727,Index[],2,FALSE)</f>
        <v>152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I15727">
        <f>VLOOKUP(Table1[[#This Row],[trait_name]],Trait[],2,FALSE)</f>
        <v>59</v>
      </c>
      <c r="J15727" s="23" t="s">
        <v>125</v>
      </c>
      <c r="L15727" s="3"/>
      <c r="N15727" s="23"/>
      <c r="O15727"/>
    </row>
    <row r="15728" spans="1:15">
      <c r="A15728" s="66">
        <f>VLOOKUP(C15728,Index[],8,FALSE)</f>
        <v>43279</v>
      </c>
      <c r="B15728" s="5">
        <v>43279</v>
      </c>
      <c r="C15728" t="s">
        <v>1079</v>
      </c>
      <c r="D15728" s="3">
        <f>VLOOKUP(C15728,Index[],2,FALSE)</f>
        <v>152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H15728" t="s">
        <v>281</v>
      </c>
      <c r="I15728">
        <f>VLOOKUP(Table1[[#This Row],[trait_name]],Trait[],2,FALSE)</f>
        <v>60</v>
      </c>
      <c r="J15728" s="23" t="s">
        <v>127</v>
      </c>
      <c r="L15728" s="3" t="s">
        <v>128</v>
      </c>
      <c r="N15728" s="23"/>
      <c r="O15728"/>
    </row>
    <row r="15729" spans="1:15">
      <c r="A15729" s="66">
        <f>VLOOKUP(C15729,Index[],8,FALSE)</f>
        <v>43279</v>
      </c>
      <c r="B15729" s="5">
        <v>43279</v>
      </c>
      <c r="C15729" t="s">
        <v>1079</v>
      </c>
      <c r="D15729" s="3">
        <f>VLOOKUP(C15729,Index[],2,FALSE)</f>
        <v>152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61</v>
      </c>
      <c r="J15729" s="23" t="s">
        <v>130</v>
      </c>
      <c r="L15729" s="3"/>
      <c r="N15729" s="23"/>
      <c r="O15729"/>
    </row>
    <row r="15730" spans="1:15">
      <c r="A15730" s="66">
        <f>VLOOKUP(C15730,Index[],8,FALSE)</f>
        <v>43279</v>
      </c>
      <c r="B15730" s="5"/>
      <c r="C15730" t="s">
        <v>1079</v>
      </c>
      <c r="D15730" s="3">
        <f>VLOOKUP(C15730,Index[],2,FALSE)</f>
        <v>152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I15730">
        <f>VLOOKUP(Table1[[#This Row],[trait_name]],Trait[],2,FALSE)</f>
        <v>65</v>
      </c>
      <c r="J15730" s="23" t="s">
        <v>133</v>
      </c>
      <c r="L15730" s="3"/>
      <c r="N15730" s="23"/>
      <c r="O15730"/>
    </row>
    <row r="15731" spans="1:15">
      <c r="A15731" s="66">
        <f>VLOOKUP(C15731,Index[],8,FALSE)</f>
        <v>43279</v>
      </c>
      <c r="B15731" s="5">
        <v>43279</v>
      </c>
      <c r="C15731" t="s">
        <v>1079</v>
      </c>
      <c r="D15731" s="3">
        <f>VLOOKUP(C15731,Index[],2,FALSE)</f>
        <v>152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I15731">
        <f>VLOOKUP(Table1[[#This Row],[trait_name]],Trait[],2,FALSE)</f>
        <v>67</v>
      </c>
      <c r="J15731" s="23" t="s">
        <v>136</v>
      </c>
      <c r="L15731" s="3"/>
      <c r="N15731" s="23"/>
      <c r="O15731"/>
    </row>
    <row r="15732" spans="1:15">
      <c r="A15732" s="66">
        <f>VLOOKUP(C15732,Index[],8,FALSE)</f>
        <v>43279</v>
      </c>
      <c r="B15732" s="5">
        <v>43279</v>
      </c>
      <c r="C15732" t="s">
        <v>1082</v>
      </c>
      <c r="D15732" s="3">
        <f>VLOOKUP(C15732,Index[],2,FALSE)</f>
        <v>153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I15732">
        <f>VLOOKUP(Table1[[#This Row],[trait_name]],Trait[],2,FALSE)</f>
        <v>2</v>
      </c>
      <c r="J15732" s="23" t="s">
        <v>15</v>
      </c>
      <c r="L15732" s="19" t="s">
        <v>1083</v>
      </c>
      <c r="N15732" s="23"/>
      <c r="O15732"/>
    </row>
    <row r="15733" spans="1:15">
      <c r="A15733" s="66">
        <f>VLOOKUP(C15733,Index[],8,FALSE)</f>
        <v>43279</v>
      </c>
      <c r="B15733" s="5">
        <v>43279</v>
      </c>
      <c r="C15733" t="s">
        <v>1082</v>
      </c>
      <c r="D15733" s="3">
        <f>VLOOKUP(C15733,Index[],2,FALSE)</f>
        <v>153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I15733">
        <f>VLOOKUP(Table1[[#This Row],[trait_name]],Trait[],2,FALSE)</f>
        <v>2</v>
      </c>
      <c r="J15733" s="23" t="s">
        <v>15</v>
      </c>
      <c r="L15733" s="3"/>
      <c r="N15733" s="23"/>
      <c r="O15733"/>
    </row>
    <row r="15734" spans="1:15">
      <c r="A15734" s="66">
        <f>VLOOKUP(C15734,Index[],8,FALSE)</f>
        <v>43279</v>
      </c>
      <c r="B15734" s="5">
        <v>43279</v>
      </c>
      <c r="C15734" t="s">
        <v>1082</v>
      </c>
      <c r="D15734" s="3">
        <f>VLOOKUP(C15734,Index[],2,FALSE)</f>
        <v>153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H15734" t="s">
        <v>328</v>
      </c>
      <c r="I15734">
        <f>VLOOKUP(Table1[[#This Row],[trait_name]],Trait[],2,FALSE)</f>
        <v>3</v>
      </c>
      <c r="J15734" s="23" t="s">
        <v>18</v>
      </c>
      <c r="L15734" s="3" t="s">
        <v>19</v>
      </c>
      <c r="N15734" s="23"/>
      <c r="O15734"/>
    </row>
    <row r="15735" spans="1:15">
      <c r="A15735" s="66">
        <f>VLOOKUP(C15735,Index[],8,FALSE)</f>
        <v>43279</v>
      </c>
      <c r="B15735" s="5">
        <v>43279</v>
      </c>
      <c r="C15735" t="s">
        <v>1082</v>
      </c>
      <c r="D15735" s="3">
        <f>VLOOKUP(C15735,Index[],2,FALSE)</f>
        <v>153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H15735" t="s">
        <v>328</v>
      </c>
      <c r="I15735">
        <f>VLOOKUP(Table1[[#This Row],[trait_name]],Trait[],2,FALSE)</f>
        <v>3</v>
      </c>
      <c r="J15735" s="23" t="s">
        <v>18</v>
      </c>
      <c r="L15735" s="3" t="s">
        <v>21</v>
      </c>
      <c r="N15735" s="23"/>
      <c r="O15735"/>
    </row>
    <row r="15736" spans="1:15">
      <c r="A15736" s="66">
        <f>VLOOKUP(C15736,Index[],8,FALSE)</f>
        <v>43279</v>
      </c>
      <c r="B15736" s="5">
        <v>43279</v>
      </c>
      <c r="C15736" t="s">
        <v>1082</v>
      </c>
      <c r="D15736" s="3">
        <f>VLOOKUP(C15736,Index[],2,FALSE)</f>
        <v>153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H15736" t="s">
        <v>455</v>
      </c>
      <c r="I15736">
        <f>VLOOKUP(Table1[[#This Row],[trait_name]],Trait[],2,FALSE)</f>
        <v>4</v>
      </c>
      <c r="J15736" s="23" t="s">
        <v>22</v>
      </c>
      <c r="L15736" s="3" t="s">
        <v>23</v>
      </c>
      <c r="N15736" s="23"/>
      <c r="O15736"/>
    </row>
    <row r="15737" spans="1:15">
      <c r="A15737" s="66">
        <f>VLOOKUP(C15737,Index[],8,FALSE)</f>
        <v>43279</v>
      </c>
      <c r="B15737" s="5">
        <v>43279</v>
      </c>
      <c r="C15737" t="s">
        <v>1082</v>
      </c>
      <c r="D15737" s="3">
        <f>VLOOKUP(C15737,Index[],2,FALSE)</f>
        <v>153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165</v>
      </c>
      <c r="I15737">
        <f>VLOOKUP(Table1[[#This Row],[trait_name]],Trait[],2,FALSE)</f>
        <v>11</v>
      </c>
      <c r="J15737" s="23" t="s">
        <v>30</v>
      </c>
      <c r="L15737" s="3" t="s">
        <v>23</v>
      </c>
      <c r="N15737" s="23"/>
      <c r="O15737"/>
    </row>
    <row r="15738" spans="1:15">
      <c r="A15738" s="66">
        <f>VLOOKUP(C15738,Index[],8,FALSE)</f>
        <v>43279</v>
      </c>
      <c r="B15738" s="25"/>
      <c r="C15738" s="4" t="s">
        <v>1082</v>
      </c>
      <c r="D15738" s="3">
        <f>VLOOKUP(C15738,Index[],2,FALSE)</f>
        <v>153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I15738">
        <f>VLOOKUP(Table1[[#This Row],[trait_name]],Trait[],2,FALSE)</f>
        <v>15</v>
      </c>
      <c r="J15738" s="23" t="s">
        <v>31</v>
      </c>
      <c r="L15738" s="3"/>
      <c r="N15738" s="23"/>
      <c r="O15738"/>
    </row>
    <row r="15739" spans="1:15">
      <c r="A15739" s="66">
        <f>VLOOKUP(C15739,Index[],8,FALSE)</f>
        <v>43279</v>
      </c>
      <c r="B15739" s="25">
        <v>43279</v>
      </c>
      <c r="C15739" s="4" t="s">
        <v>1082</v>
      </c>
      <c r="D15739" s="3">
        <f>VLOOKUP(C15739,Index[],2,FALSE)</f>
        <v>153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16</v>
      </c>
      <c r="J15739" s="24" t="s">
        <v>32</v>
      </c>
      <c r="K15739" s="24"/>
      <c r="L15739" s="3"/>
      <c r="N15739" s="23"/>
      <c r="O15739"/>
    </row>
    <row r="15740" spans="1:15">
      <c r="A15740" s="66">
        <f>VLOOKUP(C15740,Index[],8,FALSE)</f>
        <v>43279</v>
      </c>
      <c r="B15740" s="5">
        <v>43279</v>
      </c>
      <c r="C15740" t="s">
        <v>1082</v>
      </c>
      <c r="D15740" s="3">
        <f>VLOOKUP(C15740,Index[],2,FALSE)</f>
        <v>153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H15740" t="s">
        <v>1062</v>
      </c>
      <c r="I15740">
        <f>VLOOKUP(Table1[[#This Row],[trait_name]],Trait[],2,FALSE)</f>
        <v>17</v>
      </c>
      <c r="J15740" s="23" t="s">
        <v>33</v>
      </c>
      <c r="L15740" s="3" t="s">
        <v>34</v>
      </c>
      <c r="N15740" s="23"/>
      <c r="O15740"/>
    </row>
    <row r="15741" spans="1:15">
      <c r="A15741" s="66">
        <f>VLOOKUP(C15741,Index[],8,FALSE)</f>
        <v>43279</v>
      </c>
      <c r="B15741" s="5">
        <v>43279</v>
      </c>
      <c r="C15741" t="s">
        <v>1082</v>
      </c>
      <c r="D15741" s="3">
        <f>VLOOKUP(C15741,Index[],2,FALSE)</f>
        <v>153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H15741" t="s">
        <v>1062</v>
      </c>
      <c r="I15741">
        <f>VLOOKUP(Table1[[#This Row],[trait_name]],Trait[],2,FALSE)</f>
        <v>17</v>
      </c>
      <c r="J15741" s="23" t="s">
        <v>33</v>
      </c>
      <c r="L15741" s="3" t="s">
        <v>35</v>
      </c>
      <c r="N15741" s="23"/>
      <c r="O15741"/>
    </row>
    <row r="15742" spans="1:15">
      <c r="A15742" s="66">
        <f>VLOOKUP(C15742,Index[],8,FALSE)</f>
        <v>43279</v>
      </c>
      <c r="B15742" s="5">
        <v>43279</v>
      </c>
      <c r="C15742" t="s">
        <v>1082</v>
      </c>
      <c r="D15742" s="3">
        <f>VLOOKUP(C15742,Index[],2,FALSE)</f>
        <v>153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H15742" t="s">
        <v>1062</v>
      </c>
      <c r="I15742">
        <f>VLOOKUP(Table1[[#This Row],[trait_name]],Trait[],2,FALSE)</f>
        <v>17</v>
      </c>
      <c r="J15742" s="23" t="s">
        <v>33</v>
      </c>
      <c r="L15742" s="3" t="s">
        <v>36</v>
      </c>
      <c r="N15742" s="23"/>
      <c r="O15742"/>
    </row>
    <row r="15743" spans="1:15">
      <c r="A15743" s="66">
        <f>VLOOKUP(C15743,Index[],8,FALSE)</f>
        <v>43279</v>
      </c>
      <c r="B15743" s="25">
        <v>43279</v>
      </c>
      <c r="C15743" s="4" t="s">
        <v>1082</v>
      </c>
      <c r="D15743" s="3">
        <f>VLOOKUP(C15743,Index[],2,FALSE)</f>
        <v>153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18</v>
      </c>
      <c r="J15743" s="23" t="s">
        <v>37</v>
      </c>
      <c r="L15743" s="3"/>
      <c r="N15743" s="23"/>
      <c r="O15743"/>
    </row>
    <row r="15744" spans="1:15">
      <c r="A15744" s="66">
        <f>VLOOKUP(C15744,Index[],8,FALSE)</f>
        <v>43279</v>
      </c>
      <c r="B15744" s="5">
        <v>43279</v>
      </c>
      <c r="C15744" t="s">
        <v>1082</v>
      </c>
      <c r="D15744" s="3">
        <f>VLOOKUP(C15744,Index[],2,FALSE)</f>
        <v>153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H15744" t="s">
        <v>328</v>
      </c>
      <c r="I15744">
        <f>VLOOKUP(Table1[[#This Row],[trait_name]],Trait[],2,FALSE)</f>
        <v>19</v>
      </c>
      <c r="J15744" s="23" t="s">
        <v>38</v>
      </c>
      <c r="L15744" s="3" t="s">
        <v>157</v>
      </c>
      <c r="N15744" s="23"/>
      <c r="O15744"/>
    </row>
    <row r="15745" spans="1:15">
      <c r="A15745" s="66">
        <f>VLOOKUP(C15745,Index[],8,FALSE)</f>
        <v>43279</v>
      </c>
      <c r="B15745" s="5">
        <v>43279</v>
      </c>
      <c r="C15745" t="s">
        <v>1082</v>
      </c>
      <c r="D15745" s="3">
        <f>VLOOKUP(C15745,Index[],2,FALSE)</f>
        <v>153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H15745" t="s">
        <v>328</v>
      </c>
      <c r="I15745">
        <f>VLOOKUP(Table1[[#This Row],[trait_name]],Trait[],2,FALSE)</f>
        <v>19</v>
      </c>
      <c r="J15745" s="23" t="s">
        <v>38</v>
      </c>
      <c r="L15745" s="3" t="s">
        <v>157</v>
      </c>
      <c r="N15745" s="23"/>
      <c r="O15745"/>
    </row>
    <row r="15746" spans="1:15">
      <c r="A15746" s="66">
        <f>VLOOKUP(C15746,Index[],8,FALSE)</f>
        <v>43279</v>
      </c>
      <c r="B15746" s="5">
        <v>43311</v>
      </c>
      <c r="C15746" t="s">
        <v>1082</v>
      </c>
      <c r="D15746" s="3">
        <f>VLOOKUP(C15746,Index[],2,FALSE)</f>
        <v>153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I15746">
        <f>VLOOKUP(Table1[[#This Row],[trait_name]],Trait[],2,FALSE)</f>
        <v>20</v>
      </c>
      <c r="J15746" s="23" t="s">
        <v>41</v>
      </c>
      <c r="L15746" s="3"/>
      <c r="M15746" s="3"/>
      <c r="N15746" s="23"/>
      <c r="O15746"/>
    </row>
    <row r="15747" spans="1:15">
      <c r="A15747" s="66">
        <f>VLOOKUP(C15747,Index[],8,FALSE)</f>
        <v>43279</v>
      </c>
      <c r="B15747" s="25">
        <v>43279</v>
      </c>
      <c r="C15747" s="4" t="s">
        <v>1082</v>
      </c>
      <c r="D15747" s="3">
        <f>VLOOKUP(C15747,Index[],2,FALSE)</f>
        <v>153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21</v>
      </c>
      <c r="J15747" s="23" t="s">
        <v>43</v>
      </c>
      <c r="L15747" s="3"/>
      <c r="N15747" s="23"/>
      <c r="O15747"/>
    </row>
    <row r="15748" spans="1:15">
      <c r="A15748" s="66">
        <f>VLOOKUP(C15748,Index[],8,FALSE)</f>
        <v>43279</v>
      </c>
      <c r="B15748" s="5">
        <v>43279</v>
      </c>
      <c r="C15748" t="s">
        <v>1082</v>
      </c>
      <c r="D15748" s="3">
        <f>VLOOKUP(C15748,Index[],2,FALSE)</f>
        <v>153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22</v>
      </c>
      <c r="J15748" s="23" t="s">
        <v>47</v>
      </c>
      <c r="L15748" s="3"/>
      <c r="N15748" s="23"/>
      <c r="O15748"/>
    </row>
    <row r="15749" spans="1:15">
      <c r="A15749" s="66">
        <f>VLOOKUP(C15749,Index[],8,FALSE)</f>
        <v>43279</v>
      </c>
      <c r="B15749" s="5"/>
      <c r="C15749" t="s">
        <v>1082</v>
      </c>
      <c r="D15749" s="3">
        <f>VLOOKUP(C15749,Index[],2,FALSE)</f>
        <v>153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I15749">
        <f>VLOOKUP(Table1[[#This Row],[trait_name]],Trait[],2,FALSE)</f>
        <v>23</v>
      </c>
      <c r="J15749" s="23" t="s">
        <v>49</v>
      </c>
      <c r="L15749" s="3"/>
      <c r="N15749" s="23"/>
      <c r="O15749"/>
    </row>
    <row r="15750" spans="1:15">
      <c r="A15750" s="66">
        <f>VLOOKUP(C15750,Index[],8,FALSE)</f>
        <v>43279</v>
      </c>
      <c r="B15750" s="25"/>
      <c r="C15750" s="4" t="s">
        <v>1082</v>
      </c>
      <c r="D15750" s="3">
        <f>VLOOKUP(C15750,Index[],2,FALSE)</f>
        <v>153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24</v>
      </c>
      <c r="J15750" s="23" t="s">
        <v>52</v>
      </c>
      <c r="L15750" s="3"/>
      <c r="N15750" s="23"/>
      <c r="O15750"/>
    </row>
    <row r="15751" spans="1:15">
      <c r="A15751" s="66">
        <f>VLOOKUP(C15751,Index[],8,FALSE)</f>
        <v>43279</v>
      </c>
      <c r="B15751" s="25"/>
      <c r="C15751" s="4" t="s">
        <v>1082</v>
      </c>
      <c r="D15751" s="3">
        <f>VLOOKUP(C15751,Index[],2,FALSE)</f>
        <v>153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25</v>
      </c>
      <c r="J15751" s="23" t="s">
        <v>57</v>
      </c>
      <c r="L15751" s="3"/>
      <c r="N15751" s="23"/>
      <c r="O15751"/>
    </row>
    <row r="15752" spans="1:15">
      <c r="A15752" s="66">
        <f>VLOOKUP(C15752,Index[],8,FALSE)</f>
        <v>43279</v>
      </c>
      <c r="B15752" s="5">
        <v>43279</v>
      </c>
      <c r="C15752" t="s">
        <v>1082</v>
      </c>
      <c r="D15752" s="3">
        <f>VLOOKUP(C15752,Index[],2,FALSE)</f>
        <v>153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165</v>
      </c>
      <c r="I15752">
        <f>VLOOKUP(Table1[[#This Row],[trait_name]],Trait[],2,FALSE)</f>
        <v>26</v>
      </c>
      <c r="J15752" s="23" t="s">
        <v>58</v>
      </c>
      <c r="L15752" s="3" t="s">
        <v>59</v>
      </c>
      <c r="N15752" s="23"/>
      <c r="O15752"/>
    </row>
    <row r="15753" spans="1:15">
      <c r="A15753" s="66">
        <f>VLOOKUP(C15753,Index[],8,FALSE)</f>
        <v>43279</v>
      </c>
      <c r="B15753" s="5">
        <v>43279</v>
      </c>
      <c r="C15753" t="s">
        <v>1082</v>
      </c>
      <c r="D15753" s="3">
        <f>VLOOKUP(C15753,Index[],2,FALSE)</f>
        <v>153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328</v>
      </c>
      <c r="I15753">
        <f>VLOOKUP(Table1[[#This Row],[trait_name]],Trait[],2,FALSE)</f>
        <v>26</v>
      </c>
      <c r="J15753" s="23" t="s">
        <v>58</v>
      </c>
      <c r="L15753" s="3" t="s">
        <v>60</v>
      </c>
      <c r="N15753" s="23"/>
      <c r="O15753"/>
    </row>
    <row r="15754" spans="1:15">
      <c r="A15754" s="66">
        <f>VLOOKUP(C15754,Index[],8,FALSE)</f>
        <v>43279</v>
      </c>
      <c r="B15754" s="5">
        <v>43279</v>
      </c>
      <c r="C15754" t="s">
        <v>1082</v>
      </c>
      <c r="D15754" s="3">
        <f>VLOOKUP(C15754,Index[],2,FALSE)</f>
        <v>153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H15754" t="s">
        <v>328</v>
      </c>
      <c r="I15754">
        <f>VLOOKUP(Table1[[#This Row],[trait_name]],Trait[],2,FALSE)</f>
        <v>26</v>
      </c>
      <c r="J15754" s="23" t="s">
        <v>58</v>
      </c>
      <c r="L15754" s="3" t="s">
        <v>433</v>
      </c>
      <c r="N15754" s="23"/>
      <c r="O15754"/>
    </row>
    <row r="15755" spans="1:15">
      <c r="A15755" s="66">
        <f>VLOOKUP(C15755,Index[],8,FALSE)</f>
        <v>43279</v>
      </c>
      <c r="B15755" s="5">
        <v>43311</v>
      </c>
      <c r="C15755" t="s">
        <v>1082</v>
      </c>
      <c r="D15755" s="3">
        <f>VLOOKUP(C15755,Index[],2,FALSE)</f>
        <v>153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27</v>
      </c>
      <c r="J15755" s="23" t="s">
        <v>61</v>
      </c>
      <c r="L15755" s="3"/>
      <c r="M15755" s="3"/>
      <c r="N15755" s="23"/>
      <c r="O15755"/>
    </row>
    <row r="15756" spans="1:15">
      <c r="A15756" s="66">
        <f>VLOOKUP(C15756,Index[],8,FALSE)</f>
        <v>43279</v>
      </c>
      <c r="B15756" s="5">
        <v>43311</v>
      </c>
      <c r="C15756" t="s">
        <v>1082</v>
      </c>
      <c r="D15756" s="3">
        <f>VLOOKUP(C15756,Index[],2,FALSE)</f>
        <v>153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I15756">
        <f>VLOOKUP(Table1[[#This Row],[trait_name]],Trait[],2,FALSE)</f>
        <v>28</v>
      </c>
      <c r="J15756" s="23" t="s">
        <v>62</v>
      </c>
      <c r="L15756" s="3"/>
      <c r="M15756" s="3"/>
      <c r="N15756" s="23"/>
      <c r="O15756"/>
    </row>
    <row r="15757" spans="1:15">
      <c r="A15757" s="66">
        <f>VLOOKUP(C15757,Index[],8,FALSE)</f>
        <v>43279</v>
      </c>
      <c r="B15757" s="5">
        <v>43279</v>
      </c>
      <c r="C15757" t="s">
        <v>1082</v>
      </c>
      <c r="D15757" s="3">
        <f>VLOOKUP(C15757,Index[],2,FALSE)</f>
        <v>153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328</v>
      </c>
      <c r="I15757">
        <f>VLOOKUP(Table1[[#This Row],[trait_name]],Trait[],2,FALSE)</f>
        <v>29</v>
      </c>
      <c r="J15757" s="23" t="s">
        <v>63</v>
      </c>
      <c r="L15757" s="3">
        <v>7</v>
      </c>
      <c r="N15757" s="23"/>
      <c r="O15757"/>
    </row>
    <row r="15758" spans="1:15">
      <c r="A15758" s="66">
        <f>VLOOKUP(C15758,Index[],8,FALSE)</f>
        <v>43279</v>
      </c>
      <c r="B15758" s="5">
        <v>43279</v>
      </c>
      <c r="C15758" t="s">
        <v>1082</v>
      </c>
      <c r="D15758" s="3">
        <f>VLOOKUP(C15758,Index[],2,FALSE)</f>
        <v>153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29</v>
      </c>
      <c r="J15758" s="23" t="s">
        <v>63</v>
      </c>
      <c r="L15758" s="3"/>
      <c r="N15758" s="23"/>
      <c r="O15758"/>
    </row>
    <row r="15759" spans="1:15">
      <c r="A15759" s="66">
        <f>VLOOKUP(C15759,Index[],8,FALSE)</f>
        <v>43279</v>
      </c>
      <c r="B15759" s="5">
        <v>43279</v>
      </c>
      <c r="C15759" t="s">
        <v>1082</v>
      </c>
      <c r="D15759" s="3">
        <f>VLOOKUP(C15759,Index[],2,FALSE)</f>
        <v>153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30</v>
      </c>
      <c r="J15759" s="23" t="s">
        <v>64</v>
      </c>
      <c r="L15759" s="3"/>
      <c r="N15759" s="23"/>
      <c r="O15759"/>
    </row>
    <row r="15760" spans="1:15">
      <c r="A15760" s="66">
        <f>VLOOKUP(C15760,Index[],8,FALSE)</f>
        <v>43279</v>
      </c>
      <c r="B15760" s="5">
        <v>43279</v>
      </c>
      <c r="C15760" t="s">
        <v>1082</v>
      </c>
      <c r="D15760" s="3">
        <f>VLOOKUP(C15760,Index[],2,FALSE)</f>
        <v>153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328</v>
      </c>
      <c r="I15760">
        <f>VLOOKUP(Table1[[#This Row],[trait_name]],Trait[],2,FALSE)</f>
        <v>31</v>
      </c>
      <c r="J15760" s="23" t="s">
        <v>65</v>
      </c>
      <c r="L15760" s="3">
        <v>5</v>
      </c>
      <c r="N15760" s="23"/>
      <c r="O15760"/>
    </row>
    <row r="15761" spans="1:15">
      <c r="A15761" s="66">
        <f>VLOOKUP(C15761,Index[],8,FALSE)</f>
        <v>43279</v>
      </c>
      <c r="B15761" s="5">
        <v>43279</v>
      </c>
      <c r="C15761" t="s">
        <v>1082</v>
      </c>
      <c r="D15761" s="3">
        <f>VLOOKUP(C15761,Index[],2,FALSE)</f>
        <v>153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I15761">
        <f>VLOOKUP(Table1[[#This Row],[trait_name]],Trait[],2,FALSE)</f>
        <v>31</v>
      </c>
      <c r="J15761" s="23" t="s">
        <v>65</v>
      </c>
      <c r="L15761" s="3"/>
      <c r="N15761" s="23"/>
      <c r="O15761"/>
    </row>
    <row r="15762" spans="1:15">
      <c r="A15762" s="66">
        <f>VLOOKUP(C15762,Index[],8,FALSE)</f>
        <v>43279</v>
      </c>
      <c r="B15762" s="5">
        <v>43279</v>
      </c>
      <c r="C15762" t="s">
        <v>1082</v>
      </c>
      <c r="D15762" s="3">
        <f>VLOOKUP(C15762,Index[],2,FALSE)</f>
        <v>153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H15762" t="s">
        <v>328</v>
      </c>
      <c r="I15762">
        <f>VLOOKUP(Table1[[#This Row],[trait_name]],Trait[],2,FALSE)</f>
        <v>32</v>
      </c>
      <c r="J15762" s="23" t="s">
        <v>66</v>
      </c>
      <c r="L15762" s="3">
        <v>5</v>
      </c>
      <c r="N15762" s="24"/>
      <c r="O15762"/>
    </row>
    <row r="15763" spans="1:15">
      <c r="A15763" s="66">
        <f>VLOOKUP(C15763,Index[],8,FALSE)</f>
        <v>43279</v>
      </c>
      <c r="B15763" s="5">
        <v>43279</v>
      </c>
      <c r="C15763" t="s">
        <v>1082</v>
      </c>
      <c r="D15763" s="3">
        <f>VLOOKUP(C15763,Index[],2,FALSE)</f>
        <v>153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I15763">
        <f>VLOOKUP(Table1[[#This Row],[trait_name]],Trait[],2,FALSE)</f>
        <v>33</v>
      </c>
      <c r="J15763" s="23" t="s">
        <v>67</v>
      </c>
      <c r="L15763" s="3"/>
      <c r="N15763" s="23"/>
      <c r="O15763"/>
    </row>
    <row r="15764" spans="1:15">
      <c r="A15764" s="66">
        <f>VLOOKUP(C15764,Index[],8,FALSE)</f>
        <v>43279</v>
      </c>
      <c r="B15764" s="5">
        <v>43279</v>
      </c>
      <c r="C15764" t="s">
        <v>1082</v>
      </c>
      <c r="D15764" s="3">
        <f>VLOOKUP(C15764,Index[],2,FALSE)</f>
        <v>153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328</v>
      </c>
      <c r="I15764">
        <f>VLOOKUP(Table1[[#This Row],[trait_name]],Trait[],2,FALSE)</f>
        <v>34</v>
      </c>
      <c r="J15764" s="23" t="s">
        <v>68</v>
      </c>
      <c r="L15764" s="3">
        <v>3</v>
      </c>
      <c r="N15764" s="23"/>
      <c r="O15764"/>
    </row>
    <row r="15765" spans="1:15">
      <c r="A15765" s="66">
        <f>VLOOKUP(C15765,Index[],8,FALSE)</f>
        <v>43279</v>
      </c>
      <c r="B15765" s="5">
        <v>43279</v>
      </c>
      <c r="C15765" t="s">
        <v>1082</v>
      </c>
      <c r="D15765" s="3">
        <f>VLOOKUP(C15765,Index[],2,FALSE)</f>
        <v>153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I15765">
        <f>VLOOKUP(Table1[[#This Row],[trait_name]],Trait[],2,FALSE)</f>
        <v>35</v>
      </c>
      <c r="J15765" s="23" t="s">
        <v>166</v>
      </c>
      <c r="L15765" s="3"/>
      <c r="N15765" s="23"/>
      <c r="O15765"/>
    </row>
    <row r="15766" spans="1:15">
      <c r="A15766" s="66">
        <f>VLOOKUP(C15766,Index[],8,FALSE)</f>
        <v>43279</v>
      </c>
      <c r="B15766" s="5">
        <v>43279</v>
      </c>
      <c r="C15766" t="s">
        <v>1082</v>
      </c>
      <c r="D15766" s="3">
        <f>VLOOKUP(C15766,Index[],2,FALSE)</f>
        <v>153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35</v>
      </c>
      <c r="J15766" s="23" t="s">
        <v>166</v>
      </c>
      <c r="L15766" s="3"/>
      <c r="N15766" s="23"/>
      <c r="O15766"/>
    </row>
    <row r="15767" spans="1:15">
      <c r="A15767" s="66">
        <f>VLOOKUP(C15767,Index[],8,FALSE)</f>
        <v>43279</v>
      </c>
      <c r="B15767" s="5">
        <v>43279</v>
      </c>
      <c r="C15767" t="s">
        <v>1082</v>
      </c>
      <c r="D15767" s="3">
        <f>VLOOKUP(C15767,Index[],2,FALSE)</f>
        <v>153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H15767" t="s">
        <v>328</v>
      </c>
      <c r="I15767">
        <f>VLOOKUP(Table1[[#This Row],[trait_name]],Trait[],2,FALSE)</f>
        <v>36</v>
      </c>
      <c r="J15767" s="23" t="s">
        <v>69</v>
      </c>
      <c r="L15767" s="3" t="s">
        <v>163</v>
      </c>
      <c r="N15767" s="23"/>
      <c r="O15767"/>
    </row>
    <row r="15768" spans="1:15">
      <c r="A15768" s="66">
        <f>VLOOKUP(C15768,Index[],8,FALSE)</f>
        <v>43279</v>
      </c>
      <c r="B15768" s="5">
        <v>43279</v>
      </c>
      <c r="C15768" t="s">
        <v>1082</v>
      </c>
      <c r="D15768" s="3">
        <f>VLOOKUP(C15768,Index[],2,FALSE)</f>
        <v>153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H15768" t="s">
        <v>328</v>
      </c>
      <c r="I15768">
        <f>VLOOKUP(Table1[[#This Row],[trait_name]],Trait[],2,FALSE)</f>
        <v>36</v>
      </c>
      <c r="J15768" s="23" t="s">
        <v>69</v>
      </c>
      <c r="L15768" s="3" t="s">
        <v>168</v>
      </c>
      <c r="N15768" s="23"/>
      <c r="O15768"/>
    </row>
    <row r="15769" spans="1:15">
      <c r="A15769" s="66">
        <f>VLOOKUP(C15769,Index[],8,FALSE)</f>
        <v>43279</v>
      </c>
      <c r="B15769" s="5">
        <v>43279</v>
      </c>
      <c r="C15769" t="s">
        <v>1082</v>
      </c>
      <c r="D15769" s="3">
        <f>VLOOKUP(C15769,Index[],2,FALSE)</f>
        <v>153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165</v>
      </c>
      <c r="I15769">
        <f>VLOOKUP(Table1[[#This Row],[trait_name]],Trait[],2,FALSE)</f>
        <v>37</v>
      </c>
      <c r="J15769" s="23" t="s">
        <v>170</v>
      </c>
      <c r="L15769" s="3" t="s">
        <v>53</v>
      </c>
      <c r="N15769" s="23"/>
      <c r="O15769"/>
    </row>
    <row r="15770" spans="1:15">
      <c r="A15770" s="66">
        <f>VLOOKUP(C15770,Index[],8,FALSE)</f>
        <v>43279</v>
      </c>
      <c r="B15770" s="5"/>
      <c r="C15770" t="s">
        <v>1082</v>
      </c>
      <c r="D15770" s="3">
        <f>VLOOKUP(C15770,Index[],2,FALSE)</f>
        <v>153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I15770">
        <f>VLOOKUP(Table1[[#This Row],[trait_name]],Trait[],2,FALSE)</f>
        <v>38</v>
      </c>
      <c r="J15770" s="23" t="s">
        <v>72</v>
      </c>
      <c r="L15770" s="3"/>
      <c r="N15770" s="23"/>
      <c r="O15770"/>
    </row>
    <row r="15771" spans="1:15">
      <c r="A15771" s="66">
        <f>VLOOKUP(C15771,Index[],8,FALSE)</f>
        <v>43279</v>
      </c>
      <c r="B15771" s="5">
        <v>43311</v>
      </c>
      <c r="C15771" t="s">
        <v>1082</v>
      </c>
      <c r="D15771" s="3">
        <f>VLOOKUP(C15771,Index[],2,FALSE)</f>
        <v>153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I15771">
        <f>VLOOKUP(Table1[[#This Row],[trait_name]],Trait[],2,FALSE)</f>
        <v>39</v>
      </c>
      <c r="J15771" s="23" t="s">
        <v>74</v>
      </c>
      <c r="L15771" s="3"/>
      <c r="M15771" s="3"/>
      <c r="N15771" s="23"/>
      <c r="O15771"/>
    </row>
    <row r="15772" spans="1:15">
      <c r="A15772" s="66">
        <f>VLOOKUP(C15772,Index[],8,FALSE)</f>
        <v>43279</v>
      </c>
      <c r="B15772" s="5"/>
      <c r="C15772" t="s">
        <v>1082</v>
      </c>
      <c r="D15772" s="3">
        <f>VLOOKUP(C15772,Index[],2,FALSE)</f>
        <v>153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I15772">
        <f>VLOOKUP(Table1[[#This Row],[trait_name]],Trait[],2,FALSE)</f>
        <v>40</v>
      </c>
      <c r="J15772" s="23" t="s">
        <v>76</v>
      </c>
      <c r="L15772" s="3"/>
      <c r="N15772" s="23"/>
      <c r="O15772"/>
    </row>
    <row r="15773" spans="1:15">
      <c r="A15773" s="66">
        <f>VLOOKUP(C15773,Index[],8,FALSE)</f>
        <v>43279</v>
      </c>
      <c r="B15773" s="5">
        <v>43279</v>
      </c>
      <c r="C15773" t="s">
        <v>1082</v>
      </c>
      <c r="D15773" s="3">
        <f>VLOOKUP(C15773,Index[],2,FALSE)</f>
        <v>153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H15773" t="s">
        <v>328</v>
      </c>
      <c r="I15773">
        <f>VLOOKUP(Table1[[#This Row],[trait_name]],Trait[],2,FALSE)</f>
        <v>41</v>
      </c>
      <c r="J15773" s="23" t="s">
        <v>78</v>
      </c>
      <c r="L15773" s="3" t="s">
        <v>79</v>
      </c>
      <c r="N15773" s="23"/>
      <c r="O15773"/>
    </row>
    <row r="15774" spans="1:15">
      <c r="A15774" s="66">
        <f>VLOOKUP(C15774,Index[],8,FALSE)</f>
        <v>43279</v>
      </c>
      <c r="B15774" s="5">
        <v>43279</v>
      </c>
      <c r="C15774" t="s">
        <v>1082</v>
      </c>
      <c r="D15774" s="3">
        <f>VLOOKUP(C15774,Index[],2,FALSE)</f>
        <v>153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I15774">
        <f>VLOOKUP(Table1[[#This Row],[trait_name]],Trait[],2,FALSE)</f>
        <v>41</v>
      </c>
      <c r="J15774" s="23" t="s">
        <v>78</v>
      </c>
      <c r="L15774" s="3"/>
      <c r="N15774" s="23"/>
      <c r="O15774"/>
    </row>
    <row r="15775" spans="1:15">
      <c r="A15775" s="66">
        <f>VLOOKUP(C15775,Index[],8,FALSE)</f>
        <v>43279</v>
      </c>
      <c r="B15775" s="5"/>
      <c r="C15775" t="s">
        <v>1082</v>
      </c>
      <c r="D15775" s="3">
        <f>VLOOKUP(C15775,Index[],2,FALSE)</f>
        <v>153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I15775">
        <f>VLOOKUP(Table1[[#This Row],[trait_name]],Trait[],2,FALSE)</f>
        <v>42</v>
      </c>
      <c r="J15775" s="23" t="s">
        <v>82</v>
      </c>
      <c r="L15775" s="3"/>
      <c r="N15775" s="23"/>
      <c r="O15775"/>
    </row>
    <row r="15776" spans="1:15">
      <c r="A15776" s="66">
        <f>VLOOKUP(C15776,Index[],8,FALSE)</f>
        <v>43279</v>
      </c>
      <c r="B15776" s="5">
        <v>43279</v>
      </c>
      <c r="C15776" t="s">
        <v>1082</v>
      </c>
      <c r="D15776" s="3">
        <f>VLOOKUP(C15776,Index[],2,FALSE)</f>
        <v>153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H15776" t="s">
        <v>139</v>
      </c>
      <c r="I15776">
        <f>VLOOKUP(Table1[[#This Row],[trait_name]],Trait[],2,FALSE)</f>
        <v>43</v>
      </c>
      <c r="J15776" s="23" t="s">
        <v>86</v>
      </c>
      <c r="L15776" s="3" t="s">
        <v>175</v>
      </c>
      <c r="N15776" s="23"/>
      <c r="O15776"/>
    </row>
    <row r="15777" spans="1:15">
      <c r="A15777" s="66">
        <f>VLOOKUP(C15777,Index[],8,FALSE)</f>
        <v>43279</v>
      </c>
      <c r="B15777" s="5">
        <v>43279</v>
      </c>
      <c r="C15777" t="s">
        <v>1082</v>
      </c>
      <c r="D15777" s="3">
        <f>VLOOKUP(C15777,Index[],2,FALSE)</f>
        <v>153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I15777">
        <f>VLOOKUP(Table1[[#This Row],[trait_name]],Trait[],2,FALSE)</f>
        <v>43</v>
      </c>
      <c r="J15777" s="23" t="s">
        <v>86</v>
      </c>
      <c r="L15777" s="3"/>
      <c r="N15777" s="23"/>
      <c r="O15777"/>
    </row>
    <row r="15778" spans="1:15">
      <c r="A15778" s="66">
        <f>VLOOKUP(C15778,Index[],8,FALSE)</f>
        <v>43279</v>
      </c>
      <c r="B15778" s="25"/>
      <c r="C15778" s="4" t="s">
        <v>1082</v>
      </c>
      <c r="D15778" s="3">
        <f>VLOOKUP(C15778,Index[],2,FALSE)</f>
        <v>153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I15778">
        <f>VLOOKUP(Table1[[#This Row],[trait_name]],Trait[],2,FALSE)</f>
        <v>44</v>
      </c>
      <c r="J15778" s="23" t="s">
        <v>88</v>
      </c>
      <c r="L15778" s="3"/>
      <c r="N15778" s="23"/>
      <c r="O15778"/>
    </row>
    <row r="15779" spans="1:15">
      <c r="A15779" s="66">
        <f>VLOOKUP(C15779,Index[],8,FALSE)</f>
        <v>43279</v>
      </c>
      <c r="B15779" s="5">
        <v>43279</v>
      </c>
      <c r="C15779" t="s">
        <v>1082</v>
      </c>
      <c r="D15779" s="3">
        <f>VLOOKUP(C15779,Index[],2,FALSE)</f>
        <v>153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I15779">
        <f>VLOOKUP(Table1[[#This Row],[trait_name]],Trait[],2,FALSE)</f>
        <v>45</v>
      </c>
      <c r="J15779" s="23" t="s">
        <v>92</v>
      </c>
      <c r="L15779" s="3"/>
      <c r="N15779" s="23"/>
      <c r="O15779"/>
    </row>
    <row r="15780" spans="1:15">
      <c r="A15780" s="66">
        <f>VLOOKUP(C15780,Index[],8,FALSE)</f>
        <v>43279</v>
      </c>
      <c r="B15780" s="5"/>
      <c r="C15780" t="s">
        <v>1082</v>
      </c>
      <c r="D15780" s="3">
        <f>VLOOKUP(C15780,Index[],2,FALSE)</f>
        <v>153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46</v>
      </c>
      <c r="J15780" s="23" t="s">
        <v>97</v>
      </c>
      <c r="L15780" s="3"/>
      <c r="N15780" s="23"/>
      <c r="O15780"/>
    </row>
    <row r="15781" spans="1:15">
      <c r="A15781" s="66">
        <f>VLOOKUP(C15781,Index[],8,FALSE)</f>
        <v>43279</v>
      </c>
      <c r="B15781" s="5"/>
      <c r="C15781" t="s">
        <v>1082</v>
      </c>
      <c r="D15781" s="3">
        <f>VLOOKUP(C15781,Index[],2,FALSE)</f>
        <v>153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I15781">
        <f>VLOOKUP(Table1[[#This Row],[trait_name]],Trait[],2,FALSE)</f>
        <v>47</v>
      </c>
      <c r="J15781" s="23" t="s">
        <v>99</v>
      </c>
      <c r="L15781" s="3"/>
      <c r="N15781" s="23"/>
      <c r="O15781"/>
    </row>
    <row r="15782" spans="1:15">
      <c r="A15782" s="66">
        <f>VLOOKUP(C15782,Index[],8,FALSE)</f>
        <v>43279</v>
      </c>
      <c r="B15782" s="5"/>
      <c r="C15782" t="s">
        <v>1082</v>
      </c>
      <c r="D15782" s="3">
        <f>VLOOKUP(C15782,Index[],2,FALSE)</f>
        <v>153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328</v>
      </c>
      <c r="I15782">
        <f>VLOOKUP(Table1[[#This Row],[trait_name]],Trait[],2,FALSE)</f>
        <v>48</v>
      </c>
      <c r="J15782" s="24" t="s">
        <v>101</v>
      </c>
      <c r="K15782" s="24"/>
      <c r="L15782" s="3" t="s">
        <v>298</v>
      </c>
      <c r="N15782" s="23"/>
      <c r="O15782"/>
    </row>
    <row r="15783" spans="1:15">
      <c r="A15783" s="66">
        <f>VLOOKUP(C15783,Index[],8,FALSE)</f>
        <v>43279</v>
      </c>
      <c r="B15783" s="5"/>
      <c r="C15783" t="s">
        <v>1082</v>
      </c>
      <c r="D15783" s="3">
        <f>VLOOKUP(C15783,Index[],2,FALSE)</f>
        <v>153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328</v>
      </c>
      <c r="I15783">
        <f>VLOOKUP(Table1[[#This Row],[trait_name]],Trait[],2,FALSE)</f>
        <v>49</v>
      </c>
      <c r="J15783" s="24" t="s">
        <v>104</v>
      </c>
      <c r="K15783" s="24"/>
      <c r="L15783" s="3"/>
      <c r="N15783" s="23"/>
      <c r="O15783"/>
    </row>
    <row r="15784" spans="1:15">
      <c r="A15784" s="66">
        <f>VLOOKUP(C15784,Index[],8,FALSE)</f>
        <v>43279</v>
      </c>
      <c r="B15784" s="5">
        <v>43311</v>
      </c>
      <c r="C15784" t="s">
        <v>1082</v>
      </c>
      <c r="D15784" s="3">
        <f>VLOOKUP(C15784,Index[],2,FALSE)</f>
        <v>153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I15784">
        <f>VLOOKUP(Table1[[#This Row],[trait_name]],Trait[],2,FALSE)</f>
        <v>50</v>
      </c>
      <c r="J15784" s="23" t="s">
        <v>106</v>
      </c>
      <c r="L15784" s="3"/>
      <c r="M15784" s="3"/>
      <c r="N15784" s="23"/>
      <c r="O15784"/>
    </row>
    <row r="15785" spans="1:15">
      <c r="A15785" s="66">
        <f>VLOOKUP(C15785,Index[],8,FALSE)</f>
        <v>43279</v>
      </c>
      <c r="B15785" s="5"/>
      <c r="C15785" t="s">
        <v>1082</v>
      </c>
      <c r="D15785" s="3">
        <f>VLOOKUP(C15785,Index[],2,FALSE)</f>
        <v>153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I15785">
        <f>VLOOKUP(Table1[[#This Row],[trait_name]],Trait[],2,FALSE)</f>
        <v>52</v>
      </c>
      <c r="J15785" s="23" t="s">
        <v>109</v>
      </c>
      <c r="L15785" s="3"/>
      <c r="N15785" s="23"/>
      <c r="O15785"/>
    </row>
    <row r="15786" spans="1:15">
      <c r="A15786" s="66">
        <f>VLOOKUP(C15786,Index[],8,FALSE)</f>
        <v>43279</v>
      </c>
      <c r="B15786" s="5">
        <v>43279</v>
      </c>
      <c r="C15786" t="s">
        <v>1082</v>
      </c>
      <c r="D15786" s="3">
        <f>VLOOKUP(C15786,Index[],2,FALSE)</f>
        <v>153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328</v>
      </c>
      <c r="I15786">
        <f>VLOOKUP(Table1[[#This Row],[trait_name]],Trait[],2,FALSE)</f>
        <v>53</v>
      </c>
      <c r="J15786" s="23" t="s">
        <v>112</v>
      </c>
      <c r="L15786" s="3" t="s">
        <v>114</v>
      </c>
      <c r="N15786" s="23"/>
      <c r="O15786"/>
    </row>
    <row r="15787" spans="1:15">
      <c r="A15787" s="66">
        <f>VLOOKUP(C15787,Index[],8,FALSE)</f>
        <v>43279</v>
      </c>
      <c r="B15787" s="5">
        <v>43279</v>
      </c>
      <c r="C15787" t="s">
        <v>1082</v>
      </c>
      <c r="D15787" s="3">
        <f>VLOOKUP(C15787,Index[],2,FALSE)</f>
        <v>153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328</v>
      </c>
      <c r="I15787">
        <f>VLOOKUP(Table1[[#This Row],[trait_name]],Trait[],2,FALSE)</f>
        <v>53</v>
      </c>
      <c r="J15787" s="23" t="s">
        <v>112</v>
      </c>
      <c r="L15787" s="3" t="s">
        <v>184</v>
      </c>
      <c r="N15787" s="23"/>
      <c r="O15787"/>
    </row>
    <row r="15788" spans="1:15">
      <c r="A15788" s="66">
        <f>VLOOKUP(C15788,Index[],8,FALSE)</f>
        <v>43279</v>
      </c>
      <c r="B15788" s="5">
        <v>43279</v>
      </c>
      <c r="C15788" t="s">
        <v>1082</v>
      </c>
      <c r="D15788" s="3">
        <f>VLOOKUP(C15788,Index[],2,FALSE)</f>
        <v>153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328</v>
      </c>
      <c r="I15788">
        <f>VLOOKUP(Table1[[#This Row],[trait_name]],Trait[],2,FALSE)</f>
        <v>53</v>
      </c>
      <c r="J15788" s="23" t="s">
        <v>112</v>
      </c>
      <c r="L15788" s="3" t="s">
        <v>185</v>
      </c>
      <c r="N15788" s="23"/>
      <c r="O15788"/>
    </row>
    <row r="15789" spans="1:15">
      <c r="A15789" s="66">
        <f>VLOOKUP(C15789,Index[],8,FALSE)</f>
        <v>43279</v>
      </c>
      <c r="B15789" s="5">
        <v>43279</v>
      </c>
      <c r="C15789" t="s">
        <v>1082</v>
      </c>
      <c r="D15789" s="3">
        <f>VLOOKUP(C15789,Index[],2,FALSE)</f>
        <v>153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H15789" t="s">
        <v>165</v>
      </c>
      <c r="I15789">
        <f>VLOOKUP(Table1[[#This Row],[trait_name]],Trait[],2,FALSE)</f>
        <v>53</v>
      </c>
      <c r="J15789" s="23" t="s">
        <v>112</v>
      </c>
      <c r="L15789" s="3" t="s">
        <v>385</v>
      </c>
      <c r="N15789" s="23"/>
      <c r="O15789"/>
    </row>
    <row r="15790" spans="1:15">
      <c r="A15790" s="66">
        <f>VLOOKUP(C15790,Index[],8,FALSE)</f>
        <v>43279</v>
      </c>
      <c r="B15790" s="5">
        <v>43279</v>
      </c>
      <c r="C15790" t="s">
        <v>1082</v>
      </c>
      <c r="D15790" s="3">
        <f>VLOOKUP(C15790,Index[],2,FALSE)</f>
        <v>153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H15790" t="s">
        <v>328</v>
      </c>
      <c r="I15790">
        <f>VLOOKUP(Table1[[#This Row],[trait_name]],Trait[],2,FALSE)</f>
        <v>54</v>
      </c>
      <c r="J15790" s="23" t="s">
        <v>116</v>
      </c>
      <c r="L15790" s="3" t="s">
        <v>117</v>
      </c>
      <c r="N15790" s="23"/>
      <c r="O15790"/>
    </row>
    <row r="15791" spans="1:15">
      <c r="A15791" s="66">
        <f>VLOOKUP(C15791,Index[],8,FALSE)</f>
        <v>43279</v>
      </c>
      <c r="B15791" s="5">
        <v>43279</v>
      </c>
      <c r="C15791" t="s">
        <v>1082</v>
      </c>
      <c r="D15791" s="3">
        <f>VLOOKUP(C15791,Index[],2,FALSE)</f>
        <v>153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I15791">
        <f>VLOOKUP(Table1[[#This Row],[trait_name]],Trait[],2,FALSE)</f>
        <v>54</v>
      </c>
      <c r="J15791" s="23" t="s">
        <v>116</v>
      </c>
      <c r="L15791" s="3"/>
      <c r="N15791" s="23"/>
      <c r="O15791"/>
    </row>
    <row r="15792" spans="1:15">
      <c r="A15792" s="66">
        <f>VLOOKUP(C15792,Index[],8,FALSE)</f>
        <v>43279</v>
      </c>
      <c r="B15792" s="5">
        <v>43279</v>
      </c>
      <c r="C15792" t="s">
        <v>1082</v>
      </c>
      <c r="D15792" s="3">
        <f>VLOOKUP(C15792,Index[],2,FALSE)</f>
        <v>153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I15792">
        <f>VLOOKUP(Table1[[#This Row],[trait_name]],Trait[],2,FALSE)</f>
        <v>54</v>
      </c>
      <c r="J15792" s="23" t="s">
        <v>116</v>
      </c>
      <c r="L15792" s="3"/>
      <c r="N15792" s="23"/>
      <c r="O15792"/>
    </row>
    <row r="15793" spans="1:15">
      <c r="A15793" s="66">
        <f>VLOOKUP(C15793,Index[],8,FALSE)</f>
        <v>43279</v>
      </c>
      <c r="B15793" s="5">
        <v>43279</v>
      </c>
      <c r="C15793" t="s">
        <v>1082</v>
      </c>
      <c r="D15793" s="3">
        <f>VLOOKUP(C15793,Index[],2,FALSE)</f>
        <v>153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54</v>
      </c>
      <c r="J15793" s="23" t="s">
        <v>116</v>
      </c>
      <c r="L15793" s="3"/>
      <c r="N15793" s="23"/>
      <c r="O15793"/>
    </row>
    <row r="15794" spans="1:15">
      <c r="A15794" s="66">
        <f>VLOOKUP(C15794,Index[],8,FALSE)</f>
        <v>43279</v>
      </c>
      <c r="B15794" s="25"/>
      <c r="C15794" s="4" t="s">
        <v>1082</v>
      </c>
      <c r="D15794" s="3">
        <f>VLOOKUP(C15794,Index[],2,FALSE)</f>
        <v>153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I15794">
        <f>VLOOKUP(Table1[[#This Row],[trait_name]],Trait[],2,FALSE)</f>
        <v>55</v>
      </c>
      <c r="J15794" s="23" t="s">
        <v>119</v>
      </c>
      <c r="L15794" s="3"/>
      <c r="N15794" s="23"/>
      <c r="O15794"/>
    </row>
    <row r="15795" spans="1:15">
      <c r="A15795" s="66">
        <f>VLOOKUP(C15795,Index[],8,FALSE)</f>
        <v>43279</v>
      </c>
      <c r="B15795" s="5">
        <v>43279</v>
      </c>
      <c r="C15795" t="s">
        <v>1082</v>
      </c>
      <c r="D15795" s="3">
        <f>VLOOKUP(C15795,Index[],2,FALSE)</f>
        <v>153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139</v>
      </c>
      <c r="I15795">
        <f>VLOOKUP(Table1[[#This Row],[trait_name]],Trait[],2,FALSE)</f>
        <v>56</v>
      </c>
      <c r="J15795" s="23" t="s">
        <v>121</v>
      </c>
      <c r="L15795" s="3" t="s">
        <v>189</v>
      </c>
      <c r="N15795" s="23"/>
      <c r="O15795"/>
    </row>
    <row r="15796" spans="1:15">
      <c r="A15796" s="66">
        <f>VLOOKUP(C15796,Index[],8,FALSE)</f>
        <v>43279</v>
      </c>
      <c r="B15796" s="5">
        <v>43279</v>
      </c>
      <c r="C15796" t="s">
        <v>1082</v>
      </c>
      <c r="D15796" s="3">
        <f>VLOOKUP(C15796,Index[],2,FALSE)</f>
        <v>153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139</v>
      </c>
      <c r="I15796">
        <f>VLOOKUP(Table1[[#This Row],[trait_name]],Trait[],2,FALSE)</f>
        <v>57</v>
      </c>
      <c r="J15796" s="23" t="s">
        <v>233</v>
      </c>
      <c r="L15796" s="3" t="s">
        <v>405</v>
      </c>
      <c r="N15796" s="23"/>
      <c r="O15796"/>
    </row>
    <row r="15797" spans="1:15">
      <c r="A15797" s="66">
        <f>VLOOKUP(C15797,Index[],8,FALSE)</f>
        <v>43279</v>
      </c>
      <c r="B15797" s="5">
        <v>43279</v>
      </c>
      <c r="C15797" t="s">
        <v>1082</v>
      </c>
      <c r="D15797" s="3">
        <f>VLOOKUP(C15797,Index[],2,FALSE)</f>
        <v>153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328</v>
      </c>
      <c r="I15797">
        <f>VLOOKUP(Table1[[#This Row],[trait_name]],Trait[],2,FALSE)</f>
        <v>58</v>
      </c>
      <c r="J15797" s="23" t="s">
        <v>123</v>
      </c>
      <c r="L15797" s="3" t="s">
        <v>190</v>
      </c>
      <c r="N15797" s="23"/>
      <c r="O15797"/>
    </row>
    <row r="15798" spans="1:15">
      <c r="A15798" s="66">
        <f>VLOOKUP(C15798,Index[],8,FALSE)</f>
        <v>43279</v>
      </c>
      <c r="B15798" s="5">
        <v>43279</v>
      </c>
      <c r="C15798" t="s">
        <v>1082</v>
      </c>
      <c r="D15798" s="3">
        <f>VLOOKUP(C15798,Index[],2,FALSE)</f>
        <v>153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I15798">
        <f>VLOOKUP(Table1[[#This Row],[trait_name]],Trait[],2,FALSE)</f>
        <v>58</v>
      </c>
      <c r="J15798" s="23" t="s">
        <v>123</v>
      </c>
      <c r="L15798" s="3"/>
      <c r="N15798" s="23"/>
      <c r="O15798"/>
    </row>
    <row r="15799" spans="1:15">
      <c r="A15799" s="66">
        <f>VLOOKUP(C15799,Index[],8,FALSE)</f>
        <v>43279</v>
      </c>
      <c r="B15799" s="5">
        <v>43279</v>
      </c>
      <c r="C15799" t="s">
        <v>1082</v>
      </c>
      <c r="D15799" s="3">
        <f>VLOOKUP(C15799,Index[],2,FALSE)</f>
        <v>153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59</v>
      </c>
      <c r="J15799" s="23" t="s">
        <v>125</v>
      </c>
      <c r="L15799" s="3"/>
      <c r="N15799" s="23"/>
      <c r="O15799"/>
    </row>
    <row r="15800" spans="1:15">
      <c r="A15800" s="66">
        <f>VLOOKUP(C15800,Index[],8,FALSE)</f>
        <v>43279</v>
      </c>
      <c r="B15800" s="5">
        <v>43279</v>
      </c>
      <c r="C15800" t="s">
        <v>1082</v>
      </c>
      <c r="D15800" s="3">
        <f>VLOOKUP(C15800,Index[],2,FALSE)</f>
        <v>153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I15800">
        <f>VLOOKUP(Table1[[#This Row],[trait_name]],Trait[],2,FALSE)</f>
        <v>61</v>
      </c>
      <c r="J15800" s="23" t="s">
        <v>130</v>
      </c>
      <c r="L15800" s="3"/>
      <c r="N15800" s="23"/>
      <c r="O15800"/>
    </row>
    <row r="15801" spans="1:15">
      <c r="A15801" s="66">
        <f>VLOOKUP(C15801,Index[],8,FALSE)</f>
        <v>43279</v>
      </c>
      <c r="B15801" s="5"/>
      <c r="C15801" t="s">
        <v>1082</v>
      </c>
      <c r="D15801" s="3">
        <f>VLOOKUP(C15801,Index[],2,FALSE)</f>
        <v>153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I15801">
        <f>VLOOKUP(Table1[[#This Row],[trait_name]],Trait[],2,FALSE)</f>
        <v>65</v>
      </c>
      <c r="J15801" s="23" t="s">
        <v>133</v>
      </c>
      <c r="L15801" s="3"/>
      <c r="N15801" s="23"/>
      <c r="O15801"/>
    </row>
    <row r="15802" spans="1:15">
      <c r="A15802" s="66">
        <f>VLOOKUP(C15802,Index[],8,FALSE)</f>
        <v>43279</v>
      </c>
      <c r="B15802" s="5">
        <v>43279</v>
      </c>
      <c r="C15802" t="s">
        <v>1082</v>
      </c>
      <c r="D15802" s="3">
        <f>VLOOKUP(C15802,Index[],2,FALSE)</f>
        <v>153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I15802">
        <f>VLOOKUP(Table1[[#This Row],[trait_name]],Trait[],2,FALSE)</f>
        <v>67</v>
      </c>
      <c r="J15802" s="23" t="s">
        <v>136</v>
      </c>
      <c r="L15802" s="3"/>
      <c r="N15802" s="23"/>
      <c r="O15802"/>
    </row>
    <row r="15803" spans="1:15">
      <c r="A15803" s="66">
        <f>VLOOKUP(C15803,Index[],8,FALSE)</f>
        <v>43279</v>
      </c>
      <c r="B15803" s="5">
        <v>43279</v>
      </c>
      <c r="C15803" t="s">
        <v>1084</v>
      </c>
      <c r="D15803" s="3">
        <f>VLOOKUP(C15803,Index[],2,FALSE)</f>
        <v>154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H15803" t="s">
        <v>281</v>
      </c>
      <c r="I15803">
        <f>VLOOKUP(Table1[[#This Row],[trait_name]],Trait[],2,FALSE)</f>
        <v>2</v>
      </c>
      <c r="J15803" s="23" t="s">
        <v>15</v>
      </c>
      <c r="L15803" s="3" t="s">
        <v>1085</v>
      </c>
      <c r="N15803" s="23"/>
      <c r="O15803"/>
    </row>
    <row r="15804" spans="1:15">
      <c r="A15804" s="66">
        <f>VLOOKUP(C15804,Index[],8,FALSE)</f>
        <v>43279</v>
      </c>
      <c r="B15804" s="5">
        <v>43279</v>
      </c>
      <c r="C15804" t="s">
        <v>1084</v>
      </c>
      <c r="D15804" s="3">
        <f>VLOOKUP(C15804,Index[],2,FALSE)</f>
        <v>154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633</v>
      </c>
      <c r="I15804">
        <f>VLOOKUP(Table1[[#This Row],[trait_name]],Trait[],2,FALSE)</f>
        <v>2</v>
      </c>
      <c r="J15804" s="23" t="s">
        <v>15</v>
      </c>
      <c r="L15804" s="3" t="s">
        <v>1086</v>
      </c>
      <c r="N15804" s="23"/>
      <c r="O15804"/>
    </row>
    <row r="15805" spans="1:15">
      <c r="A15805" s="66">
        <f>VLOOKUP(C15805,Index[],8,FALSE)</f>
        <v>43279</v>
      </c>
      <c r="B15805" s="5">
        <v>43279</v>
      </c>
      <c r="C15805" t="s">
        <v>1084</v>
      </c>
      <c r="D15805" s="3">
        <f>VLOOKUP(C15805,Index[],2,FALSE)</f>
        <v>154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H15805" t="s">
        <v>161</v>
      </c>
      <c r="I15805">
        <f>VLOOKUP(Table1[[#This Row],[trait_name]],Trait[],2,FALSE)</f>
        <v>2</v>
      </c>
      <c r="J15805" s="23" t="s">
        <v>15</v>
      </c>
      <c r="L15805" s="3" t="s">
        <v>1087</v>
      </c>
      <c r="N15805" s="23"/>
      <c r="O15805"/>
    </row>
    <row r="15806" spans="1:15">
      <c r="A15806" s="66">
        <f>VLOOKUP(C15806,Index[],8,FALSE)</f>
        <v>43279</v>
      </c>
      <c r="B15806" s="5">
        <v>43279</v>
      </c>
      <c r="C15806" t="s">
        <v>1084</v>
      </c>
      <c r="D15806" s="3">
        <f>VLOOKUP(C15806,Index[],2,FALSE)</f>
        <v>154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H15806" t="s">
        <v>161</v>
      </c>
      <c r="I15806">
        <f>VLOOKUP(Table1[[#This Row],[trait_name]],Trait[],2,FALSE)</f>
        <v>3</v>
      </c>
      <c r="J15806" s="23" t="s">
        <v>18</v>
      </c>
      <c r="L15806" s="3" t="s">
        <v>21</v>
      </c>
      <c r="N15806" s="23"/>
      <c r="O15806"/>
    </row>
    <row r="15807" spans="1:15">
      <c r="A15807" s="66">
        <f>VLOOKUP(C15807,Index[],8,FALSE)</f>
        <v>43279</v>
      </c>
      <c r="B15807" s="5">
        <v>43279</v>
      </c>
      <c r="C15807" t="s">
        <v>1084</v>
      </c>
      <c r="D15807" s="3">
        <f>VLOOKUP(C15807,Index[],2,FALSE)</f>
        <v>154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161</v>
      </c>
      <c r="I15807">
        <f>VLOOKUP(Table1[[#This Row],[trait_name]],Trait[],2,FALSE)</f>
        <v>3</v>
      </c>
      <c r="J15807" s="23" t="s">
        <v>18</v>
      </c>
      <c r="L15807" s="3" t="s">
        <v>19</v>
      </c>
      <c r="N15807" s="23"/>
      <c r="O15807"/>
    </row>
    <row r="15808" spans="1:15">
      <c r="A15808" s="66">
        <f>VLOOKUP(C15808,Index[],8,FALSE)</f>
        <v>43279</v>
      </c>
      <c r="B15808" s="25"/>
      <c r="C15808" s="4" t="s">
        <v>1084</v>
      </c>
      <c r="D15808" s="3">
        <f>VLOOKUP(C15808,Index[],2,FALSE)</f>
        <v>154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I15808">
        <f>VLOOKUP(Table1[[#This Row],[trait_name]],Trait[],2,FALSE)</f>
        <v>15</v>
      </c>
      <c r="J15808" s="23" t="s">
        <v>31</v>
      </c>
      <c r="L15808" s="3"/>
      <c r="N15808" s="23"/>
      <c r="O15808"/>
    </row>
    <row r="15809" spans="1:15">
      <c r="A15809" s="66">
        <f>VLOOKUP(C15809,Index[],8,FALSE)</f>
        <v>43279</v>
      </c>
      <c r="B15809" s="25">
        <v>43279</v>
      </c>
      <c r="C15809" s="4" t="s">
        <v>1084</v>
      </c>
      <c r="D15809" s="3">
        <f>VLOOKUP(C15809,Index[],2,FALSE)</f>
        <v>154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I15809">
        <f>VLOOKUP(Table1[[#This Row],[trait_name]],Trait[],2,FALSE)</f>
        <v>16</v>
      </c>
      <c r="J15809" s="24" t="s">
        <v>32</v>
      </c>
      <c r="K15809" s="24"/>
      <c r="L15809" s="3"/>
      <c r="N15809" s="23"/>
      <c r="O15809"/>
    </row>
    <row r="15810" spans="1:15">
      <c r="A15810" s="66">
        <f>VLOOKUP(C15810,Index[],8,FALSE)</f>
        <v>43279</v>
      </c>
      <c r="B15810" s="5">
        <v>43279</v>
      </c>
      <c r="C15810" t="s">
        <v>1084</v>
      </c>
      <c r="D15810" s="3">
        <f>VLOOKUP(C15810,Index[],2,FALSE)</f>
        <v>154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I15810">
        <f>VLOOKUP(Table1[[#This Row],[trait_name]],Trait[],2,FALSE)</f>
        <v>17</v>
      </c>
      <c r="J15810" s="23" t="s">
        <v>33</v>
      </c>
      <c r="L15810" s="3"/>
      <c r="N15810" s="23"/>
      <c r="O15810"/>
    </row>
    <row r="15811" spans="1:15">
      <c r="A15811" s="66">
        <f>VLOOKUP(C15811,Index[],8,FALSE)</f>
        <v>43279</v>
      </c>
      <c r="B15811" s="5">
        <v>43279</v>
      </c>
      <c r="C15811" t="s">
        <v>1084</v>
      </c>
      <c r="D15811" s="3">
        <f>VLOOKUP(C15811,Index[],2,FALSE)</f>
        <v>154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I15811">
        <f>VLOOKUP(Table1[[#This Row],[trait_name]],Trait[],2,FALSE)</f>
        <v>17</v>
      </c>
      <c r="J15811" s="23" t="s">
        <v>33</v>
      </c>
      <c r="L15811" s="3"/>
      <c r="N15811" s="23"/>
      <c r="O15811"/>
    </row>
    <row r="15812" spans="1:15">
      <c r="A15812" s="66">
        <f>VLOOKUP(C15812,Index[],8,FALSE)</f>
        <v>43279</v>
      </c>
      <c r="B15812" s="5">
        <v>43279</v>
      </c>
      <c r="C15812" t="s">
        <v>1084</v>
      </c>
      <c r="D15812" s="3">
        <f>VLOOKUP(C15812,Index[],2,FALSE)</f>
        <v>154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I15812">
        <f>VLOOKUP(Table1[[#This Row],[trait_name]],Trait[],2,FALSE)</f>
        <v>17</v>
      </c>
      <c r="J15812" s="23" t="s">
        <v>33</v>
      </c>
      <c r="L15812" s="3"/>
      <c r="N15812" s="23"/>
      <c r="O15812"/>
    </row>
    <row r="15813" spans="1:15">
      <c r="A15813" s="66">
        <f>VLOOKUP(C15813,Index[],8,FALSE)</f>
        <v>43279</v>
      </c>
      <c r="B15813" s="25">
        <v>43279</v>
      </c>
      <c r="C15813" s="4" t="s">
        <v>1084</v>
      </c>
      <c r="D15813" s="3">
        <f>VLOOKUP(C15813,Index[],2,FALSE)</f>
        <v>154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I15813">
        <f>VLOOKUP(Table1[[#This Row],[trait_name]],Trait[],2,FALSE)</f>
        <v>18</v>
      </c>
      <c r="J15813" s="23" t="s">
        <v>37</v>
      </c>
      <c r="L15813" s="3"/>
      <c r="N15813" s="23"/>
      <c r="O15813"/>
    </row>
    <row r="15814" spans="1:15">
      <c r="A15814" s="66">
        <f>VLOOKUP(C15814,Index[],8,FALSE)</f>
        <v>43279</v>
      </c>
      <c r="B15814" s="5">
        <v>43279</v>
      </c>
      <c r="C15814" t="s">
        <v>1084</v>
      </c>
      <c r="D15814" s="3">
        <f>VLOOKUP(C15814,Index[],2,FALSE)</f>
        <v>154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161</v>
      </c>
      <c r="I15814">
        <f>VLOOKUP(Table1[[#This Row],[trait_name]],Trait[],2,FALSE)</f>
        <v>19</v>
      </c>
      <c r="J15814" s="23" t="s">
        <v>38</v>
      </c>
      <c r="L15814" s="3" t="s">
        <v>39</v>
      </c>
      <c r="N15814" s="23"/>
      <c r="O15814"/>
    </row>
    <row r="15815" spans="1:15">
      <c r="A15815" s="66">
        <f>VLOOKUP(C15815,Index[],8,FALSE)</f>
        <v>43279</v>
      </c>
      <c r="B15815" s="5">
        <v>43279</v>
      </c>
      <c r="C15815" t="s">
        <v>1084</v>
      </c>
      <c r="D15815" s="3">
        <f>VLOOKUP(C15815,Index[],2,FALSE)</f>
        <v>154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161</v>
      </c>
      <c r="I15815">
        <f>VLOOKUP(Table1[[#This Row],[trait_name]],Trait[],2,FALSE)</f>
        <v>19</v>
      </c>
      <c r="J15815" s="23" t="s">
        <v>38</v>
      </c>
      <c r="L15815" s="3" t="s">
        <v>155</v>
      </c>
      <c r="N15815" s="23"/>
      <c r="O15815"/>
    </row>
    <row r="15816" spans="1:15">
      <c r="A15816" s="66">
        <f>VLOOKUP(C15816,Index[],8,FALSE)</f>
        <v>43279</v>
      </c>
      <c r="B15816" s="5">
        <v>43279</v>
      </c>
      <c r="C15816" t="s">
        <v>1084</v>
      </c>
      <c r="D15816" s="3">
        <f>VLOOKUP(C15816,Index[],2,FALSE)</f>
        <v>154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161</v>
      </c>
      <c r="I15816">
        <f>VLOOKUP(Table1[[#This Row],[trait_name]],Trait[],2,FALSE)</f>
        <v>19</v>
      </c>
      <c r="J15816" s="23" t="s">
        <v>38</v>
      </c>
      <c r="L15816" s="3" t="s">
        <v>40</v>
      </c>
      <c r="N15816" s="23"/>
      <c r="O15816"/>
    </row>
    <row r="15817" spans="1:15">
      <c r="A15817" s="66">
        <f>VLOOKUP(C15817,Index[],8,FALSE)</f>
        <v>43279</v>
      </c>
      <c r="B15817" s="5">
        <v>43311</v>
      </c>
      <c r="C15817" t="s">
        <v>1084</v>
      </c>
      <c r="D15817" s="3">
        <f>VLOOKUP(C15817,Index[],2,FALSE)</f>
        <v>154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I15817">
        <f>VLOOKUP(Table1[[#This Row],[trait_name]],Trait[],2,FALSE)</f>
        <v>20</v>
      </c>
      <c r="J15817" s="23" t="s">
        <v>41</v>
      </c>
      <c r="L15817" s="3"/>
      <c r="M15817" s="3"/>
      <c r="N15817" s="23"/>
      <c r="O15817"/>
    </row>
    <row r="15818" spans="1:15">
      <c r="A15818" s="66">
        <f>VLOOKUP(C15818,Index[],8,FALSE)</f>
        <v>43279</v>
      </c>
      <c r="B15818" s="25">
        <v>43279</v>
      </c>
      <c r="C15818" s="4" t="s">
        <v>1084</v>
      </c>
      <c r="D15818" s="3">
        <f>VLOOKUP(C15818,Index[],2,FALSE)</f>
        <v>154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I15818">
        <f>VLOOKUP(Table1[[#This Row],[trait_name]],Trait[],2,FALSE)</f>
        <v>21</v>
      </c>
      <c r="J15818" s="23" t="s">
        <v>43</v>
      </c>
      <c r="L15818" s="3"/>
      <c r="N15818" s="23"/>
      <c r="O15818"/>
    </row>
    <row r="15819" spans="1:15">
      <c r="A15819" s="66">
        <f>VLOOKUP(C15819,Index[],8,FALSE)</f>
        <v>43279</v>
      </c>
      <c r="B15819" s="5">
        <v>43279</v>
      </c>
      <c r="C15819" t="s">
        <v>1084</v>
      </c>
      <c r="D15819" s="3">
        <f>VLOOKUP(C15819,Index[],2,FALSE)</f>
        <v>154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H15819" t="s">
        <v>161</v>
      </c>
      <c r="I15819">
        <f>VLOOKUP(Table1[[#This Row],[trait_name]],Trait[],2,FALSE)</f>
        <v>22</v>
      </c>
      <c r="J15819" s="23" t="s">
        <v>47</v>
      </c>
      <c r="L15819" s="3" t="s">
        <v>160</v>
      </c>
      <c r="N15819" s="23"/>
      <c r="O15819"/>
    </row>
    <row r="15820" spans="1:15">
      <c r="A15820" s="66">
        <f>VLOOKUP(C15820,Index[],8,FALSE)</f>
        <v>43279</v>
      </c>
      <c r="B15820" s="5">
        <v>43279</v>
      </c>
      <c r="C15820" t="s">
        <v>1084</v>
      </c>
      <c r="D15820" s="3">
        <f>VLOOKUP(C15820,Index[],2,FALSE)</f>
        <v>154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H15820" t="s">
        <v>161</v>
      </c>
      <c r="I15820">
        <f>VLOOKUP(Table1[[#This Row],[trait_name]],Trait[],2,FALSE)</f>
        <v>22</v>
      </c>
      <c r="J15820" s="23" t="s">
        <v>47</v>
      </c>
      <c r="L15820" s="3" t="s">
        <v>48</v>
      </c>
      <c r="N15820" s="23"/>
      <c r="O15820"/>
    </row>
    <row r="15821" spans="1:15">
      <c r="A15821" s="66">
        <f>VLOOKUP(C15821,Index[],8,FALSE)</f>
        <v>43279</v>
      </c>
      <c r="B15821" s="5"/>
      <c r="C15821" t="s">
        <v>1084</v>
      </c>
      <c r="D15821" s="3">
        <f>VLOOKUP(C15821,Index[],2,FALSE)</f>
        <v>154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I15821">
        <f>VLOOKUP(Table1[[#This Row],[trait_name]],Trait[],2,FALSE)</f>
        <v>23</v>
      </c>
      <c r="J15821" s="23" t="s">
        <v>49</v>
      </c>
      <c r="L15821" s="3"/>
      <c r="N15821" s="23"/>
      <c r="O15821"/>
    </row>
    <row r="15822" spans="1:15">
      <c r="A15822" s="66">
        <f>VLOOKUP(C15822,Index[],8,FALSE)</f>
        <v>43279</v>
      </c>
      <c r="B15822" s="25"/>
      <c r="C15822" s="4" t="s">
        <v>1084</v>
      </c>
      <c r="D15822" s="3">
        <f>VLOOKUP(C15822,Index[],2,FALSE)</f>
        <v>154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I15822">
        <f>VLOOKUP(Table1[[#This Row],[trait_name]],Trait[],2,FALSE)</f>
        <v>24</v>
      </c>
      <c r="J15822" s="23" t="s">
        <v>52</v>
      </c>
      <c r="L15822" s="3"/>
      <c r="N15822" s="23"/>
      <c r="O15822"/>
    </row>
    <row r="15823" spans="1:15">
      <c r="A15823" s="66">
        <f>VLOOKUP(C15823,Index[],8,FALSE)</f>
        <v>43279</v>
      </c>
      <c r="B15823" s="25"/>
      <c r="C15823" s="4" t="s">
        <v>1084</v>
      </c>
      <c r="D15823" s="3">
        <f>VLOOKUP(C15823,Index[],2,FALSE)</f>
        <v>154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25</v>
      </c>
      <c r="J15823" s="23" t="s">
        <v>57</v>
      </c>
      <c r="L15823" s="3"/>
      <c r="N15823" s="23"/>
      <c r="O15823"/>
    </row>
    <row r="15824" spans="1:15">
      <c r="A15824" s="66">
        <f>VLOOKUP(C15824,Index[],8,FALSE)</f>
        <v>43279</v>
      </c>
      <c r="B15824" s="5">
        <v>43279</v>
      </c>
      <c r="C15824" t="s">
        <v>1084</v>
      </c>
      <c r="D15824" s="3">
        <f>VLOOKUP(C15824,Index[],2,FALSE)</f>
        <v>154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161</v>
      </c>
      <c r="I15824">
        <f>VLOOKUP(Table1[[#This Row],[trait_name]],Trait[],2,FALSE)</f>
        <v>26</v>
      </c>
      <c r="J15824" s="23" t="s">
        <v>58</v>
      </c>
      <c r="L15824" s="3" t="s">
        <v>269</v>
      </c>
      <c r="N15824" s="23"/>
      <c r="O15824"/>
    </row>
    <row r="15825" spans="1:15">
      <c r="A15825" s="66">
        <f>VLOOKUP(C15825,Index[],8,FALSE)</f>
        <v>43279</v>
      </c>
      <c r="B15825" s="5">
        <v>43279</v>
      </c>
      <c r="C15825" t="s">
        <v>1084</v>
      </c>
      <c r="D15825" s="3">
        <f>VLOOKUP(C15825,Index[],2,FALSE)</f>
        <v>154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26</v>
      </c>
      <c r="J15825" s="23" t="s">
        <v>58</v>
      </c>
      <c r="L15825" s="3"/>
      <c r="N15825" s="23"/>
      <c r="O15825"/>
    </row>
    <row r="15826" spans="1:15">
      <c r="A15826" s="66">
        <f>VLOOKUP(C15826,Index[],8,FALSE)</f>
        <v>43279</v>
      </c>
      <c r="B15826" s="5">
        <v>43311</v>
      </c>
      <c r="C15826" t="s">
        <v>1084</v>
      </c>
      <c r="D15826" s="3">
        <f>VLOOKUP(C15826,Index[],2,FALSE)</f>
        <v>154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27</v>
      </c>
      <c r="J15826" s="23" t="s">
        <v>61</v>
      </c>
      <c r="L15826" s="3"/>
      <c r="M15826" s="3"/>
      <c r="N15826" s="23"/>
      <c r="O15826"/>
    </row>
    <row r="15827" spans="1:15">
      <c r="A15827" s="66">
        <f>VLOOKUP(C15827,Index[],8,FALSE)</f>
        <v>43279</v>
      </c>
      <c r="B15827" s="5">
        <v>43311</v>
      </c>
      <c r="C15827" t="s">
        <v>1084</v>
      </c>
      <c r="D15827" s="3">
        <f>VLOOKUP(C15827,Index[],2,FALSE)</f>
        <v>154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I15827">
        <f>VLOOKUP(Table1[[#This Row],[trait_name]],Trait[],2,FALSE)</f>
        <v>28</v>
      </c>
      <c r="J15827" s="23" t="s">
        <v>62</v>
      </c>
      <c r="L15827" s="3"/>
      <c r="M15827" s="3"/>
      <c r="N15827" s="23"/>
      <c r="O15827"/>
    </row>
    <row r="15828" spans="1:15">
      <c r="A15828" s="66">
        <f>VLOOKUP(C15828,Index[],8,FALSE)</f>
        <v>43279</v>
      </c>
      <c r="B15828" s="5">
        <v>43279</v>
      </c>
      <c r="C15828" t="s">
        <v>1084</v>
      </c>
      <c r="D15828" s="3">
        <f>VLOOKUP(C15828,Index[],2,FALSE)</f>
        <v>154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29</v>
      </c>
      <c r="J15828" s="23" t="s">
        <v>63</v>
      </c>
      <c r="L15828" s="3"/>
      <c r="N15828" s="23"/>
      <c r="O15828"/>
    </row>
    <row r="15829" spans="1:15">
      <c r="A15829" s="66">
        <f>VLOOKUP(C15829,Index[],8,FALSE)</f>
        <v>43279</v>
      </c>
      <c r="B15829" s="5">
        <v>43279</v>
      </c>
      <c r="C15829" t="s">
        <v>1084</v>
      </c>
      <c r="D15829" s="3">
        <f>VLOOKUP(C15829,Index[],2,FALSE)</f>
        <v>154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H15829" t="s">
        <v>161</v>
      </c>
      <c r="I15829">
        <f>VLOOKUP(Table1[[#This Row],[trait_name]],Trait[],2,FALSE)</f>
        <v>29</v>
      </c>
      <c r="J15829" s="23" t="s">
        <v>63</v>
      </c>
      <c r="L15829" s="3">
        <v>6</v>
      </c>
      <c r="N15829" s="23"/>
      <c r="O15829"/>
    </row>
    <row r="15830" spans="1:15">
      <c r="A15830" s="66">
        <f>VLOOKUP(C15830,Index[],8,FALSE)</f>
        <v>43279</v>
      </c>
      <c r="B15830" s="5">
        <v>43279</v>
      </c>
      <c r="C15830" t="s">
        <v>1084</v>
      </c>
      <c r="D15830" s="3">
        <f>VLOOKUP(C15830,Index[],2,FALSE)</f>
        <v>154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I15830">
        <f>VLOOKUP(Table1[[#This Row],[trait_name]],Trait[],2,FALSE)</f>
        <v>30</v>
      </c>
      <c r="J15830" s="23" t="s">
        <v>64</v>
      </c>
      <c r="L15830" s="3"/>
      <c r="N15830" s="23"/>
      <c r="O15830"/>
    </row>
    <row r="15831" spans="1:15">
      <c r="A15831" s="66">
        <f>VLOOKUP(C15831,Index[],8,FALSE)</f>
        <v>43279</v>
      </c>
      <c r="B15831" s="5">
        <v>43279</v>
      </c>
      <c r="C15831" t="s">
        <v>1084</v>
      </c>
      <c r="D15831" s="3">
        <f>VLOOKUP(C15831,Index[],2,FALSE)</f>
        <v>154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161</v>
      </c>
      <c r="I15831">
        <f>VLOOKUP(Table1[[#This Row],[trait_name]],Trait[],2,FALSE)</f>
        <v>31</v>
      </c>
      <c r="J15831" s="23" t="s">
        <v>65</v>
      </c>
      <c r="L15831" s="3">
        <v>3</v>
      </c>
      <c r="N15831" s="23"/>
      <c r="O15831"/>
    </row>
    <row r="15832" spans="1:15">
      <c r="A15832" s="66">
        <f>VLOOKUP(C15832,Index[],8,FALSE)</f>
        <v>43279</v>
      </c>
      <c r="B15832" s="5">
        <v>43279</v>
      </c>
      <c r="C15832" t="s">
        <v>1084</v>
      </c>
      <c r="D15832" s="3">
        <f>VLOOKUP(C15832,Index[],2,FALSE)</f>
        <v>154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31</v>
      </c>
      <c r="J15832" s="23" t="s">
        <v>65</v>
      </c>
      <c r="L15832" s="3"/>
      <c r="N15832" s="23"/>
      <c r="O15832"/>
    </row>
    <row r="15833" spans="1:15">
      <c r="A15833" s="66">
        <f>VLOOKUP(C15833,Index[],8,FALSE)</f>
        <v>43279</v>
      </c>
      <c r="B15833" s="5">
        <v>43279</v>
      </c>
      <c r="C15833" t="s">
        <v>1084</v>
      </c>
      <c r="D15833" s="3">
        <f>VLOOKUP(C15833,Index[],2,FALSE)</f>
        <v>154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H15833" t="s">
        <v>161</v>
      </c>
      <c r="I15833">
        <f>VLOOKUP(Table1[[#This Row],[trait_name]],Trait[],2,FALSE)</f>
        <v>32</v>
      </c>
      <c r="J15833" s="23" t="s">
        <v>66</v>
      </c>
      <c r="L15833" s="3">
        <v>3</v>
      </c>
      <c r="N15833" s="23"/>
      <c r="O15833"/>
    </row>
    <row r="15834" spans="1:15">
      <c r="A15834" s="66">
        <f>VLOOKUP(C15834,Index[],8,FALSE)</f>
        <v>43279</v>
      </c>
      <c r="B15834" s="5">
        <v>43279</v>
      </c>
      <c r="C15834" t="s">
        <v>1084</v>
      </c>
      <c r="D15834" s="3">
        <f>VLOOKUP(C15834,Index[],2,FALSE)</f>
        <v>154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I15834">
        <f>VLOOKUP(Table1[[#This Row],[trait_name]],Trait[],2,FALSE)</f>
        <v>33</v>
      </c>
      <c r="J15834" s="23" t="s">
        <v>67</v>
      </c>
      <c r="L15834" s="3"/>
      <c r="N15834" s="23"/>
      <c r="O15834"/>
    </row>
    <row r="15835" spans="1:15">
      <c r="A15835" s="66">
        <f>VLOOKUP(C15835,Index[],8,FALSE)</f>
        <v>43279</v>
      </c>
      <c r="B15835" s="5">
        <v>43279</v>
      </c>
      <c r="C15835" t="s">
        <v>1084</v>
      </c>
      <c r="D15835" s="3">
        <f>VLOOKUP(C15835,Index[],2,FALSE)</f>
        <v>154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H15835" t="s">
        <v>161</v>
      </c>
      <c r="I15835">
        <f>VLOOKUP(Table1[[#This Row],[trait_name]],Trait[],2,FALSE)</f>
        <v>34</v>
      </c>
      <c r="J15835" s="23" t="s">
        <v>68</v>
      </c>
      <c r="L15835" s="3">
        <v>2</v>
      </c>
      <c r="N15835" s="24"/>
      <c r="O15835"/>
    </row>
    <row r="15836" spans="1:15">
      <c r="A15836" s="66">
        <f>VLOOKUP(C15836,Index[],8,FALSE)</f>
        <v>43279</v>
      </c>
      <c r="B15836" s="5">
        <v>43279</v>
      </c>
      <c r="C15836" t="s">
        <v>1084</v>
      </c>
      <c r="D15836" s="3">
        <f>VLOOKUP(C15836,Index[],2,FALSE)</f>
        <v>154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H15836" t="s">
        <v>322</v>
      </c>
      <c r="I15836">
        <f>VLOOKUP(Table1[[#This Row],[trait_name]],Trait[],2,FALSE)</f>
        <v>35</v>
      </c>
      <c r="J15836" s="23" t="s">
        <v>166</v>
      </c>
      <c r="L15836" s="3" t="s">
        <v>126</v>
      </c>
      <c r="N15836" s="23"/>
      <c r="O15836"/>
    </row>
    <row r="15837" spans="1:15">
      <c r="A15837" s="66">
        <f>VLOOKUP(C15837,Index[],8,FALSE)</f>
        <v>43279</v>
      </c>
      <c r="B15837" s="5">
        <v>43279</v>
      </c>
      <c r="C15837" t="s">
        <v>1084</v>
      </c>
      <c r="D15837" s="3">
        <f>VLOOKUP(C15837,Index[],2,FALSE)</f>
        <v>154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H15837" t="s">
        <v>633</v>
      </c>
      <c r="I15837">
        <f>VLOOKUP(Table1[[#This Row],[trait_name]],Trait[],2,FALSE)</f>
        <v>35</v>
      </c>
      <c r="J15837" s="23" t="s">
        <v>166</v>
      </c>
      <c r="L15837" s="3" t="s">
        <v>271</v>
      </c>
      <c r="N15837" s="23"/>
      <c r="O15837"/>
    </row>
    <row r="15838" spans="1:15">
      <c r="A15838" s="66">
        <f>VLOOKUP(C15838,Index[],8,FALSE)</f>
        <v>43279</v>
      </c>
      <c r="B15838" s="5">
        <v>43279</v>
      </c>
      <c r="C15838" t="s">
        <v>1084</v>
      </c>
      <c r="D15838" s="3">
        <f>VLOOKUP(C15838,Index[],2,FALSE)</f>
        <v>154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I15838">
        <f>VLOOKUP(Table1[[#This Row],[trait_name]],Trait[],2,FALSE)</f>
        <v>36</v>
      </c>
      <c r="J15838" s="23" t="s">
        <v>69</v>
      </c>
      <c r="L15838" s="3"/>
      <c r="N15838" s="23"/>
      <c r="O15838"/>
    </row>
    <row r="15839" spans="1:15">
      <c r="A15839" s="66">
        <f>VLOOKUP(C15839,Index[],8,FALSE)</f>
        <v>43279</v>
      </c>
      <c r="B15839" s="5">
        <v>43279</v>
      </c>
      <c r="C15839" t="s">
        <v>1084</v>
      </c>
      <c r="D15839" s="3">
        <f>VLOOKUP(C15839,Index[],2,FALSE)</f>
        <v>154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I15839">
        <f>VLOOKUP(Table1[[#This Row],[trait_name]],Trait[],2,FALSE)</f>
        <v>36</v>
      </c>
      <c r="J15839" s="23" t="s">
        <v>69</v>
      </c>
      <c r="L15839" s="3"/>
      <c r="N15839" s="23"/>
      <c r="O15839"/>
    </row>
    <row r="15840" spans="1:15">
      <c r="A15840" s="66">
        <f>VLOOKUP(C15840,Index[],8,FALSE)</f>
        <v>43279</v>
      </c>
      <c r="B15840" s="5">
        <v>43279</v>
      </c>
      <c r="C15840" t="s">
        <v>1084</v>
      </c>
      <c r="D15840" s="3">
        <f>VLOOKUP(C15840,Index[],2,FALSE)</f>
        <v>154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37</v>
      </c>
      <c r="J15840" s="23" t="s">
        <v>170</v>
      </c>
      <c r="L15840" s="3"/>
      <c r="N15840" s="23"/>
      <c r="O15840"/>
    </row>
    <row r="15841" spans="1:15">
      <c r="A15841" s="66">
        <f>VLOOKUP(C15841,Index[],8,FALSE)</f>
        <v>43279</v>
      </c>
      <c r="B15841" s="5"/>
      <c r="C15841" t="s">
        <v>1084</v>
      </c>
      <c r="D15841" s="3">
        <f>VLOOKUP(C15841,Index[],2,FALSE)</f>
        <v>154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I15841">
        <f>VLOOKUP(Table1[[#This Row],[trait_name]],Trait[],2,FALSE)</f>
        <v>38</v>
      </c>
      <c r="J15841" s="23" t="s">
        <v>72</v>
      </c>
      <c r="L15841" s="3"/>
      <c r="N15841" s="23"/>
      <c r="O15841"/>
    </row>
    <row r="15842" spans="1:15">
      <c r="A15842" s="66">
        <f>VLOOKUP(C15842,Index[],8,FALSE)</f>
        <v>43279</v>
      </c>
      <c r="B15842" s="5">
        <v>43311</v>
      </c>
      <c r="C15842" t="s">
        <v>1084</v>
      </c>
      <c r="D15842" s="3">
        <f>VLOOKUP(C15842,Index[],2,FALSE)</f>
        <v>154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I15842">
        <f>VLOOKUP(Table1[[#This Row],[trait_name]],Trait[],2,FALSE)</f>
        <v>39</v>
      </c>
      <c r="J15842" s="23" t="s">
        <v>74</v>
      </c>
      <c r="L15842" s="3"/>
      <c r="M15842" s="3"/>
      <c r="N15842" s="23"/>
      <c r="O15842"/>
    </row>
    <row r="15843" spans="1:15">
      <c r="A15843" s="66">
        <f>VLOOKUP(C15843,Index[],8,FALSE)</f>
        <v>43279</v>
      </c>
      <c r="B15843" s="5"/>
      <c r="C15843" t="s">
        <v>1084</v>
      </c>
      <c r="D15843" s="3">
        <f>VLOOKUP(C15843,Index[],2,FALSE)</f>
        <v>154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40</v>
      </c>
      <c r="J15843" s="23" t="s">
        <v>76</v>
      </c>
      <c r="L15843" s="3"/>
      <c r="N15843" s="23"/>
      <c r="O15843"/>
    </row>
    <row r="15844" spans="1:15">
      <c r="A15844" s="66">
        <f>VLOOKUP(C15844,Index[],8,FALSE)</f>
        <v>43279</v>
      </c>
      <c r="B15844" s="5">
        <v>43279</v>
      </c>
      <c r="C15844" t="s">
        <v>1084</v>
      </c>
      <c r="D15844" s="3">
        <f>VLOOKUP(C15844,Index[],2,FALSE)</f>
        <v>154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H15844" t="s">
        <v>161</v>
      </c>
      <c r="I15844">
        <f>VLOOKUP(Table1[[#This Row],[trait_name]],Trait[],2,FALSE)</f>
        <v>41</v>
      </c>
      <c r="J15844" s="23" t="s">
        <v>78</v>
      </c>
      <c r="L15844" s="3" t="s">
        <v>79</v>
      </c>
      <c r="N15844" s="23"/>
      <c r="O15844"/>
    </row>
    <row r="15845" spans="1:15">
      <c r="A15845" s="66">
        <f>VLOOKUP(C15845,Index[],8,FALSE)</f>
        <v>43279</v>
      </c>
      <c r="B15845" s="5">
        <v>43279</v>
      </c>
      <c r="C15845" t="s">
        <v>1084</v>
      </c>
      <c r="D15845" s="3">
        <f>VLOOKUP(C15845,Index[],2,FALSE)</f>
        <v>154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I15845">
        <f>VLOOKUP(Table1[[#This Row],[trait_name]],Trait[],2,FALSE)</f>
        <v>41</v>
      </c>
      <c r="J15845" s="23" t="s">
        <v>78</v>
      </c>
      <c r="L15845" s="3"/>
      <c r="N15845" s="23"/>
      <c r="O15845"/>
    </row>
    <row r="15846" spans="1:15">
      <c r="A15846" s="66">
        <f>VLOOKUP(C15846,Index[],8,FALSE)</f>
        <v>43279</v>
      </c>
      <c r="B15846" s="5"/>
      <c r="C15846" t="s">
        <v>1084</v>
      </c>
      <c r="D15846" s="3">
        <f>VLOOKUP(C15846,Index[],2,FALSE)</f>
        <v>154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I15846">
        <f>VLOOKUP(Table1[[#This Row],[trait_name]],Trait[],2,FALSE)</f>
        <v>42</v>
      </c>
      <c r="J15846" s="23" t="s">
        <v>82</v>
      </c>
      <c r="L15846" s="3"/>
      <c r="N15846" s="23"/>
      <c r="O15846"/>
    </row>
    <row r="15847" spans="1:15">
      <c r="A15847" s="66">
        <f>VLOOKUP(C15847,Index[],8,FALSE)</f>
        <v>43279</v>
      </c>
      <c r="B15847" s="5">
        <v>43279</v>
      </c>
      <c r="C15847" t="s">
        <v>1084</v>
      </c>
      <c r="D15847" s="3">
        <f>VLOOKUP(C15847,Index[],2,FALSE)</f>
        <v>154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H15847" t="s">
        <v>322</v>
      </c>
      <c r="I15847">
        <f>VLOOKUP(Table1[[#This Row],[trait_name]],Trait[],2,FALSE)</f>
        <v>43</v>
      </c>
      <c r="J15847" s="23" t="s">
        <v>86</v>
      </c>
      <c r="L15847" s="3" t="s">
        <v>180</v>
      </c>
      <c r="N15847" s="23"/>
      <c r="O15847"/>
    </row>
    <row r="15848" spans="1:15">
      <c r="A15848" s="66">
        <f>VLOOKUP(C15848,Index[],8,FALSE)</f>
        <v>43279</v>
      </c>
      <c r="B15848" s="5">
        <v>43279</v>
      </c>
      <c r="C15848" t="s">
        <v>1084</v>
      </c>
      <c r="D15848" s="3">
        <f>VLOOKUP(C15848,Index[],2,FALSE)</f>
        <v>154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I15848">
        <f>VLOOKUP(Table1[[#This Row],[trait_name]],Trait[],2,FALSE)</f>
        <v>43</v>
      </c>
      <c r="J15848" s="23" t="s">
        <v>86</v>
      </c>
      <c r="L15848" s="3"/>
      <c r="N15848" s="23"/>
      <c r="O15848"/>
    </row>
    <row r="15849" spans="1:15">
      <c r="A15849" s="66">
        <f>VLOOKUP(C15849,Index[],8,FALSE)</f>
        <v>43279</v>
      </c>
      <c r="B15849" s="25"/>
      <c r="C15849" s="4" t="s">
        <v>1084</v>
      </c>
      <c r="D15849" s="3">
        <f>VLOOKUP(C15849,Index[],2,FALSE)</f>
        <v>154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I15849">
        <f>VLOOKUP(Table1[[#This Row],[trait_name]],Trait[],2,FALSE)</f>
        <v>44</v>
      </c>
      <c r="J15849" s="23" t="s">
        <v>88</v>
      </c>
      <c r="L15849" s="3"/>
      <c r="N15849" s="23"/>
      <c r="O15849"/>
    </row>
    <row r="15850" spans="1:15">
      <c r="A15850" s="66">
        <f>VLOOKUP(C15850,Index[],8,FALSE)</f>
        <v>43279</v>
      </c>
      <c r="B15850" s="5">
        <v>43279</v>
      </c>
      <c r="C15850" t="s">
        <v>1084</v>
      </c>
      <c r="D15850" s="3">
        <f>VLOOKUP(C15850,Index[],2,FALSE)</f>
        <v>154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H15850" t="s">
        <v>322</v>
      </c>
      <c r="I15850">
        <f>VLOOKUP(Table1[[#This Row],[trait_name]],Trait[],2,FALSE)</f>
        <v>45</v>
      </c>
      <c r="J15850" s="23" t="s">
        <v>92</v>
      </c>
      <c r="L15850" s="3" t="s">
        <v>93</v>
      </c>
      <c r="N15850" s="23"/>
      <c r="O15850"/>
    </row>
    <row r="15851" spans="1:15">
      <c r="A15851" s="66">
        <f>VLOOKUP(C15851,Index[],8,FALSE)</f>
        <v>43279</v>
      </c>
      <c r="B15851" s="5">
        <v>43279</v>
      </c>
      <c r="C15851" t="s">
        <v>1084</v>
      </c>
      <c r="D15851" s="3">
        <f>VLOOKUP(C15851,Index[],2,FALSE)</f>
        <v>154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I15851">
        <f>VLOOKUP(Table1[[#This Row],[trait_name]],Trait[],2,FALSE)</f>
        <v>45</v>
      </c>
      <c r="J15851" s="23" t="s">
        <v>92</v>
      </c>
      <c r="L15851" s="3"/>
      <c r="N15851" s="23"/>
      <c r="O15851"/>
    </row>
    <row r="15852" spans="1:15">
      <c r="A15852" s="66">
        <f>VLOOKUP(C15852,Index[],8,FALSE)</f>
        <v>43279</v>
      </c>
      <c r="B15852" s="5"/>
      <c r="C15852" t="s">
        <v>1084</v>
      </c>
      <c r="D15852" s="3">
        <f>VLOOKUP(C15852,Index[],2,FALSE)</f>
        <v>154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46</v>
      </c>
      <c r="J15852" s="23" t="s">
        <v>97</v>
      </c>
      <c r="L15852" s="3"/>
      <c r="N15852" s="23"/>
      <c r="O15852"/>
    </row>
    <row r="15853" spans="1:15">
      <c r="A15853" s="66">
        <f>VLOOKUP(C15853,Index[],8,FALSE)</f>
        <v>43279</v>
      </c>
      <c r="B15853" s="5"/>
      <c r="C15853" t="s">
        <v>1084</v>
      </c>
      <c r="D15853" s="3">
        <f>VLOOKUP(C15853,Index[],2,FALSE)</f>
        <v>154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I15853">
        <f>VLOOKUP(Table1[[#This Row],[trait_name]],Trait[],2,FALSE)</f>
        <v>47</v>
      </c>
      <c r="J15853" s="23" t="s">
        <v>99</v>
      </c>
      <c r="L15853" s="3"/>
      <c r="N15853" s="23"/>
      <c r="O15853"/>
    </row>
    <row r="15854" spans="1:15">
      <c r="A15854" s="66">
        <f>VLOOKUP(C15854,Index[],8,FALSE)</f>
        <v>43279</v>
      </c>
      <c r="B15854" s="5">
        <v>43311</v>
      </c>
      <c r="C15854" t="s">
        <v>1084</v>
      </c>
      <c r="D15854" s="3">
        <f>VLOOKUP(C15854,Index[],2,FALSE)</f>
        <v>154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I15854">
        <f>VLOOKUP(Table1[[#This Row],[trait_name]],Trait[],2,FALSE)</f>
        <v>50</v>
      </c>
      <c r="J15854" s="23" t="s">
        <v>106</v>
      </c>
      <c r="L15854" s="3"/>
      <c r="M15854" s="3"/>
      <c r="N15854" s="23"/>
      <c r="O15854"/>
    </row>
    <row r="15855" spans="1:15">
      <c r="A15855" s="66">
        <f>VLOOKUP(C15855,Index[],8,FALSE)</f>
        <v>43279</v>
      </c>
      <c r="B15855" s="5"/>
      <c r="C15855" t="s">
        <v>1084</v>
      </c>
      <c r="D15855" s="3">
        <f>VLOOKUP(C15855,Index[],2,FALSE)</f>
        <v>154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I15855">
        <f>VLOOKUP(Table1[[#This Row],[trait_name]],Trait[],2,FALSE)</f>
        <v>52</v>
      </c>
      <c r="J15855" s="23" t="s">
        <v>109</v>
      </c>
      <c r="L15855" s="3"/>
      <c r="N15855" s="23"/>
      <c r="O15855"/>
    </row>
    <row r="15856" spans="1:15">
      <c r="A15856" s="66">
        <f>VLOOKUP(C15856,Index[],8,FALSE)</f>
        <v>43279</v>
      </c>
      <c r="B15856" s="5">
        <v>43279</v>
      </c>
      <c r="C15856" t="s">
        <v>1084</v>
      </c>
      <c r="D15856" s="3">
        <f>VLOOKUP(C15856,Index[],2,FALSE)</f>
        <v>154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161</v>
      </c>
      <c r="I15856">
        <f>VLOOKUP(Table1[[#This Row],[trait_name]],Trait[],2,FALSE)</f>
        <v>53</v>
      </c>
      <c r="J15856" s="23" t="s">
        <v>112</v>
      </c>
      <c r="L15856" s="3" t="s">
        <v>185</v>
      </c>
      <c r="N15856" s="23"/>
      <c r="O15856"/>
    </row>
    <row r="15857" spans="1:15">
      <c r="A15857" s="66">
        <f>VLOOKUP(C15857,Index[],8,FALSE)</f>
        <v>43279</v>
      </c>
      <c r="B15857" s="5">
        <v>43279</v>
      </c>
      <c r="C15857" t="s">
        <v>1084</v>
      </c>
      <c r="D15857" s="3">
        <f>VLOOKUP(C15857,Index[],2,FALSE)</f>
        <v>154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H15857" t="s">
        <v>322</v>
      </c>
      <c r="I15857">
        <f>VLOOKUP(Table1[[#This Row],[trait_name]],Trait[],2,FALSE)</f>
        <v>53</v>
      </c>
      <c r="J15857" s="23" t="s">
        <v>112</v>
      </c>
      <c r="L15857" s="3" t="s">
        <v>184</v>
      </c>
      <c r="N15857" s="23"/>
      <c r="O15857"/>
    </row>
    <row r="15858" spans="1:15">
      <c r="A15858" s="66">
        <f>VLOOKUP(C15858,Index[],8,FALSE)</f>
        <v>43279</v>
      </c>
      <c r="B15858" s="5">
        <v>43279</v>
      </c>
      <c r="C15858" t="s">
        <v>1084</v>
      </c>
      <c r="D15858" s="3">
        <f>VLOOKUP(C15858,Index[],2,FALSE)</f>
        <v>154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H15858" t="s">
        <v>161</v>
      </c>
      <c r="I15858">
        <f>VLOOKUP(Table1[[#This Row],[trait_name]],Trait[],2,FALSE)</f>
        <v>53</v>
      </c>
      <c r="J15858" s="23" t="s">
        <v>112</v>
      </c>
      <c r="L15858" s="3" t="s">
        <v>113</v>
      </c>
      <c r="N15858" s="23"/>
      <c r="O15858"/>
    </row>
    <row r="15859" spans="1:15">
      <c r="A15859" s="66">
        <f>VLOOKUP(C15859,Index[],8,FALSE)</f>
        <v>43279</v>
      </c>
      <c r="B15859" s="5">
        <v>43279</v>
      </c>
      <c r="C15859" t="s">
        <v>1084</v>
      </c>
      <c r="D15859" s="3">
        <f>VLOOKUP(C15859,Index[],2,FALSE)</f>
        <v>154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H15859" t="s">
        <v>161</v>
      </c>
      <c r="I15859">
        <f>VLOOKUP(Table1[[#This Row],[trait_name]],Trait[],2,FALSE)</f>
        <v>54</v>
      </c>
      <c r="J15859" s="23" t="s">
        <v>116</v>
      </c>
      <c r="L15859" s="3" t="s">
        <v>738</v>
      </c>
      <c r="N15859" s="23"/>
      <c r="O15859"/>
    </row>
    <row r="15860" spans="1:15">
      <c r="A15860" s="66">
        <f>VLOOKUP(C15860,Index[],8,FALSE)</f>
        <v>43279</v>
      </c>
      <c r="B15860" s="5">
        <v>43279</v>
      </c>
      <c r="C15860" t="s">
        <v>1084</v>
      </c>
      <c r="D15860" s="3">
        <f>VLOOKUP(C15860,Index[],2,FALSE)</f>
        <v>154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H15860" t="s">
        <v>161</v>
      </c>
      <c r="I15860">
        <f>VLOOKUP(Table1[[#This Row],[trait_name]],Trait[],2,FALSE)</f>
        <v>54</v>
      </c>
      <c r="J15860" s="23" t="s">
        <v>116</v>
      </c>
      <c r="L15860" s="3" t="s">
        <v>117</v>
      </c>
      <c r="N15860" s="23"/>
      <c r="O15860"/>
    </row>
    <row r="15861" spans="1:15">
      <c r="A15861" s="66">
        <f>VLOOKUP(C15861,Index[],8,FALSE)</f>
        <v>43279</v>
      </c>
      <c r="B15861" s="5">
        <v>43279</v>
      </c>
      <c r="C15861" t="s">
        <v>1084</v>
      </c>
      <c r="D15861" s="3">
        <f>VLOOKUP(C15861,Index[],2,FALSE)</f>
        <v>154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I15861">
        <f>VLOOKUP(Table1[[#This Row],[trait_name]],Trait[],2,FALSE)</f>
        <v>54</v>
      </c>
      <c r="J15861" s="23" t="s">
        <v>116</v>
      </c>
      <c r="L15861" s="3"/>
      <c r="N15861" s="23"/>
      <c r="O15861"/>
    </row>
    <row r="15862" spans="1:15">
      <c r="A15862" s="66">
        <f>VLOOKUP(C15862,Index[],8,FALSE)</f>
        <v>43279</v>
      </c>
      <c r="B15862" s="5">
        <v>43279</v>
      </c>
      <c r="C15862" t="s">
        <v>1084</v>
      </c>
      <c r="D15862" s="3">
        <f>VLOOKUP(C15862,Index[],2,FALSE)</f>
        <v>154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I15862">
        <f>VLOOKUP(Table1[[#This Row],[trait_name]],Trait[],2,FALSE)</f>
        <v>54</v>
      </c>
      <c r="J15862" s="23" t="s">
        <v>116</v>
      </c>
      <c r="L15862" s="3"/>
      <c r="N15862" s="23"/>
      <c r="O15862"/>
    </row>
    <row r="15863" spans="1:15">
      <c r="A15863" s="66">
        <f>VLOOKUP(C15863,Index[],8,FALSE)</f>
        <v>43279</v>
      </c>
      <c r="B15863" s="25"/>
      <c r="C15863" s="4" t="s">
        <v>1084</v>
      </c>
      <c r="D15863" s="3">
        <f>VLOOKUP(C15863,Index[],2,FALSE)</f>
        <v>154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I15863">
        <f>VLOOKUP(Table1[[#This Row],[trait_name]],Trait[],2,FALSE)</f>
        <v>55</v>
      </c>
      <c r="J15863" s="23" t="s">
        <v>119</v>
      </c>
      <c r="L15863" s="3"/>
      <c r="N15863" s="23"/>
      <c r="O15863"/>
    </row>
    <row r="15864" spans="1:15">
      <c r="A15864" s="66">
        <f>VLOOKUP(C15864,Index[],8,FALSE)</f>
        <v>43279</v>
      </c>
      <c r="B15864" s="5">
        <v>43279</v>
      </c>
      <c r="C15864" t="s">
        <v>1084</v>
      </c>
      <c r="D15864" s="3">
        <f>VLOOKUP(C15864,Index[],2,FALSE)</f>
        <v>154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322</v>
      </c>
      <c r="I15864">
        <f>VLOOKUP(Table1[[#This Row],[trait_name]],Trait[],2,FALSE)</f>
        <v>56</v>
      </c>
      <c r="J15864" s="23" t="s">
        <v>121</v>
      </c>
      <c r="L15864" s="3" t="s">
        <v>189</v>
      </c>
      <c r="N15864" s="23"/>
      <c r="O15864"/>
    </row>
    <row r="15865" spans="1:15">
      <c r="A15865" s="66">
        <f>VLOOKUP(C15865,Index[],8,FALSE)</f>
        <v>43279</v>
      </c>
      <c r="B15865" s="5">
        <v>43279</v>
      </c>
      <c r="C15865" t="s">
        <v>1084</v>
      </c>
      <c r="D15865" s="3">
        <f>VLOOKUP(C15865,Index[],2,FALSE)</f>
        <v>154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322</v>
      </c>
      <c r="I15865">
        <f>VLOOKUP(Table1[[#This Row],[trait_name]],Trait[],2,FALSE)</f>
        <v>57</v>
      </c>
      <c r="J15865" s="23" t="s">
        <v>233</v>
      </c>
      <c r="L15865" s="3" t="s">
        <v>405</v>
      </c>
      <c r="N15865" s="23"/>
      <c r="O15865"/>
    </row>
    <row r="15866" spans="1:15">
      <c r="A15866" s="66">
        <f>VLOOKUP(C15866,Index[],8,FALSE)</f>
        <v>43279</v>
      </c>
      <c r="B15866" s="5">
        <v>43279</v>
      </c>
      <c r="C15866" t="s">
        <v>1084</v>
      </c>
      <c r="D15866" s="3">
        <f>VLOOKUP(C15866,Index[],2,FALSE)</f>
        <v>154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633</v>
      </c>
      <c r="I15866">
        <f>VLOOKUP(Table1[[#This Row],[trait_name]],Trait[],2,FALSE)</f>
        <v>58</v>
      </c>
      <c r="J15866" s="23" t="s">
        <v>123</v>
      </c>
      <c r="L15866" s="3" t="s">
        <v>190</v>
      </c>
      <c r="N15866" s="23"/>
      <c r="O15866"/>
    </row>
    <row r="15867" spans="1:15">
      <c r="A15867" s="66">
        <f>VLOOKUP(C15867,Index[],8,FALSE)</f>
        <v>43279</v>
      </c>
      <c r="B15867" s="5">
        <v>43279</v>
      </c>
      <c r="C15867" t="s">
        <v>1084</v>
      </c>
      <c r="D15867" s="3">
        <f>VLOOKUP(C15867,Index[],2,FALSE)</f>
        <v>154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I15867">
        <f>VLOOKUP(Table1[[#This Row],[trait_name]],Trait[],2,FALSE)</f>
        <v>58</v>
      </c>
      <c r="J15867" s="23" t="s">
        <v>123</v>
      </c>
      <c r="L15867" s="3"/>
      <c r="N15867" s="23"/>
      <c r="O15867"/>
    </row>
    <row r="15868" spans="1:15">
      <c r="A15868" s="66">
        <f>VLOOKUP(C15868,Index[],8,FALSE)</f>
        <v>43279</v>
      </c>
      <c r="B15868" s="5">
        <v>43279</v>
      </c>
      <c r="C15868" t="s">
        <v>1084</v>
      </c>
      <c r="D15868" s="3">
        <f>VLOOKUP(C15868,Index[],2,FALSE)</f>
        <v>154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I15868">
        <f>VLOOKUP(Table1[[#This Row],[trait_name]],Trait[],2,FALSE)</f>
        <v>59</v>
      </c>
      <c r="J15868" s="23" t="s">
        <v>125</v>
      </c>
      <c r="L15868" s="3"/>
      <c r="N15868" s="23"/>
      <c r="O15868"/>
    </row>
    <row r="15869" spans="1:15">
      <c r="A15869" s="66">
        <f>VLOOKUP(C15869,Index[],8,FALSE)</f>
        <v>43279</v>
      </c>
      <c r="B15869" s="5">
        <v>43279</v>
      </c>
      <c r="C15869" t="s">
        <v>1084</v>
      </c>
      <c r="D15869" s="3">
        <f>VLOOKUP(C15869,Index[],2,FALSE)</f>
        <v>154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H15869" t="s">
        <v>322</v>
      </c>
      <c r="I15869">
        <f>VLOOKUP(Table1[[#This Row],[trait_name]],Trait[],2,FALSE)</f>
        <v>60</v>
      </c>
      <c r="J15869" s="23" t="s">
        <v>127</v>
      </c>
      <c r="L15869" s="3" t="s">
        <v>128</v>
      </c>
      <c r="N15869" s="23"/>
      <c r="O15869"/>
    </row>
    <row r="15870" spans="1:15">
      <c r="A15870" s="66">
        <f>VLOOKUP(C15870,Index[],8,FALSE)</f>
        <v>43279</v>
      </c>
      <c r="B15870" s="5">
        <v>43279</v>
      </c>
      <c r="C15870" t="s">
        <v>1084</v>
      </c>
      <c r="D15870" s="3">
        <f>VLOOKUP(C15870,Index[],2,FALSE)</f>
        <v>154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H15870" t="s">
        <v>161</v>
      </c>
      <c r="I15870">
        <f>VLOOKUP(Table1[[#This Row],[trait_name]],Trait[],2,FALSE)</f>
        <v>61</v>
      </c>
      <c r="J15870" s="23" t="s">
        <v>130</v>
      </c>
      <c r="L15870" s="3" t="s">
        <v>126</v>
      </c>
      <c r="N15870" s="23"/>
      <c r="O15870"/>
    </row>
    <row r="15871" spans="1:15">
      <c r="A15871" s="66">
        <f>VLOOKUP(C15871,Index[],8,FALSE)</f>
        <v>43279</v>
      </c>
      <c r="B15871" s="5"/>
      <c r="C15871" t="s">
        <v>1084</v>
      </c>
      <c r="D15871" s="3">
        <f>VLOOKUP(C15871,Index[],2,FALSE)</f>
        <v>154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I15871">
        <f>VLOOKUP(Table1[[#This Row],[trait_name]],Trait[],2,FALSE)</f>
        <v>65</v>
      </c>
      <c r="J15871" s="23" t="s">
        <v>133</v>
      </c>
      <c r="L15871" s="3"/>
      <c r="N15871" s="23"/>
      <c r="O15871"/>
    </row>
    <row r="15872" spans="1:15">
      <c r="A15872" s="66">
        <f>VLOOKUP(C15872,Index[],8,FALSE)</f>
        <v>43279</v>
      </c>
      <c r="B15872" s="5">
        <v>43279</v>
      </c>
      <c r="C15872" t="s">
        <v>1084</v>
      </c>
      <c r="D15872" s="3">
        <f>VLOOKUP(C15872,Index[],2,FALSE)</f>
        <v>154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H15872" t="s">
        <v>322</v>
      </c>
      <c r="I15872">
        <f>VLOOKUP(Table1[[#This Row],[trait_name]],Trait[],2,FALSE)</f>
        <v>66</v>
      </c>
      <c r="J15872" s="23" t="s">
        <v>194</v>
      </c>
      <c r="L15872" s="3" t="s">
        <v>279</v>
      </c>
      <c r="N15872" s="23"/>
      <c r="O15872"/>
    </row>
    <row r="15873" spans="1:15">
      <c r="A15873" s="66">
        <f>VLOOKUP(C15873,Index[],8,FALSE)</f>
        <v>43279</v>
      </c>
      <c r="B15873" s="5">
        <v>43279</v>
      </c>
      <c r="C15873" t="s">
        <v>1084</v>
      </c>
      <c r="D15873" s="3">
        <f>VLOOKUP(C15873,Index[],2,FALSE)</f>
        <v>154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67</v>
      </c>
      <c r="J15873" s="23" t="s">
        <v>136</v>
      </c>
      <c r="L15873" s="3"/>
      <c r="N15873" s="23"/>
      <c r="O15873"/>
    </row>
    <row r="15874" spans="1:15">
      <c r="A15874" s="66">
        <f>VLOOKUP(C15874,Index[],8,FALSE)</f>
        <v>43279</v>
      </c>
      <c r="B15874" s="5">
        <v>43279</v>
      </c>
      <c r="C15874" t="s">
        <v>1088</v>
      </c>
      <c r="D15874" s="3">
        <f>VLOOKUP(C15874,Index[],2,FALSE)</f>
        <v>155</v>
      </c>
      <c r="E15874" s="3">
        <f>VLOOKUP(C15874,Index[],3,FALSE)</f>
        <v>0</v>
      </c>
      <c r="F15874" s="3">
        <f>VLOOKUP(C15874,Index[],4,FALSE)</f>
        <v>0</v>
      </c>
      <c r="G15874" s="3" t="str">
        <f>VLOOKUP(C15874,Index[],5,FALSE)</f>
        <v>Yes</v>
      </c>
      <c r="H15874" t="s">
        <v>25</v>
      </c>
      <c r="I15874">
        <f>VLOOKUP(Table1[[#This Row],[trait_name]],Trait[],2,FALSE)</f>
        <v>2</v>
      </c>
      <c r="J15874" s="23" t="s">
        <v>15</v>
      </c>
      <c r="L15874" s="3" t="s">
        <v>1089</v>
      </c>
      <c r="N15874" s="23"/>
      <c r="O15874"/>
    </row>
    <row r="15875" spans="1:15">
      <c r="A15875" s="66">
        <f>VLOOKUP(C15875,Index[],8,FALSE)</f>
        <v>43279</v>
      </c>
      <c r="B15875" s="5">
        <v>43279</v>
      </c>
      <c r="C15875" t="s">
        <v>1088</v>
      </c>
      <c r="D15875" s="3">
        <f>VLOOKUP(C15875,Index[],2,FALSE)</f>
        <v>155</v>
      </c>
      <c r="E15875" s="3">
        <f>VLOOKUP(C15875,Index[],3,FALSE)</f>
        <v>0</v>
      </c>
      <c r="F15875" s="3">
        <f>VLOOKUP(C15875,Index[],4,FALSE)</f>
        <v>0</v>
      </c>
      <c r="G15875" s="3" t="str">
        <f>VLOOKUP(C15875,Index[],5,FALSE)</f>
        <v>Yes</v>
      </c>
      <c r="I15875">
        <f>VLOOKUP(Table1[[#This Row],[trait_name]],Trait[],2,FALSE)</f>
        <v>2</v>
      </c>
      <c r="J15875" s="23" t="s">
        <v>15</v>
      </c>
      <c r="L15875" s="3"/>
      <c r="N15875" s="23"/>
      <c r="O15875"/>
    </row>
    <row r="15876" spans="1:15">
      <c r="A15876" s="66">
        <f>VLOOKUP(C15876,Index[],8,FALSE)</f>
        <v>43279</v>
      </c>
      <c r="B15876" s="5">
        <v>43279</v>
      </c>
      <c r="C15876" t="s">
        <v>1088</v>
      </c>
      <c r="D15876" s="3">
        <f>VLOOKUP(C15876,Index[],2,FALSE)</f>
        <v>155</v>
      </c>
      <c r="E15876" s="3">
        <f>VLOOKUP(C15876,Index[],3,FALSE)</f>
        <v>0</v>
      </c>
      <c r="F15876" s="3">
        <f>VLOOKUP(C15876,Index[],4,FALSE)</f>
        <v>0</v>
      </c>
      <c r="G15876" s="3" t="str">
        <f>VLOOKUP(C15876,Index[],5,FALSE)</f>
        <v>Yes</v>
      </c>
      <c r="H15876" t="s">
        <v>17</v>
      </c>
      <c r="I15876">
        <f>VLOOKUP(Table1[[#This Row],[trait_name]],Trait[],2,FALSE)</f>
        <v>3</v>
      </c>
      <c r="J15876" s="23" t="s">
        <v>18</v>
      </c>
      <c r="L15876" s="3" t="s">
        <v>19</v>
      </c>
      <c r="N15876" s="23"/>
      <c r="O15876"/>
    </row>
    <row r="15877" spans="1:15">
      <c r="A15877" s="66">
        <f>VLOOKUP(C15877,Index[],8,FALSE)</f>
        <v>43279</v>
      </c>
      <c r="B15877" s="5">
        <v>43279</v>
      </c>
      <c r="C15877" t="s">
        <v>1088</v>
      </c>
      <c r="D15877" s="3">
        <f>VLOOKUP(C15877,Index[],2,FALSE)</f>
        <v>155</v>
      </c>
      <c r="E15877" s="3">
        <f>VLOOKUP(C15877,Index[],3,FALSE)</f>
        <v>0</v>
      </c>
      <c r="F15877" s="3">
        <f>VLOOKUP(C15877,Index[],4,FALSE)</f>
        <v>0</v>
      </c>
      <c r="G15877" s="3" t="str">
        <f>VLOOKUP(C15877,Index[],5,FALSE)</f>
        <v>Yes</v>
      </c>
      <c r="H15877" t="s">
        <v>25</v>
      </c>
      <c r="I15877">
        <f>VLOOKUP(Table1[[#This Row],[trait_name]],Trait[],2,FALSE)</f>
        <v>3</v>
      </c>
      <c r="J15877" s="23" t="s">
        <v>18</v>
      </c>
      <c r="L15877" s="3" t="s">
        <v>21</v>
      </c>
      <c r="N15877" s="23"/>
      <c r="O15877"/>
    </row>
    <row r="15878" spans="1:15">
      <c r="A15878" s="66">
        <f>VLOOKUP(C15878,Index[],8,FALSE)</f>
        <v>43279</v>
      </c>
      <c r="B15878" s="5">
        <v>43279</v>
      </c>
      <c r="C15878" t="s">
        <v>1088</v>
      </c>
      <c r="D15878" s="3">
        <f>VLOOKUP(C15878,Index[],2,FALSE)</f>
        <v>155</v>
      </c>
      <c r="E15878" s="3">
        <f>VLOOKUP(C15878,Index[],3,FALSE)</f>
        <v>0</v>
      </c>
      <c r="F15878" s="3">
        <f>VLOOKUP(C15878,Index[],4,FALSE)</f>
        <v>0</v>
      </c>
      <c r="G15878" s="3" t="str">
        <f>VLOOKUP(C15878,Index[],5,FALSE)</f>
        <v>Yes</v>
      </c>
      <c r="H15878" t="s">
        <v>25</v>
      </c>
      <c r="I15878">
        <f>VLOOKUP(Table1[[#This Row],[trait_name]],Trait[],2,FALSE)</f>
        <v>4</v>
      </c>
      <c r="J15878" s="23" t="s">
        <v>22</v>
      </c>
      <c r="L15878" s="3" t="s">
        <v>23</v>
      </c>
      <c r="N15878" s="23"/>
      <c r="O15878"/>
    </row>
    <row r="15879" spans="1:15">
      <c r="A15879" s="66">
        <f>VLOOKUP(C15879,Index[],8,FALSE)</f>
        <v>43279</v>
      </c>
      <c r="B15879" s="5"/>
      <c r="C15879" t="s">
        <v>1088</v>
      </c>
      <c r="D15879" s="3">
        <f>VLOOKUP(C15879,Index[],2,FALSE)</f>
        <v>155</v>
      </c>
      <c r="E15879" s="3">
        <f>VLOOKUP(C15879,Index[],3,FALSE)</f>
        <v>0</v>
      </c>
      <c r="F15879" s="3">
        <f>VLOOKUP(C15879,Index[],4,FALSE)</f>
        <v>0</v>
      </c>
      <c r="G15879" s="3" t="str">
        <f>VLOOKUP(C15879,Index[],5,FALSE)</f>
        <v>Yes</v>
      </c>
      <c r="H15879" t="s">
        <v>25</v>
      </c>
      <c r="I15879">
        <f>VLOOKUP(Table1[[#This Row],[trait_name]],Trait[],2,FALSE)</f>
        <v>6</v>
      </c>
      <c r="J15879" s="23" t="s">
        <v>148</v>
      </c>
      <c r="L15879" s="3"/>
      <c r="N15879" s="23"/>
      <c r="O15879"/>
    </row>
    <row r="15880" spans="1:15">
      <c r="A15880" s="66">
        <f>VLOOKUP(C15880,Index[],8,FALSE)</f>
        <v>43279</v>
      </c>
      <c r="B15880" s="5">
        <v>43279</v>
      </c>
      <c r="C15880" t="s">
        <v>1088</v>
      </c>
      <c r="D15880" s="3">
        <f>VLOOKUP(C15880,Index[],2,FALSE)</f>
        <v>155</v>
      </c>
      <c r="E15880" s="3">
        <f>VLOOKUP(C15880,Index[],3,FALSE)</f>
        <v>0</v>
      </c>
      <c r="F15880" s="3">
        <f>VLOOKUP(C15880,Index[],4,FALSE)</f>
        <v>0</v>
      </c>
      <c r="G15880" s="3" t="str">
        <f>VLOOKUP(C15880,Index[],5,FALSE)</f>
        <v>Yes</v>
      </c>
      <c r="H15880" t="s">
        <v>25</v>
      </c>
      <c r="I15880">
        <f>VLOOKUP(Table1[[#This Row],[trait_name]],Trait[],2,FALSE)</f>
        <v>7</v>
      </c>
      <c r="J15880" s="23" t="s">
        <v>26</v>
      </c>
      <c r="L15880" s="3" t="s">
        <v>23</v>
      </c>
      <c r="N15880" s="23"/>
      <c r="O15880"/>
    </row>
    <row r="15881" spans="1:15">
      <c r="A15881" s="66">
        <f>VLOOKUP(C15881,Index[],8,FALSE)</f>
        <v>43279</v>
      </c>
      <c r="B15881" s="25"/>
      <c r="C15881" s="4" t="s">
        <v>1088</v>
      </c>
      <c r="D15881" s="3">
        <f>VLOOKUP(C15881,Index[],2,FALSE)</f>
        <v>155</v>
      </c>
      <c r="E15881" s="3">
        <f>VLOOKUP(C15881,Index[],3,FALSE)</f>
        <v>0</v>
      </c>
      <c r="F15881" s="3">
        <f>VLOOKUP(C15881,Index[],4,FALSE)</f>
        <v>0</v>
      </c>
      <c r="G15881" s="3" t="str">
        <f>VLOOKUP(C15881,Index[],5,FALSE)</f>
        <v>Yes</v>
      </c>
      <c r="I15881">
        <f>VLOOKUP(Table1[[#This Row],[trait_name]],Trait[],2,FALSE)</f>
        <v>15</v>
      </c>
      <c r="J15881" s="23" t="s">
        <v>31</v>
      </c>
      <c r="L15881" s="3"/>
      <c r="N15881" s="23"/>
      <c r="O15881"/>
    </row>
    <row r="15882" spans="1:15">
      <c r="A15882" s="66">
        <f>VLOOKUP(C15882,Index[],8,FALSE)</f>
        <v>43279</v>
      </c>
      <c r="B15882" s="25">
        <v>43279</v>
      </c>
      <c r="C15882" s="4" t="s">
        <v>1088</v>
      </c>
      <c r="D15882" s="3">
        <f>VLOOKUP(C15882,Index[],2,FALSE)</f>
        <v>155</v>
      </c>
      <c r="E15882" s="3">
        <f>VLOOKUP(C15882,Index[],3,FALSE)</f>
        <v>0</v>
      </c>
      <c r="F15882" s="3">
        <f>VLOOKUP(C15882,Index[],4,FALSE)</f>
        <v>0</v>
      </c>
      <c r="G15882" s="3" t="str">
        <f>VLOOKUP(C15882,Index[],5,FALSE)</f>
        <v>Yes</v>
      </c>
      <c r="I15882">
        <f>VLOOKUP(Table1[[#This Row],[trait_name]],Trait[],2,FALSE)</f>
        <v>16</v>
      </c>
      <c r="J15882" s="24" t="s">
        <v>32</v>
      </c>
      <c r="K15882" s="24"/>
      <c r="L15882" s="3"/>
      <c r="N15882" s="23"/>
      <c r="O15882"/>
    </row>
    <row r="15883" spans="1:15">
      <c r="A15883" s="66">
        <f>VLOOKUP(C15883,Index[],8,FALSE)</f>
        <v>43279</v>
      </c>
      <c r="B15883" s="5">
        <v>43279</v>
      </c>
      <c r="C15883" t="s">
        <v>1088</v>
      </c>
      <c r="D15883" s="3">
        <f>VLOOKUP(C15883,Index[],2,FALSE)</f>
        <v>155</v>
      </c>
      <c r="E15883" s="3">
        <f>VLOOKUP(C15883,Index[],3,FALSE)</f>
        <v>0</v>
      </c>
      <c r="F15883" s="3">
        <f>VLOOKUP(C15883,Index[],4,FALSE)</f>
        <v>0</v>
      </c>
      <c r="G15883" s="3" t="str">
        <f>VLOOKUP(C15883,Index[],5,FALSE)</f>
        <v>Yes</v>
      </c>
      <c r="H15883" t="s">
        <v>17</v>
      </c>
      <c r="I15883">
        <f>VLOOKUP(Table1[[#This Row],[trait_name]],Trait[],2,FALSE)</f>
        <v>17</v>
      </c>
      <c r="J15883" s="23" t="s">
        <v>33</v>
      </c>
      <c r="L15883" s="3" t="s">
        <v>34</v>
      </c>
      <c r="N15883" s="23"/>
      <c r="O15883"/>
    </row>
    <row r="15884" spans="1:15">
      <c r="A15884" s="66">
        <f>VLOOKUP(C15884,Index[],8,FALSE)</f>
        <v>43279</v>
      </c>
      <c r="B15884" s="5">
        <v>43279</v>
      </c>
      <c r="C15884" t="s">
        <v>1088</v>
      </c>
      <c r="D15884" s="3">
        <f>VLOOKUP(C15884,Index[],2,FALSE)</f>
        <v>155</v>
      </c>
      <c r="E15884" s="3">
        <f>VLOOKUP(C15884,Index[],3,FALSE)</f>
        <v>0</v>
      </c>
      <c r="F15884" s="3">
        <f>VLOOKUP(C15884,Index[],4,FALSE)</f>
        <v>0</v>
      </c>
      <c r="G15884" s="3" t="str">
        <f>VLOOKUP(C15884,Index[],5,FALSE)</f>
        <v>Yes</v>
      </c>
      <c r="H15884" t="s">
        <v>17</v>
      </c>
      <c r="I15884">
        <f>VLOOKUP(Table1[[#This Row],[trait_name]],Trait[],2,FALSE)</f>
        <v>17</v>
      </c>
      <c r="J15884" s="23" t="s">
        <v>33</v>
      </c>
      <c r="L15884" s="3" t="s">
        <v>35</v>
      </c>
      <c r="N15884" s="23"/>
      <c r="O15884"/>
    </row>
    <row r="15885" spans="1:15">
      <c r="A15885" s="66">
        <f>VLOOKUP(C15885,Index[],8,FALSE)</f>
        <v>43279</v>
      </c>
      <c r="B15885" s="5">
        <v>43279</v>
      </c>
      <c r="C15885" t="s">
        <v>1088</v>
      </c>
      <c r="D15885" s="3">
        <f>VLOOKUP(C15885,Index[],2,FALSE)</f>
        <v>155</v>
      </c>
      <c r="E15885" s="3">
        <f>VLOOKUP(C15885,Index[],3,FALSE)</f>
        <v>0</v>
      </c>
      <c r="F15885" s="3">
        <f>VLOOKUP(C15885,Index[],4,FALSE)</f>
        <v>0</v>
      </c>
      <c r="G15885" s="3" t="str">
        <f>VLOOKUP(C15885,Index[],5,FALSE)</f>
        <v>Yes</v>
      </c>
      <c r="H15885" t="s">
        <v>17</v>
      </c>
      <c r="I15885">
        <f>VLOOKUP(Table1[[#This Row],[trait_name]],Trait[],2,FALSE)</f>
        <v>17</v>
      </c>
      <c r="J15885" s="23" t="s">
        <v>33</v>
      </c>
      <c r="L15885" s="3" t="s">
        <v>36</v>
      </c>
      <c r="N15885" s="23"/>
      <c r="O15885"/>
    </row>
    <row r="15886" spans="1:15">
      <c r="A15886" s="66">
        <f>VLOOKUP(C15886,Index[],8,FALSE)</f>
        <v>43279</v>
      </c>
      <c r="B15886" s="25">
        <v>43279</v>
      </c>
      <c r="C15886" s="4" t="s">
        <v>1088</v>
      </c>
      <c r="D15886" s="3">
        <f>VLOOKUP(C15886,Index[],2,FALSE)</f>
        <v>155</v>
      </c>
      <c r="E15886" s="3">
        <f>VLOOKUP(C15886,Index[],3,FALSE)</f>
        <v>0</v>
      </c>
      <c r="F15886" s="3">
        <f>VLOOKUP(C15886,Index[],4,FALSE)</f>
        <v>0</v>
      </c>
      <c r="G15886" s="3" t="str">
        <f>VLOOKUP(C15886,Index[],5,FALSE)</f>
        <v>Yes</v>
      </c>
      <c r="I15886">
        <f>VLOOKUP(Table1[[#This Row],[trait_name]],Trait[],2,FALSE)</f>
        <v>18</v>
      </c>
      <c r="J15886" s="23" t="s">
        <v>37</v>
      </c>
      <c r="L15886" s="3"/>
      <c r="N15886" s="23"/>
      <c r="O15886"/>
    </row>
    <row r="15887" spans="1:15">
      <c r="A15887" s="66">
        <f>VLOOKUP(C15887,Index[],8,FALSE)</f>
        <v>43279</v>
      </c>
      <c r="B15887" s="5">
        <v>43279</v>
      </c>
      <c r="C15887" t="s">
        <v>1088</v>
      </c>
      <c r="D15887" s="3">
        <f>VLOOKUP(C15887,Index[],2,FALSE)</f>
        <v>155</v>
      </c>
      <c r="E15887" s="3">
        <f>VLOOKUP(C15887,Index[],3,FALSE)</f>
        <v>0</v>
      </c>
      <c r="F15887" s="3">
        <f>VLOOKUP(C15887,Index[],4,FALSE)</f>
        <v>0</v>
      </c>
      <c r="G15887" s="3" t="str">
        <f>VLOOKUP(C15887,Index[],5,FALSE)</f>
        <v>Yes</v>
      </c>
      <c r="H15887" t="s">
        <v>17</v>
      </c>
      <c r="I15887">
        <f>VLOOKUP(Table1[[#This Row],[trait_name]],Trait[],2,FALSE)</f>
        <v>19</v>
      </c>
      <c r="J15887" s="23" t="s">
        <v>38</v>
      </c>
      <c r="L15887" s="3" t="s">
        <v>155</v>
      </c>
      <c r="N15887" s="23"/>
      <c r="O15887"/>
    </row>
    <row r="15888" spans="1:15">
      <c r="A15888" s="66">
        <f>VLOOKUP(C15888,Index[],8,FALSE)</f>
        <v>43279</v>
      </c>
      <c r="B15888" s="5">
        <v>43311</v>
      </c>
      <c r="C15888" t="s">
        <v>1088</v>
      </c>
      <c r="D15888" s="3">
        <f>VLOOKUP(C15888,Index[],2,FALSE)</f>
        <v>155</v>
      </c>
      <c r="E15888" s="3">
        <f>VLOOKUP(C15888,Index[],3,FALSE)</f>
        <v>0</v>
      </c>
      <c r="F15888" s="3">
        <f>VLOOKUP(C15888,Index[],4,FALSE)</f>
        <v>0</v>
      </c>
      <c r="G15888" s="3" t="str">
        <f>VLOOKUP(C15888,Index[],5,FALSE)</f>
        <v>Yes</v>
      </c>
      <c r="I15888">
        <f>VLOOKUP(Table1[[#This Row],[trait_name]],Trait[],2,FALSE)</f>
        <v>20</v>
      </c>
      <c r="J15888" s="23" t="s">
        <v>41</v>
      </c>
      <c r="L15888" s="3"/>
      <c r="M15888" s="3"/>
      <c r="N15888" s="23"/>
      <c r="O15888"/>
    </row>
    <row r="15889" spans="1:15">
      <c r="A15889" s="66">
        <f>VLOOKUP(C15889,Index[],8,FALSE)</f>
        <v>43279</v>
      </c>
      <c r="B15889" s="5">
        <v>43279</v>
      </c>
      <c r="C15889" t="s">
        <v>1088</v>
      </c>
      <c r="D15889" s="3">
        <f>VLOOKUP(C15889,Index[],2,FALSE)</f>
        <v>155</v>
      </c>
      <c r="E15889" s="3">
        <f>VLOOKUP(C15889,Index[],3,FALSE)</f>
        <v>0</v>
      </c>
      <c r="F15889" s="3">
        <f>VLOOKUP(C15889,Index[],4,FALSE)</f>
        <v>0</v>
      </c>
      <c r="G15889" s="3" t="str">
        <f>VLOOKUP(C15889,Index[],5,FALSE)</f>
        <v>Yes</v>
      </c>
      <c r="H15889" t="s">
        <v>17</v>
      </c>
      <c r="I15889">
        <f>VLOOKUP(Table1[[#This Row],[trait_name]],Trait[],2,FALSE)</f>
        <v>21</v>
      </c>
      <c r="J15889" s="23" t="s">
        <v>43</v>
      </c>
      <c r="L15889" s="3" t="s">
        <v>44</v>
      </c>
      <c r="N15889" s="23"/>
      <c r="O15889"/>
    </row>
    <row r="15890" spans="1:15">
      <c r="A15890" s="66">
        <f>VLOOKUP(C15890,Index[],8,FALSE)</f>
        <v>43279</v>
      </c>
      <c r="B15890" s="25">
        <v>43279</v>
      </c>
      <c r="C15890" s="4" t="s">
        <v>1088</v>
      </c>
      <c r="D15890" s="3">
        <f>VLOOKUP(C15890,Index[],2,FALSE)</f>
        <v>155</v>
      </c>
      <c r="E15890" s="3">
        <f>VLOOKUP(C15890,Index[],3,FALSE)</f>
        <v>0</v>
      </c>
      <c r="F15890" s="3">
        <f>VLOOKUP(C15890,Index[],4,FALSE)</f>
        <v>0</v>
      </c>
      <c r="G15890" s="3" t="str">
        <f>VLOOKUP(C15890,Index[],5,FALSE)</f>
        <v>Yes</v>
      </c>
      <c r="I15890">
        <f>VLOOKUP(Table1[[#This Row],[trait_name]],Trait[],2,FALSE)</f>
        <v>21</v>
      </c>
      <c r="J15890" s="23" t="s">
        <v>43</v>
      </c>
      <c r="L15890" s="3"/>
      <c r="N15890" s="23"/>
      <c r="O15890"/>
    </row>
    <row r="15891" spans="1:15">
      <c r="A15891" s="66">
        <f>VLOOKUP(C15891,Index[],8,FALSE)</f>
        <v>43279</v>
      </c>
      <c r="B15891" s="5">
        <v>43279</v>
      </c>
      <c r="C15891" t="s">
        <v>1088</v>
      </c>
      <c r="D15891" s="3">
        <f>VLOOKUP(C15891,Index[],2,FALSE)</f>
        <v>155</v>
      </c>
      <c r="E15891" s="3">
        <f>VLOOKUP(C15891,Index[],3,FALSE)</f>
        <v>0</v>
      </c>
      <c r="F15891" s="3">
        <f>VLOOKUP(C15891,Index[],4,FALSE)</f>
        <v>0</v>
      </c>
      <c r="G15891" s="3" t="str">
        <f>VLOOKUP(C15891,Index[],5,FALSE)</f>
        <v>Yes</v>
      </c>
      <c r="I15891">
        <f>VLOOKUP(Table1[[#This Row],[trait_name]],Trait[],2,FALSE)</f>
        <v>22</v>
      </c>
      <c r="J15891" s="23" t="s">
        <v>47</v>
      </c>
      <c r="L15891" s="3"/>
      <c r="N15891" s="23"/>
      <c r="O15891"/>
    </row>
    <row r="15892" spans="1:15">
      <c r="A15892" s="66">
        <f>VLOOKUP(C15892,Index[],8,FALSE)</f>
        <v>43279</v>
      </c>
      <c r="B15892" s="5"/>
      <c r="C15892" t="s">
        <v>1088</v>
      </c>
      <c r="D15892" s="3">
        <f>VLOOKUP(C15892,Index[],2,FALSE)</f>
        <v>155</v>
      </c>
      <c r="E15892" s="3">
        <f>VLOOKUP(C15892,Index[],3,FALSE)</f>
        <v>0</v>
      </c>
      <c r="F15892" s="3">
        <f>VLOOKUP(C15892,Index[],4,FALSE)</f>
        <v>0</v>
      </c>
      <c r="G15892" s="3" t="str">
        <f>VLOOKUP(C15892,Index[],5,FALSE)</f>
        <v>Yes</v>
      </c>
      <c r="I15892">
        <f>VLOOKUP(Table1[[#This Row],[trait_name]],Trait[],2,FALSE)</f>
        <v>23</v>
      </c>
      <c r="J15892" s="23" t="s">
        <v>49</v>
      </c>
      <c r="L15892" s="3"/>
      <c r="N15892" s="23"/>
      <c r="O15892"/>
    </row>
    <row r="15893" spans="1:15">
      <c r="A15893" s="66">
        <f>VLOOKUP(C15893,Index[],8,FALSE)</f>
        <v>43279</v>
      </c>
      <c r="B15893" s="25"/>
      <c r="C15893" s="4" t="s">
        <v>1088</v>
      </c>
      <c r="D15893" s="3">
        <f>VLOOKUP(C15893,Index[],2,FALSE)</f>
        <v>155</v>
      </c>
      <c r="E15893" s="3">
        <f>VLOOKUP(C15893,Index[],3,FALSE)</f>
        <v>0</v>
      </c>
      <c r="F15893" s="3">
        <f>VLOOKUP(C15893,Index[],4,FALSE)</f>
        <v>0</v>
      </c>
      <c r="G15893" s="3" t="str">
        <f>VLOOKUP(C15893,Index[],5,FALSE)</f>
        <v>Yes</v>
      </c>
      <c r="I15893">
        <f>VLOOKUP(Table1[[#This Row],[trait_name]],Trait[],2,FALSE)</f>
        <v>24</v>
      </c>
      <c r="J15893" s="23" t="s">
        <v>52</v>
      </c>
      <c r="L15893" s="3"/>
      <c r="N15893" s="23"/>
      <c r="O15893"/>
    </row>
    <row r="15894" spans="1:15">
      <c r="A15894" s="66">
        <f>VLOOKUP(C15894,Index[],8,FALSE)</f>
        <v>43279</v>
      </c>
      <c r="B15894" s="25"/>
      <c r="C15894" s="4" t="s">
        <v>1088</v>
      </c>
      <c r="D15894" s="3">
        <f>VLOOKUP(C15894,Index[],2,FALSE)</f>
        <v>155</v>
      </c>
      <c r="E15894" s="3">
        <f>VLOOKUP(C15894,Index[],3,FALSE)</f>
        <v>0</v>
      </c>
      <c r="F15894" s="3">
        <f>VLOOKUP(C15894,Index[],4,FALSE)</f>
        <v>0</v>
      </c>
      <c r="G15894" s="3" t="str">
        <f>VLOOKUP(C15894,Index[],5,FALSE)</f>
        <v>Yes</v>
      </c>
      <c r="I15894">
        <f>VLOOKUP(Table1[[#This Row],[trait_name]],Trait[],2,FALSE)</f>
        <v>25</v>
      </c>
      <c r="J15894" s="23" t="s">
        <v>57</v>
      </c>
      <c r="L15894" s="3"/>
      <c r="N15894" s="23"/>
      <c r="O15894"/>
    </row>
    <row r="15895" spans="1:15">
      <c r="A15895" s="66">
        <f>VLOOKUP(C15895,Index[],8,FALSE)</f>
        <v>43279</v>
      </c>
      <c r="B15895" s="5">
        <v>43279</v>
      </c>
      <c r="C15895" t="s">
        <v>1088</v>
      </c>
      <c r="D15895" s="3">
        <f>VLOOKUP(C15895,Index[],2,FALSE)</f>
        <v>155</v>
      </c>
      <c r="E15895" s="3">
        <f>VLOOKUP(C15895,Index[],3,FALSE)</f>
        <v>0</v>
      </c>
      <c r="F15895" s="3">
        <f>VLOOKUP(C15895,Index[],4,FALSE)</f>
        <v>0</v>
      </c>
      <c r="G15895" s="3" t="str">
        <f>VLOOKUP(C15895,Index[],5,FALSE)</f>
        <v>Yes</v>
      </c>
      <c r="I15895">
        <f>VLOOKUP(Table1[[#This Row],[trait_name]],Trait[],2,FALSE)</f>
        <v>26</v>
      </c>
      <c r="J15895" s="23" t="s">
        <v>58</v>
      </c>
      <c r="L15895" s="3"/>
      <c r="N15895" s="23"/>
      <c r="O15895"/>
    </row>
    <row r="15896" spans="1:15">
      <c r="A15896" s="66">
        <f>VLOOKUP(C15896,Index[],8,FALSE)</f>
        <v>43279</v>
      </c>
      <c r="B15896" s="5">
        <v>43279</v>
      </c>
      <c r="C15896" t="s">
        <v>1088</v>
      </c>
      <c r="D15896" s="3">
        <f>VLOOKUP(C15896,Index[],2,FALSE)</f>
        <v>155</v>
      </c>
      <c r="E15896" s="3">
        <f>VLOOKUP(C15896,Index[],3,FALSE)</f>
        <v>0</v>
      </c>
      <c r="F15896" s="3">
        <f>VLOOKUP(C15896,Index[],4,FALSE)</f>
        <v>0</v>
      </c>
      <c r="G15896" s="3" t="str">
        <f>VLOOKUP(C15896,Index[],5,FALSE)</f>
        <v>Yes</v>
      </c>
      <c r="H15896" t="s">
        <v>17</v>
      </c>
      <c r="I15896">
        <f>VLOOKUP(Table1[[#This Row],[trait_name]],Trait[],2,FALSE)</f>
        <v>26</v>
      </c>
      <c r="J15896" s="23" t="s">
        <v>58</v>
      </c>
      <c r="L15896" s="3" t="s">
        <v>480</v>
      </c>
      <c r="N15896" s="23"/>
      <c r="O15896"/>
    </row>
    <row r="15897" spans="1:15">
      <c r="A15897" s="66">
        <f>VLOOKUP(C15897,Index[],8,FALSE)</f>
        <v>43279</v>
      </c>
      <c r="B15897" s="5">
        <v>43311</v>
      </c>
      <c r="C15897" t="s">
        <v>1088</v>
      </c>
      <c r="D15897" s="3">
        <f>VLOOKUP(C15897,Index[],2,FALSE)</f>
        <v>155</v>
      </c>
      <c r="E15897" s="3">
        <f>VLOOKUP(C15897,Index[],3,FALSE)</f>
        <v>0</v>
      </c>
      <c r="F15897" s="3">
        <f>VLOOKUP(C15897,Index[],4,FALSE)</f>
        <v>0</v>
      </c>
      <c r="G15897" s="3" t="str">
        <f>VLOOKUP(C15897,Index[],5,FALSE)</f>
        <v>Yes</v>
      </c>
      <c r="I15897">
        <f>VLOOKUP(Table1[[#This Row],[trait_name]],Trait[],2,FALSE)</f>
        <v>27</v>
      </c>
      <c r="J15897" s="23" t="s">
        <v>61</v>
      </c>
      <c r="L15897" s="3"/>
      <c r="M15897" s="3"/>
      <c r="N15897" s="23"/>
      <c r="O15897"/>
    </row>
    <row r="15898" spans="1:15">
      <c r="A15898" s="66">
        <f>VLOOKUP(C15898,Index[],8,FALSE)</f>
        <v>43279</v>
      </c>
      <c r="B15898" s="5">
        <v>43311</v>
      </c>
      <c r="C15898" t="s">
        <v>1088</v>
      </c>
      <c r="D15898" s="3">
        <f>VLOOKUP(C15898,Index[],2,FALSE)</f>
        <v>155</v>
      </c>
      <c r="E15898" s="3">
        <f>VLOOKUP(C15898,Index[],3,FALSE)</f>
        <v>0</v>
      </c>
      <c r="F15898" s="3">
        <f>VLOOKUP(C15898,Index[],4,FALSE)</f>
        <v>0</v>
      </c>
      <c r="G15898" s="3" t="str">
        <f>VLOOKUP(C15898,Index[],5,FALSE)</f>
        <v>Yes</v>
      </c>
      <c r="I15898">
        <f>VLOOKUP(Table1[[#This Row],[trait_name]],Trait[],2,FALSE)</f>
        <v>28</v>
      </c>
      <c r="J15898" s="23" t="s">
        <v>62</v>
      </c>
      <c r="L15898" s="3"/>
      <c r="M15898" s="3"/>
      <c r="N15898" s="23"/>
      <c r="O15898"/>
    </row>
    <row r="15899" spans="1:15">
      <c r="A15899" s="66">
        <f>VLOOKUP(C15899,Index[],8,FALSE)</f>
        <v>43279</v>
      </c>
      <c r="B15899" s="5">
        <v>43279</v>
      </c>
      <c r="C15899" t="s">
        <v>1088</v>
      </c>
      <c r="D15899" s="3">
        <f>VLOOKUP(C15899,Index[],2,FALSE)</f>
        <v>155</v>
      </c>
      <c r="E15899" s="3">
        <f>VLOOKUP(C15899,Index[],3,FALSE)</f>
        <v>0</v>
      </c>
      <c r="F15899" s="3">
        <f>VLOOKUP(C15899,Index[],4,FALSE)</f>
        <v>0</v>
      </c>
      <c r="G15899" s="3" t="str">
        <f>VLOOKUP(C15899,Index[],5,FALSE)</f>
        <v>Yes</v>
      </c>
      <c r="H15899" t="s">
        <v>25</v>
      </c>
      <c r="I15899">
        <f>VLOOKUP(Table1[[#This Row],[trait_name]],Trait[],2,FALSE)</f>
        <v>29</v>
      </c>
      <c r="J15899" s="23" t="s">
        <v>63</v>
      </c>
      <c r="L15899" s="3">
        <v>2</v>
      </c>
      <c r="N15899" s="23"/>
      <c r="O15899"/>
    </row>
    <row r="15900" spans="1:15">
      <c r="A15900" s="66">
        <f>VLOOKUP(C15900,Index[],8,FALSE)</f>
        <v>43279</v>
      </c>
      <c r="B15900" s="5">
        <v>43279</v>
      </c>
      <c r="C15900" t="s">
        <v>1088</v>
      </c>
      <c r="D15900" s="3">
        <f>VLOOKUP(C15900,Index[],2,FALSE)</f>
        <v>155</v>
      </c>
      <c r="E15900" s="3">
        <f>VLOOKUP(C15900,Index[],3,FALSE)</f>
        <v>0</v>
      </c>
      <c r="F15900" s="3">
        <f>VLOOKUP(C15900,Index[],4,FALSE)</f>
        <v>0</v>
      </c>
      <c r="G15900" s="3" t="str">
        <f>VLOOKUP(C15900,Index[],5,FALSE)</f>
        <v>Yes</v>
      </c>
      <c r="I15900">
        <f>VLOOKUP(Table1[[#This Row],[trait_name]],Trait[],2,FALSE)</f>
        <v>29</v>
      </c>
      <c r="J15900" s="23" t="s">
        <v>63</v>
      </c>
      <c r="L15900" s="3"/>
      <c r="N15900" s="23"/>
      <c r="O15900"/>
    </row>
    <row r="15901" spans="1:15">
      <c r="A15901" s="66">
        <f>VLOOKUP(C15901,Index[],8,FALSE)</f>
        <v>43279</v>
      </c>
      <c r="B15901" s="5">
        <v>43279</v>
      </c>
      <c r="C15901" t="s">
        <v>1088</v>
      </c>
      <c r="D15901" s="3">
        <f>VLOOKUP(C15901,Index[],2,FALSE)</f>
        <v>155</v>
      </c>
      <c r="E15901" s="3">
        <f>VLOOKUP(C15901,Index[],3,FALSE)</f>
        <v>0</v>
      </c>
      <c r="F15901" s="3">
        <f>VLOOKUP(C15901,Index[],4,FALSE)</f>
        <v>0</v>
      </c>
      <c r="G15901" s="3" t="str">
        <f>VLOOKUP(C15901,Index[],5,FALSE)</f>
        <v>Yes</v>
      </c>
      <c r="I15901">
        <f>VLOOKUP(Table1[[#This Row],[trait_name]],Trait[],2,FALSE)</f>
        <v>30</v>
      </c>
      <c r="J15901" s="23" t="s">
        <v>64</v>
      </c>
      <c r="L15901" s="3"/>
      <c r="N15901" s="23"/>
      <c r="O15901"/>
    </row>
    <row r="15902" spans="1:15">
      <c r="A15902" s="66">
        <f>VLOOKUP(C15902,Index[],8,FALSE)</f>
        <v>43279</v>
      </c>
      <c r="B15902" s="5">
        <v>43279</v>
      </c>
      <c r="C15902" t="s">
        <v>1088</v>
      </c>
      <c r="D15902" s="3">
        <f>VLOOKUP(C15902,Index[],2,FALSE)</f>
        <v>155</v>
      </c>
      <c r="E15902" s="3">
        <f>VLOOKUP(C15902,Index[],3,FALSE)</f>
        <v>0</v>
      </c>
      <c r="F15902" s="3">
        <f>VLOOKUP(C15902,Index[],4,FALSE)</f>
        <v>0</v>
      </c>
      <c r="G15902" s="3" t="str">
        <f>VLOOKUP(C15902,Index[],5,FALSE)</f>
        <v>Yes</v>
      </c>
      <c r="H15902" t="s">
        <v>25</v>
      </c>
      <c r="I15902">
        <f>VLOOKUP(Table1[[#This Row],[trait_name]],Trait[],2,FALSE)</f>
        <v>31</v>
      </c>
      <c r="J15902" s="23" t="s">
        <v>65</v>
      </c>
      <c r="L15902" s="3">
        <v>0.5</v>
      </c>
      <c r="N15902" s="23"/>
      <c r="O15902"/>
    </row>
    <row r="15903" spans="1:15">
      <c r="A15903" s="66">
        <f>VLOOKUP(C15903,Index[],8,FALSE)</f>
        <v>43279</v>
      </c>
      <c r="B15903" s="5">
        <v>43279</v>
      </c>
      <c r="C15903" t="s">
        <v>1088</v>
      </c>
      <c r="D15903" s="3">
        <f>VLOOKUP(C15903,Index[],2,FALSE)</f>
        <v>155</v>
      </c>
      <c r="E15903" s="3">
        <f>VLOOKUP(C15903,Index[],3,FALSE)</f>
        <v>0</v>
      </c>
      <c r="F15903" s="3">
        <f>VLOOKUP(C15903,Index[],4,FALSE)</f>
        <v>0</v>
      </c>
      <c r="G15903" s="3" t="str">
        <f>VLOOKUP(C15903,Index[],5,FALSE)</f>
        <v>Yes</v>
      </c>
      <c r="I15903">
        <f>VLOOKUP(Table1[[#This Row],[trait_name]],Trait[],2,FALSE)</f>
        <v>31</v>
      </c>
      <c r="J15903" s="23" t="s">
        <v>65</v>
      </c>
      <c r="L15903" s="3"/>
      <c r="N15903" s="24"/>
      <c r="O15903"/>
    </row>
    <row r="15904" spans="1:15">
      <c r="A15904" s="66">
        <f>VLOOKUP(C15904,Index[],8,FALSE)</f>
        <v>43279</v>
      </c>
      <c r="B15904" s="5">
        <v>43279</v>
      </c>
      <c r="C15904" t="s">
        <v>1088</v>
      </c>
      <c r="D15904" s="3">
        <f>VLOOKUP(C15904,Index[],2,FALSE)</f>
        <v>155</v>
      </c>
      <c r="E15904" s="3">
        <f>VLOOKUP(C15904,Index[],3,FALSE)</f>
        <v>0</v>
      </c>
      <c r="F15904" s="3">
        <f>VLOOKUP(C15904,Index[],4,FALSE)</f>
        <v>0</v>
      </c>
      <c r="G15904" s="3" t="str">
        <f>VLOOKUP(C15904,Index[],5,FALSE)</f>
        <v>Yes</v>
      </c>
      <c r="H15904" t="s">
        <v>25</v>
      </c>
      <c r="I15904">
        <f>VLOOKUP(Table1[[#This Row],[trait_name]],Trait[],2,FALSE)</f>
        <v>32</v>
      </c>
      <c r="J15904" s="23" t="s">
        <v>66</v>
      </c>
      <c r="L15904" s="3">
        <v>2</v>
      </c>
      <c r="N15904" s="23"/>
      <c r="O15904"/>
    </row>
    <row r="15905" spans="1:15">
      <c r="A15905" s="66">
        <f>VLOOKUP(C15905,Index[],8,FALSE)</f>
        <v>43279</v>
      </c>
      <c r="B15905" s="5">
        <v>43279</v>
      </c>
      <c r="C15905" t="s">
        <v>1088</v>
      </c>
      <c r="D15905" s="3">
        <f>VLOOKUP(C15905,Index[],2,FALSE)</f>
        <v>155</v>
      </c>
      <c r="E15905" s="3">
        <f>VLOOKUP(C15905,Index[],3,FALSE)</f>
        <v>0</v>
      </c>
      <c r="F15905" s="3">
        <f>VLOOKUP(C15905,Index[],4,FALSE)</f>
        <v>0</v>
      </c>
      <c r="G15905" s="3" t="str">
        <f>VLOOKUP(C15905,Index[],5,FALSE)</f>
        <v>Yes</v>
      </c>
      <c r="I15905">
        <f>VLOOKUP(Table1[[#This Row],[trait_name]],Trait[],2,FALSE)</f>
        <v>33</v>
      </c>
      <c r="J15905" s="23" t="s">
        <v>67</v>
      </c>
      <c r="L15905" s="3"/>
      <c r="N15905" s="23"/>
      <c r="O15905"/>
    </row>
    <row r="15906" spans="1:15">
      <c r="A15906" s="66">
        <f>VLOOKUP(C15906,Index[],8,FALSE)</f>
        <v>43279</v>
      </c>
      <c r="B15906" s="5">
        <v>43279</v>
      </c>
      <c r="C15906" t="s">
        <v>1088</v>
      </c>
      <c r="D15906" s="3">
        <f>VLOOKUP(C15906,Index[],2,FALSE)</f>
        <v>155</v>
      </c>
      <c r="E15906" s="3">
        <f>VLOOKUP(C15906,Index[],3,FALSE)</f>
        <v>0</v>
      </c>
      <c r="F15906" s="3">
        <f>VLOOKUP(C15906,Index[],4,FALSE)</f>
        <v>0</v>
      </c>
      <c r="G15906" s="3" t="str">
        <f>VLOOKUP(C15906,Index[],5,FALSE)</f>
        <v>Yes</v>
      </c>
      <c r="H15906" t="s">
        <v>25</v>
      </c>
      <c r="I15906">
        <f>VLOOKUP(Table1[[#This Row],[trait_name]],Trait[],2,FALSE)</f>
        <v>34</v>
      </c>
      <c r="J15906" s="23" t="s">
        <v>68</v>
      </c>
      <c r="L15906" s="3">
        <v>0.5</v>
      </c>
      <c r="N15906" s="23"/>
      <c r="O15906"/>
    </row>
    <row r="15907" spans="1:15">
      <c r="A15907" s="66">
        <f>VLOOKUP(C15907,Index[],8,FALSE)</f>
        <v>43279</v>
      </c>
      <c r="B15907" s="5">
        <v>43279</v>
      </c>
      <c r="C15907" t="s">
        <v>1088</v>
      </c>
      <c r="D15907" s="3">
        <f>VLOOKUP(C15907,Index[],2,FALSE)</f>
        <v>155</v>
      </c>
      <c r="E15907" s="3">
        <f>VLOOKUP(C15907,Index[],3,FALSE)</f>
        <v>0</v>
      </c>
      <c r="F15907" s="3">
        <f>VLOOKUP(C15907,Index[],4,FALSE)</f>
        <v>0</v>
      </c>
      <c r="G15907" s="3" t="str">
        <f>VLOOKUP(C15907,Index[],5,FALSE)</f>
        <v>Yes</v>
      </c>
      <c r="H15907" t="s">
        <v>161</v>
      </c>
      <c r="I15907">
        <f>VLOOKUP(Table1[[#This Row],[trait_name]],Trait[],2,FALSE)</f>
        <v>35</v>
      </c>
      <c r="J15907" s="23" t="s">
        <v>166</v>
      </c>
      <c r="L15907" s="3" t="s">
        <v>167</v>
      </c>
      <c r="N15907" s="23"/>
      <c r="O15907"/>
    </row>
    <row r="15908" spans="1:15">
      <c r="A15908" s="66">
        <f>VLOOKUP(C15908,Index[],8,FALSE)</f>
        <v>43279</v>
      </c>
      <c r="B15908" s="5">
        <v>43279</v>
      </c>
      <c r="C15908" t="s">
        <v>1088</v>
      </c>
      <c r="D15908" s="3">
        <f>VLOOKUP(C15908,Index[],2,FALSE)</f>
        <v>155</v>
      </c>
      <c r="E15908" s="3">
        <f>VLOOKUP(C15908,Index[],3,FALSE)</f>
        <v>0</v>
      </c>
      <c r="F15908" s="3">
        <f>VLOOKUP(C15908,Index[],4,FALSE)</f>
        <v>0</v>
      </c>
      <c r="G15908" s="3" t="str">
        <f>VLOOKUP(C15908,Index[],5,FALSE)</f>
        <v>Yes</v>
      </c>
      <c r="I15908">
        <f>VLOOKUP(Table1[[#This Row],[trait_name]],Trait[],2,FALSE)</f>
        <v>35</v>
      </c>
      <c r="J15908" s="23" t="s">
        <v>166</v>
      </c>
      <c r="L15908" s="3"/>
      <c r="N15908" s="23"/>
      <c r="O15908"/>
    </row>
    <row r="15909" spans="1:15">
      <c r="A15909" s="66">
        <f>VLOOKUP(C15909,Index[],8,FALSE)</f>
        <v>43279</v>
      </c>
      <c r="B15909" s="5">
        <v>43279</v>
      </c>
      <c r="C15909" t="s">
        <v>1088</v>
      </c>
      <c r="D15909" s="3">
        <f>VLOOKUP(C15909,Index[],2,FALSE)</f>
        <v>155</v>
      </c>
      <c r="E15909" s="3">
        <f>VLOOKUP(C15909,Index[],3,FALSE)</f>
        <v>0</v>
      </c>
      <c r="F15909" s="3">
        <f>VLOOKUP(C15909,Index[],4,FALSE)</f>
        <v>0</v>
      </c>
      <c r="G15909" s="3" t="str">
        <f>VLOOKUP(C15909,Index[],5,FALSE)</f>
        <v>Yes</v>
      </c>
      <c r="I15909">
        <f>VLOOKUP(Table1[[#This Row],[trait_name]],Trait[],2,FALSE)</f>
        <v>36</v>
      </c>
      <c r="J15909" s="23" t="s">
        <v>69</v>
      </c>
      <c r="L15909" s="3"/>
      <c r="N15909" s="23"/>
      <c r="O15909"/>
    </row>
    <row r="15910" spans="1:15">
      <c r="A15910" s="66">
        <f>VLOOKUP(C15910,Index[],8,FALSE)</f>
        <v>43279</v>
      </c>
      <c r="B15910" s="5">
        <v>43279</v>
      </c>
      <c r="C15910" t="s">
        <v>1088</v>
      </c>
      <c r="D15910" s="3">
        <f>VLOOKUP(C15910,Index[],2,FALSE)</f>
        <v>155</v>
      </c>
      <c r="E15910" s="3">
        <f>VLOOKUP(C15910,Index[],3,FALSE)</f>
        <v>0</v>
      </c>
      <c r="F15910" s="3">
        <f>VLOOKUP(C15910,Index[],4,FALSE)</f>
        <v>0</v>
      </c>
      <c r="G15910" s="3" t="str">
        <f>VLOOKUP(C15910,Index[],5,FALSE)</f>
        <v>Yes</v>
      </c>
      <c r="I15910">
        <f>VLOOKUP(Table1[[#This Row],[trait_name]],Trait[],2,FALSE)</f>
        <v>36</v>
      </c>
      <c r="J15910" s="23" t="s">
        <v>69</v>
      </c>
      <c r="L15910" s="3"/>
      <c r="N15910" s="23"/>
      <c r="O15910"/>
    </row>
    <row r="15911" spans="1:15">
      <c r="A15911" s="66">
        <f>VLOOKUP(C15911,Index[],8,FALSE)</f>
        <v>43279</v>
      </c>
      <c r="B15911" s="5">
        <v>43279</v>
      </c>
      <c r="C15911" t="s">
        <v>1088</v>
      </c>
      <c r="D15911" s="3">
        <f>VLOOKUP(C15911,Index[],2,FALSE)</f>
        <v>155</v>
      </c>
      <c r="E15911" s="3">
        <f>VLOOKUP(C15911,Index[],3,FALSE)</f>
        <v>0</v>
      </c>
      <c r="F15911" s="3">
        <f>VLOOKUP(C15911,Index[],4,FALSE)</f>
        <v>0</v>
      </c>
      <c r="G15911" s="3" t="str">
        <f>VLOOKUP(C15911,Index[],5,FALSE)</f>
        <v>Yes</v>
      </c>
      <c r="I15911">
        <f>VLOOKUP(Table1[[#This Row],[trait_name]],Trait[],2,FALSE)</f>
        <v>37</v>
      </c>
      <c r="J15911" s="23" t="s">
        <v>170</v>
      </c>
      <c r="L15911" s="3"/>
      <c r="N15911" s="23"/>
      <c r="O15911"/>
    </row>
    <row r="15912" spans="1:15">
      <c r="A15912" s="66">
        <f>VLOOKUP(C15912,Index[],8,FALSE)</f>
        <v>43279</v>
      </c>
      <c r="B15912" s="5"/>
      <c r="C15912" t="s">
        <v>1088</v>
      </c>
      <c r="D15912" s="3">
        <f>VLOOKUP(C15912,Index[],2,FALSE)</f>
        <v>155</v>
      </c>
      <c r="E15912" s="3">
        <f>VLOOKUP(C15912,Index[],3,FALSE)</f>
        <v>0</v>
      </c>
      <c r="F15912" s="3">
        <f>VLOOKUP(C15912,Index[],4,FALSE)</f>
        <v>0</v>
      </c>
      <c r="G15912" s="3" t="str">
        <f>VLOOKUP(C15912,Index[],5,FALSE)</f>
        <v>Yes</v>
      </c>
      <c r="I15912">
        <f>VLOOKUP(Table1[[#This Row],[trait_name]],Trait[],2,FALSE)</f>
        <v>38</v>
      </c>
      <c r="J15912" s="23" t="s">
        <v>72</v>
      </c>
      <c r="L15912" s="3"/>
      <c r="N15912" s="23"/>
      <c r="O15912"/>
    </row>
    <row r="15913" spans="1:15">
      <c r="A15913" s="66">
        <f>VLOOKUP(C15913,Index[],8,FALSE)</f>
        <v>43279</v>
      </c>
      <c r="B15913" s="5">
        <v>43311</v>
      </c>
      <c r="C15913" t="s">
        <v>1088</v>
      </c>
      <c r="D15913" s="3">
        <f>VLOOKUP(C15913,Index[],2,FALSE)</f>
        <v>155</v>
      </c>
      <c r="E15913" s="3">
        <f>VLOOKUP(C15913,Index[],3,FALSE)</f>
        <v>0</v>
      </c>
      <c r="F15913" s="3">
        <f>VLOOKUP(C15913,Index[],4,FALSE)</f>
        <v>0</v>
      </c>
      <c r="G15913" s="3" t="str">
        <f>VLOOKUP(C15913,Index[],5,FALSE)</f>
        <v>Yes</v>
      </c>
      <c r="I15913">
        <f>VLOOKUP(Table1[[#This Row],[trait_name]],Trait[],2,FALSE)</f>
        <v>39</v>
      </c>
      <c r="J15913" s="23" t="s">
        <v>74</v>
      </c>
      <c r="L15913" s="3"/>
      <c r="M15913" s="3"/>
      <c r="N15913" s="23"/>
      <c r="O15913"/>
    </row>
    <row r="15914" spans="1:15">
      <c r="A15914" s="66">
        <f>VLOOKUP(C15914,Index[],8,FALSE)</f>
        <v>43279</v>
      </c>
      <c r="B15914" s="5"/>
      <c r="C15914" t="s">
        <v>1088</v>
      </c>
      <c r="D15914" s="3">
        <f>VLOOKUP(C15914,Index[],2,FALSE)</f>
        <v>155</v>
      </c>
      <c r="E15914" s="3">
        <f>VLOOKUP(C15914,Index[],3,FALSE)</f>
        <v>0</v>
      </c>
      <c r="F15914" s="3">
        <f>VLOOKUP(C15914,Index[],4,FALSE)</f>
        <v>0</v>
      </c>
      <c r="G15914" s="3" t="str">
        <f>VLOOKUP(C15914,Index[],5,FALSE)</f>
        <v>Yes</v>
      </c>
      <c r="I15914">
        <f>VLOOKUP(Table1[[#This Row],[trait_name]],Trait[],2,FALSE)</f>
        <v>40</v>
      </c>
      <c r="J15914" s="23" t="s">
        <v>76</v>
      </c>
      <c r="L15914" s="3"/>
      <c r="N15914" s="23"/>
      <c r="O15914"/>
    </row>
    <row r="15915" spans="1:15">
      <c r="A15915" s="66">
        <f>VLOOKUP(C15915,Index[],8,FALSE)</f>
        <v>43279</v>
      </c>
      <c r="B15915" s="5">
        <v>43279</v>
      </c>
      <c r="C15915" t="s">
        <v>1088</v>
      </c>
      <c r="D15915" s="3">
        <f>VLOOKUP(C15915,Index[],2,FALSE)</f>
        <v>155</v>
      </c>
      <c r="E15915" s="3">
        <f>VLOOKUP(C15915,Index[],3,FALSE)</f>
        <v>0</v>
      </c>
      <c r="F15915" s="3">
        <f>VLOOKUP(C15915,Index[],4,FALSE)</f>
        <v>0</v>
      </c>
      <c r="G15915" s="3" t="str">
        <f>VLOOKUP(C15915,Index[],5,FALSE)</f>
        <v>Yes</v>
      </c>
      <c r="I15915">
        <f>VLOOKUP(Table1[[#This Row],[trait_name]],Trait[],2,FALSE)</f>
        <v>41</v>
      </c>
      <c r="J15915" s="23" t="s">
        <v>78</v>
      </c>
      <c r="L15915" s="3"/>
      <c r="N15915" s="23"/>
      <c r="O15915"/>
    </row>
    <row r="15916" spans="1:15">
      <c r="A15916" s="66">
        <f>VLOOKUP(C15916,Index[],8,FALSE)</f>
        <v>43279</v>
      </c>
      <c r="B15916" s="5">
        <v>43279</v>
      </c>
      <c r="C15916" t="s">
        <v>1088</v>
      </c>
      <c r="D15916" s="3">
        <f>VLOOKUP(C15916,Index[],2,FALSE)</f>
        <v>155</v>
      </c>
      <c r="E15916" s="3">
        <f>VLOOKUP(C15916,Index[],3,FALSE)</f>
        <v>0</v>
      </c>
      <c r="F15916" s="3">
        <f>VLOOKUP(C15916,Index[],4,FALSE)</f>
        <v>0</v>
      </c>
      <c r="G15916" s="3" t="str">
        <f>VLOOKUP(C15916,Index[],5,FALSE)</f>
        <v>Yes</v>
      </c>
      <c r="I15916">
        <f>VLOOKUP(Table1[[#This Row],[trait_name]],Trait[],2,FALSE)</f>
        <v>41</v>
      </c>
      <c r="J15916" s="23" t="s">
        <v>78</v>
      </c>
      <c r="L15916" s="3"/>
      <c r="N15916" s="23"/>
      <c r="O15916"/>
    </row>
    <row r="15917" spans="1:15">
      <c r="A15917" s="66">
        <f>VLOOKUP(C15917,Index[],8,FALSE)</f>
        <v>43279</v>
      </c>
      <c r="B15917" s="5"/>
      <c r="C15917" t="s">
        <v>1088</v>
      </c>
      <c r="D15917" s="3">
        <f>VLOOKUP(C15917,Index[],2,FALSE)</f>
        <v>155</v>
      </c>
      <c r="E15917" s="3">
        <f>VLOOKUP(C15917,Index[],3,FALSE)</f>
        <v>0</v>
      </c>
      <c r="F15917" s="3">
        <f>VLOOKUP(C15917,Index[],4,FALSE)</f>
        <v>0</v>
      </c>
      <c r="G15917" s="3" t="str">
        <f>VLOOKUP(C15917,Index[],5,FALSE)</f>
        <v>Yes</v>
      </c>
      <c r="I15917">
        <f>VLOOKUP(Table1[[#This Row],[trait_name]],Trait[],2,FALSE)</f>
        <v>42</v>
      </c>
      <c r="J15917" s="23" t="s">
        <v>82</v>
      </c>
      <c r="L15917" s="3"/>
      <c r="N15917" s="23"/>
      <c r="O15917"/>
    </row>
    <row r="15918" spans="1:15">
      <c r="A15918" s="66">
        <f>VLOOKUP(C15918,Index[],8,FALSE)</f>
        <v>43279</v>
      </c>
      <c r="B15918" s="5">
        <v>43279</v>
      </c>
      <c r="C15918" t="s">
        <v>1088</v>
      </c>
      <c r="D15918" s="3">
        <f>VLOOKUP(C15918,Index[],2,FALSE)</f>
        <v>155</v>
      </c>
      <c r="E15918" s="3">
        <f>VLOOKUP(C15918,Index[],3,FALSE)</f>
        <v>0</v>
      </c>
      <c r="F15918" s="3">
        <f>VLOOKUP(C15918,Index[],4,FALSE)</f>
        <v>0</v>
      </c>
      <c r="G15918" s="3" t="str">
        <f>VLOOKUP(C15918,Index[],5,FALSE)</f>
        <v>Yes</v>
      </c>
      <c r="H15918" t="s">
        <v>25</v>
      </c>
      <c r="I15918">
        <f>VLOOKUP(Table1[[#This Row],[trait_name]],Trait[],2,FALSE)</f>
        <v>43</v>
      </c>
      <c r="J15918" s="23" t="s">
        <v>86</v>
      </c>
      <c r="L15918" s="3" t="s">
        <v>180</v>
      </c>
      <c r="N15918" s="23"/>
      <c r="O15918"/>
    </row>
    <row r="15919" spans="1:15">
      <c r="A15919" s="66">
        <f>VLOOKUP(C15919,Index[],8,FALSE)</f>
        <v>43279</v>
      </c>
      <c r="B15919" s="5">
        <v>43279</v>
      </c>
      <c r="C15919" t="s">
        <v>1088</v>
      </c>
      <c r="D15919" s="3">
        <f>VLOOKUP(C15919,Index[],2,FALSE)</f>
        <v>155</v>
      </c>
      <c r="E15919" s="3">
        <f>VLOOKUP(C15919,Index[],3,FALSE)</f>
        <v>0</v>
      </c>
      <c r="F15919" s="3">
        <f>VLOOKUP(C15919,Index[],4,FALSE)</f>
        <v>0</v>
      </c>
      <c r="G15919" s="3" t="str">
        <f>VLOOKUP(C15919,Index[],5,FALSE)</f>
        <v>Yes</v>
      </c>
      <c r="H15919" t="s">
        <v>25</v>
      </c>
      <c r="I15919">
        <f>VLOOKUP(Table1[[#This Row],[trait_name]],Trait[],2,FALSE)</f>
        <v>43</v>
      </c>
      <c r="J15919" s="23" t="s">
        <v>86</v>
      </c>
      <c r="L15919" s="3" t="s">
        <v>105</v>
      </c>
      <c r="N15919" s="23"/>
      <c r="O15919"/>
    </row>
    <row r="15920" spans="1:15">
      <c r="A15920" s="66">
        <f>VLOOKUP(C15920,Index[],8,FALSE)</f>
        <v>43279</v>
      </c>
      <c r="B15920" s="5">
        <v>43279</v>
      </c>
      <c r="C15920" t="s">
        <v>1088</v>
      </c>
      <c r="D15920" s="3">
        <f>VLOOKUP(C15920,Index[],2,FALSE)</f>
        <v>155</v>
      </c>
      <c r="E15920" s="3">
        <f>VLOOKUP(C15920,Index[],3,FALSE)</f>
        <v>0</v>
      </c>
      <c r="F15920" s="3">
        <f>VLOOKUP(C15920,Index[],4,FALSE)</f>
        <v>0</v>
      </c>
      <c r="G15920" s="3" t="str">
        <f>VLOOKUP(C15920,Index[],5,FALSE)</f>
        <v>Yes</v>
      </c>
      <c r="H15920" t="s">
        <v>25</v>
      </c>
      <c r="I15920">
        <f>VLOOKUP(Table1[[#This Row],[trait_name]],Trait[],2,FALSE)</f>
        <v>43</v>
      </c>
      <c r="J15920" s="23" t="s">
        <v>86</v>
      </c>
      <c r="L15920" s="3" t="s">
        <v>296</v>
      </c>
      <c r="N15920" s="23"/>
      <c r="O15920"/>
    </row>
    <row r="15921" spans="1:15">
      <c r="A15921" s="66">
        <f>VLOOKUP(C15921,Index[],8,FALSE)</f>
        <v>43279</v>
      </c>
      <c r="B15921" s="5">
        <v>43279</v>
      </c>
      <c r="C15921" t="s">
        <v>1088</v>
      </c>
      <c r="D15921" s="3">
        <f>VLOOKUP(C15921,Index[],2,FALSE)</f>
        <v>155</v>
      </c>
      <c r="E15921" s="3">
        <f>VLOOKUP(C15921,Index[],3,FALSE)</f>
        <v>0</v>
      </c>
      <c r="F15921" s="3">
        <f>VLOOKUP(C15921,Index[],4,FALSE)</f>
        <v>0</v>
      </c>
      <c r="G15921" s="3" t="str">
        <f>VLOOKUP(C15921,Index[],5,FALSE)</f>
        <v>Yes</v>
      </c>
      <c r="H15921" t="s">
        <v>25</v>
      </c>
      <c r="I15921">
        <f>VLOOKUP(Table1[[#This Row],[trait_name]],Trait[],2,FALSE)</f>
        <v>43</v>
      </c>
      <c r="J15921" s="23" t="s">
        <v>86</v>
      </c>
      <c r="L15921" s="3" t="s">
        <v>182</v>
      </c>
      <c r="N15921" s="23"/>
      <c r="O15921"/>
    </row>
    <row r="15922" spans="1:15">
      <c r="A15922" s="66">
        <f>VLOOKUP(C15922,Index[],8,FALSE)</f>
        <v>43279</v>
      </c>
      <c r="B15922" s="25"/>
      <c r="C15922" s="4" t="s">
        <v>1088</v>
      </c>
      <c r="D15922" s="3">
        <f>VLOOKUP(C15922,Index[],2,FALSE)</f>
        <v>155</v>
      </c>
      <c r="E15922" s="3">
        <f>VLOOKUP(C15922,Index[],3,FALSE)</f>
        <v>0</v>
      </c>
      <c r="F15922" s="3">
        <f>VLOOKUP(C15922,Index[],4,FALSE)</f>
        <v>0</v>
      </c>
      <c r="G15922" s="3" t="str">
        <f>VLOOKUP(C15922,Index[],5,FALSE)</f>
        <v>Yes</v>
      </c>
      <c r="I15922">
        <f>VLOOKUP(Table1[[#This Row],[trait_name]],Trait[],2,FALSE)</f>
        <v>44</v>
      </c>
      <c r="J15922" s="23" t="s">
        <v>88</v>
      </c>
      <c r="L15922" s="3"/>
      <c r="N15922" s="23"/>
      <c r="O15922"/>
    </row>
    <row r="15923" spans="1:15">
      <c r="A15923" s="66">
        <f>VLOOKUP(C15923,Index[],8,FALSE)</f>
        <v>43279</v>
      </c>
      <c r="B15923" s="5">
        <v>43279</v>
      </c>
      <c r="C15923" t="s">
        <v>1088</v>
      </c>
      <c r="D15923" s="3">
        <f>VLOOKUP(C15923,Index[],2,FALSE)</f>
        <v>155</v>
      </c>
      <c r="E15923" s="3">
        <f>VLOOKUP(C15923,Index[],3,FALSE)</f>
        <v>0</v>
      </c>
      <c r="F15923" s="3">
        <f>VLOOKUP(C15923,Index[],4,FALSE)</f>
        <v>0</v>
      </c>
      <c r="G15923" s="3" t="str">
        <f>VLOOKUP(C15923,Index[],5,FALSE)</f>
        <v>Yes</v>
      </c>
      <c r="H15923" t="s">
        <v>325</v>
      </c>
      <c r="I15923">
        <f>VLOOKUP(Table1[[#This Row],[trait_name]],Trait[],2,FALSE)</f>
        <v>45</v>
      </c>
      <c r="J15923" s="23" t="s">
        <v>92</v>
      </c>
      <c r="L15923" s="3" t="s">
        <v>93</v>
      </c>
      <c r="N15923" s="23"/>
      <c r="O15923"/>
    </row>
    <row r="15924" spans="1:15">
      <c r="A15924" s="66">
        <f>VLOOKUP(C15924,Index[],8,FALSE)</f>
        <v>43279</v>
      </c>
      <c r="B15924" s="5">
        <v>43279</v>
      </c>
      <c r="C15924" t="s">
        <v>1088</v>
      </c>
      <c r="D15924" s="3">
        <f>VLOOKUP(C15924,Index[],2,FALSE)</f>
        <v>155</v>
      </c>
      <c r="E15924" s="3">
        <f>VLOOKUP(C15924,Index[],3,FALSE)</f>
        <v>0</v>
      </c>
      <c r="F15924" s="3">
        <f>VLOOKUP(C15924,Index[],4,FALSE)</f>
        <v>0</v>
      </c>
      <c r="G15924" s="3" t="str">
        <f>VLOOKUP(C15924,Index[],5,FALSE)</f>
        <v>Yes</v>
      </c>
      <c r="I15924">
        <f>VLOOKUP(Table1[[#This Row],[trait_name]],Trait[],2,FALSE)</f>
        <v>45</v>
      </c>
      <c r="J15924" s="23" t="s">
        <v>92</v>
      </c>
      <c r="L15924" s="3"/>
      <c r="N15924" s="23"/>
      <c r="O15924"/>
    </row>
    <row r="15925" spans="1:15">
      <c r="A15925" s="66">
        <f>VLOOKUP(C15925,Index[],8,FALSE)</f>
        <v>43279</v>
      </c>
      <c r="B15925" s="5"/>
      <c r="C15925" t="s">
        <v>1088</v>
      </c>
      <c r="D15925" s="3">
        <f>VLOOKUP(C15925,Index[],2,FALSE)</f>
        <v>155</v>
      </c>
      <c r="E15925" s="3">
        <f>VLOOKUP(C15925,Index[],3,FALSE)</f>
        <v>0</v>
      </c>
      <c r="F15925" s="3">
        <f>VLOOKUP(C15925,Index[],4,FALSE)</f>
        <v>0</v>
      </c>
      <c r="G15925" s="3" t="str">
        <f>VLOOKUP(C15925,Index[],5,FALSE)</f>
        <v>Yes</v>
      </c>
      <c r="I15925">
        <f>VLOOKUP(Table1[[#This Row],[trait_name]],Trait[],2,FALSE)</f>
        <v>46</v>
      </c>
      <c r="J15925" s="23" t="s">
        <v>97</v>
      </c>
      <c r="L15925" s="3"/>
      <c r="N15925" s="23"/>
      <c r="O15925"/>
    </row>
    <row r="15926" spans="1:15">
      <c r="A15926" s="66">
        <f>VLOOKUP(C15926,Index[],8,FALSE)</f>
        <v>43279</v>
      </c>
      <c r="B15926" s="5"/>
      <c r="C15926" t="s">
        <v>1088</v>
      </c>
      <c r="D15926" s="3">
        <f>VLOOKUP(C15926,Index[],2,FALSE)</f>
        <v>155</v>
      </c>
      <c r="E15926" s="3">
        <f>VLOOKUP(C15926,Index[],3,FALSE)</f>
        <v>0</v>
      </c>
      <c r="F15926" s="3">
        <f>VLOOKUP(C15926,Index[],4,FALSE)</f>
        <v>0</v>
      </c>
      <c r="G15926" s="3" t="str">
        <f>VLOOKUP(C15926,Index[],5,FALSE)</f>
        <v>Yes</v>
      </c>
      <c r="I15926">
        <f>VLOOKUP(Table1[[#This Row],[trait_name]],Trait[],2,FALSE)</f>
        <v>47</v>
      </c>
      <c r="J15926" s="23" t="s">
        <v>99</v>
      </c>
      <c r="L15926" s="3"/>
      <c r="N15926" s="23"/>
      <c r="O15926"/>
    </row>
    <row r="15927" spans="1:15">
      <c r="A15927" s="66">
        <f>VLOOKUP(C15927,Index[],8,FALSE)</f>
        <v>43279</v>
      </c>
      <c r="B15927" s="5">
        <v>43311</v>
      </c>
      <c r="C15927" t="s">
        <v>1088</v>
      </c>
      <c r="D15927" s="3">
        <f>VLOOKUP(C15927,Index[],2,FALSE)</f>
        <v>155</v>
      </c>
      <c r="E15927" s="3">
        <f>VLOOKUP(C15927,Index[],3,FALSE)</f>
        <v>0</v>
      </c>
      <c r="F15927" s="3">
        <f>VLOOKUP(C15927,Index[],4,FALSE)</f>
        <v>0</v>
      </c>
      <c r="G15927" s="3" t="str">
        <f>VLOOKUP(C15927,Index[],5,FALSE)</f>
        <v>Yes</v>
      </c>
      <c r="I15927">
        <f>VLOOKUP(Table1[[#This Row],[trait_name]],Trait[],2,FALSE)</f>
        <v>50</v>
      </c>
      <c r="J15927" s="23" t="s">
        <v>106</v>
      </c>
      <c r="L15927" s="3"/>
      <c r="M15927" s="3"/>
      <c r="N15927" s="23"/>
      <c r="O15927"/>
    </row>
    <row r="15928" spans="1:15">
      <c r="A15928" s="66">
        <f>VLOOKUP(C15928,Index[],8,FALSE)</f>
        <v>43279</v>
      </c>
      <c r="B15928" s="5"/>
      <c r="C15928" t="s">
        <v>1088</v>
      </c>
      <c r="D15928" s="3">
        <f>VLOOKUP(C15928,Index[],2,FALSE)</f>
        <v>155</v>
      </c>
      <c r="E15928" s="3">
        <f>VLOOKUP(C15928,Index[],3,FALSE)</f>
        <v>0</v>
      </c>
      <c r="F15928" s="3">
        <f>VLOOKUP(C15928,Index[],4,FALSE)</f>
        <v>0</v>
      </c>
      <c r="G15928" s="3" t="str">
        <f>VLOOKUP(C15928,Index[],5,FALSE)</f>
        <v>Yes</v>
      </c>
      <c r="I15928">
        <f>VLOOKUP(Table1[[#This Row],[trait_name]],Trait[],2,FALSE)</f>
        <v>52</v>
      </c>
      <c r="J15928" s="23" t="s">
        <v>109</v>
      </c>
      <c r="L15928" s="3"/>
      <c r="N15928" s="23"/>
      <c r="O15928"/>
    </row>
    <row r="15929" spans="1:15">
      <c r="A15929" s="66">
        <f>VLOOKUP(C15929,Index[],8,FALSE)</f>
        <v>43279</v>
      </c>
      <c r="B15929" s="5">
        <v>43279</v>
      </c>
      <c r="C15929" t="s">
        <v>1088</v>
      </c>
      <c r="D15929" s="3">
        <f>VLOOKUP(C15929,Index[],2,FALSE)</f>
        <v>155</v>
      </c>
      <c r="E15929" s="3">
        <f>VLOOKUP(C15929,Index[],3,FALSE)</f>
        <v>0</v>
      </c>
      <c r="F15929" s="3">
        <f>VLOOKUP(C15929,Index[],4,FALSE)</f>
        <v>0</v>
      </c>
      <c r="G15929" s="3" t="str">
        <f>VLOOKUP(C15929,Index[],5,FALSE)</f>
        <v>Yes</v>
      </c>
      <c r="H15929" t="s">
        <v>17</v>
      </c>
      <c r="I15929">
        <f>VLOOKUP(Table1[[#This Row],[trait_name]],Trait[],2,FALSE)</f>
        <v>53</v>
      </c>
      <c r="J15929" s="23" t="s">
        <v>112</v>
      </c>
      <c r="L15929" s="3" t="s">
        <v>114</v>
      </c>
      <c r="N15929" s="23"/>
      <c r="O15929"/>
    </row>
    <row r="15930" spans="1:15">
      <c r="A15930" s="66">
        <f>VLOOKUP(C15930,Index[],8,FALSE)</f>
        <v>43279</v>
      </c>
      <c r="B15930" s="5">
        <v>43279</v>
      </c>
      <c r="C15930" t="s">
        <v>1088</v>
      </c>
      <c r="D15930" s="3">
        <f>VLOOKUP(C15930,Index[],2,FALSE)</f>
        <v>155</v>
      </c>
      <c r="E15930" s="3">
        <f>VLOOKUP(C15930,Index[],3,FALSE)</f>
        <v>0</v>
      </c>
      <c r="F15930" s="3">
        <f>VLOOKUP(C15930,Index[],4,FALSE)</f>
        <v>0</v>
      </c>
      <c r="G15930" s="3" t="str">
        <f>VLOOKUP(C15930,Index[],5,FALSE)</f>
        <v>Yes</v>
      </c>
      <c r="I15930">
        <f>VLOOKUP(Table1[[#This Row],[trait_name]],Trait[],2,FALSE)</f>
        <v>53</v>
      </c>
      <c r="J15930" s="23" t="s">
        <v>112</v>
      </c>
      <c r="L15930" s="3"/>
      <c r="N15930" s="23"/>
      <c r="O15930"/>
    </row>
    <row r="15931" spans="1:15">
      <c r="A15931" s="66">
        <f>VLOOKUP(C15931,Index[],8,FALSE)</f>
        <v>43279</v>
      </c>
      <c r="B15931" s="5">
        <v>43279</v>
      </c>
      <c r="C15931" t="s">
        <v>1088</v>
      </c>
      <c r="D15931" s="3">
        <f>VLOOKUP(C15931,Index[],2,FALSE)</f>
        <v>155</v>
      </c>
      <c r="E15931" s="3">
        <f>VLOOKUP(C15931,Index[],3,FALSE)</f>
        <v>0</v>
      </c>
      <c r="F15931" s="3">
        <f>VLOOKUP(C15931,Index[],4,FALSE)</f>
        <v>0</v>
      </c>
      <c r="G15931" s="3" t="str">
        <f>VLOOKUP(C15931,Index[],5,FALSE)</f>
        <v>Yes</v>
      </c>
      <c r="H15931" t="s">
        <v>17</v>
      </c>
      <c r="I15931">
        <f>VLOOKUP(Table1[[#This Row],[trait_name]],Trait[],2,FALSE)</f>
        <v>53</v>
      </c>
      <c r="J15931" s="23" t="s">
        <v>112</v>
      </c>
      <c r="L15931" s="3" t="s">
        <v>185</v>
      </c>
      <c r="N15931" s="23"/>
      <c r="O15931"/>
    </row>
    <row r="15932" spans="1:15">
      <c r="A15932" s="66">
        <f>VLOOKUP(C15932,Index[],8,FALSE)</f>
        <v>43279</v>
      </c>
      <c r="B15932" s="5">
        <v>43279</v>
      </c>
      <c r="C15932" t="s">
        <v>1088</v>
      </c>
      <c r="D15932" s="3">
        <f>VLOOKUP(C15932,Index[],2,FALSE)</f>
        <v>155</v>
      </c>
      <c r="E15932" s="3">
        <f>VLOOKUP(C15932,Index[],3,FALSE)</f>
        <v>0</v>
      </c>
      <c r="F15932" s="3">
        <f>VLOOKUP(C15932,Index[],4,FALSE)</f>
        <v>0</v>
      </c>
      <c r="G15932" s="3" t="str">
        <f>VLOOKUP(C15932,Index[],5,FALSE)</f>
        <v>Yes</v>
      </c>
      <c r="H15932" t="s">
        <v>17</v>
      </c>
      <c r="I15932">
        <f>VLOOKUP(Table1[[#This Row],[trait_name]],Trait[],2,FALSE)</f>
        <v>53</v>
      </c>
      <c r="J15932" s="23" t="s">
        <v>112</v>
      </c>
      <c r="L15932" s="3" t="s">
        <v>184</v>
      </c>
      <c r="N15932" s="23"/>
      <c r="O15932"/>
    </row>
    <row r="15933" spans="1:15">
      <c r="A15933" s="66">
        <f>VLOOKUP(C15933,Index[],8,FALSE)</f>
        <v>43279</v>
      </c>
      <c r="B15933" s="5">
        <v>43279</v>
      </c>
      <c r="C15933" t="s">
        <v>1088</v>
      </c>
      <c r="D15933" s="3">
        <f>VLOOKUP(C15933,Index[],2,FALSE)</f>
        <v>155</v>
      </c>
      <c r="E15933" s="3">
        <f>VLOOKUP(C15933,Index[],3,FALSE)</f>
        <v>0</v>
      </c>
      <c r="F15933" s="3">
        <f>VLOOKUP(C15933,Index[],4,FALSE)</f>
        <v>0</v>
      </c>
      <c r="G15933" s="3" t="str">
        <f>VLOOKUP(C15933,Index[],5,FALSE)</f>
        <v>Yes</v>
      </c>
      <c r="H15933" t="s">
        <v>17</v>
      </c>
      <c r="I15933">
        <f>VLOOKUP(Table1[[#This Row],[trait_name]],Trait[],2,FALSE)</f>
        <v>54</v>
      </c>
      <c r="J15933" s="23" t="s">
        <v>116</v>
      </c>
      <c r="L15933" s="3" t="s">
        <v>738</v>
      </c>
      <c r="N15933" s="23"/>
      <c r="O15933"/>
    </row>
    <row r="15934" spans="1:15">
      <c r="A15934" s="66">
        <f>VLOOKUP(C15934,Index[],8,FALSE)</f>
        <v>43279</v>
      </c>
      <c r="B15934" s="5">
        <v>43279</v>
      </c>
      <c r="C15934" t="s">
        <v>1088</v>
      </c>
      <c r="D15934" s="3">
        <f>VLOOKUP(C15934,Index[],2,FALSE)</f>
        <v>155</v>
      </c>
      <c r="E15934" s="3">
        <f>VLOOKUP(C15934,Index[],3,FALSE)</f>
        <v>0</v>
      </c>
      <c r="F15934" s="3">
        <f>VLOOKUP(C15934,Index[],4,FALSE)</f>
        <v>0</v>
      </c>
      <c r="G15934" s="3" t="str">
        <f>VLOOKUP(C15934,Index[],5,FALSE)</f>
        <v>Yes</v>
      </c>
      <c r="H15934" t="s">
        <v>25</v>
      </c>
      <c r="I15934">
        <f>VLOOKUP(Table1[[#This Row],[trait_name]],Trait[],2,FALSE)</f>
        <v>54</v>
      </c>
      <c r="J15934" s="23" t="s">
        <v>116</v>
      </c>
      <c r="L15934" s="3" t="s">
        <v>448</v>
      </c>
      <c r="N15934" s="23"/>
      <c r="O15934"/>
    </row>
    <row r="15935" spans="1:15">
      <c r="A15935" s="66">
        <f>VLOOKUP(C15935,Index[],8,FALSE)</f>
        <v>43279</v>
      </c>
      <c r="B15935" s="5">
        <v>43279</v>
      </c>
      <c r="C15935" t="s">
        <v>1088</v>
      </c>
      <c r="D15935" s="3">
        <f>VLOOKUP(C15935,Index[],2,FALSE)</f>
        <v>155</v>
      </c>
      <c r="E15935" s="3">
        <f>VLOOKUP(C15935,Index[],3,FALSE)</f>
        <v>0</v>
      </c>
      <c r="F15935" s="3">
        <f>VLOOKUP(C15935,Index[],4,FALSE)</f>
        <v>0</v>
      </c>
      <c r="G15935" s="3" t="str">
        <f>VLOOKUP(C15935,Index[],5,FALSE)</f>
        <v>Yes</v>
      </c>
      <c r="H15935" t="s">
        <v>25</v>
      </c>
      <c r="I15935">
        <f>VLOOKUP(Table1[[#This Row],[trait_name]],Trait[],2,FALSE)</f>
        <v>54</v>
      </c>
      <c r="J15935" s="23" t="s">
        <v>116</v>
      </c>
      <c r="L15935" s="3" t="s">
        <v>117</v>
      </c>
      <c r="N15935" s="23"/>
      <c r="O15935"/>
    </row>
    <row r="15936" spans="1:15">
      <c r="A15936" s="66">
        <f>VLOOKUP(C15936,Index[],8,FALSE)</f>
        <v>43279</v>
      </c>
      <c r="B15936" s="5">
        <v>43279</v>
      </c>
      <c r="C15936" t="s">
        <v>1088</v>
      </c>
      <c r="D15936" s="3">
        <f>VLOOKUP(C15936,Index[],2,FALSE)</f>
        <v>155</v>
      </c>
      <c r="E15936" s="3">
        <f>VLOOKUP(C15936,Index[],3,FALSE)</f>
        <v>0</v>
      </c>
      <c r="F15936" s="3">
        <f>VLOOKUP(C15936,Index[],4,FALSE)</f>
        <v>0</v>
      </c>
      <c r="G15936" s="3" t="str">
        <f>VLOOKUP(C15936,Index[],5,FALSE)</f>
        <v>Yes</v>
      </c>
      <c r="H15936" t="s">
        <v>325</v>
      </c>
      <c r="I15936">
        <f>VLOOKUP(Table1[[#This Row],[trait_name]],Trait[],2,FALSE)</f>
        <v>54</v>
      </c>
      <c r="J15936" s="23" t="s">
        <v>116</v>
      </c>
      <c r="L15936" s="3" t="s">
        <v>830</v>
      </c>
      <c r="N15936" s="23"/>
      <c r="O15936"/>
    </row>
    <row r="15937" spans="1:15">
      <c r="A15937" s="66">
        <f>VLOOKUP(C15937,Index[],8,FALSE)</f>
        <v>43279</v>
      </c>
      <c r="B15937" s="25"/>
      <c r="C15937" s="4" t="s">
        <v>1088</v>
      </c>
      <c r="D15937" s="3">
        <f>VLOOKUP(C15937,Index[],2,FALSE)</f>
        <v>155</v>
      </c>
      <c r="E15937" s="3">
        <f>VLOOKUP(C15937,Index[],3,FALSE)</f>
        <v>0</v>
      </c>
      <c r="F15937" s="3">
        <f>VLOOKUP(C15937,Index[],4,FALSE)</f>
        <v>0</v>
      </c>
      <c r="G15937" s="3" t="str">
        <f>VLOOKUP(C15937,Index[],5,FALSE)</f>
        <v>Yes</v>
      </c>
      <c r="I15937">
        <f>VLOOKUP(Table1[[#This Row],[trait_name]],Trait[],2,FALSE)</f>
        <v>55</v>
      </c>
      <c r="J15937" s="23" t="s">
        <v>119</v>
      </c>
      <c r="L15937" s="3"/>
      <c r="N15937" s="23"/>
      <c r="O15937"/>
    </row>
    <row r="15938" spans="1:15">
      <c r="A15938" s="66">
        <f>VLOOKUP(C15938,Index[],8,FALSE)</f>
        <v>43279</v>
      </c>
      <c r="B15938" s="5">
        <v>43279</v>
      </c>
      <c r="C15938" t="s">
        <v>1088</v>
      </c>
      <c r="D15938" s="3">
        <f>VLOOKUP(C15938,Index[],2,FALSE)</f>
        <v>155</v>
      </c>
      <c r="E15938" s="3">
        <f>VLOOKUP(C15938,Index[],3,FALSE)</f>
        <v>0</v>
      </c>
      <c r="F15938" s="3">
        <f>VLOOKUP(C15938,Index[],4,FALSE)</f>
        <v>0</v>
      </c>
      <c r="G15938" s="3" t="str">
        <f>VLOOKUP(C15938,Index[],5,FALSE)</f>
        <v>Yes</v>
      </c>
      <c r="H15938" t="s">
        <v>17</v>
      </c>
      <c r="I15938">
        <f>VLOOKUP(Table1[[#This Row],[trait_name]],Trait[],2,FALSE)</f>
        <v>56</v>
      </c>
      <c r="J15938" s="23" t="s">
        <v>121</v>
      </c>
      <c r="L15938" s="3" t="s">
        <v>189</v>
      </c>
      <c r="N15938" s="23"/>
      <c r="O15938"/>
    </row>
    <row r="15939" spans="1:15">
      <c r="A15939" s="66">
        <f>VLOOKUP(C15939,Index[],8,FALSE)</f>
        <v>43279</v>
      </c>
      <c r="B15939" s="5">
        <v>43279</v>
      </c>
      <c r="C15939" t="s">
        <v>1088</v>
      </c>
      <c r="D15939" s="3">
        <f>VLOOKUP(C15939,Index[],2,FALSE)</f>
        <v>155</v>
      </c>
      <c r="E15939" s="3">
        <f>VLOOKUP(C15939,Index[],3,FALSE)</f>
        <v>0</v>
      </c>
      <c r="F15939" s="3">
        <f>VLOOKUP(C15939,Index[],4,FALSE)</f>
        <v>0</v>
      </c>
      <c r="G15939" s="3" t="str">
        <f>VLOOKUP(C15939,Index[],5,FALSE)</f>
        <v>Yes</v>
      </c>
      <c r="H15939" t="s">
        <v>17</v>
      </c>
      <c r="I15939">
        <f>VLOOKUP(Table1[[#This Row],[trait_name]],Trait[],2,FALSE)</f>
        <v>57</v>
      </c>
      <c r="J15939" s="23" t="s">
        <v>233</v>
      </c>
      <c r="L15939" s="3" t="s">
        <v>405</v>
      </c>
      <c r="N15939" s="23"/>
      <c r="O15939"/>
    </row>
    <row r="15940" spans="1:15">
      <c r="A15940" s="66">
        <f>VLOOKUP(C15940,Index[],8,FALSE)</f>
        <v>43279</v>
      </c>
      <c r="B15940" s="5">
        <v>43279</v>
      </c>
      <c r="C15940" t="s">
        <v>1088</v>
      </c>
      <c r="D15940" s="3">
        <f>VLOOKUP(C15940,Index[],2,FALSE)</f>
        <v>155</v>
      </c>
      <c r="E15940" s="3">
        <f>VLOOKUP(C15940,Index[],3,FALSE)</f>
        <v>0</v>
      </c>
      <c r="F15940" s="3">
        <f>VLOOKUP(C15940,Index[],4,FALSE)</f>
        <v>0</v>
      </c>
      <c r="G15940" s="3" t="str">
        <f>VLOOKUP(C15940,Index[],5,FALSE)</f>
        <v>Yes</v>
      </c>
      <c r="H15940" t="s">
        <v>17</v>
      </c>
      <c r="I15940">
        <f>VLOOKUP(Table1[[#This Row],[trait_name]],Trait[],2,FALSE)</f>
        <v>58</v>
      </c>
      <c r="J15940" s="23" t="s">
        <v>123</v>
      </c>
      <c r="L15940" s="3" t="s">
        <v>190</v>
      </c>
      <c r="N15940" s="23"/>
      <c r="O15940"/>
    </row>
    <row r="15941" spans="1:15">
      <c r="A15941" s="66">
        <f>VLOOKUP(C15941,Index[],8,FALSE)</f>
        <v>43279</v>
      </c>
      <c r="B15941" s="5">
        <v>43279</v>
      </c>
      <c r="C15941" t="s">
        <v>1088</v>
      </c>
      <c r="D15941" s="3">
        <f>VLOOKUP(C15941,Index[],2,FALSE)</f>
        <v>155</v>
      </c>
      <c r="E15941" s="3">
        <f>VLOOKUP(C15941,Index[],3,FALSE)</f>
        <v>0</v>
      </c>
      <c r="F15941" s="3">
        <f>VLOOKUP(C15941,Index[],4,FALSE)</f>
        <v>0</v>
      </c>
      <c r="G15941" s="3" t="str">
        <f>VLOOKUP(C15941,Index[],5,FALSE)</f>
        <v>Yes</v>
      </c>
      <c r="H15941" t="s">
        <v>17</v>
      </c>
      <c r="I15941">
        <f>VLOOKUP(Table1[[#This Row],[trait_name]],Trait[],2,FALSE)</f>
        <v>58</v>
      </c>
      <c r="J15941" s="23" t="s">
        <v>123</v>
      </c>
      <c r="L15941" s="3" t="s">
        <v>124</v>
      </c>
      <c r="N15941" s="23"/>
      <c r="O15941"/>
    </row>
    <row r="15942" spans="1:15">
      <c r="A15942" s="66">
        <f>VLOOKUP(C15942,Index[],8,FALSE)</f>
        <v>43279</v>
      </c>
      <c r="B15942" s="5">
        <v>43279</v>
      </c>
      <c r="C15942" t="s">
        <v>1088</v>
      </c>
      <c r="D15942" s="3">
        <f>VLOOKUP(C15942,Index[],2,FALSE)</f>
        <v>155</v>
      </c>
      <c r="E15942" s="3">
        <f>VLOOKUP(C15942,Index[],3,FALSE)</f>
        <v>0</v>
      </c>
      <c r="F15942" s="3">
        <f>VLOOKUP(C15942,Index[],4,FALSE)</f>
        <v>0</v>
      </c>
      <c r="G15942" s="3" t="str">
        <f>VLOOKUP(C15942,Index[],5,FALSE)</f>
        <v>Yes</v>
      </c>
      <c r="I15942">
        <f>VLOOKUP(Table1[[#This Row],[trait_name]],Trait[],2,FALSE)</f>
        <v>59</v>
      </c>
      <c r="J15942" s="23" t="s">
        <v>125</v>
      </c>
      <c r="L15942" s="3"/>
      <c r="N15942" s="23"/>
      <c r="O15942"/>
    </row>
    <row r="15943" spans="1:15">
      <c r="A15943" s="66">
        <f>VLOOKUP(C15943,Index[],8,FALSE)</f>
        <v>43279</v>
      </c>
      <c r="B15943" s="5">
        <v>43279</v>
      </c>
      <c r="C15943" t="s">
        <v>1088</v>
      </c>
      <c r="D15943" s="3">
        <f>VLOOKUP(C15943,Index[],2,FALSE)</f>
        <v>155</v>
      </c>
      <c r="E15943" s="3">
        <f>VLOOKUP(C15943,Index[],3,FALSE)</f>
        <v>0</v>
      </c>
      <c r="F15943" s="3">
        <f>VLOOKUP(C15943,Index[],4,FALSE)</f>
        <v>0</v>
      </c>
      <c r="G15943" s="3" t="str">
        <f>VLOOKUP(C15943,Index[],5,FALSE)</f>
        <v>Yes</v>
      </c>
      <c r="H15943" t="s">
        <v>17</v>
      </c>
      <c r="I15943">
        <f>VLOOKUP(Table1[[#This Row],[trait_name]],Trait[],2,FALSE)</f>
        <v>61</v>
      </c>
      <c r="J15943" s="23" t="s">
        <v>130</v>
      </c>
      <c r="L15943" s="3" t="s">
        <v>131</v>
      </c>
      <c r="N15943" s="23"/>
      <c r="O15943"/>
    </row>
    <row r="15944" spans="1:15">
      <c r="A15944" s="66">
        <f>VLOOKUP(C15944,Index[],8,FALSE)</f>
        <v>43279</v>
      </c>
      <c r="B15944" s="5"/>
      <c r="C15944" t="s">
        <v>1088</v>
      </c>
      <c r="D15944" s="3">
        <f>VLOOKUP(C15944,Index[],2,FALSE)</f>
        <v>155</v>
      </c>
      <c r="E15944" s="3">
        <f>VLOOKUP(C15944,Index[],3,FALSE)</f>
        <v>0</v>
      </c>
      <c r="F15944" s="3">
        <f>VLOOKUP(C15944,Index[],4,FALSE)</f>
        <v>0</v>
      </c>
      <c r="G15944" s="3" t="str">
        <f>VLOOKUP(C15944,Index[],5,FALSE)</f>
        <v>Yes</v>
      </c>
      <c r="I15944">
        <f>VLOOKUP(Table1[[#This Row],[trait_name]],Trait[],2,FALSE)</f>
        <v>65</v>
      </c>
      <c r="J15944" s="23" t="s">
        <v>133</v>
      </c>
      <c r="L15944" s="3"/>
      <c r="N15944" s="23"/>
      <c r="O15944"/>
    </row>
    <row r="15945" spans="1:15">
      <c r="A15945" s="66">
        <f>VLOOKUP(C15945,Index[],8,FALSE)</f>
        <v>43279</v>
      </c>
      <c r="B15945" s="5">
        <v>43279</v>
      </c>
      <c r="C15945" t="s">
        <v>1088</v>
      </c>
      <c r="D15945" s="3">
        <f>VLOOKUP(C15945,Index[],2,FALSE)</f>
        <v>155</v>
      </c>
      <c r="E15945" s="3">
        <f>VLOOKUP(C15945,Index[],3,FALSE)</f>
        <v>0</v>
      </c>
      <c r="F15945" s="3">
        <f>VLOOKUP(C15945,Index[],4,FALSE)</f>
        <v>0</v>
      </c>
      <c r="G15945" s="3" t="str">
        <f>VLOOKUP(C15945,Index[],5,FALSE)</f>
        <v>Yes</v>
      </c>
      <c r="H15945" t="s">
        <v>17</v>
      </c>
      <c r="I15945">
        <f>VLOOKUP(Table1[[#This Row],[trait_name]],Trait[],2,FALSE)</f>
        <v>66</v>
      </c>
      <c r="J15945" s="23" t="s">
        <v>194</v>
      </c>
      <c r="L15945" s="3" t="s">
        <v>279</v>
      </c>
      <c r="N15945" s="23"/>
      <c r="O15945"/>
    </row>
    <row r="15946" spans="1:15">
      <c r="A15946" s="66">
        <f>VLOOKUP(C15946,Index[],8,FALSE)</f>
        <v>43279</v>
      </c>
      <c r="B15946" s="5">
        <v>43279</v>
      </c>
      <c r="C15946" t="s">
        <v>1088</v>
      </c>
      <c r="D15946" s="3">
        <f>VLOOKUP(C15946,Index[],2,FALSE)</f>
        <v>155</v>
      </c>
      <c r="E15946" s="3">
        <f>VLOOKUP(C15946,Index[],3,FALSE)</f>
        <v>0</v>
      </c>
      <c r="F15946" s="3">
        <f>VLOOKUP(C15946,Index[],4,FALSE)</f>
        <v>0</v>
      </c>
      <c r="G15946" s="3" t="str">
        <f>VLOOKUP(C15946,Index[],5,FALSE)</f>
        <v>Yes</v>
      </c>
      <c r="H15946" t="s">
        <v>667</v>
      </c>
      <c r="I15946">
        <f>VLOOKUP(Table1[[#This Row],[trait_name]],Trait[],2,FALSE)</f>
        <v>66</v>
      </c>
      <c r="J15946" s="23" t="s">
        <v>194</v>
      </c>
      <c r="L15946" s="3" t="s">
        <v>341</v>
      </c>
      <c r="N15946" s="23"/>
      <c r="O15946"/>
    </row>
    <row r="15947" spans="1:15">
      <c r="A15947" s="66">
        <f>VLOOKUP(C15947,Index[],8,FALSE)</f>
        <v>43279</v>
      </c>
      <c r="B15947" s="5">
        <v>43279</v>
      </c>
      <c r="C15947" t="s">
        <v>1088</v>
      </c>
      <c r="D15947" s="3">
        <f>VLOOKUP(C15947,Index[],2,FALSE)</f>
        <v>155</v>
      </c>
      <c r="E15947" s="3">
        <f>VLOOKUP(C15947,Index[],3,FALSE)</f>
        <v>0</v>
      </c>
      <c r="F15947" s="3">
        <f>VLOOKUP(C15947,Index[],4,FALSE)</f>
        <v>0</v>
      </c>
      <c r="G15947" s="3" t="str">
        <f>VLOOKUP(C15947,Index[],5,FALSE)</f>
        <v>Yes</v>
      </c>
      <c r="H15947" t="s">
        <v>17</v>
      </c>
      <c r="I15947">
        <f>VLOOKUP(Table1[[#This Row],[trait_name]],Trait[],2,FALSE)</f>
        <v>67</v>
      </c>
      <c r="J15947" s="23" t="s">
        <v>136</v>
      </c>
      <c r="L15947" s="3" t="s">
        <v>1051</v>
      </c>
      <c r="N15947" s="23"/>
      <c r="O15947"/>
    </row>
    <row r="15948" spans="1:15">
      <c r="A15948" s="66">
        <f>VLOOKUP(C15948,Index[],8,FALSE)</f>
        <v>43279</v>
      </c>
      <c r="B15948" s="5">
        <v>43279</v>
      </c>
      <c r="C15948" t="s">
        <v>1090</v>
      </c>
      <c r="D15948" s="3">
        <f>VLOOKUP(C15948,Index[],2,FALSE)</f>
        <v>156</v>
      </c>
      <c r="E15948" s="3" t="str">
        <f>VLOOKUP(C15948,Index[],3,FALSE)</f>
        <v>Rubra</v>
      </c>
      <c r="F15948" s="3">
        <f>VLOOKUP(C15948,Index[],4,FALSE)</f>
        <v>0</v>
      </c>
      <c r="G15948" s="3" t="str">
        <f>VLOOKUP(C15948,Index[],5,FALSE)</f>
        <v>Yes</v>
      </c>
      <c r="H15948" t="s">
        <v>25</v>
      </c>
      <c r="I15948">
        <f>VLOOKUP(Table1[[#This Row],[trait_name]],Trait[],2,FALSE)</f>
        <v>2</v>
      </c>
      <c r="J15948" s="23" t="s">
        <v>15</v>
      </c>
      <c r="L15948" s="3" t="s">
        <v>1091</v>
      </c>
      <c r="N15948" s="23"/>
      <c r="O15948"/>
    </row>
    <row r="15949" spans="1:15">
      <c r="A15949" s="66">
        <f>VLOOKUP(C15949,Index[],8,FALSE)</f>
        <v>43279</v>
      </c>
      <c r="B15949" s="5">
        <v>43279</v>
      </c>
      <c r="C15949" t="s">
        <v>1090</v>
      </c>
      <c r="D15949" s="3">
        <f>VLOOKUP(C15949,Index[],2,FALSE)</f>
        <v>156</v>
      </c>
      <c r="E15949" s="3" t="str">
        <f>VLOOKUP(C15949,Index[],3,FALSE)</f>
        <v>Rubra</v>
      </c>
      <c r="F15949" s="3">
        <f>VLOOKUP(C15949,Index[],4,FALSE)</f>
        <v>0</v>
      </c>
      <c r="G15949" s="3" t="str">
        <f>VLOOKUP(C15949,Index[],5,FALSE)</f>
        <v>Yes</v>
      </c>
      <c r="I15949">
        <f>VLOOKUP(Table1[[#This Row],[trait_name]],Trait[],2,FALSE)</f>
        <v>2</v>
      </c>
      <c r="J15949" s="23" t="s">
        <v>15</v>
      </c>
      <c r="L15949" s="3"/>
      <c r="N15949" s="23"/>
      <c r="O15949"/>
    </row>
    <row r="15950" spans="1:15">
      <c r="A15950" s="66">
        <f>VLOOKUP(C15950,Index[],8,FALSE)</f>
        <v>43279</v>
      </c>
      <c r="B15950" s="5">
        <v>43279</v>
      </c>
      <c r="C15950" t="s">
        <v>1090</v>
      </c>
      <c r="D15950" s="3">
        <f>VLOOKUP(C15950,Index[],2,FALSE)</f>
        <v>156</v>
      </c>
      <c r="E15950" s="3" t="str">
        <f>VLOOKUP(C15950,Index[],3,FALSE)</f>
        <v>Rubra</v>
      </c>
      <c r="F15950" s="3">
        <f>VLOOKUP(C15950,Index[],4,FALSE)</f>
        <v>0</v>
      </c>
      <c r="G15950" s="3" t="str">
        <f>VLOOKUP(C15950,Index[],5,FALSE)</f>
        <v>Yes</v>
      </c>
      <c r="H15950" t="s">
        <v>25</v>
      </c>
      <c r="I15950">
        <f>VLOOKUP(Table1[[#This Row],[trait_name]],Trait[],2,FALSE)</f>
        <v>3</v>
      </c>
      <c r="J15950" s="23" t="s">
        <v>18</v>
      </c>
      <c r="L15950" s="3" t="s">
        <v>19</v>
      </c>
      <c r="N15950" s="23"/>
      <c r="O15950"/>
    </row>
    <row r="15951" spans="1:15">
      <c r="A15951" s="66">
        <f>VLOOKUP(C15951,Index[],8,FALSE)</f>
        <v>43279</v>
      </c>
      <c r="B15951" s="5">
        <v>43279</v>
      </c>
      <c r="C15951" t="s">
        <v>1090</v>
      </c>
      <c r="D15951" s="3">
        <f>VLOOKUP(C15951,Index[],2,FALSE)</f>
        <v>156</v>
      </c>
      <c r="E15951" s="3" t="str">
        <f>VLOOKUP(C15951,Index[],3,FALSE)</f>
        <v>Rubra</v>
      </c>
      <c r="F15951" s="3">
        <f>VLOOKUP(C15951,Index[],4,FALSE)</f>
        <v>0</v>
      </c>
      <c r="G15951" s="3" t="str">
        <f>VLOOKUP(C15951,Index[],5,FALSE)</f>
        <v>Yes</v>
      </c>
      <c r="I15951">
        <f>VLOOKUP(Table1[[#This Row],[trait_name]],Trait[],2,FALSE)</f>
        <v>3</v>
      </c>
      <c r="J15951" s="23" t="s">
        <v>18</v>
      </c>
      <c r="L15951" s="3"/>
      <c r="N15951" s="23"/>
      <c r="O15951"/>
    </row>
    <row r="15952" spans="1:15">
      <c r="A15952" s="66">
        <f>VLOOKUP(C15952,Index[],8,FALSE)</f>
        <v>43279</v>
      </c>
      <c r="B15952" s="5">
        <v>43279</v>
      </c>
      <c r="C15952" t="s">
        <v>1090</v>
      </c>
      <c r="D15952" s="3">
        <f>VLOOKUP(C15952,Index[],2,FALSE)</f>
        <v>156</v>
      </c>
      <c r="E15952" s="3" t="str">
        <f>VLOOKUP(C15952,Index[],3,FALSE)</f>
        <v>Rubra</v>
      </c>
      <c r="F15952" s="3">
        <f>VLOOKUP(C15952,Index[],4,FALSE)</f>
        <v>0</v>
      </c>
      <c r="G15952" s="3" t="str">
        <f>VLOOKUP(C15952,Index[],5,FALSE)</f>
        <v>Yes</v>
      </c>
      <c r="H15952" t="s">
        <v>25</v>
      </c>
      <c r="I15952">
        <f>VLOOKUP(Table1[[#This Row],[trait_name]],Trait[],2,FALSE)</f>
        <v>4</v>
      </c>
      <c r="J15952" s="23" t="s">
        <v>22</v>
      </c>
      <c r="L15952" s="3" t="s">
        <v>23</v>
      </c>
      <c r="N15952" s="23"/>
      <c r="O15952"/>
    </row>
    <row r="15953" spans="1:15">
      <c r="A15953" s="66">
        <f>VLOOKUP(C15953,Index[],8,FALSE)</f>
        <v>43279</v>
      </c>
      <c r="B15953" s="5">
        <v>43279</v>
      </c>
      <c r="C15953" t="s">
        <v>1090</v>
      </c>
      <c r="D15953" s="3">
        <f>VLOOKUP(C15953,Index[],2,FALSE)</f>
        <v>156</v>
      </c>
      <c r="E15953" s="3" t="str">
        <f>VLOOKUP(C15953,Index[],3,FALSE)</f>
        <v>Rubra</v>
      </c>
      <c r="F15953" s="3">
        <f>VLOOKUP(C15953,Index[],4,FALSE)</f>
        <v>0</v>
      </c>
      <c r="G15953" s="3" t="str">
        <f>VLOOKUP(C15953,Index[],5,FALSE)</f>
        <v>Yes</v>
      </c>
      <c r="H15953" t="s">
        <v>25</v>
      </c>
      <c r="I15953">
        <f>VLOOKUP(Table1[[#This Row],[trait_name]],Trait[],2,FALSE)</f>
        <v>7</v>
      </c>
      <c r="J15953" s="23" t="s">
        <v>26</v>
      </c>
      <c r="L15953" s="3" t="s">
        <v>27</v>
      </c>
      <c r="N15953" s="23"/>
      <c r="O15953"/>
    </row>
    <row r="15954" spans="1:15">
      <c r="A15954" s="66">
        <f>VLOOKUP(C15954,Index[],8,FALSE)</f>
        <v>43279</v>
      </c>
      <c r="B15954" s="25"/>
      <c r="C15954" s="4" t="s">
        <v>1090</v>
      </c>
      <c r="D15954" s="3">
        <f>VLOOKUP(C15954,Index[],2,FALSE)</f>
        <v>156</v>
      </c>
      <c r="E15954" s="3" t="str">
        <f>VLOOKUP(C15954,Index[],3,FALSE)</f>
        <v>Rubra</v>
      </c>
      <c r="F15954" s="3">
        <f>VLOOKUP(C15954,Index[],4,FALSE)</f>
        <v>0</v>
      </c>
      <c r="G15954" s="3" t="str">
        <f>VLOOKUP(C15954,Index[],5,FALSE)</f>
        <v>Yes</v>
      </c>
      <c r="I15954">
        <f>VLOOKUP(Table1[[#This Row],[trait_name]],Trait[],2,FALSE)</f>
        <v>15</v>
      </c>
      <c r="J15954" s="23" t="s">
        <v>31</v>
      </c>
      <c r="L15954" s="3"/>
      <c r="N15954" s="23"/>
      <c r="O15954"/>
    </row>
    <row r="15955" spans="1:15">
      <c r="A15955" s="66">
        <f>VLOOKUP(C15955,Index[],8,FALSE)</f>
        <v>43279</v>
      </c>
      <c r="B15955" s="25">
        <v>43279</v>
      </c>
      <c r="C15955" s="4" t="s">
        <v>1090</v>
      </c>
      <c r="D15955" s="3">
        <f>VLOOKUP(C15955,Index[],2,FALSE)</f>
        <v>156</v>
      </c>
      <c r="E15955" s="3" t="str">
        <f>VLOOKUP(C15955,Index[],3,FALSE)</f>
        <v>Rubra</v>
      </c>
      <c r="F15955" s="3">
        <f>VLOOKUP(C15955,Index[],4,FALSE)</f>
        <v>0</v>
      </c>
      <c r="G15955" s="3" t="str">
        <f>VLOOKUP(C15955,Index[],5,FALSE)</f>
        <v>Yes</v>
      </c>
      <c r="I15955">
        <f>VLOOKUP(Table1[[#This Row],[trait_name]],Trait[],2,FALSE)</f>
        <v>16</v>
      </c>
      <c r="J15955" s="24" t="s">
        <v>32</v>
      </c>
      <c r="K15955" s="24"/>
      <c r="L15955" s="3"/>
      <c r="N15955" s="23"/>
      <c r="O15955"/>
    </row>
    <row r="15956" spans="1:15">
      <c r="A15956" s="66">
        <f>VLOOKUP(C15956,Index[],8,FALSE)</f>
        <v>43279</v>
      </c>
      <c r="B15956" s="5">
        <v>43279</v>
      </c>
      <c r="C15956" t="s">
        <v>1090</v>
      </c>
      <c r="D15956" s="3">
        <f>VLOOKUP(C15956,Index[],2,FALSE)</f>
        <v>156</v>
      </c>
      <c r="E15956" s="3" t="str">
        <f>VLOOKUP(C15956,Index[],3,FALSE)</f>
        <v>Rubra</v>
      </c>
      <c r="F15956" s="3">
        <f>VLOOKUP(C15956,Index[],4,FALSE)</f>
        <v>0</v>
      </c>
      <c r="G15956" s="3" t="str">
        <f>VLOOKUP(C15956,Index[],5,FALSE)</f>
        <v>Yes</v>
      </c>
      <c r="H15956" t="s">
        <v>25</v>
      </c>
      <c r="I15956">
        <f>VLOOKUP(Table1[[#This Row],[trait_name]],Trait[],2,FALSE)</f>
        <v>17</v>
      </c>
      <c r="J15956" s="23" t="s">
        <v>33</v>
      </c>
      <c r="L15956" s="3" t="s">
        <v>34</v>
      </c>
      <c r="N15956" s="23"/>
      <c r="O15956"/>
    </row>
    <row r="15957" spans="1:15">
      <c r="A15957" s="66">
        <f>VLOOKUP(C15957,Index[],8,FALSE)</f>
        <v>43279</v>
      </c>
      <c r="B15957" s="5">
        <v>43279</v>
      </c>
      <c r="C15957" t="s">
        <v>1090</v>
      </c>
      <c r="D15957" s="3">
        <f>VLOOKUP(C15957,Index[],2,FALSE)</f>
        <v>156</v>
      </c>
      <c r="E15957" s="3" t="str">
        <f>VLOOKUP(C15957,Index[],3,FALSE)</f>
        <v>Rubra</v>
      </c>
      <c r="F15957" s="3">
        <f>VLOOKUP(C15957,Index[],4,FALSE)</f>
        <v>0</v>
      </c>
      <c r="G15957" s="3" t="str">
        <f>VLOOKUP(C15957,Index[],5,FALSE)</f>
        <v>Yes</v>
      </c>
      <c r="H15957" t="s">
        <v>25</v>
      </c>
      <c r="I15957">
        <f>VLOOKUP(Table1[[#This Row],[trait_name]],Trait[],2,FALSE)</f>
        <v>17</v>
      </c>
      <c r="J15957" s="23" t="s">
        <v>33</v>
      </c>
      <c r="L15957" s="3" t="s">
        <v>35</v>
      </c>
      <c r="N15957" s="23"/>
      <c r="O15957"/>
    </row>
    <row r="15958" spans="1:15">
      <c r="A15958" s="66">
        <f>VLOOKUP(C15958,Index[],8,FALSE)</f>
        <v>43279</v>
      </c>
      <c r="B15958" s="5">
        <v>43279</v>
      </c>
      <c r="C15958" t="s">
        <v>1090</v>
      </c>
      <c r="D15958" s="3">
        <f>VLOOKUP(C15958,Index[],2,FALSE)</f>
        <v>156</v>
      </c>
      <c r="E15958" s="3" t="str">
        <f>VLOOKUP(C15958,Index[],3,FALSE)</f>
        <v>Rubra</v>
      </c>
      <c r="F15958" s="3">
        <f>VLOOKUP(C15958,Index[],4,FALSE)</f>
        <v>0</v>
      </c>
      <c r="G15958" s="3" t="str">
        <f>VLOOKUP(C15958,Index[],5,FALSE)</f>
        <v>Yes</v>
      </c>
      <c r="H15958" t="s">
        <v>25</v>
      </c>
      <c r="I15958">
        <f>VLOOKUP(Table1[[#This Row],[trait_name]],Trait[],2,FALSE)</f>
        <v>17</v>
      </c>
      <c r="J15958" s="23" t="s">
        <v>33</v>
      </c>
      <c r="L15958" s="3" t="s">
        <v>36</v>
      </c>
      <c r="N15958" s="23"/>
      <c r="O15958"/>
    </row>
    <row r="15959" spans="1:15">
      <c r="A15959" s="66">
        <f>VLOOKUP(C15959,Index[],8,FALSE)</f>
        <v>43279</v>
      </c>
      <c r="B15959" s="25">
        <v>43279</v>
      </c>
      <c r="C15959" s="4" t="s">
        <v>1090</v>
      </c>
      <c r="D15959" s="3">
        <f>VLOOKUP(C15959,Index[],2,FALSE)</f>
        <v>156</v>
      </c>
      <c r="E15959" s="3" t="str">
        <f>VLOOKUP(C15959,Index[],3,FALSE)</f>
        <v>Rubra</v>
      </c>
      <c r="F15959" s="3">
        <f>VLOOKUP(C15959,Index[],4,FALSE)</f>
        <v>0</v>
      </c>
      <c r="G15959" s="3" t="str">
        <f>VLOOKUP(C15959,Index[],5,FALSE)</f>
        <v>Yes</v>
      </c>
      <c r="I15959">
        <f>VLOOKUP(Table1[[#This Row],[trait_name]],Trait[],2,FALSE)</f>
        <v>18</v>
      </c>
      <c r="J15959" s="23" t="s">
        <v>37</v>
      </c>
      <c r="L15959" s="3"/>
      <c r="N15959" s="23"/>
      <c r="O15959"/>
    </row>
    <row r="15960" spans="1:15">
      <c r="A15960" s="66">
        <f>VLOOKUP(C15960,Index[],8,FALSE)</f>
        <v>43279</v>
      </c>
      <c r="B15960" s="5">
        <v>43279</v>
      </c>
      <c r="C15960" t="s">
        <v>1090</v>
      </c>
      <c r="D15960" s="3">
        <f>VLOOKUP(C15960,Index[],2,FALSE)</f>
        <v>156</v>
      </c>
      <c r="E15960" s="3" t="str">
        <f>VLOOKUP(C15960,Index[],3,FALSE)</f>
        <v>Rubra</v>
      </c>
      <c r="F15960" s="3">
        <f>VLOOKUP(C15960,Index[],4,FALSE)</f>
        <v>0</v>
      </c>
      <c r="G15960" s="3" t="str">
        <f>VLOOKUP(C15960,Index[],5,FALSE)</f>
        <v>Yes</v>
      </c>
      <c r="H15960" t="s">
        <v>25</v>
      </c>
      <c r="I15960">
        <f>VLOOKUP(Table1[[#This Row],[trait_name]],Trait[],2,FALSE)</f>
        <v>19</v>
      </c>
      <c r="J15960" s="23" t="s">
        <v>38</v>
      </c>
      <c r="L15960" s="3" t="s">
        <v>157</v>
      </c>
      <c r="N15960" s="23"/>
      <c r="O15960"/>
    </row>
    <row r="15961" spans="1:15">
      <c r="A15961" s="66">
        <f>VLOOKUP(C15961,Index[],8,FALSE)</f>
        <v>43279</v>
      </c>
      <c r="B15961" s="5">
        <v>43279</v>
      </c>
      <c r="C15961" t="s">
        <v>1090</v>
      </c>
      <c r="D15961" s="3">
        <f>VLOOKUP(C15961,Index[],2,FALSE)</f>
        <v>156</v>
      </c>
      <c r="E15961" s="3" t="str">
        <f>VLOOKUP(C15961,Index[],3,FALSE)</f>
        <v>Rubra</v>
      </c>
      <c r="F15961" s="3">
        <f>VLOOKUP(C15961,Index[],4,FALSE)</f>
        <v>0</v>
      </c>
      <c r="G15961" s="3" t="str">
        <f>VLOOKUP(C15961,Index[],5,FALSE)</f>
        <v>Yes</v>
      </c>
      <c r="I15961">
        <f>VLOOKUP(Table1[[#This Row],[trait_name]],Trait[],2,FALSE)</f>
        <v>19</v>
      </c>
      <c r="J15961" s="23" t="s">
        <v>38</v>
      </c>
      <c r="L15961" s="3"/>
      <c r="N15961" s="23"/>
      <c r="O15961"/>
    </row>
    <row r="15962" spans="1:15">
      <c r="A15962" s="66">
        <f>VLOOKUP(C15962,Index[],8,FALSE)</f>
        <v>43279</v>
      </c>
      <c r="B15962" s="5">
        <v>43311</v>
      </c>
      <c r="C15962" t="s">
        <v>1090</v>
      </c>
      <c r="D15962" s="3">
        <f>VLOOKUP(C15962,Index[],2,FALSE)</f>
        <v>156</v>
      </c>
      <c r="E15962" s="3" t="str">
        <f>VLOOKUP(C15962,Index[],3,FALSE)</f>
        <v>Rubra</v>
      </c>
      <c r="F15962" s="3">
        <f>VLOOKUP(C15962,Index[],4,FALSE)</f>
        <v>0</v>
      </c>
      <c r="G15962" s="3" t="str">
        <f>VLOOKUP(C15962,Index[],5,FALSE)</f>
        <v>Yes</v>
      </c>
      <c r="I15962">
        <f>VLOOKUP(Table1[[#This Row],[trait_name]],Trait[],2,FALSE)</f>
        <v>20</v>
      </c>
      <c r="J15962" s="23" t="s">
        <v>41</v>
      </c>
      <c r="L15962" s="3"/>
      <c r="M15962" s="3"/>
      <c r="N15962" s="23"/>
      <c r="O15962"/>
    </row>
    <row r="15963" spans="1:15">
      <c r="A15963" s="66">
        <f>VLOOKUP(C15963,Index[],8,FALSE)</f>
        <v>43279</v>
      </c>
      <c r="B15963" s="25">
        <v>43279</v>
      </c>
      <c r="C15963" s="4" t="s">
        <v>1090</v>
      </c>
      <c r="D15963" s="3">
        <f>VLOOKUP(C15963,Index[],2,FALSE)</f>
        <v>156</v>
      </c>
      <c r="E15963" s="3" t="str">
        <f>VLOOKUP(C15963,Index[],3,FALSE)</f>
        <v>Rubra</v>
      </c>
      <c r="F15963" s="3">
        <f>VLOOKUP(C15963,Index[],4,FALSE)</f>
        <v>0</v>
      </c>
      <c r="G15963" s="3" t="str">
        <f>VLOOKUP(C15963,Index[],5,FALSE)</f>
        <v>Yes</v>
      </c>
      <c r="I15963">
        <f>VLOOKUP(Table1[[#This Row],[trait_name]],Trait[],2,FALSE)</f>
        <v>21</v>
      </c>
      <c r="J15963" s="23" t="s">
        <v>43</v>
      </c>
      <c r="L15963" s="3"/>
      <c r="N15963" s="23"/>
      <c r="O15963"/>
    </row>
    <row r="15964" spans="1:15">
      <c r="A15964" s="66">
        <f>VLOOKUP(C15964,Index[],8,FALSE)</f>
        <v>43279</v>
      </c>
      <c r="B15964" s="5">
        <v>43279</v>
      </c>
      <c r="C15964" t="s">
        <v>1090</v>
      </c>
      <c r="D15964" s="3">
        <f>VLOOKUP(C15964,Index[],2,FALSE)</f>
        <v>156</v>
      </c>
      <c r="E15964" s="3" t="str">
        <f>VLOOKUP(C15964,Index[],3,FALSE)</f>
        <v>Rubra</v>
      </c>
      <c r="F15964" s="3">
        <f>VLOOKUP(C15964,Index[],4,FALSE)</f>
        <v>0</v>
      </c>
      <c r="G15964" s="3" t="str">
        <f>VLOOKUP(C15964,Index[],5,FALSE)</f>
        <v>Yes</v>
      </c>
      <c r="I15964">
        <f>VLOOKUP(Table1[[#This Row],[trait_name]],Trait[],2,FALSE)</f>
        <v>22</v>
      </c>
      <c r="J15964" s="23" t="s">
        <v>47</v>
      </c>
      <c r="L15964" s="3"/>
      <c r="N15964" s="23"/>
      <c r="O15964"/>
    </row>
    <row r="15965" spans="1:15">
      <c r="A15965" s="66">
        <f>VLOOKUP(C15965,Index[],8,FALSE)</f>
        <v>43279</v>
      </c>
      <c r="B15965" s="5"/>
      <c r="C15965" t="s">
        <v>1090</v>
      </c>
      <c r="D15965" s="3">
        <f>VLOOKUP(C15965,Index[],2,FALSE)</f>
        <v>156</v>
      </c>
      <c r="E15965" s="3" t="str">
        <f>VLOOKUP(C15965,Index[],3,FALSE)</f>
        <v>Rubra</v>
      </c>
      <c r="F15965" s="3">
        <f>VLOOKUP(C15965,Index[],4,FALSE)</f>
        <v>0</v>
      </c>
      <c r="G15965" s="3" t="str">
        <f>VLOOKUP(C15965,Index[],5,FALSE)</f>
        <v>Yes</v>
      </c>
      <c r="I15965">
        <f>VLOOKUP(Table1[[#This Row],[trait_name]],Trait[],2,FALSE)</f>
        <v>23</v>
      </c>
      <c r="J15965" s="23" t="s">
        <v>49</v>
      </c>
      <c r="L15965" s="3"/>
      <c r="N15965" s="23"/>
      <c r="O15965"/>
    </row>
    <row r="15966" spans="1:15">
      <c r="A15966" s="66">
        <f>VLOOKUP(C15966,Index[],8,FALSE)</f>
        <v>43279</v>
      </c>
      <c r="B15966" s="25"/>
      <c r="C15966" s="4" t="s">
        <v>1090</v>
      </c>
      <c r="D15966" s="3">
        <f>VLOOKUP(C15966,Index[],2,FALSE)</f>
        <v>156</v>
      </c>
      <c r="E15966" s="3" t="str">
        <f>VLOOKUP(C15966,Index[],3,FALSE)</f>
        <v>Rubra</v>
      </c>
      <c r="F15966" s="3">
        <f>VLOOKUP(C15966,Index[],4,FALSE)</f>
        <v>0</v>
      </c>
      <c r="G15966" s="3" t="str">
        <f>VLOOKUP(C15966,Index[],5,FALSE)</f>
        <v>Yes</v>
      </c>
      <c r="I15966">
        <f>VLOOKUP(Table1[[#This Row],[trait_name]],Trait[],2,FALSE)</f>
        <v>24</v>
      </c>
      <c r="J15966" s="23" t="s">
        <v>52</v>
      </c>
      <c r="L15966" s="3"/>
      <c r="N15966" s="23"/>
      <c r="O15966"/>
    </row>
    <row r="15967" spans="1:15">
      <c r="A15967" s="66">
        <f>VLOOKUP(C15967,Index[],8,FALSE)</f>
        <v>43279</v>
      </c>
      <c r="B15967" s="25"/>
      <c r="C15967" s="4" t="s">
        <v>1090</v>
      </c>
      <c r="D15967" s="3">
        <f>VLOOKUP(C15967,Index[],2,FALSE)</f>
        <v>156</v>
      </c>
      <c r="E15967" s="3" t="str">
        <f>VLOOKUP(C15967,Index[],3,FALSE)</f>
        <v>Rubra</v>
      </c>
      <c r="F15967" s="3">
        <f>VLOOKUP(C15967,Index[],4,FALSE)</f>
        <v>0</v>
      </c>
      <c r="G15967" s="3" t="str">
        <f>VLOOKUP(C15967,Index[],5,FALSE)</f>
        <v>Yes</v>
      </c>
      <c r="I15967">
        <f>VLOOKUP(Table1[[#This Row],[trait_name]],Trait[],2,FALSE)</f>
        <v>25</v>
      </c>
      <c r="J15967" s="23" t="s">
        <v>57</v>
      </c>
      <c r="L15967" s="3"/>
      <c r="N15967" s="23"/>
      <c r="O15967"/>
    </row>
    <row r="15968" spans="1:15">
      <c r="A15968" s="66">
        <f>VLOOKUP(C15968,Index[],8,FALSE)</f>
        <v>43279</v>
      </c>
      <c r="B15968" s="5">
        <v>43279</v>
      </c>
      <c r="C15968" t="s">
        <v>1090</v>
      </c>
      <c r="D15968" s="3">
        <f>VLOOKUP(C15968,Index[],2,FALSE)</f>
        <v>156</v>
      </c>
      <c r="E15968" s="3" t="str">
        <f>VLOOKUP(C15968,Index[],3,FALSE)</f>
        <v>Rubra</v>
      </c>
      <c r="F15968" s="3">
        <f>VLOOKUP(C15968,Index[],4,FALSE)</f>
        <v>0</v>
      </c>
      <c r="G15968" s="3" t="str">
        <f>VLOOKUP(C15968,Index[],5,FALSE)</f>
        <v>Yes</v>
      </c>
      <c r="H15968" t="s">
        <v>25</v>
      </c>
      <c r="I15968">
        <f>VLOOKUP(Table1[[#This Row],[trait_name]],Trait[],2,FALSE)</f>
        <v>26</v>
      </c>
      <c r="J15968" s="23" t="s">
        <v>58</v>
      </c>
      <c r="L15968" s="3" t="s">
        <v>569</v>
      </c>
      <c r="N15968" s="23"/>
      <c r="O15968"/>
    </row>
    <row r="15969" spans="1:15">
      <c r="A15969" s="66">
        <f>VLOOKUP(C15969,Index[],8,FALSE)</f>
        <v>43279</v>
      </c>
      <c r="B15969" s="5">
        <v>43279</v>
      </c>
      <c r="C15969" t="s">
        <v>1090</v>
      </c>
      <c r="D15969" s="3">
        <f>VLOOKUP(C15969,Index[],2,FALSE)</f>
        <v>156</v>
      </c>
      <c r="E15969" s="3" t="str">
        <f>VLOOKUP(C15969,Index[],3,FALSE)</f>
        <v>Rubra</v>
      </c>
      <c r="F15969" s="3">
        <f>VLOOKUP(C15969,Index[],4,FALSE)</f>
        <v>0</v>
      </c>
      <c r="G15969" s="3" t="str">
        <f>VLOOKUP(C15969,Index[],5,FALSE)</f>
        <v>Yes</v>
      </c>
      <c r="I15969">
        <f>VLOOKUP(Table1[[#This Row],[trait_name]],Trait[],2,FALSE)</f>
        <v>26</v>
      </c>
      <c r="J15969" s="23" t="s">
        <v>58</v>
      </c>
      <c r="L15969" s="3"/>
      <c r="N15969" s="24"/>
      <c r="O15969"/>
    </row>
    <row r="15970" spans="1:15">
      <c r="A15970" s="66">
        <f>VLOOKUP(C15970,Index[],8,FALSE)</f>
        <v>43279</v>
      </c>
      <c r="B15970" s="5">
        <v>43311</v>
      </c>
      <c r="C15970" t="s">
        <v>1090</v>
      </c>
      <c r="D15970" s="3">
        <f>VLOOKUP(C15970,Index[],2,FALSE)</f>
        <v>156</v>
      </c>
      <c r="E15970" s="3" t="str">
        <f>VLOOKUP(C15970,Index[],3,FALSE)</f>
        <v>Rubra</v>
      </c>
      <c r="F15970" s="3">
        <f>VLOOKUP(C15970,Index[],4,FALSE)</f>
        <v>0</v>
      </c>
      <c r="G15970" s="3" t="str">
        <f>VLOOKUP(C15970,Index[],5,FALSE)</f>
        <v>Yes</v>
      </c>
      <c r="I15970">
        <f>VLOOKUP(Table1[[#This Row],[trait_name]],Trait[],2,FALSE)</f>
        <v>27</v>
      </c>
      <c r="J15970" s="23" t="s">
        <v>61</v>
      </c>
      <c r="L15970" s="3"/>
      <c r="M15970" s="3"/>
      <c r="N15970" s="23"/>
      <c r="O15970"/>
    </row>
    <row r="15971" spans="1:15">
      <c r="A15971" s="66">
        <f>VLOOKUP(C15971,Index[],8,FALSE)</f>
        <v>43279</v>
      </c>
      <c r="B15971" s="5">
        <v>43311</v>
      </c>
      <c r="C15971" t="s">
        <v>1090</v>
      </c>
      <c r="D15971" s="3">
        <f>VLOOKUP(C15971,Index[],2,FALSE)</f>
        <v>156</v>
      </c>
      <c r="E15971" s="3" t="str">
        <f>VLOOKUP(C15971,Index[],3,FALSE)</f>
        <v>Rubra</v>
      </c>
      <c r="F15971" s="3">
        <f>VLOOKUP(C15971,Index[],4,FALSE)</f>
        <v>0</v>
      </c>
      <c r="G15971" s="3" t="str">
        <f>VLOOKUP(C15971,Index[],5,FALSE)</f>
        <v>Yes</v>
      </c>
      <c r="I15971">
        <f>VLOOKUP(Table1[[#This Row],[trait_name]],Trait[],2,FALSE)</f>
        <v>28</v>
      </c>
      <c r="J15971" s="23" t="s">
        <v>62</v>
      </c>
      <c r="L15971" s="3"/>
      <c r="M15971" s="3"/>
      <c r="N15971" s="23"/>
      <c r="O15971"/>
    </row>
    <row r="15972" spans="1:15">
      <c r="A15972" s="66">
        <f>VLOOKUP(C15972,Index[],8,FALSE)</f>
        <v>43279</v>
      </c>
      <c r="B15972" s="5">
        <v>43279</v>
      </c>
      <c r="C15972" t="s">
        <v>1090</v>
      </c>
      <c r="D15972" s="3">
        <f>VLOOKUP(C15972,Index[],2,FALSE)</f>
        <v>156</v>
      </c>
      <c r="E15972" s="3" t="str">
        <f>VLOOKUP(C15972,Index[],3,FALSE)</f>
        <v>Rubra</v>
      </c>
      <c r="F15972" s="3">
        <f>VLOOKUP(C15972,Index[],4,FALSE)</f>
        <v>0</v>
      </c>
      <c r="G15972" s="3" t="str">
        <f>VLOOKUP(C15972,Index[],5,FALSE)</f>
        <v>Yes</v>
      </c>
      <c r="I15972">
        <f>VLOOKUP(Table1[[#This Row],[trait_name]],Trait[],2,FALSE)</f>
        <v>29</v>
      </c>
      <c r="J15972" s="23" t="s">
        <v>63</v>
      </c>
      <c r="L15972" s="3"/>
      <c r="N15972" s="23"/>
      <c r="O15972"/>
    </row>
    <row r="15973" spans="1:15">
      <c r="A15973" s="66">
        <f>VLOOKUP(C15973,Index[],8,FALSE)</f>
        <v>43279</v>
      </c>
      <c r="B15973" s="5">
        <v>43279</v>
      </c>
      <c r="C15973" t="s">
        <v>1090</v>
      </c>
      <c r="D15973" s="3">
        <f>VLOOKUP(C15973,Index[],2,FALSE)</f>
        <v>156</v>
      </c>
      <c r="E15973" s="3" t="str">
        <f>VLOOKUP(C15973,Index[],3,FALSE)</f>
        <v>Rubra</v>
      </c>
      <c r="F15973" s="3">
        <f>VLOOKUP(C15973,Index[],4,FALSE)</f>
        <v>0</v>
      </c>
      <c r="G15973" s="3" t="str">
        <f>VLOOKUP(C15973,Index[],5,FALSE)</f>
        <v>Yes</v>
      </c>
      <c r="I15973">
        <f>VLOOKUP(Table1[[#This Row],[trait_name]],Trait[],2,FALSE)</f>
        <v>29</v>
      </c>
      <c r="J15973" s="23" t="s">
        <v>63</v>
      </c>
      <c r="L15973" s="3"/>
      <c r="N15973" s="23"/>
      <c r="O15973"/>
    </row>
    <row r="15974" spans="1:15">
      <c r="A15974" s="66">
        <f>VLOOKUP(C15974,Index[],8,FALSE)</f>
        <v>43279</v>
      </c>
      <c r="B15974" s="5">
        <v>43279</v>
      </c>
      <c r="C15974" t="s">
        <v>1090</v>
      </c>
      <c r="D15974" s="3">
        <f>VLOOKUP(C15974,Index[],2,FALSE)</f>
        <v>156</v>
      </c>
      <c r="E15974" s="3" t="str">
        <f>VLOOKUP(C15974,Index[],3,FALSE)</f>
        <v>Rubra</v>
      </c>
      <c r="F15974" s="3">
        <f>VLOOKUP(C15974,Index[],4,FALSE)</f>
        <v>0</v>
      </c>
      <c r="G15974" s="3" t="str">
        <f>VLOOKUP(C15974,Index[],5,FALSE)</f>
        <v>Yes</v>
      </c>
      <c r="H15974" t="s">
        <v>25</v>
      </c>
      <c r="I15974">
        <f>VLOOKUP(Table1[[#This Row],[trait_name]],Trait[],2,FALSE)</f>
        <v>30</v>
      </c>
      <c r="J15974" s="23" t="s">
        <v>64</v>
      </c>
      <c r="L15974" s="3">
        <v>0.4</v>
      </c>
      <c r="N15974" s="23"/>
      <c r="O15974"/>
    </row>
    <row r="15975" spans="1:15">
      <c r="A15975" s="66">
        <f>VLOOKUP(C15975,Index[],8,FALSE)</f>
        <v>43279</v>
      </c>
      <c r="B15975" s="5">
        <v>43279</v>
      </c>
      <c r="C15975" t="s">
        <v>1090</v>
      </c>
      <c r="D15975" s="3">
        <f>VLOOKUP(C15975,Index[],2,FALSE)</f>
        <v>156</v>
      </c>
      <c r="E15975" s="3" t="str">
        <f>VLOOKUP(C15975,Index[],3,FALSE)</f>
        <v>Rubra</v>
      </c>
      <c r="F15975" s="3">
        <f>VLOOKUP(C15975,Index[],4,FALSE)</f>
        <v>0</v>
      </c>
      <c r="G15975" s="3" t="str">
        <f>VLOOKUP(C15975,Index[],5,FALSE)</f>
        <v>Yes</v>
      </c>
      <c r="I15975">
        <f>VLOOKUP(Table1[[#This Row],[trait_name]],Trait[],2,FALSE)</f>
        <v>31</v>
      </c>
      <c r="J15975" s="23" t="s">
        <v>65</v>
      </c>
      <c r="L15975" s="3"/>
      <c r="N15975" s="23"/>
      <c r="O15975"/>
    </row>
    <row r="15976" spans="1:15">
      <c r="A15976" s="66">
        <f>VLOOKUP(C15976,Index[],8,FALSE)</f>
        <v>43279</v>
      </c>
      <c r="B15976" s="5">
        <v>43279</v>
      </c>
      <c r="C15976" t="s">
        <v>1090</v>
      </c>
      <c r="D15976" s="3">
        <f>VLOOKUP(C15976,Index[],2,FALSE)</f>
        <v>156</v>
      </c>
      <c r="E15976" s="3" t="str">
        <f>VLOOKUP(C15976,Index[],3,FALSE)</f>
        <v>Rubra</v>
      </c>
      <c r="F15976" s="3">
        <f>VLOOKUP(C15976,Index[],4,FALSE)</f>
        <v>0</v>
      </c>
      <c r="G15976" s="3" t="str">
        <f>VLOOKUP(C15976,Index[],5,FALSE)</f>
        <v>Yes</v>
      </c>
      <c r="I15976">
        <f>VLOOKUP(Table1[[#This Row],[trait_name]],Trait[],2,FALSE)</f>
        <v>31</v>
      </c>
      <c r="J15976" s="23" t="s">
        <v>65</v>
      </c>
      <c r="L15976" s="3"/>
      <c r="N15976" s="23"/>
      <c r="O15976"/>
    </row>
    <row r="15977" spans="1:15">
      <c r="A15977" s="66">
        <f>VLOOKUP(C15977,Index[],8,FALSE)</f>
        <v>43279</v>
      </c>
      <c r="B15977" s="5">
        <v>43279</v>
      </c>
      <c r="C15977" t="s">
        <v>1090</v>
      </c>
      <c r="D15977" s="3">
        <f>VLOOKUP(C15977,Index[],2,FALSE)</f>
        <v>156</v>
      </c>
      <c r="E15977" s="3" t="str">
        <f>VLOOKUP(C15977,Index[],3,FALSE)</f>
        <v>Rubra</v>
      </c>
      <c r="F15977" s="3">
        <f>VLOOKUP(C15977,Index[],4,FALSE)</f>
        <v>0</v>
      </c>
      <c r="G15977" s="3" t="str">
        <f>VLOOKUP(C15977,Index[],5,FALSE)</f>
        <v>Yes</v>
      </c>
      <c r="I15977">
        <f>VLOOKUP(Table1[[#This Row],[trait_name]],Trait[],2,FALSE)</f>
        <v>32</v>
      </c>
      <c r="J15977" s="23" t="s">
        <v>66</v>
      </c>
      <c r="L15977" s="3"/>
      <c r="N15977" s="23"/>
      <c r="O15977"/>
    </row>
    <row r="15978" spans="1:15">
      <c r="A15978" s="66">
        <f>VLOOKUP(C15978,Index[],8,FALSE)</f>
        <v>43279</v>
      </c>
      <c r="B15978" s="5">
        <v>43279</v>
      </c>
      <c r="C15978" t="s">
        <v>1090</v>
      </c>
      <c r="D15978" s="3">
        <f>VLOOKUP(C15978,Index[],2,FALSE)</f>
        <v>156</v>
      </c>
      <c r="E15978" s="3" t="str">
        <f>VLOOKUP(C15978,Index[],3,FALSE)</f>
        <v>Rubra</v>
      </c>
      <c r="F15978" s="3">
        <f>VLOOKUP(C15978,Index[],4,FALSE)</f>
        <v>0</v>
      </c>
      <c r="G15978" s="3" t="str">
        <f>VLOOKUP(C15978,Index[],5,FALSE)</f>
        <v>Yes</v>
      </c>
      <c r="H15978" t="s">
        <v>25</v>
      </c>
      <c r="I15978">
        <f>VLOOKUP(Table1[[#This Row],[trait_name]],Trait[],2,FALSE)</f>
        <v>33</v>
      </c>
      <c r="J15978" s="23" t="s">
        <v>67</v>
      </c>
      <c r="L15978" s="3">
        <v>0.4</v>
      </c>
      <c r="N15978" s="23"/>
      <c r="O15978"/>
    </row>
    <row r="15979" spans="1:15">
      <c r="A15979" s="66">
        <f>VLOOKUP(C15979,Index[],8,FALSE)</f>
        <v>43279</v>
      </c>
      <c r="B15979" s="5">
        <v>43279</v>
      </c>
      <c r="C15979" t="s">
        <v>1090</v>
      </c>
      <c r="D15979" s="3">
        <f>VLOOKUP(C15979,Index[],2,FALSE)</f>
        <v>156</v>
      </c>
      <c r="E15979" s="3" t="str">
        <f>VLOOKUP(C15979,Index[],3,FALSE)</f>
        <v>Rubra</v>
      </c>
      <c r="F15979" s="3">
        <f>VLOOKUP(C15979,Index[],4,FALSE)</f>
        <v>0</v>
      </c>
      <c r="G15979" s="3" t="str">
        <f>VLOOKUP(C15979,Index[],5,FALSE)</f>
        <v>Yes</v>
      </c>
      <c r="I15979">
        <f>VLOOKUP(Table1[[#This Row],[trait_name]],Trait[],2,FALSE)</f>
        <v>34</v>
      </c>
      <c r="J15979" s="23" t="s">
        <v>68</v>
      </c>
      <c r="L15979" s="3"/>
      <c r="N15979" s="23"/>
      <c r="O15979"/>
    </row>
    <row r="15980" spans="1:15">
      <c r="A15980" s="66">
        <f>VLOOKUP(C15980,Index[],8,FALSE)</f>
        <v>43279</v>
      </c>
      <c r="B15980" s="5">
        <v>43279</v>
      </c>
      <c r="C15980" t="s">
        <v>1090</v>
      </c>
      <c r="D15980" s="3">
        <f>VLOOKUP(C15980,Index[],2,FALSE)</f>
        <v>156</v>
      </c>
      <c r="E15980" s="3" t="str">
        <f>VLOOKUP(C15980,Index[],3,FALSE)</f>
        <v>Rubra</v>
      </c>
      <c r="F15980" s="3">
        <f>VLOOKUP(C15980,Index[],4,FALSE)</f>
        <v>0</v>
      </c>
      <c r="G15980" s="3" t="str">
        <f>VLOOKUP(C15980,Index[],5,FALSE)</f>
        <v>Yes</v>
      </c>
      <c r="H15980" t="s">
        <v>14</v>
      </c>
      <c r="I15980">
        <f>VLOOKUP(Table1[[#This Row],[trait_name]],Trait[],2,FALSE)</f>
        <v>35</v>
      </c>
      <c r="J15980" s="23" t="s">
        <v>166</v>
      </c>
      <c r="L15980" s="3" t="s">
        <v>167</v>
      </c>
      <c r="N15980" s="23"/>
      <c r="O15980"/>
    </row>
    <row r="15981" spans="1:15">
      <c r="A15981" s="66">
        <f>VLOOKUP(C15981,Index[],8,FALSE)</f>
        <v>43279</v>
      </c>
      <c r="B15981" s="5">
        <v>43279</v>
      </c>
      <c r="C15981" t="s">
        <v>1090</v>
      </c>
      <c r="D15981" s="3">
        <f>VLOOKUP(C15981,Index[],2,FALSE)</f>
        <v>156</v>
      </c>
      <c r="E15981" s="3" t="str">
        <f>VLOOKUP(C15981,Index[],3,FALSE)</f>
        <v>Rubra</v>
      </c>
      <c r="F15981" s="3">
        <f>VLOOKUP(C15981,Index[],4,FALSE)</f>
        <v>0</v>
      </c>
      <c r="G15981" s="3" t="str">
        <f>VLOOKUP(C15981,Index[],5,FALSE)</f>
        <v>Yes</v>
      </c>
      <c r="I15981">
        <f>VLOOKUP(Table1[[#This Row],[trait_name]],Trait[],2,FALSE)</f>
        <v>35</v>
      </c>
      <c r="J15981" s="23" t="s">
        <v>166</v>
      </c>
      <c r="L15981" s="3"/>
      <c r="N15981" s="23"/>
      <c r="O15981"/>
    </row>
    <row r="15982" spans="1:15">
      <c r="A15982" s="66">
        <f>VLOOKUP(C15982,Index[],8,FALSE)</f>
        <v>43279</v>
      </c>
      <c r="B15982" s="5">
        <v>43279</v>
      </c>
      <c r="C15982" t="s">
        <v>1090</v>
      </c>
      <c r="D15982" s="3">
        <f>VLOOKUP(C15982,Index[],2,FALSE)</f>
        <v>156</v>
      </c>
      <c r="E15982" s="3" t="str">
        <f>VLOOKUP(C15982,Index[],3,FALSE)</f>
        <v>Rubra</v>
      </c>
      <c r="F15982" s="3">
        <f>VLOOKUP(C15982,Index[],4,FALSE)</f>
        <v>0</v>
      </c>
      <c r="G15982" s="3" t="str">
        <f>VLOOKUP(C15982,Index[],5,FALSE)</f>
        <v>Yes</v>
      </c>
      <c r="I15982">
        <f>VLOOKUP(Table1[[#This Row],[trait_name]],Trait[],2,FALSE)</f>
        <v>36</v>
      </c>
      <c r="J15982" s="23" t="s">
        <v>69</v>
      </c>
      <c r="L15982" s="3"/>
      <c r="N15982" s="23"/>
      <c r="O15982"/>
    </row>
    <row r="15983" spans="1:15">
      <c r="A15983" s="66">
        <f>VLOOKUP(C15983,Index[],8,FALSE)</f>
        <v>43279</v>
      </c>
      <c r="B15983" s="5">
        <v>43279</v>
      </c>
      <c r="C15983" t="s">
        <v>1090</v>
      </c>
      <c r="D15983" s="3">
        <f>VLOOKUP(C15983,Index[],2,FALSE)</f>
        <v>156</v>
      </c>
      <c r="E15983" s="3" t="str">
        <f>VLOOKUP(C15983,Index[],3,FALSE)</f>
        <v>Rubra</v>
      </c>
      <c r="F15983" s="3">
        <f>VLOOKUP(C15983,Index[],4,FALSE)</f>
        <v>0</v>
      </c>
      <c r="G15983" s="3" t="str">
        <f>VLOOKUP(C15983,Index[],5,FALSE)</f>
        <v>Yes</v>
      </c>
      <c r="I15983">
        <f>VLOOKUP(Table1[[#This Row],[trait_name]],Trait[],2,FALSE)</f>
        <v>36</v>
      </c>
      <c r="J15983" s="23" t="s">
        <v>69</v>
      </c>
      <c r="L15983" s="3"/>
      <c r="N15983" s="23"/>
      <c r="O15983"/>
    </row>
    <row r="15984" spans="1:15">
      <c r="A15984" s="66">
        <f>VLOOKUP(C15984,Index[],8,FALSE)</f>
        <v>43279</v>
      </c>
      <c r="B15984" s="5">
        <v>43279</v>
      </c>
      <c r="C15984" t="s">
        <v>1090</v>
      </c>
      <c r="D15984" s="3">
        <f>VLOOKUP(C15984,Index[],2,FALSE)</f>
        <v>156</v>
      </c>
      <c r="E15984" s="3" t="str">
        <f>VLOOKUP(C15984,Index[],3,FALSE)</f>
        <v>Rubra</v>
      </c>
      <c r="F15984" s="3">
        <f>VLOOKUP(C15984,Index[],4,FALSE)</f>
        <v>0</v>
      </c>
      <c r="G15984" s="3" t="str">
        <f>VLOOKUP(C15984,Index[],5,FALSE)</f>
        <v>Yes</v>
      </c>
      <c r="I15984">
        <f>VLOOKUP(Table1[[#This Row],[trait_name]],Trait[],2,FALSE)</f>
        <v>37</v>
      </c>
      <c r="J15984" s="23" t="s">
        <v>170</v>
      </c>
      <c r="L15984" s="3"/>
      <c r="N15984" s="23"/>
      <c r="O15984"/>
    </row>
    <row r="15985" spans="1:15">
      <c r="A15985" s="66">
        <f>VLOOKUP(C15985,Index[],8,FALSE)</f>
        <v>43279</v>
      </c>
      <c r="B15985" s="5"/>
      <c r="C15985" t="s">
        <v>1090</v>
      </c>
      <c r="D15985" s="3">
        <f>VLOOKUP(C15985,Index[],2,FALSE)</f>
        <v>156</v>
      </c>
      <c r="E15985" s="3" t="str">
        <f>VLOOKUP(C15985,Index[],3,FALSE)</f>
        <v>Rubra</v>
      </c>
      <c r="F15985" s="3">
        <f>VLOOKUP(C15985,Index[],4,FALSE)</f>
        <v>0</v>
      </c>
      <c r="G15985" s="3" t="str">
        <f>VLOOKUP(C15985,Index[],5,FALSE)</f>
        <v>Yes</v>
      </c>
      <c r="I15985">
        <f>VLOOKUP(Table1[[#This Row],[trait_name]],Trait[],2,FALSE)</f>
        <v>38</v>
      </c>
      <c r="J15985" s="23" t="s">
        <v>72</v>
      </c>
      <c r="L15985" s="3"/>
      <c r="N15985" s="23"/>
      <c r="O15985"/>
    </row>
    <row r="15986" spans="1:15">
      <c r="A15986" s="66">
        <f>VLOOKUP(C15986,Index[],8,FALSE)</f>
        <v>43279</v>
      </c>
      <c r="B15986" s="5">
        <v>43311</v>
      </c>
      <c r="C15986" t="s">
        <v>1090</v>
      </c>
      <c r="D15986" s="3">
        <f>VLOOKUP(C15986,Index[],2,FALSE)</f>
        <v>156</v>
      </c>
      <c r="E15986" s="3" t="str">
        <f>VLOOKUP(C15986,Index[],3,FALSE)</f>
        <v>Rubra</v>
      </c>
      <c r="F15986" s="3">
        <f>VLOOKUP(C15986,Index[],4,FALSE)</f>
        <v>0</v>
      </c>
      <c r="G15986" s="3" t="str">
        <f>VLOOKUP(C15986,Index[],5,FALSE)</f>
        <v>Yes</v>
      </c>
      <c r="I15986">
        <f>VLOOKUP(Table1[[#This Row],[trait_name]],Trait[],2,FALSE)</f>
        <v>39</v>
      </c>
      <c r="J15986" s="23" t="s">
        <v>74</v>
      </c>
      <c r="L15986" s="3"/>
      <c r="M15986" s="3"/>
      <c r="N15986" s="23"/>
      <c r="O15986"/>
    </row>
    <row r="15987" spans="1:15">
      <c r="A15987" s="66">
        <f>VLOOKUP(C15987,Index[],8,FALSE)</f>
        <v>43279</v>
      </c>
      <c r="B15987" s="5"/>
      <c r="C15987" t="s">
        <v>1090</v>
      </c>
      <c r="D15987" s="3">
        <f>VLOOKUP(C15987,Index[],2,FALSE)</f>
        <v>156</v>
      </c>
      <c r="E15987" s="3" t="str">
        <f>VLOOKUP(C15987,Index[],3,FALSE)</f>
        <v>Rubra</v>
      </c>
      <c r="F15987" s="3">
        <f>VLOOKUP(C15987,Index[],4,FALSE)</f>
        <v>0</v>
      </c>
      <c r="G15987" s="3" t="str">
        <f>VLOOKUP(C15987,Index[],5,FALSE)</f>
        <v>Yes</v>
      </c>
      <c r="I15987">
        <f>VLOOKUP(Table1[[#This Row],[trait_name]],Trait[],2,FALSE)</f>
        <v>40</v>
      </c>
      <c r="J15987" s="23" t="s">
        <v>76</v>
      </c>
      <c r="L15987" s="3"/>
      <c r="N15987" s="23"/>
      <c r="O15987"/>
    </row>
    <row r="15988" spans="1:15">
      <c r="A15988" s="66">
        <f>VLOOKUP(C15988,Index[],8,FALSE)</f>
        <v>43279</v>
      </c>
      <c r="B15988" s="5">
        <v>43279</v>
      </c>
      <c r="C15988" t="s">
        <v>1090</v>
      </c>
      <c r="D15988" s="3">
        <f>VLOOKUP(C15988,Index[],2,FALSE)</f>
        <v>156</v>
      </c>
      <c r="E15988" s="3" t="str">
        <f>VLOOKUP(C15988,Index[],3,FALSE)</f>
        <v>Rubra</v>
      </c>
      <c r="F15988" s="3">
        <f>VLOOKUP(C15988,Index[],4,FALSE)</f>
        <v>0</v>
      </c>
      <c r="G15988" s="3" t="str">
        <f>VLOOKUP(C15988,Index[],5,FALSE)</f>
        <v>Yes</v>
      </c>
      <c r="H15988" t="s">
        <v>25</v>
      </c>
      <c r="I15988">
        <f>VLOOKUP(Table1[[#This Row],[trait_name]],Trait[],2,FALSE)</f>
        <v>41</v>
      </c>
      <c r="J15988" s="23" t="s">
        <v>78</v>
      </c>
      <c r="L15988" s="3" t="s">
        <v>562</v>
      </c>
      <c r="N15988" s="23"/>
      <c r="O15988"/>
    </row>
    <row r="15989" spans="1:15">
      <c r="A15989" s="66">
        <f>VLOOKUP(C15989,Index[],8,FALSE)</f>
        <v>43279</v>
      </c>
      <c r="B15989" s="5">
        <v>43279</v>
      </c>
      <c r="C15989" t="s">
        <v>1090</v>
      </c>
      <c r="D15989" s="3">
        <f>VLOOKUP(C15989,Index[],2,FALSE)</f>
        <v>156</v>
      </c>
      <c r="E15989" s="3" t="str">
        <f>VLOOKUP(C15989,Index[],3,FALSE)</f>
        <v>Rubra</v>
      </c>
      <c r="F15989" s="3">
        <f>VLOOKUP(C15989,Index[],4,FALSE)</f>
        <v>0</v>
      </c>
      <c r="G15989" s="3" t="str">
        <f>VLOOKUP(C15989,Index[],5,FALSE)</f>
        <v>Yes</v>
      </c>
      <c r="H15989" t="s">
        <v>25</v>
      </c>
      <c r="I15989">
        <f>VLOOKUP(Table1[[#This Row],[trait_name]],Trait[],2,FALSE)</f>
        <v>41</v>
      </c>
      <c r="J15989" s="23" t="s">
        <v>78</v>
      </c>
      <c r="L15989" s="3" t="s">
        <v>180</v>
      </c>
      <c r="N15989" s="23"/>
      <c r="O15989"/>
    </row>
    <row r="15990" spans="1:15">
      <c r="A15990" s="66">
        <f>VLOOKUP(C15990,Index[],8,FALSE)</f>
        <v>43279</v>
      </c>
      <c r="B15990" s="5">
        <v>43279</v>
      </c>
      <c r="C15990" t="s">
        <v>1090</v>
      </c>
      <c r="D15990" s="3">
        <f>VLOOKUP(C15990,Index[],2,FALSE)</f>
        <v>156</v>
      </c>
      <c r="E15990" s="3" t="str">
        <f>VLOOKUP(C15990,Index[],3,FALSE)</f>
        <v>Rubra</v>
      </c>
      <c r="F15990" s="3">
        <f>VLOOKUP(C15990,Index[],4,FALSE)</f>
        <v>0</v>
      </c>
      <c r="G15990" s="3" t="str">
        <f>VLOOKUP(C15990,Index[],5,FALSE)</f>
        <v>Yes</v>
      </c>
      <c r="H15990" t="s">
        <v>25</v>
      </c>
      <c r="I15990">
        <f>VLOOKUP(Table1[[#This Row],[trait_name]],Trait[],2,FALSE)</f>
        <v>41</v>
      </c>
      <c r="J15990" s="23" t="s">
        <v>78</v>
      </c>
      <c r="L15990" s="3" t="s">
        <v>173</v>
      </c>
      <c r="N15990" s="23"/>
      <c r="O15990"/>
    </row>
    <row r="15991" spans="1:15">
      <c r="A15991" s="66">
        <f>VLOOKUP(C15991,Index[],8,FALSE)</f>
        <v>43279</v>
      </c>
      <c r="B15991" s="5"/>
      <c r="C15991" t="s">
        <v>1090</v>
      </c>
      <c r="D15991" s="3">
        <f>VLOOKUP(C15991,Index[],2,FALSE)</f>
        <v>156</v>
      </c>
      <c r="E15991" s="3" t="str">
        <f>VLOOKUP(C15991,Index[],3,FALSE)</f>
        <v>Rubra</v>
      </c>
      <c r="F15991" s="3">
        <f>VLOOKUP(C15991,Index[],4,FALSE)</f>
        <v>0</v>
      </c>
      <c r="G15991" s="3" t="str">
        <f>VLOOKUP(C15991,Index[],5,FALSE)</f>
        <v>Yes</v>
      </c>
      <c r="I15991">
        <f>VLOOKUP(Table1[[#This Row],[trait_name]],Trait[],2,FALSE)</f>
        <v>42</v>
      </c>
      <c r="J15991" s="23" t="s">
        <v>82</v>
      </c>
      <c r="L15991" s="3"/>
      <c r="N15991" s="23"/>
      <c r="O15991"/>
    </row>
    <row r="15992" spans="1:15">
      <c r="A15992" s="66">
        <f>VLOOKUP(C15992,Index[],8,FALSE)</f>
        <v>43279</v>
      </c>
      <c r="B15992" s="5">
        <v>43279</v>
      </c>
      <c r="C15992" t="s">
        <v>1090</v>
      </c>
      <c r="D15992" s="3">
        <f>VLOOKUP(C15992,Index[],2,FALSE)</f>
        <v>156</v>
      </c>
      <c r="E15992" s="3" t="str">
        <f>VLOOKUP(C15992,Index[],3,FALSE)</f>
        <v>Rubra</v>
      </c>
      <c r="F15992" s="3">
        <f>VLOOKUP(C15992,Index[],4,FALSE)</f>
        <v>0</v>
      </c>
      <c r="G15992" s="3" t="str">
        <f>VLOOKUP(C15992,Index[],5,FALSE)</f>
        <v>Yes</v>
      </c>
      <c r="H15992" t="s">
        <v>25</v>
      </c>
      <c r="I15992">
        <f>VLOOKUP(Table1[[#This Row],[trait_name]],Trait[],2,FALSE)</f>
        <v>43</v>
      </c>
      <c r="J15992" s="23" t="s">
        <v>86</v>
      </c>
      <c r="L15992" s="3" t="s">
        <v>175</v>
      </c>
      <c r="N15992" s="23"/>
      <c r="O15992"/>
    </row>
    <row r="15993" spans="1:15">
      <c r="A15993" s="66">
        <f>VLOOKUP(C15993,Index[],8,FALSE)</f>
        <v>43279</v>
      </c>
      <c r="B15993" s="5">
        <v>43279</v>
      </c>
      <c r="C15993" t="s">
        <v>1090</v>
      </c>
      <c r="D15993" s="3">
        <f>VLOOKUP(C15993,Index[],2,FALSE)</f>
        <v>156</v>
      </c>
      <c r="E15993" s="3" t="str">
        <f>VLOOKUP(C15993,Index[],3,FALSE)</f>
        <v>Rubra</v>
      </c>
      <c r="F15993" s="3">
        <f>VLOOKUP(C15993,Index[],4,FALSE)</f>
        <v>0</v>
      </c>
      <c r="G15993" s="3" t="str">
        <f>VLOOKUP(C15993,Index[],5,FALSE)</f>
        <v>Yes</v>
      </c>
      <c r="I15993">
        <f>VLOOKUP(Table1[[#This Row],[trait_name]],Trait[],2,FALSE)</f>
        <v>43</v>
      </c>
      <c r="J15993" s="23" t="s">
        <v>86</v>
      </c>
      <c r="L15993" s="3"/>
      <c r="N15993" s="23"/>
      <c r="O15993"/>
    </row>
    <row r="15994" spans="1:15">
      <c r="A15994" s="66">
        <f>VLOOKUP(C15994,Index[],8,FALSE)</f>
        <v>43279</v>
      </c>
      <c r="B15994" s="25"/>
      <c r="C15994" s="4" t="s">
        <v>1090</v>
      </c>
      <c r="D15994" s="3">
        <f>VLOOKUP(C15994,Index[],2,FALSE)</f>
        <v>156</v>
      </c>
      <c r="E15994" s="3" t="str">
        <f>VLOOKUP(C15994,Index[],3,FALSE)</f>
        <v>Rubra</v>
      </c>
      <c r="F15994" s="3">
        <f>VLOOKUP(C15994,Index[],4,FALSE)</f>
        <v>0</v>
      </c>
      <c r="G15994" s="3" t="str">
        <f>VLOOKUP(C15994,Index[],5,FALSE)</f>
        <v>Yes</v>
      </c>
      <c r="I15994">
        <f>VLOOKUP(Table1[[#This Row],[trait_name]],Trait[],2,FALSE)</f>
        <v>44</v>
      </c>
      <c r="J15994" s="23" t="s">
        <v>88</v>
      </c>
      <c r="L15994" s="3"/>
      <c r="N15994" s="23"/>
      <c r="O15994"/>
    </row>
    <row r="15995" spans="1:15">
      <c r="A15995" s="66">
        <f>VLOOKUP(C15995,Index[],8,FALSE)</f>
        <v>43279</v>
      </c>
      <c r="B15995" s="5">
        <v>43279</v>
      </c>
      <c r="C15995" t="s">
        <v>1090</v>
      </c>
      <c r="D15995" s="3">
        <f>VLOOKUP(C15995,Index[],2,FALSE)</f>
        <v>156</v>
      </c>
      <c r="E15995" s="3" t="str">
        <f>VLOOKUP(C15995,Index[],3,FALSE)</f>
        <v>Rubra</v>
      </c>
      <c r="F15995" s="3">
        <f>VLOOKUP(C15995,Index[],4,FALSE)</f>
        <v>0</v>
      </c>
      <c r="G15995" s="3" t="str">
        <f>VLOOKUP(C15995,Index[],5,FALSE)</f>
        <v>Yes</v>
      </c>
      <c r="H15995" t="s">
        <v>25</v>
      </c>
      <c r="I15995">
        <f>VLOOKUP(Table1[[#This Row],[trait_name]],Trait[],2,FALSE)</f>
        <v>45</v>
      </c>
      <c r="J15995" s="23" t="s">
        <v>92</v>
      </c>
      <c r="L15995" s="3" t="s">
        <v>549</v>
      </c>
      <c r="N15995" s="23"/>
      <c r="O15995"/>
    </row>
    <row r="15996" spans="1:15">
      <c r="A15996" s="66">
        <f>VLOOKUP(C15996,Index[],8,FALSE)</f>
        <v>43279</v>
      </c>
      <c r="B15996" s="5">
        <v>43279</v>
      </c>
      <c r="C15996" t="s">
        <v>1090</v>
      </c>
      <c r="D15996" s="3">
        <f>VLOOKUP(C15996,Index[],2,FALSE)</f>
        <v>156</v>
      </c>
      <c r="E15996" s="3" t="str">
        <f>VLOOKUP(C15996,Index[],3,FALSE)</f>
        <v>Rubra</v>
      </c>
      <c r="F15996" s="3">
        <f>VLOOKUP(C15996,Index[],4,FALSE)</f>
        <v>0</v>
      </c>
      <c r="G15996" s="3" t="str">
        <f>VLOOKUP(C15996,Index[],5,FALSE)</f>
        <v>Yes</v>
      </c>
      <c r="I15996">
        <f>VLOOKUP(Table1[[#This Row],[trait_name]],Trait[],2,FALSE)</f>
        <v>45</v>
      </c>
      <c r="J15996" s="23" t="s">
        <v>92</v>
      </c>
      <c r="L15996" s="3"/>
      <c r="N15996" s="23"/>
      <c r="O15996"/>
    </row>
    <row r="15997" spans="1:15">
      <c r="A15997" s="66">
        <f>VLOOKUP(C15997,Index[],8,FALSE)</f>
        <v>43279</v>
      </c>
      <c r="B15997" s="5"/>
      <c r="C15997" t="s">
        <v>1090</v>
      </c>
      <c r="D15997" s="3">
        <f>VLOOKUP(C15997,Index[],2,FALSE)</f>
        <v>156</v>
      </c>
      <c r="E15997" s="3" t="str">
        <f>VLOOKUP(C15997,Index[],3,FALSE)</f>
        <v>Rubra</v>
      </c>
      <c r="F15997" s="3">
        <f>VLOOKUP(C15997,Index[],4,FALSE)</f>
        <v>0</v>
      </c>
      <c r="G15997" s="3" t="str">
        <f>VLOOKUP(C15997,Index[],5,FALSE)</f>
        <v>Yes</v>
      </c>
      <c r="I15997">
        <f>VLOOKUP(Table1[[#This Row],[trait_name]],Trait[],2,FALSE)</f>
        <v>46</v>
      </c>
      <c r="J15997" s="23" t="s">
        <v>97</v>
      </c>
      <c r="L15997" s="3"/>
      <c r="N15997" s="23"/>
      <c r="O15997"/>
    </row>
    <row r="15998" spans="1:15">
      <c r="A15998" s="66">
        <f>VLOOKUP(C15998,Index[],8,FALSE)</f>
        <v>43279</v>
      </c>
      <c r="B15998" s="5"/>
      <c r="C15998" t="s">
        <v>1090</v>
      </c>
      <c r="D15998" s="3">
        <f>VLOOKUP(C15998,Index[],2,FALSE)</f>
        <v>156</v>
      </c>
      <c r="E15998" s="3" t="str">
        <f>VLOOKUP(C15998,Index[],3,FALSE)</f>
        <v>Rubra</v>
      </c>
      <c r="F15998" s="3">
        <f>VLOOKUP(C15998,Index[],4,FALSE)</f>
        <v>0</v>
      </c>
      <c r="G15998" s="3" t="str">
        <f>VLOOKUP(C15998,Index[],5,FALSE)</f>
        <v>Yes</v>
      </c>
      <c r="I15998">
        <f>VLOOKUP(Table1[[#This Row],[trait_name]],Trait[],2,FALSE)</f>
        <v>47</v>
      </c>
      <c r="J15998" s="23" t="s">
        <v>99</v>
      </c>
      <c r="L15998" s="3"/>
      <c r="N15998" s="23"/>
      <c r="O15998"/>
    </row>
    <row r="15999" spans="1:15">
      <c r="A15999" s="66">
        <f>VLOOKUP(C15999,Index[],8,FALSE)</f>
        <v>43279</v>
      </c>
      <c r="B15999" s="5">
        <v>43311</v>
      </c>
      <c r="C15999" t="s">
        <v>1090</v>
      </c>
      <c r="D15999" s="3">
        <f>VLOOKUP(C15999,Index[],2,FALSE)</f>
        <v>156</v>
      </c>
      <c r="E15999" s="3" t="str">
        <f>VLOOKUP(C15999,Index[],3,FALSE)</f>
        <v>Rubra</v>
      </c>
      <c r="F15999" s="3">
        <f>VLOOKUP(C15999,Index[],4,FALSE)</f>
        <v>0</v>
      </c>
      <c r="G15999" s="3" t="str">
        <f>VLOOKUP(C15999,Index[],5,FALSE)</f>
        <v>Yes</v>
      </c>
      <c r="I15999">
        <f>VLOOKUP(Table1[[#This Row],[trait_name]],Trait[],2,FALSE)</f>
        <v>50</v>
      </c>
      <c r="J15999" s="23" t="s">
        <v>106</v>
      </c>
      <c r="L15999" s="3"/>
      <c r="M15999" s="3"/>
      <c r="N15999" s="23"/>
      <c r="O15999"/>
    </row>
    <row r="16000" spans="1:15">
      <c r="A16000" s="66">
        <f>VLOOKUP(C16000,Index[],8,FALSE)</f>
        <v>43279</v>
      </c>
      <c r="B16000" s="5">
        <v>43279</v>
      </c>
      <c r="C16000" t="s">
        <v>1090</v>
      </c>
      <c r="D16000" s="3">
        <f>VLOOKUP(C16000,Index[],2,FALSE)</f>
        <v>156</v>
      </c>
      <c r="E16000" s="3" t="str">
        <f>VLOOKUP(C16000,Index[],3,FALSE)</f>
        <v>Rubra</v>
      </c>
      <c r="F16000" s="3">
        <f>VLOOKUP(C16000,Index[],4,FALSE)</f>
        <v>0</v>
      </c>
      <c r="G16000" s="3" t="str">
        <f>VLOOKUP(C16000,Index[],5,FALSE)</f>
        <v>Yes</v>
      </c>
      <c r="H16000" t="s">
        <v>25</v>
      </c>
      <c r="I16000">
        <f>VLOOKUP(Table1[[#This Row],[trait_name]],Trait[],2,FALSE)</f>
        <v>51</v>
      </c>
      <c r="J16000" s="23" t="s">
        <v>107</v>
      </c>
      <c r="L16000" s="3"/>
      <c r="N16000" s="23"/>
      <c r="O16000"/>
    </row>
    <row r="16001" spans="1:15">
      <c r="A16001" s="66">
        <f>VLOOKUP(C16001,Index[],8,FALSE)</f>
        <v>43279</v>
      </c>
      <c r="B16001" s="5"/>
      <c r="C16001" t="s">
        <v>1090</v>
      </c>
      <c r="D16001" s="3">
        <f>VLOOKUP(C16001,Index[],2,FALSE)</f>
        <v>156</v>
      </c>
      <c r="E16001" s="3" t="str">
        <f>VLOOKUP(C16001,Index[],3,FALSE)</f>
        <v>Rubra</v>
      </c>
      <c r="F16001" s="3">
        <f>VLOOKUP(C16001,Index[],4,FALSE)</f>
        <v>0</v>
      </c>
      <c r="G16001" s="3" t="str">
        <f>VLOOKUP(C16001,Index[],5,FALSE)</f>
        <v>Yes</v>
      </c>
      <c r="I16001">
        <f>VLOOKUP(Table1[[#This Row],[trait_name]],Trait[],2,FALSE)</f>
        <v>52</v>
      </c>
      <c r="J16001" s="23" t="s">
        <v>109</v>
      </c>
      <c r="L16001" s="3"/>
      <c r="N16001" s="23"/>
      <c r="O16001"/>
    </row>
    <row r="16002" spans="1:15">
      <c r="A16002" s="66">
        <f>VLOOKUP(C16002,Index[],8,FALSE)</f>
        <v>43279</v>
      </c>
      <c r="B16002" s="5">
        <v>43279</v>
      </c>
      <c r="C16002" t="s">
        <v>1090</v>
      </c>
      <c r="D16002" s="3">
        <f>VLOOKUP(C16002,Index[],2,FALSE)</f>
        <v>156</v>
      </c>
      <c r="E16002" s="3" t="str">
        <f>VLOOKUP(C16002,Index[],3,FALSE)</f>
        <v>Rubra</v>
      </c>
      <c r="F16002" s="3">
        <f>VLOOKUP(C16002,Index[],4,FALSE)</f>
        <v>0</v>
      </c>
      <c r="G16002" s="3" t="str">
        <f>VLOOKUP(C16002,Index[],5,FALSE)</f>
        <v>Yes</v>
      </c>
      <c r="H16002" t="s">
        <v>25</v>
      </c>
      <c r="I16002">
        <f>VLOOKUP(Table1[[#This Row],[trait_name]],Trait[],2,FALSE)</f>
        <v>53</v>
      </c>
      <c r="J16002" s="23" t="s">
        <v>112</v>
      </c>
      <c r="L16002" s="3" t="s">
        <v>113</v>
      </c>
      <c r="N16002" s="23"/>
      <c r="O16002"/>
    </row>
    <row r="16003" spans="1:15">
      <c r="A16003" s="66">
        <f>VLOOKUP(C16003,Index[],8,FALSE)</f>
        <v>43279</v>
      </c>
      <c r="B16003" s="5">
        <v>43279</v>
      </c>
      <c r="C16003" t="s">
        <v>1090</v>
      </c>
      <c r="D16003" s="3">
        <f>VLOOKUP(C16003,Index[],2,FALSE)</f>
        <v>156</v>
      </c>
      <c r="E16003" s="3" t="str">
        <f>VLOOKUP(C16003,Index[],3,FALSE)</f>
        <v>Rubra</v>
      </c>
      <c r="F16003" s="3">
        <f>VLOOKUP(C16003,Index[],4,FALSE)</f>
        <v>0</v>
      </c>
      <c r="G16003" s="3" t="str">
        <f>VLOOKUP(C16003,Index[],5,FALSE)</f>
        <v>Yes</v>
      </c>
      <c r="H16003" t="s">
        <v>497</v>
      </c>
      <c r="I16003">
        <f>VLOOKUP(Table1[[#This Row],[trait_name]],Trait[],2,FALSE)</f>
        <v>53</v>
      </c>
      <c r="J16003" s="23" t="s">
        <v>112</v>
      </c>
      <c r="L16003" s="3" t="s">
        <v>185</v>
      </c>
      <c r="N16003" s="23"/>
      <c r="O16003"/>
    </row>
    <row r="16004" spans="1:15">
      <c r="A16004" s="66">
        <f>VLOOKUP(C16004,Index[],8,FALSE)</f>
        <v>43279</v>
      </c>
      <c r="B16004" s="5">
        <v>43279</v>
      </c>
      <c r="C16004" t="s">
        <v>1090</v>
      </c>
      <c r="D16004" s="3">
        <f>VLOOKUP(C16004,Index[],2,FALSE)</f>
        <v>156</v>
      </c>
      <c r="E16004" s="3" t="str">
        <f>VLOOKUP(C16004,Index[],3,FALSE)</f>
        <v>Rubra</v>
      </c>
      <c r="F16004" s="3">
        <f>VLOOKUP(C16004,Index[],4,FALSE)</f>
        <v>0</v>
      </c>
      <c r="G16004" s="3" t="str">
        <f>VLOOKUP(C16004,Index[],5,FALSE)</f>
        <v>Yes</v>
      </c>
      <c r="H16004" t="s">
        <v>497</v>
      </c>
      <c r="I16004">
        <f>VLOOKUP(Table1[[#This Row],[trait_name]],Trait[],2,FALSE)</f>
        <v>53</v>
      </c>
      <c r="J16004" s="23" t="s">
        <v>112</v>
      </c>
      <c r="L16004" s="3" t="s">
        <v>358</v>
      </c>
      <c r="N16004" s="23"/>
      <c r="O16004"/>
    </row>
    <row r="16005" spans="1:15">
      <c r="A16005" s="66">
        <f>VLOOKUP(C16005,Index[],8,FALSE)</f>
        <v>43279</v>
      </c>
      <c r="B16005" s="5">
        <v>43279</v>
      </c>
      <c r="C16005" t="s">
        <v>1090</v>
      </c>
      <c r="D16005" s="3">
        <f>VLOOKUP(C16005,Index[],2,FALSE)</f>
        <v>156</v>
      </c>
      <c r="E16005" s="3" t="str">
        <f>VLOOKUP(C16005,Index[],3,FALSE)</f>
        <v>Rubra</v>
      </c>
      <c r="F16005" s="3">
        <f>VLOOKUP(C16005,Index[],4,FALSE)</f>
        <v>0</v>
      </c>
      <c r="G16005" s="3" t="str">
        <f>VLOOKUP(C16005,Index[],5,FALSE)</f>
        <v>Yes</v>
      </c>
      <c r="H16005" t="s">
        <v>25</v>
      </c>
      <c r="I16005">
        <f>VLOOKUP(Table1[[#This Row],[trait_name]],Trait[],2,FALSE)</f>
        <v>54</v>
      </c>
      <c r="J16005" s="23" t="s">
        <v>116</v>
      </c>
      <c r="L16005" s="3" t="s">
        <v>738</v>
      </c>
      <c r="N16005" s="23"/>
      <c r="O16005"/>
    </row>
    <row r="16006" spans="1:15">
      <c r="A16006" s="66">
        <f>VLOOKUP(C16006,Index[],8,FALSE)</f>
        <v>43279</v>
      </c>
      <c r="B16006" s="5">
        <v>43279</v>
      </c>
      <c r="C16006" t="s">
        <v>1090</v>
      </c>
      <c r="D16006" s="3">
        <f>VLOOKUP(C16006,Index[],2,FALSE)</f>
        <v>156</v>
      </c>
      <c r="E16006" s="3" t="str">
        <f>VLOOKUP(C16006,Index[],3,FALSE)</f>
        <v>Rubra</v>
      </c>
      <c r="F16006" s="3">
        <f>VLOOKUP(C16006,Index[],4,FALSE)</f>
        <v>0</v>
      </c>
      <c r="G16006" s="3" t="str">
        <f>VLOOKUP(C16006,Index[],5,FALSE)</f>
        <v>Yes</v>
      </c>
      <c r="H16006" t="s">
        <v>25</v>
      </c>
      <c r="I16006">
        <f>VLOOKUP(Table1[[#This Row],[trait_name]],Trait[],2,FALSE)</f>
        <v>54</v>
      </c>
      <c r="J16006" s="23" t="s">
        <v>116</v>
      </c>
      <c r="L16006" s="3" t="s">
        <v>448</v>
      </c>
      <c r="N16006" s="23"/>
      <c r="O16006"/>
    </row>
    <row r="16007" spans="1:15">
      <c r="A16007" s="66">
        <f>VLOOKUP(C16007,Index[],8,FALSE)</f>
        <v>43279</v>
      </c>
      <c r="B16007" s="5">
        <v>43279</v>
      </c>
      <c r="C16007" t="s">
        <v>1090</v>
      </c>
      <c r="D16007" s="3">
        <f>VLOOKUP(C16007,Index[],2,FALSE)</f>
        <v>156</v>
      </c>
      <c r="E16007" s="3" t="str">
        <f>VLOOKUP(C16007,Index[],3,FALSE)</f>
        <v>Rubra</v>
      </c>
      <c r="F16007" s="3">
        <f>VLOOKUP(C16007,Index[],4,FALSE)</f>
        <v>0</v>
      </c>
      <c r="G16007" s="3" t="str">
        <f>VLOOKUP(C16007,Index[],5,FALSE)</f>
        <v>Yes</v>
      </c>
      <c r="H16007" t="s">
        <v>25</v>
      </c>
      <c r="I16007">
        <f>VLOOKUP(Table1[[#This Row],[trait_name]],Trait[],2,FALSE)</f>
        <v>54</v>
      </c>
      <c r="J16007" s="23" t="s">
        <v>116</v>
      </c>
      <c r="L16007" s="3" t="s">
        <v>258</v>
      </c>
      <c r="N16007" s="23"/>
      <c r="O16007"/>
    </row>
    <row r="16008" spans="1:15">
      <c r="A16008" s="66">
        <f>VLOOKUP(C16008,Index[],8,FALSE)</f>
        <v>43279</v>
      </c>
      <c r="B16008" s="5">
        <v>43279</v>
      </c>
      <c r="C16008" t="s">
        <v>1090</v>
      </c>
      <c r="D16008" s="3">
        <f>VLOOKUP(C16008,Index[],2,FALSE)</f>
        <v>156</v>
      </c>
      <c r="E16008" s="3" t="str">
        <f>VLOOKUP(C16008,Index[],3,FALSE)</f>
        <v>Rubra</v>
      </c>
      <c r="F16008" s="3">
        <f>VLOOKUP(C16008,Index[],4,FALSE)</f>
        <v>0</v>
      </c>
      <c r="G16008" s="3" t="str">
        <f>VLOOKUP(C16008,Index[],5,FALSE)</f>
        <v>Yes</v>
      </c>
      <c r="H16008" t="s">
        <v>497</v>
      </c>
      <c r="I16008">
        <f>VLOOKUP(Table1[[#This Row],[trait_name]],Trait[],2,FALSE)</f>
        <v>54</v>
      </c>
      <c r="J16008" s="23" t="s">
        <v>116</v>
      </c>
      <c r="L16008" s="3" t="s">
        <v>830</v>
      </c>
      <c r="N16008" s="23"/>
      <c r="O16008"/>
    </row>
    <row r="16009" spans="1:15">
      <c r="A16009" s="66">
        <f>VLOOKUP(C16009,Index[],8,FALSE)</f>
        <v>43279</v>
      </c>
      <c r="B16009" s="25"/>
      <c r="C16009" s="4" t="s">
        <v>1090</v>
      </c>
      <c r="D16009" s="3">
        <f>VLOOKUP(C16009,Index[],2,FALSE)</f>
        <v>156</v>
      </c>
      <c r="E16009" s="3" t="str">
        <f>VLOOKUP(C16009,Index[],3,FALSE)</f>
        <v>Rubra</v>
      </c>
      <c r="F16009" s="3">
        <f>VLOOKUP(C16009,Index[],4,FALSE)</f>
        <v>0</v>
      </c>
      <c r="G16009" s="3" t="str">
        <f>VLOOKUP(C16009,Index[],5,FALSE)</f>
        <v>Yes</v>
      </c>
      <c r="I16009">
        <f>VLOOKUP(Table1[[#This Row],[trait_name]],Trait[],2,FALSE)</f>
        <v>55</v>
      </c>
      <c r="J16009" s="23" t="s">
        <v>119</v>
      </c>
      <c r="L16009" s="3"/>
      <c r="N16009" s="23"/>
      <c r="O16009"/>
    </row>
    <row r="16010" spans="1:15">
      <c r="A16010" s="66">
        <f>VLOOKUP(C16010,Index[],8,FALSE)</f>
        <v>43279</v>
      </c>
      <c r="B16010" s="5">
        <v>43279</v>
      </c>
      <c r="C16010" t="s">
        <v>1090</v>
      </c>
      <c r="D16010" s="3">
        <f>VLOOKUP(C16010,Index[],2,FALSE)</f>
        <v>156</v>
      </c>
      <c r="E16010" s="3" t="str">
        <f>VLOOKUP(C16010,Index[],3,FALSE)</f>
        <v>Rubra</v>
      </c>
      <c r="F16010" s="3">
        <f>VLOOKUP(C16010,Index[],4,FALSE)</f>
        <v>0</v>
      </c>
      <c r="G16010" s="3" t="str">
        <f>VLOOKUP(C16010,Index[],5,FALSE)</f>
        <v>Yes</v>
      </c>
      <c r="I16010">
        <f>VLOOKUP(Table1[[#This Row],[trait_name]],Trait[],2,FALSE)</f>
        <v>56</v>
      </c>
      <c r="J16010" s="23" t="s">
        <v>121</v>
      </c>
      <c r="L16010" s="3"/>
      <c r="N16010" s="23"/>
      <c r="O16010"/>
    </row>
    <row r="16011" spans="1:15">
      <c r="A16011" s="66">
        <f>VLOOKUP(C16011,Index[],8,FALSE)</f>
        <v>43279</v>
      </c>
      <c r="B16011" s="5">
        <v>43279</v>
      </c>
      <c r="C16011" t="s">
        <v>1090</v>
      </c>
      <c r="D16011" s="3">
        <f>VLOOKUP(C16011,Index[],2,FALSE)</f>
        <v>156</v>
      </c>
      <c r="E16011" s="3" t="str">
        <f>VLOOKUP(C16011,Index[],3,FALSE)</f>
        <v>Rubra</v>
      </c>
      <c r="F16011" s="3">
        <f>VLOOKUP(C16011,Index[],4,FALSE)</f>
        <v>0</v>
      </c>
      <c r="G16011" s="3" t="str">
        <f>VLOOKUP(C16011,Index[],5,FALSE)</f>
        <v>Yes</v>
      </c>
      <c r="H16011" t="s">
        <v>25</v>
      </c>
      <c r="I16011">
        <f>VLOOKUP(Table1[[#This Row],[trait_name]],Trait[],2,FALSE)</f>
        <v>57</v>
      </c>
      <c r="J16011" s="23" t="s">
        <v>233</v>
      </c>
      <c r="L16011" s="3" t="s">
        <v>406</v>
      </c>
      <c r="N16011" s="23"/>
      <c r="O16011"/>
    </row>
    <row r="16012" spans="1:15">
      <c r="A16012" s="66">
        <f>VLOOKUP(C16012,Index[],8,FALSE)</f>
        <v>43279</v>
      </c>
      <c r="B16012" s="5">
        <v>43279</v>
      </c>
      <c r="C16012" t="s">
        <v>1090</v>
      </c>
      <c r="D16012" s="3">
        <f>VLOOKUP(C16012,Index[],2,FALSE)</f>
        <v>156</v>
      </c>
      <c r="E16012" s="3" t="str">
        <f>VLOOKUP(C16012,Index[],3,FALSE)</f>
        <v>Rubra</v>
      </c>
      <c r="F16012" s="3">
        <f>VLOOKUP(C16012,Index[],4,FALSE)</f>
        <v>0</v>
      </c>
      <c r="G16012" s="3" t="str">
        <f>VLOOKUP(C16012,Index[],5,FALSE)</f>
        <v>Yes</v>
      </c>
      <c r="I16012">
        <f>VLOOKUP(Table1[[#This Row],[trait_name]],Trait[],2,FALSE)</f>
        <v>58</v>
      </c>
      <c r="J16012" s="23" t="s">
        <v>123</v>
      </c>
      <c r="L16012" s="3"/>
      <c r="N16012" s="23"/>
      <c r="O16012"/>
    </row>
    <row r="16013" spans="1:15">
      <c r="A16013" s="66">
        <f>VLOOKUP(C16013,Index[],8,FALSE)</f>
        <v>43279</v>
      </c>
      <c r="B16013" s="5">
        <v>43279</v>
      </c>
      <c r="C16013" t="s">
        <v>1090</v>
      </c>
      <c r="D16013" s="3">
        <f>VLOOKUP(C16013,Index[],2,FALSE)</f>
        <v>156</v>
      </c>
      <c r="E16013" s="3" t="str">
        <f>VLOOKUP(C16013,Index[],3,FALSE)</f>
        <v>Rubra</v>
      </c>
      <c r="F16013" s="3">
        <f>VLOOKUP(C16013,Index[],4,FALSE)</f>
        <v>0</v>
      </c>
      <c r="G16013" s="3" t="str">
        <f>VLOOKUP(C16013,Index[],5,FALSE)</f>
        <v>Yes</v>
      </c>
      <c r="I16013">
        <f>VLOOKUP(Table1[[#This Row],[trait_name]],Trait[],2,FALSE)</f>
        <v>58</v>
      </c>
      <c r="J16013" s="23" t="s">
        <v>123</v>
      </c>
      <c r="L16013" s="3"/>
      <c r="N16013" s="23"/>
      <c r="O16013"/>
    </row>
    <row r="16014" spans="1:15">
      <c r="A16014" s="66">
        <f>VLOOKUP(C16014,Index[],8,FALSE)</f>
        <v>43279</v>
      </c>
      <c r="B16014" s="5">
        <v>43279</v>
      </c>
      <c r="C16014" t="s">
        <v>1090</v>
      </c>
      <c r="D16014" s="3">
        <f>VLOOKUP(C16014,Index[],2,FALSE)</f>
        <v>156</v>
      </c>
      <c r="E16014" s="3" t="str">
        <f>VLOOKUP(C16014,Index[],3,FALSE)</f>
        <v>Rubra</v>
      </c>
      <c r="F16014" s="3">
        <f>VLOOKUP(C16014,Index[],4,FALSE)</f>
        <v>0</v>
      </c>
      <c r="G16014" s="3" t="str">
        <f>VLOOKUP(C16014,Index[],5,FALSE)</f>
        <v>Yes</v>
      </c>
      <c r="I16014">
        <f>VLOOKUP(Table1[[#This Row],[trait_name]],Trait[],2,FALSE)</f>
        <v>59</v>
      </c>
      <c r="J16014" s="23" t="s">
        <v>125</v>
      </c>
      <c r="L16014" s="3"/>
      <c r="N16014" s="23"/>
      <c r="O16014"/>
    </row>
    <row r="16015" spans="1:15">
      <c r="A16015" s="66">
        <f>VLOOKUP(C16015,Index[],8,FALSE)</f>
        <v>43279</v>
      </c>
      <c r="B16015" s="5">
        <v>43279</v>
      </c>
      <c r="C16015" t="s">
        <v>1090</v>
      </c>
      <c r="D16015" s="3">
        <f>VLOOKUP(C16015,Index[],2,FALSE)</f>
        <v>156</v>
      </c>
      <c r="E16015" s="3" t="str">
        <f>VLOOKUP(C16015,Index[],3,FALSE)</f>
        <v>Rubra</v>
      </c>
      <c r="F16015" s="3">
        <f>VLOOKUP(C16015,Index[],4,FALSE)</f>
        <v>0</v>
      </c>
      <c r="G16015" s="3" t="str">
        <f>VLOOKUP(C16015,Index[],5,FALSE)</f>
        <v>Yes</v>
      </c>
      <c r="H16015" t="s">
        <v>25</v>
      </c>
      <c r="I16015">
        <f>VLOOKUP(Table1[[#This Row],[trait_name]],Trait[],2,FALSE)</f>
        <v>60</v>
      </c>
      <c r="J16015" s="23" t="s">
        <v>127</v>
      </c>
      <c r="L16015" s="3" t="s">
        <v>128</v>
      </c>
      <c r="N16015" s="23"/>
      <c r="O16015"/>
    </row>
    <row r="16016" spans="1:15">
      <c r="A16016" s="66">
        <f>VLOOKUP(C16016,Index[],8,FALSE)</f>
        <v>43279</v>
      </c>
      <c r="B16016" s="5">
        <v>43279</v>
      </c>
      <c r="C16016" t="s">
        <v>1090</v>
      </c>
      <c r="D16016" s="3">
        <f>VLOOKUP(C16016,Index[],2,FALSE)</f>
        <v>156</v>
      </c>
      <c r="E16016" s="3" t="str">
        <f>VLOOKUP(C16016,Index[],3,FALSE)</f>
        <v>Rubra</v>
      </c>
      <c r="F16016" s="3">
        <f>VLOOKUP(C16016,Index[],4,FALSE)</f>
        <v>0</v>
      </c>
      <c r="G16016" s="3" t="str">
        <f>VLOOKUP(C16016,Index[],5,FALSE)</f>
        <v>Yes</v>
      </c>
      <c r="H16016" t="s">
        <v>25</v>
      </c>
      <c r="I16016">
        <f>VLOOKUP(Table1[[#This Row],[trait_name]],Trait[],2,FALSE)</f>
        <v>61</v>
      </c>
      <c r="J16016" s="23" t="s">
        <v>130</v>
      </c>
      <c r="L16016" s="3" t="s">
        <v>126</v>
      </c>
      <c r="N16016" s="23"/>
      <c r="O16016"/>
    </row>
    <row r="16017" spans="1:15">
      <c r="A16017" s="66">
        <f>VLOOKUP(C16017,Index[],8,FALSE)</f>
        <v>43279</v>
      </c>
      <c r="B16017" s="5"/>
      <c r="C16017" t="s">
        <v>1090</v>
      </c>
      <c r="D16017" s="3">
        <f>VLOOKUP(C16017,Index[],2,FALSE)</f>
        <v>156</v>
      </c>
      <c r="E16017" s="3" t="str">
        <f>VLOOKUP(C16017,Index[],3,FALSE)</f>
        <v>Rubra</v>
      </c>
      <c r="F16017" s="3">
        <f>VLOOKUP(C16017,Index[],4,FALSE)</f>
        <v>0</v>
      </c>
      <c r="G16017" s="3" t="str">
        <f>VLOOKUP(C16017,Index[],5,FALSE)</f>
        <v>Yes</v>
      </c>
      <c r="I16017">
        <f>VLOOKUP(Table1[[#This Row],[trait_name]],Trait[],2,FALSE)</f>
        <v>65</v>
      </c>
      <c r="J16017" s="23" t="s">
        <v>133</v>
      </c>
      <c r="L16017" s="3"/>
      <c r="N16017" s="23"/>
      <c r="O16017"/>
    </row>
    <row r="16018" spans="1:15">
      <c r="A16018" s="66">
        <f>VLOOKUP(C16018,Index[],8,FALSE)</f>
        <v>43279</v>
      </c>
      <c r="B16018" s="5">
        <v>43279</v>
      </c>
      <c r="C16018" t="s">
        <v>1090</v>
      </c>
      <c r="D16018" s="3">
        <f>VLOOKUP(C16018,Index[],2,FALSE)</f>
        <v>156</v>
      </c>
      <c r="E16018" s="3" t="str">
        <f>VLOOKUP(C16018,Index[],3,FALSE)</f>
        <v>Rubra</v>
      </c>
      <c r="F16018" s="3">
        <f>VLOOKUP(C16018,Index[],4,FALSE)</f>
        <v>0</v>
      </c>
      <c r="G16018" s="3" t="str">
        <f>VLOOKUP(C16018,Index[],5,FALSE)</f>
        <v>Yes</v>
      </c>
      <c r="H16018" t="s">
        <v>14</v>
      </c>
      <c r="I16018">
        <f>VLOOKUP(Table1[[#This Row],[trait_name]],Trait[],2,FALSE)</f>
        <v>66</v>
      </c>
      <c r="J16018" s="23" t="s">
        <v>194</v>
      </c>
      <c r="L16018" s="3" t="s">
        <v>532</v>
      </c>
      <c r="N16018" s="23"/>
      <c r="O16018"/>
    </row>
    <row r="16019" spans="1:15">
      <c r="A16019" s="66">
        <f>VLOOKUP(C16019,Index[],8,FALSE)</f>
        <v>43279</v>
      </c>
      <c r="B16019" s="5">
        <v>43279</v>
      </c>
      <c r="C16019" t="s">
        <v>1090</v>
      </c>
      <c r="D16019" s="3">
        <f>VLOOKUP(C16019,Index[],2,FALSE)</f>
        <v>156</v>
      </c>
      <c r="E16019" s="3" t="str">
        <f>VLOOKUP(C16019,Index[],3,FALSE)</f>
        <v>Rubra</v>
      </c>
      <c r="F16019" s="3">
        <f>VLOOKUP(C16019,Index[],4,FALSE)</f>
        <v>0</v>
      </c>
      <c r="G16019" s="3" t="str">
        <f>VLOOKUP(C16019,Index[],5,FALSE)</f>
        <v>Yes</v>
      </c>
      <c r="I16019">
        <f>VLOOKUP(Table1[[#This Row],[trait_name]],Trait[],2,FALSE)</f>
        <v>67</v>
      </c>
      <c r="J16019" s="23" t="s">
        <v>136</v>
      </c>
      <c r="L16019" s="3"/>
      <c r="N16019" s="23"/>
      <c r="O16019"/>
    </row>
    <row r="16020" spans="1:15">
      <c r="A16020" s="66">
        <f>VLOOKUP(C16020,Index[],8,FALSE)</f>
        <v>43279</v>
      </c>
      <c r="B16020" s="5">
        <v>43279</v>
      </c>
      <c r="C16020" t="s">
        <v>1092</v>
      </c>
      <c r="D16020" s="3">
        <f>VLOOKUP(C16020,Index[],2,FALSE)</f>
        <v>157</v>
      </c>
      <c r="E16020" s="3">
        <f>VLOOKUP(C16020,Index[],3,FALSE)</f>
        <v>0</v>
      </c>
      <c r="F16020" s="3">
        <f>VLOOKUP(C16020,Index[],4,FALSE)</f>
        <v>0</v>
      </c>
      <c r="G16020" s="3" t="str">
        <f>VLOOKUP(C16020,Index[],5,FALSE)</f>
        <v>Yes</v>
      </c>
      <c r="I16020">
        <f>VLOOKUP(Table1[[#This Row],[trait_name]],Trait[],2,FALSE)</f>
        <v>2</v>
      </c>
      <c r="J16020" s="23" t="s">
        <v>15</v>
      </c>
      <c r="L16020" s="3"/>
      <c r="N16020" s="23"/>
      <c r="O16020"/>
    </row>
    <row r="16021" spans="1:15">
      <c r="A16021" s="66">
        <f>VLOOKUP(C16021,Index[],8,FALSE)</f>
        <v>43279</v>
      </c>
      <c r="B16021" s="5">
        <v>43279</v>
      </c>
      <c r="C16021" t="s">
        <v>1092</v>
      </c>
      <c r="D16021" s="3">
        <f>VLOOKUP(C16021,Index[],2,FALSE)</f>
        <v>157</v>
      </c>
      <c r="E16021" s="3">
        <f>VLOOKUP(C16021,Index[],3,FALSE)</f>
        <v>0</v>
      </c>
      <c r="F16021" s="3">
        <f>VLOOKUP(C16021,Index[],4,FALSE)</f>
        <v>0</v>
      </c>
      <c r="G16021" s="3" t="str">
        <f>VLOOKUP(C16021,Index[],5,FALSE)</f>
        <v>Yes</v>
      </c>
      <c r="I16021">
        <f>VLOOKUP(Table1[[#This Row],[trait_name]],Trait[],2,FALSE)</f>
        <v>2</v>
      </c>
      <c r="J16021" s="23" t="s">
        <v>15</v>
      </c>
      <c r="L16021" s="3"/>
      <c r="N16021" s="23"/>
      <c r="O16021"/>
    </row>
    <row r="16022" spans="1:15">
      <c r="A16022" s="66">
        <f>VLOOKUP(C16022,Index[],8,FALSE)</f>
        <v>43279</v>
      </c>
      <c r="B16022" s="5">
        <v>43279</v>
      </c>
      <c r="C16022" t="s">
        <v>1092</v>
      </c>
      <c r="D16022" s="3">
        <f>VLOOKUP(C16022,Index[],2,FALSE)</f>
        <v>157</v>
      </c>
      <c r="E16022" s="3">
        <f>VLOOKUP(C16022,Index[],3,FALSE)</f>
        <v>0</v>
      </c>
      <c r="F16022" s="3">
        <f>VLOOKUP(C16022,Index[],4,FALSE)</f>
        <v>0</v>
      </c>
      <c r="G16022" s="3" t="str">
        <f>VLOOKUP(C16022,Index[],5,FALSE)</f>
        <v>Yes</v>
      </c>
      <c r="H16022" t="s">
        <v>17</v>
      </c>
      <c r="I16022">
        <f>VLOOKUP(Table1[[#This Row],[trait_name]],Trait[],2,FALSE)</f>
        <v>3</v>
      </c>
      <c r="J16022" s="23" t="s">
        <v>18</v>
      </c>
      <c r="L16022" s="3" t="s">
        <v>19</v>
      </c>
      <c r="N16022" s="23"/>
      <c r="O16022"/>
    </row>
    <row r="16023" spans="1:15">
      <c r="A16023" s="66">
        <f>VLOOKUP(C16023,Index[],8,FALSE)</f>
        <v>43279</v>
      </c>
      <c r="B16023" s="5">
        <v>43279</v>
      </c>
      <c r="C16023" t="s">
        <v>1092</v>
      </c>
      <c r="D16023" s="3">
        <f>VLOOKUP(C16023,Index[],2,FALSE)</f>
        <v>157</v>
      </c>
      <c r="E16023" s="3">
        <f>VLOOKUP(C16023,Index[],3,FALSE)</f>
        <v>0</v>
      </c>
      <c r="F16023" s="3">
        <f>VLOOKUP(C16023,Index[],4,FALSE)</f>
        <v>0</v>
      </c>
      <c r="G16023" s="3" t="str">
        <f>VLOOKUP(C16023,Index[],5,FALSE)</f>
        <v>Yes</v>
      </c>
      <c r="H16023" t="s">
        <v>17</v>
      </c>
      <c r="I16023">
        <f>VLOOKUP(Table1[[#This Row],[trait_name]],Trait[],2,FALSE)</f>
        <v>3</v>
      </c>
      <c r="J16023" s="23" t="s">
        <v>18</v>
      </c>
      <c r="L16023" s="3" t="s">
        <v>21</v>
      </c>
      <c r="N16023" s="23"/>
      <c r="O16023"/>
    </row>
    <row r="16024" spans="1:15">
      <c r="A16024" s="66">
        <f>VLOOKUP(C16024,Index[],8,FALSE)</f>
        <v>43279</v>
      </c>
      <c r="B16024" s="5">
        <v>43279</v>
      </c>
      <c r="C16024" t="s">
        <v>1092</v>
      </c>
      <c r="D16024" s="3">
        <f>VLOOKUP(C16024,Index[],2,FALSE)</f>
        <v>157</v>
      </c>
      <c r="E16024" s="3">
        <f>VLOOKUP(C16024,Index[],3,FALSE)</f>
        <v>0</v>
      </c>
      <c r="F16024" s="3">
        <f>VLOOKUP(C16024,Index[],4,FALSE)</f>
        <v>0</v>
      </c>
      <c r="G16024" s="3" t="str">
        <f>VLOOKUP(C16024,Index[],5,FALSE)</f>
        <v>Yes</v>
      </c>
      <c r="H16024" t="s">
        <v>325</v>
      </c>
      <c r="I16024">
        <f>VLOOKUP(Table1[[#This Row],[trait_name]],Trait[],2,FALSE)</f>
        <v>4</v>
      </c>
      <c r="J16024" s="23" t="s">
        <v>22</v>
      </c>
      <c r="L16024" s="3" t="s">
        <v>23</v>
      </c>
      <c r="N16024" s="23"/>
      <c r="O16024"/>
    </row>
    <row r="16025" spans="1:15">
      <c r="A16025" s="66">
        <f>VLOOKUP(C16025,Index[],8,FALSE)</f>
        <v>43279</v>
      </c>
      <c r="B16025" s="5">
        <v>43279</v>
      </c>
      <c r="C16025" t="s">
        <v>1092</v>
      </c>
      <c r="D16025" s="3">
        <f>VLOOKUP(C16025,Index[],2,FALSE)</f>
        <v>157</v>
      </c>
      <c r="E16025" s="3">
        <f>VLOOKUP(C16025,Index[],3,FALSE)</f>
        <v>0</v>
      </c>
      <c r="F16025" s="3">
        <f>VLOOKUP(C16025,Index[],4,FALSE)</f>
        <v>0</v>
      </c>
      <c r="G16025" s="3" t="str">
        <f>VLOOKUP(C16025,Index[],5,FALSE)</f>
        <v>Yes</v>
      </c>
      <c r="H16025" t="s">
        <v>325</v>
      </c>
      <c r="I16025">
        <f>VLOOKUP(Table1[[#This Row],[trait_name]],Trait[],2,FALSE)</f>
        <v>9</v>
      </c>
      <c r="J16025" s="23" t="s">
        <v>28</v>
      </c>
      <c r="L16025" s="3" t="s">
        <v>23</v>
      </c>
      <c r="N16025" s="23"/>
      <c r="O16025"/>
    </row>
    <row r="16026" spans="1:15">
      <c r="A16026" s="66">
        <f>VLOOKUP(C16026,Index[],8,FALSE)</f>
        <v>43279</v>
      </c>
      <c r="B16026" s="5">
        <v>43279</v>
      </c>
      <c r="C16026" t="s">
        <v>1092</v>
      </c>
      <c r="D16026" s="3">
        <f>VLOOKUP(C16026,Index[],2,FALSE)</f>
        <v>157</v>
      </c>
      <c r="E16026" s="3">
        <f>VLOOKUP(C16026,Index[],3,FALSE)</f>
        <v>0</v>
      </c>
      <c r="F16026" s="3">
        <f>VLOOKUP(C16026,Index[],4,FALSE)</f>
        <v>0</v>
      </c>
      <c r="G16026" s="3" t="str">
        <f>VLOOKUP(C16026,Index[],5,FALSE)</f>
        <v>Yes</v>
      </c>
      <c r="H16026" t="s">
        <v>325</v>
      </c>
      <c r="I16026">
        <f>VLOOKUP(Table1[[#This Row],[trait_name]],Trait[],2,FALSE)</f>
        <v>12</v>
      </c>
      <c r="J16026" s="23" t="s">
        <v>151</v>
      </c>
      <c r="L16026" s="3" t="s">
        <v>23</v>
      </c>
      <c r="N16026" s="23"/>
      <c r="O16026"/>
    </row>
    <row r="16027" spans="1:15">
      <c r="A16027" s="66">
        <f>VLOOKUP(C16027,Index[],8,FALSE)</f>
        <v>43279</v>
      </c>
      <c r="B16027" s="25"/>
      <c r="C16027" s="4" t="s">
        <v>1092</v>
      </c>
      <c r="D16027" s="3">
        <f>VLOOKUP(C16027,Index[],2,FALSE)</f>
        <v>157</v>
      </c>
      <c r="E16027" s="3">
        <f>VLOOKUP(C16027,Index[],3,FALSE)</f>
        <v>0</v>
      </c>
      <c r="F16027" s="3">
        <f>VLOOKUP(C16027,Index[],4,FALSE)</f>
        <v>0</v>
      </c>
      <c r="G16027" s="3" t="str">
        <f>VLOOKUP(C16027,Index[],5,FALSE)</f>
        <v>Yes</v>
      </c>
      <c r="I16027">
        <f>VLOOKUP(Table1[[#This Row],[trait_name]],Trait[],2,FALSE)</f>
        <v>15</v>
      </c>
      <c r="J16027" s="23" t="s">
        <v>31</v>
      </c>
      <c r="L16027" s="3"/>
      <c r="N16027" s="23"/>
      <c r="O16027"/>
    </row>
    <row r="16028" spans="1:15">
      <c r="A16028" s="66">
        <f>VLOOKUP(C16028,Index[],8,FALSE)</f>
        <v>43279</v>
      </c>
      <c r="B16028" s="25">
        <v>43279</v>
      </c>
      <c r="C16028" s="4" t="s">
        <v>1092</v>
      </c>
      <c r="D16028" s="3">
        <f>VLOOKUP(C16028,Index[],2,FALSE)</f>
        <v>157</v>
      </c>
      <c r="E16028" s="3">
        <f>VLOOKUP(C16028,Index[],3,FALSE)</f>
        <v>0</v>
      </c>
      <c r="F16028" s="3">
        <f>VLOOKUP(C16028,Index[],4,FALSE)</f>
        <v>0</v>
      </c>
      <c r="G16028" s="3" t="str">
        <f>VLOOKUP(C16028,Index[],5,FALSE)</f>
        <v>Yes</v>
      </c>
      <c r="I16028">
        <f>VLOOKUP(Table1[[#This Row],[trait_name]],Trait[],2,FALSE)</f>
        <v>16</v>
      </c>
      <c r="J16028" s="24" t="s">
        <v>32</v>
      </c>
      <c r="K16028" s="24"/>
      <c r="L16028" s="3"/>
      <c r="N16028" s="23"/>
      <c r="O16028"/>
    </row>
    <row r="16029" spans="1:15">
      <c r="A16029" s="66">
        <f>VLOOKUP(C16029,Index[],8,FALSE)</f>
        <v>43279</v>
      </c>
      <c r="B16029" s="5">
        <v>43279</v>
      </c>
      <c r="C16029" t="s">
        <v>1092</v>
      </c>
      <c r="D16029" s="3">
        <f>VLOOKUP(C16029,Index[],2,FALSE)</f>
        <v>157</v>
      </c>
      <c r="E16029" s="3">
        <f>VLOOKUP(C16029,Index[],3,FALSE)</f>
        <v>0</v>
      </c>
      <c r="F16029" s="3">
        <f>VLOOKUP(C16029,Index[],4,FALSE)</f>
        <v>0</v>
      </c>
      <c r="G16029" s="3" t="str">
        <f>VLOOKUP(C16029,Index[],5,FALSE)</f>
        <v>Yes</v>
      </c>
      <c r="H16029" t="s">
        <v>17</v>
      </c>
      <c r="I16029">
        <f>VLOOKUP(Table1[[#This Row],[trait_name]],Trait[],2,FALSE)</f>
        <v>17</v>
      </c>
      <c r="J16029" s="23" t="s">
        <v>33</v>
      </c>
      <c r="L16029" s="3" t="s">
        <v>34</v>
      </c>
      <c r="N16029" s="23"/>
      <c r="O16029"/>
    </row>
    <row r="16030" spans="1:15">
      <c r="A16030" s="66">
        <f>VLOOKUP(C16030,Index[],8,FALSE)</f>
        <v>43279</v>
      </c>
      <c r="B16030" s="5">
        <v>43279</v>
      </c>
      <c r="C16030" t="s">
        <v>1092</v>
      </c>
      <c r="D16030" s="3">
        <f>VLOOKUP(C16030,Index[],2,FALSE)</f>
        <v>157</v>
      </c>
      <c r="E16030" s="3">
        <f>VLOOKUP(C16030,Index[],3,FALSE)</f>
        <v>0</v>
      </c>
      <c r="F16030" s="3">
        <f>VLOOKUP(C16030,Index[],4,FALSE)</f>
        <v>0</v>
      </c>
      <c r="G16030" s="3" t="str">
        <f>VLOOKUP(C16030,Index[],5,FALSE)</f>
        <v>Yes</v>
      </c>
      <c r="H16030" t="s">
        <v>17</v>
      </c>
      <c r="I16030">
        <f>VLOOKUP(Table1[[#This Row],[trait_name]],Trait[],2,FALSE)</f>
        <v>17</v>
      </c>
      <c r="J16030" s="23" t="s">
        <v>33</v>
      </c>
      <c r="L16030" s="3" t="s">
        <v>35</v>
      </c>
      <c r="N16030" s="23"/>
      <c r="O16030"/>
    </row>
    <row r="16031" spans="1:15">
      <c r="A16031" s="66">
        <f>VLOOKUP(C16031,Index[],8,FALSE)</f>
        <v>43279</v>
      </c>
      <c r="B16031" s="5">
        <v>43279</v>
      </c>
      <c r="C16031" t="s">
        <v>1092</v>
      </c>
      <c r="D16031" s="3">
        <f>VLOOKUP(C16031,Index[],2,FALSE)</f>
        <v>157</v>
      </c>
      <c r="E16031" s="3">
        <f>VLOOKUP(C16031,Index[],3,FALSE)</f>
        <v>0</v>
      </c>
      <c r="F16031" s="3">
        <f>VLOOKUP(C16031,Index[],4,FALSE)</f>
        <v>0</v>
      </c>
      <c r="G16031" s="3" t="str">
        <f>VLOOKUP(C16031,Index[],5,FALSE)</f>
        <v>Yes</v>
      </c>
      <c r="H16031" t="s">
        <v>17</v>
      </c>
      <c r="I16031">
        <f>VLOOKUP(Table1[[#This Row],[trait_name]],Trait[],2,FALSE)</f>
        <v>17</v>
      </c>
      <c r="J16031" s="23" t="s">
        <v>33</v>
      </c>
      <c r="L16031" s="3" t="s">
        <v>36</v>
      </c>
      <c r="N16031" s="23"/>
      <c r="O16031"/>
    </row>
    <row r="16032" spans="1:15">
      <c r="A16032" s="66">
        <f>VLOOKUP(C16032,Index[],8,FALSE)</f>
        <v>43279</v>
      </c>
      <c r="B16032" s="25">
        <v>43279</v>
      </c>
      <c r="C16032" s="4" t="s">
        <v>1092</v>
      </c>
      <c r="D16032" s="3">
        <f>VLOOKUP(C16032,Index[],2,FALSE)</f>
        <v>157</v>
      </c>
      <c r="E16032" s="3">
        <f>VLOOKUP(C16032,Index[],3,FALSE)</f>
        <v>0</v>
      </c>
      <c r="F16032" s="3">
        <f>VLOOKUP(C16032,Index[],4,FALSE)</f>
        <v>0</v>
      </c>
      <c r="G16032" s="3" t="str">
        <f>VLOOKUP(C16032,Index[],5,FALSE)</f>
        <v>Yes</v>
      </c>
      <c r="I16032">
        <f>VLOOKUP(Table1[[#This Row],[trait_name]],Trait[],2,FALSE)</f>
        <v>18</v>
      </c>
      <c r="J16032" s="23" t="s">
        <v>37</v>
      </c>
      <c r="L16032" s="3"/>
      <c r="N16032" s="23"/>
      <c r="O16032"/>
    </row>
    <row r="16033" spans="1:15">
      <c r="A16033" s="66">
        <f>VLOOKUP(C16033,Index[],8,FALSE)</f>
        <v>43279</v>
      </c>
      <c r="B16033" s="5">
        <v>43279</v>
      </c>
      <c r="C16033" t="s">
        <v>1092</v>
      </c>
      <c r="D16033" s="3">
        <f>VLOOKUP(C16033,Index[],2,FALSE)</f>
        <v>157</v>
      </c>
      <c r="E16033" s="3">
        <f>VLOOKUP(C16033,Index[],3,FALSE)</f>
        <v>0</v>
      </c>
      <c r="F16033" s="3">
        <f>VLOOKUP(C16033,Index[],4,FALSE)</f>
        <v>0</v>
      </c>
      <c r="G16033" s="3" t="str">
        <f>VLOOKUP(C16033,Index[],5,FALSE)</f>
        <v>Yes</v>
      </c>
      <c r="H16033" t="s">
        <v>17</v>
      </c>
      <c r="I16033">
        <f>VLOOKUP(Table1[[#This Row],[trait_name]],Trait[],2,FALSE)</f>
        <v>19</v>
      </c>
      <c r="J16033" s="23" t="s">
        <v>38</v>
      </c>
      <c r="L16033" s="3" t="s">
        <v>157</v>
      </c>
      <c r="N16033" s="23"/>
      <c r="O16033"/>
    </row>
    <row r="16034" spans="1:15">
      <c r="A16034" s="66">
        <f>VLOOKUP(C16034,Index[],8,FALSE)</f>
        <v>43279</v>
      </c>
      <c r="B16034" s="5">
        <v>43279</v>
      </c>
      <c r="C16034" t="s">
        <v>1092</v>
      </c>
      <c r="D16034" s="3">
        <f>VLOOKUP(C16034,Index[],2,FALSE)</f>
        <v>157</v>
      </c>
      <c r="E16034" s="3">
        <f>VLOOKUP(C16034,Index[],3,FALSE)</f>
        <v>0</v>
      </c>
      <c r="F16034" s="3">
        <f>VLOOKUP(C16034,Index[],4,FALSE)</f>
        <v>0</v>
      </c>
      <c r="G16034" s="3" t="str">
        <f>VLOOKUP(C16034,Index[],5,FALSE)</f>
        <v>Yes</v>
      </c>
      <c r="I16034">
        <f>VLOOKUP(Table1[[#This Row],[trait_name]],Trait[],2,FALSE)</f>
        <v>19</v>
      </c>
      <c r="J16034" s="23" t="s">
        <v>38</v>
      </c>
      <c r="L16034" s="3"/>
      <c r="N16034" s="23"/>
      <c r="O16034"/>
    </row>
    <row r="16035" spans="1:15">
      <c r="A16035" s="66">
        <f>VLOOKUP(C16035,Index[],8,FALSE)</f>
        <v>43279</v>
      </c>
      <c r="B16035" s="5">
        <v>43311</v>
      </c>
      <c r="C16035" t="s">
        <v>1092</v>
      </c>
      <c r="D16035" s="3">
        <f>VLOOKUP(C16035,Index[],2,FALSE)</f>
        <v>157</v>
      </c>
      <c r="E16035" s="3">
        <f>VLOOKUP(C16035,Index[],3,FALSE)</f>
        <v>0</v>
      </c>
      <c r="F16035" s="3">
        <f>VLOOKUP(C16035,Index[],4,FALSE)</f>
        <v>0</v>
      </c>
      <c r="G16035" s="3" t="str">
        <f>VLOOKUP(C16035,Index[],5,FALSE)</f>
        <v>Yes</v>
      </c>
      <c r="I16035">
        <f>VLOOKUP(Table1[[#This Row],[trait_name]],Trait[],2,FALSE)</f>
        <v>20</v>
      </c>
      <c r="J16035" s="23" t="s">
        <v>41</v>
      </c>
      <c r="L16035" s="3"/>
      <c r="M16035" s="3"/>
      <c r="N16035" s="23"/>
      <c r="O16035"/>
    </row>
    <row r="16036" spans="1:15">
      <c r="A16036" s="66">
        <f>VLOOKUP(C16036,Index[],8,FALSE)</f>
        <v>43279</v>
      </c>
      <c r="B16036" s="25">
        <v>43279</v>
      </c>
      <c r="C16036" s="4" t="s">
        <v>1092</v>
      </c>
      <c r="D16036" s="3">
        <f>VLOOKUP(C16036,Index[],2,FALSE)</f>
        <v>157</v>
      </c>
      <c r="E16036" s="3">
        <f>VLOOKUP(C16036,Index[],3,FALSE)</f>
        <v>0</v>
      </c>
      <c r="F16036" s="3">
        <f>VLOOKUP(C16036,Index[],4,FALSE)</f>
        <v>0</v>
      </c>
      <c r="G16036" s="3" t="str">
        <f>VLOOKUP(C16036,Index[],5,FALSE)</f>
        <v>Yes</v>
      </c>
      <c r="I16036">
        <f>VLOOKUP(Table1[[#This Row],[trait_name]],Trait[],2,FALSE)</f>
        <v>21</v>
      </c>
      <c r="J16036" s="23" t="s">
        <v>43</v>
      </c>
      <c r="L16036" s="3"/>
      <c r="N16036" s="23"/>
      <c r="O16036"/>
    </row>
    <row r="16037" spans="1:15">
      <c r="A16037" s="66">
        <f>VLOOKUP(C16037,Index[],8,FALSE)</f>
        <v>43279</v>
      </c>
      <c r="B16037" s="5">
        <v>43279</v>
      </c>
      <c r="C16037" t="s">
        <v>1092</v>
      </c>
      <c r="D16037" s="3">
        <f>VLOOKUP(C16037,Index[],2,FALSE)</f>
        <v>157</v>
      </c>
      <c r="E16037" s="3">
        <f>VLOOKUP(C16037,Index[],3,FALSE)</f>
        <v>0</v>
      </c>
      <c r="F16037" s="3">
        <f>VLOOKUP(C16037,Index[],4,FALSE)</f>
        <v>0</v>
      </c>
      <c r="G16037" s="3" t="str">
        <f>VLOOKUP(C16037,Index[],5,FALSE)</f>
        <v>Yes</v>
      </c>
      <c r="I16037">
        <f>VLOOKUP(Table1[[#This Row],[trait_name]],Trait[],2,FALSE)</f>
        <v>22</v>
      </c>
      <c r="J16037" s="23" t="s">
        <v>47</v>
      </c>
      <c r="L16037" s="3"/>
      <c r="N16037" s="24"/>
      <c r="O16037"/>
    </row>
    <row r="16038" spans="1:15">
      <c r="A16038" s="66">
        <f>VLOOKUP(C16038,Index[],8,FALSE)</f>
        <v>43279</v>
      </c>
      <c r="B16038" s="5"/>
      <c r="C16038" t="s">
        <v>1092</v>
      </c>
      <c r="D16038" s="3">
        <f>VLOOKUP(C16038,Index[],2,FALSE)</f>
        <v>157</v>
      </c>
      <c r="E16038" s="3">
        <f>VLOOKUP(C16038,Index[],3,FALSE)</f>
        <v>0</v>
      </c>
      <c r="F16038" s="3">
        <f>VLOOKUP(C16038,Index[],4,FALSE)</f>
        <v>0</v>
      </c>
      <c r="G16038" s="3" t="str">
        <f>VLOOKUP(C16038,Index[],5,FALSE)</f>
        <v>Yes</v>
      </c>
      <c r="I16038">
        <f>VLOOKUP(Table1[[#This Row],[trait_name]],Trait[],2,FALSE)</f>
        <v>23</v>
      </c>
      <c r="J16038" s="23" t="s">
        <v>49</v>
      </c>
      <c r="L16038" s="3"/>
      <c r="N16038" s="23"/>
      <c r="O16038"/>
    </row>
    <row r="16039" spans="1:15">
      <c r="A16039" s="66">
        <f>VLOOKUP(C16039,Index[],8,FALSE)</f>
        <v>43279</v>
      </c>
      <c r="B16039" s="25"/>
      <c r="C16039" s="4" t="s">
        <v>1092</v>
      </c>
      <c r="D16039" s="3">
        <f>VLOOKUP(C16039,Index[],2,FALSE)</f>
        <v>157</v>
      </c>
      <c r="E16039" s="3">
        <f>VLOOKUP(C16039,Index[],3,FALSE)</f>
        <v>0</v>
      </c>
      <c r="F16039" s="3">
        <f>VLOOKUP(C16039,Index[],4,FALSE)</f>
        <v>0</v>
      </c>
      <c r="G16039" s="3" t="str">
        <f>VLOOKUP(C16039,Index[],5,FALSE)</f>
        <v>Yes</v>
      </c>
      <c r="I16039">
        <f>VLOOKUP(Table1[[#This Row],[trait_name]],Trait[],2,FALSE)</f>
        <v>24</v>
      </c>
      <c r="J16039" s="23" t="s">
        <v>52</v>
      </c>
      <c r="L16039" s="3"/>
      <c r="N16039" s="23"/>
      <c r="O16039"/>
    </row>
    <row r="16040" spans="1:15">
      <c r="A16040" s="66">
        <f>VLOOKUP(C16040,Index[],8,FALSE)</f>
        <v>43279</v>
      </c>
      <c r="B16040" s="25"/>
      <c r="C16040" s="4" t="s">
        <v>1092</v>
      </c>
      <c r="D16040" s="3">
        <f>VLOOKUP(C16040,Index[],2,FALSE)</f>
        <v>157</v>
      </c>
      <c r="E16040" s="3">
        <f>VLOOKUP(C16040,Index[],3,FALSE)</f>
        <v>0</v>
      </c>
      <c r="F16040" s="3">
        <f>VLOOKUP(C16040,Index[],4,FALSE)</f>
        <v>0</v>
      </c>
      <c r="G16040" s="3" t="str">
        <f>VLOOKUP(C16040,Index[],5,FALSE)</f>
        <v>Yes</v>
      </c>
      <c r="I16040">
        <f>VLOOKUP(Table1[[#This Row],[trait_name]],Trait[],2,FALSE)</f>
        <v>25</v>
      </c>
      <c r="J16040" s="23" t="s">
        <v>57</v>
      </c>
      <c r="L16040" s="3"/>
      <c r="N16040" s="23"/>
      <c r="O16040"/>
    </row>
    <row r="16041" spans="1:15">
      <c r="A16041" s="66">
        <f>VLOOKUP(C16041,Index[],8,FALSE)</f>
        <v>43279</v>
      </c>
      <c r="B16041" s="5">
        <v>43279</v>
      </c>
      <c r="C16041" t="s">
        <v>1092</v>
      </c>
      <c r="D16041" s="3">
        <f>VLOOKUP(C16041,Index[],2,FALSE)</f>
        <v>157</v>
      </c>
      <c r="E16041" s="3">
        <f>VLOOKUP(C16041,Index[],3,FALSE)</f>
        <v>0</v>
      </c>
      <c r="F16041" s="3">
        <f>VLOOKUP(C16041,Index[],4,FALSE)</f>
        <v>0</v>
      </c>
      <c r="G16041" s="3" t="str">
        <f>VLOOKUP(C16041,Index[],5,FALSE)</f>
        <v>Yes</v>
      </c>
      <c r="H16041" t="s">
        <v>17</v>
      </c>
      <c r="I16041">
        <f>VLOOKUP(Table1[[#This Row],[trait_name]],Trait[],2,FALSE)</f>
        <v>26</v>
      </c>
      <c r="J16041" s="23" t="s">
        <v>58</v>
      </c>
      <c r="L16041" s="3" t="s">
        <v>269</v>
      </c>
      <c r="N16041" s="23"/>
      <c r="O16041"/>
    </row>
    <row r="16042" spans="1:15">
      <c r="A16042" s="66">
        <f>VLOOKUP(C16042,Index[],8,FALSE)</f>
        <v>43279</v>
      </c>
      <c r="B16042" s="5">
        <v>43279</v>
      </c>
      <c r="C16042" t="s">
        <v>1092</v>
      </c>
      <c r="D16042" s="3">
        <f>VLOOKUP(C16042,Index[],2,FALSE)</f>
        <v>157</v>
      </c>
      <c r="E16042" s="3">
        <f>VLOOKUP(C16042,Index[],3,FALSE)</f>
        <v>0</v>
      </c>
      <c r="F16042" s="3">
        <f>VLOOKUP(C16042,Index[],4,FALSE)</f>
        <v>0</v>
      </c>
      <c r="G16042" s="3" t="str">
        <f>VLOOKUP(C16042,Index[],5,FALSE)</f>
        <v>Yes</v>
      </c>
      <c r="I16042">
        <f>VLOOKUP(Table1[[#This Row],[trait_name]],Trait[],2,FALSE)</f>
        <v>26</v>
      </c>
      <c r="J16042" s="23" t="s">
        <v>58</v>
      </c>
      <c r="L16042" s="3"/>
      <c r="N16042" s="23"/>
      <c r="O16042"/>
    </row>
    <row r="16043" spans="1:15">
      <c r="A16043" s="66">
        <f>VLOOKUP(C16043,Index[],8,FALSE)</f>
        <v>43279</v>
      </c>
      <c r="B16043" s="5">
        <v>43311</v>
      </c>
      <c r="C16043" t="s">
        <v>1092</v>
      </c>
      <c r="D16043" s="3">
        <f>VLOOKUP(C16043,Index[],2,FALSE)</f>
        <v>157</v>
      </c>
      <c r="E16043" s="3">
        <f>VLOOKUP(C16043,Index[],3,FALSE)</f>
        <v>0</v>
      </c>
      <c r="F16043" s="3">
        <f>VLOOKUP(C16043,Index[],4,FALSE)</f>
        <v>0</v>
      </c>
      <c r="G16043" s="3" t="str">
        <f>VLOOKUP(C16043,Index[],5,FALSE)</f>
        <v>Yes</v>
      </c>
      <c r="I16043">
        <f>VLOOKUP(Table1[[#This Row],[trait_name]],Trait[],2,FALSE)</f>
        <v>27</v>
      </c>
      <c r="J16043" s="23" t="s">
        <v>61</v>
      </c>
      <c r="L16043" s="3"/>
      <c r="M16043" s="3"/>
      <c r="N16043" s="23"/>
      <c r="O16043"/>
    </row>
    <row r="16044" spans="1:15">
      <c r="A16044" s="66">
        <f>VLOOKUP(C16044,Index[],8,FALSE)</f>
        <v>43279</v>
      </c>
      <c r="B16044" s="5">
        <v>43311</v>
      </c>
      <c r="C16044" t="s">
        <v>1092</v>
      </c>
      <c r="D16044" s="3">
        <f>VLOOKUP(C16044,Index[],2,FALSE)</f>
        <v>157</v>
      </c>
      <c r="E16044" s="3">
        <f>VLOOKUP(C16044,Index[],3,FALSE)</f>
        <v>0</v>
      </c>
      <c r="F16044" s="3">
        <f>VLOOKUP(C16044,Index[],4,FALSE)</f>
        <v>0</v>
      </c>
      <c r="G16044" s="3" t="str">
        <f>VLOOKUP(C16044,Index[],5,FALSE)</f>
        <v>Yes</v>
      </c>
      <c r="I16044">
        <f>VLOOKUP(Table1[[#This Row],[trait_name]],Trait[],2,FALSE)</f>
        <v>28</v>
      </c>
      <c r="J16044" s="23" t="s">
        <v>62</v>
      </c>
      <c r="L16044" s="3"/>
      <c r="M16044" s="3"/>
      <c r="N16044" s="23"/>
      <c r="O16044"/>
    </row>
    <row r="16045" spans="1:15">
      <c r="A16045" s="66">
        <f>VLOOKUP(C16045,Index[],8,FALSE)</f>
        <v>43279</v>
      </c>
      <c r="B16045" s="5">
        <v>43279</v>
      </c>
      <c r="C16045" t="s">
        <v>1092</v>
      </c>
      <c r="D16045" s="3">
        <f>VLOOKUP(C16045,Index[],2,FALSE)</f>
        <v>157</v>
      </c>
      <c r="E16045" s="3">
        <f>VLOOKUP(C16045,Index[],3,FALSE)</f>
        <v>0</v>
      </c>
      <c r="F16045" s="3">
        <f>VLOOKUP(C16045,Index[],4,FALSE)</f>
        <v>0</v>
      </c>
      <c r="G16045" s="3" t="str">
        <f>VLOOKUP(C16045,Index[],5,FALSE)</f>
        <v>Yes</v>
      </c>
      <c r="H16045" t="s">
        <v>17</v>
      </c>
      <c r="I16045">
        <f>VLOOKUP(Table1[[#This Row],[trait_name]],Trait[],2,FALSE)</f>
        <v>29</v>
      </c>
      <c r="J16045" s="23" t="s">
        <v>63</v>
      </c>
      <c r="L16045" s="3">
        <v>1.5</v>
      </c>
      <c r="N16045" s="23"/>
      <c r="O16045"/>
    </row>
    <row r="16046" spans="1:15">
      <c r="A16046" s="66">
        <f>VLOOKUP(C16046,Index[],8,FALSE)</f>
        <v>43279</v>
      </c>
      <c r="B16046" s="5">
        <v>43279</v>
      </c>
      <c r="C16046" t="s">
        <v>1092</v>
      </c>
      <c r="D16046" s="3">
        <f>VLOOKUP(C16046,Index[],2,FALSE)</f>
        <v>157</v>
      </c>
      <c r="E16046" s="3">
        <f>VLOOKUP(C16046,Index[],3,FALSE)</f>
        <v>0</v>
      </c>
      <c r="F16046" s="3">
        <f>VLOOKUP(C16046,Index[],4,FALSE)</f>
        <v>0</v>
      </c>
      <c r="G16046" s="3" t="str">
        <f>VLOOKUP(C16046,Index[],5,FALSE)</f>
        <v>Yes</v>
      </c>
      <c r="I16046">
        <f>VLOOKUP(Table1[[#This Row],[trait_name]],Trait[],2,FALSE)</f>
        <v>29</v>
      </c>
      <c r="J16046" s="23" t="s">
        <v>63</v>
      </c>
      <c r="L16046" s="3"/>
      <c r="N16046" s="23"/>
      <c r="O16046"/>
    </row>
    <row r="16047" spans="1:15">
      <c r="A16047" s="66">
        <f>VLOOKUP(C16047,Index[],8,FALSE)</f>
        <v>43279</v>
      </c>
      <c r="B16047" s="5">
        <v>43279</v>
      </c>
      <c r="C16047" t="s">
        <v>1092</v>
      </c>
      <c r="D16047" s="3">
        <f>VLOOKUP(C16047,Index[],2,FALSE)</f>
        <v>157</v>
      </c>
      <c r="E16047" s="3">
        <f>VLOOKUP(C16047,Index[],3,FALSE)</f>
        <v>0</v>
      </c>
      <c r="F16047" s="3">
        <f>VLOOKUP(C16047,Index[],4,FALSE)</f>
        <v>0</v>
      </c>
      <c r="G16047" s="3" t="str">
        <f>VLOOKUP(C16047,Index[],5,FALSE)</f>
        <v>Yes</v>
      </c>
      <c r="I16047">
        <f>VLOOKUP(Table1[[#This Row],[trait_name]],Trait[],2,FALSE)</f>
        <v>30</v>
      </c>
      <c r="J16047" s="23" t="s">
        <v>64</v>
      </c>
      <c r="L16047" s="3"/>
      <c r="N16047" s="23"/>
      <c r="O16047"/>
    </row>
    <row r="16048" spans="1:15">
      <c r="A16048" s="66">
        <f>VLOOKUP(C16048,Index[],8,FALSE)</f>
        <v>43279</v>
      </c>
      <c r="B16048" s="5">
        <v>43279</v>
      </c>
      <c r="C16048" t="s">
        <v>1092</v>
      </c>
      <c r="D16048" s="3">
        <f>VLOOKUP(C16048,Index[],2,FALSE)</f>
        <v>157</v>
      </c>
      <c r="E16048" s="3">
        <f>VLOOKUP(C16048,Index[],3,FALSE)</f>
        <v>0</v>
      </c>
      <c r="F16048" s="3">
        <f>VLOOKUP(C16048,Index[],4,FALSE)</f>
        <v>0</v>
      </c>
      <c r="G16048" s="3" t="str">
        <f>VLOOKUP(C16048,Index[],5,FALSE)</f>
        <v>Yes</v>
      </c>
      <c r="H16048" t="s">
        <v>17</v>
      </c>
      <c r="I16048">
        <f>VLOOKUP(Table1[[#This Row],[trait_name]],Trait[],2,FALSE)</f>
        <v>31</v>
      </c>
      <c r="J16048" s="23" t="s">
        <v>65</v>
      </c>
      <c r="L16048" s="3">
        <v>1</v>
      </c>
      <c r="N16048" s="23"/>
      <c r="O16048"/>
    </row>
    <row r="16049" spans="1:15">
      <c r="A16049" s="66">
        <f>VLOOKUP(C16049,Index[],8,FALSE)</f>
        <v>43279</v>
      </c>
      <c r="B16049" s="5">
        <v>43279</v>
      </c>
      <c r="C16049" t="s">
        <v>1092</v>
      </c>
      <c r="D16049" s="3">
        <f>VLOOKUP(C16049,Index[],2,FALSE)</f>
        <v>157</v>
      </c>
      <c r="E16049" s="3">
        <f>VLOOKUP(C16049,Index[],3,FALSE)</f>
        <v>0</v>
      </c>
      <c r="F16049" s="3">
        <f>VLOOKUP(C16049,Index[],4,FALSE)</f>
        <v>0</v>
      </c>
      <c r="G16049" s="3" t="str">
        <f>VLOOKUP(C16049,Index[],5,FALSE)</f>
        <v>Yes</v>
      </c>
      <c r="I16049">
        <f>VLOOKUP(Table1[[#This Row],[trait_name]],Trait[],2,FALSE)</f>
        <v>31</v>
      </c>
      <c r="J16049" s="23" t="s">
        <v>65</v>
      </c>
      <c r="L16049" s="3"/>
      <c r="N16049" s="23"/>
      <c r="O16049"/>
    </row>
    <row r="16050" spans="1:15">
      <c r="A16050" s="66">
        <f>VLOOKUP(C16050,Index[],8,FALSE)</f>
        <v>43279</v>
      </c>
      <c r="B16050" s="5">
        <v>43279</v>
      </c>
      <c r="C16050" t="s">
        <v>1092</v>
      </c>
      <c r="D16050" s="3">
        <f>VLOOKUP(C16050,Index[],2,FALSE)</f>
        <v>157</v>
      </c>
      <c r="E16050" s="3">
        <f>VLOOKUP(C16050,Index[],3,FALSE)</f>
        <v>0</v>
      </c>
      <c r="F16050" s="3">
        <f>VLOOKUP(C16050,Index[],4,FALSE)</f>
        <v>0</v>
      </c>
      <c r="G16050" s="3" t="str">
        <f>VLOOKUP(C16050,Index[],5,FALSE)</f>
        <v>Yes</v>
      </c>
      <c r="H16050" t="s">
        <v>17</v>
      </c>
      <c r="I16050">
        <f>VLOOKUP(Table1[[#This Row],[trait_name]],Trait[],2,FALSE)</f>
        <v>32</v>
      </c>
      <c r="J16050" s="23" t="s">
        <v>66</v>
      </c>
      <c r="L16050" s="3">
        <v>1.5</v>
      </c>
      <c r="N16050" s="23"/>
      <c r="O16050"/>
    </row>
    <row r="16051" spans="1:15">
      <c r="A16051" s="66">
        <f>VLOOKUP(C16051,Index[],8,FALSE)</f>
        <v>43279</v>
      </c>
      <c r="B16051" s="5">
        <v>43279</v>
      </c>
      <c r="C16051" t="s">
        <v>1092</v>
      </c>
      <c r="D16051" s="3">
        <f>VLOOKUP(C16051,Index[],2,FALSE)</f>
        <v>157</v>
      </c>
      <c r="E16051" s="3">
        <f>VLOOKUP(C16051,Index[],3,FALSE)</f>
        <v>0</v>
      </c>
      <c r="F16051" s="3">
        <f>VLOOKUP(C16051,Index[],4,FALSE)</f>
        <v>0</v>
      </c>
      <c r="G16051" s="3" t="str">
        <f>VLOOKUP(C16051,Index[],5,FALSE)</f>
        <v>Yes</v>
      </c>
      <c r="I16051">
        <f>VLOOKUP(Table1[[#This Row],[trait_name]],Trait[],2,FALSE)</f>
        <v>33</v>
      </c>
      <c r="J16051" s="23" t="s">
        <v>67</v>
      </c>
      <c r="L16051" s="3"/>
      <c r="N16051" s="23"/>
      <c r="O16051"/>
    </row>
    <row r="16052" spans="1:15">
      <c r="A16052" s="66">
        <f>VLOOKUP(C16052,Index[],8,FALSE)</f>
        <v>43279</v>
      </c>
      <c r="B16052" s="5">
        <v>43279</v>
      </c>
      <c r="C16052" t="s">
        <v>1092</v>
      </c>
      <c r="D16052" s="3">
        <f>VLOOKUP(C16052,Index[],2,FALSE)</f>
        <v>157</v>
      </c>
      <c r="E16052" s="3">
        <f>VLOOKUP(C16052,Index[],3,FALSE)</f>
        <v>0</v>
      </c>
      <c r="F16052" s="3">
        <f>VLOOKUP(C16052,Index[],4,FALSE)</f>
        <v>0</v>
      </c>
      <c r="G16052" s="3" t="str">
        <f>VLOOKUP(C16052,Index[],5,FALSE)</f>
        <v>Yes</v>
      </c>
      <c r="H16052" t="s">
        <v>17</v>
      </c>
      <c r="I16052">
        <f>VLOOKUP(Table1[[#This Row],[trait_name]],Trait[],2,FALSE)</f>
        <v>34</v>
      </c>
      <c r="J16052" s="23" t="s">
        <v>68</v>
      </c>
      <c r="L16052" s="3">
        <v>1</v>
      </c>
      <c r="N16052" s="23"/>
      <c r="O16052"/>
    </row>
    <row r="16053" spans="1:15">
      <c r="A16053" s="66">
        <f>VLOOKUP(C16053,Index[],8,FALSE)</f>
        <v>43279</v>
      </c>
      <c r="B16053" s="5">
        <v>43279</v>
      </c>
      <c r="C16053" t="s">
        <v>1092</v>
      </c>
      <c r="D16053" s="3">
        <f>VLOOKUP(C16053,Index[],2,FALSE)</f>
        <v>157</v>
      </c>
      <c r="E16053" s="3">
        <f>VLOOKUP(C16053,Index[],3,FALSE)</f>
        <v>0</v>
      </c>
      <c r="F16053" s="3">
        <f>VLOOKUP(C16053,Index[],4,FALSE)</f>
        <v>0</v>
      </c>
      <c r="G16053" s="3" t="str">
        <f>VLOOKUP(C16053,Index[],5,FALSE)</f>
        <v>Yes</v>
      </c>
      <c r="H16053" t="s">
        <v>325</v>
      </c>
      <c r="I16053">
        <f>VLOOKUP(Table1[[#This Row],[trait_name]],Trait[],2,FALSE)</f>
        <v>35</v>
      </c>
      <c r="J16053" s="23" t="s">
        <v>166</v>
      </c>
      <c r="L16053" s="3" t="s">
        <v>167</v>
      </c>
      <c r="N16053" s="23"/>
      <c r="O16053"/>
    </row>
    <row r="16054" spans="1:15">
      <c r="A16054" s="66">
        <f>VLOOKUP(C16054,Index[],8,FALSE)</f>
        <v>43279</v>
      </c>
      <c r="B16054" s="5">
        <v>43279</v>
      </c>
      <c r="C16054" t="s">
        <v>1092</v>
      </c>
      <c r="D16054" s="3">
        <f>VLOOKUP(C16054,Index[],2,FALSE)</f>
        <v>157</v>
      </c>
      <c r="E16054" s="3">
        <f>VLOOKUP(C16054,Index[],3,FALSE)</f>
        <v>0</v>
      </c>
      <c r="F16054" s="3">
        <f>VLOOKUP(C16054,Index[],4,FALSE)</f>
        <v>0</v>
      </c>
      <c r="G16054" s="3" t="str">
        <f>VLOOKUP(C16054,Index[],5,FALSE)</f>
        <v>Yes</v>
      </c>
      <c r="I16054">
        <f>VLOOKUP(Table1[[#This Row],[trait_name]],Trait[],2,FALSE)</f>
        <v>35</v>
      </c>
      <c r="J16054" s="23" t="s">
        <v>166</v>
      </c>
      <c r="L16054" s="3"/>
      <c r="N16054" s="23"/>
      <c r="O16054"/>
    </row>
    <row r="16055" spans="1:15">
      <c r="A16055" s="66">
        <f>VLOOKUP(C16055,Index[],8,FALSE)</f>
        <v>43279</v>
      </c>
      <c r="B16055" s="5">
        <v>43279</v>
      </c>
      <c r="C16055" t="s">
        <v>1092</v>
      </c>
      <c r="D16055" s="3">
        <f>VLOOKUP(C16055,Index[],2,FALSE)</f>
        <v>157</v>
      </c>
      <c r="E16055" s="3">
        <f>VLOOKUP(C16055,Index[],3,FALSE)</f>
        <v>0</v>
      </c>
      <c r="F16055" s="3">
        <f>VLOOKUP(C16055,Index[],4,FALSE)</f>
        <v>0</v>
      </c>
      <c r="G16055" s="3" t="str">
        <f>VLOOKUP(C16055,Index[],5,FALSE)</f>
        <v>Yes</v>
      </c>
      <c r="I16055">
        <f>VLOOKUP(Table1[[#This Row],[trait_name]],Trait[],2,FALSE)</f>
        <v>36</v>
      </c>
      <c r="J16055" s="23" t="s">
        <v>69</v>
      </c>
      <c r="L16055" s="3"/>
      <c r="N16055" s="23"/>
      <c r="O16055"/>
    </row>
    <row r="16056" spans="1:15">
      <c r="A16056" s="66">
        <f>VLOOKUP(C16056,Index[],8,FALSE)</f>
        <v>43279</v>
      </c>
      <c r="B16056" s="5">
        <v>43279</v>
      </c>
      <c r="C16056" t="s">
        <v>1092</v>
      </c>
      <c r="D16056" s="3">
        <f>VLOOKUP(C16056,Index[],2,FALSE)</f>
        <v>157</v>
      </c>
      <c r="E16056" s="3">
        <f>VLOOKUP(C16056,Index[],3,FALSE)</f>
        <v>0</v>
      </c>
      <c r="F16056" s="3">
        <f>VLOOKUP(C16056,Index[],4,FALSE)</f>
        <v>0</v>
      </c>
      <c r="G16056" s="3" t="str">
        <f>VLOOKUP(C16056,Index[],5,FALSE)</f>
        <v>Yes</v>
      </c>
      <c r="I16056">
        <f>VLOOKUP(Table1[[#This Row],[trait_name]],Trait[],2,FALSE)</f>
        <v>36</v>
      </c>
      <c r="J16056" s="23" t="s">
        <v>69</v>
      </c>
      <c r="L16056" s="3"/>
      <c r="N16056" s="23"/>
      <c r="O16056"/>
    </row>
    <row r="16057" spans="1:15">
      <c r="A16057" s="66">
        <f>VLOOKUP(C16057,Index[],8,FALSE)</f>
        <v>43279</v>
      </c>
      <c r="B16057" s="5">
        <v>43279</v>
      </c>
      <c r="C16057" t="s">
        <v>1092</v>
      </c>
      <c r="D16057" s="3">
        <f>VLOOKUP(C16057,Index[],2,FALSE)</f>
        <v>157</v>
      </c>
      <c r="E16057" s="3">
        <f>VLOOKUP(C16057,Index[],3,FALSE)</f>
        <v>0</v>
      </c>
      <c r="F16057" s="3">
        <f>VLOOKUP(C16057,Index[],4,FALSE)</f>
        <v>0</v>
      </c>
      <c r="G16057" s="3" t="str">
        <f>VLOOKUP(C16057,Index[],5,FALSE)</f>
        <v>Yes</v>
      </c>
      <c r="I16057">
        <f>VLOOKUP(Table1[[#This Row],[trait_name]],Trait[],2,FALSE)</f>
        <v>37</v>
      </c>
      <c r="J16057" s="23" t="s">
        <v>170</v>
      </c>
      <c r="L16057" s="3"/>
      <c r="N16057" s="23"/>
      <c r="O16057"/>
    </row>
    <row r="16058" spans="1:15">
      <c r="A16058" s="66">
        <f>VLOOKUP(C16058,Index[],8,FALSE)</f>
        <v>43279</v>
      </c>
      <c r="B16058" s="5"/>
      <c r="C16058" t="s">
        <v>1092</v>
      </c>
      <c r="D16058" s="3">
        <f>VLOOKUP(C16058,Index[],2,FALSE)</f>
        <v>157</v>
      </c>
      <c r="E16058" s="3">
        <f>VLOOKUP(C16058,Index[],3,FALSE)</f>
        <v>0</v>
      </c>
      <c r="F16058" s="3">
        <f>VLOOKUP(C16058,Index[],4,FALSE)</f>
        <v>0</v>
      </c>
      <c r="G16058" s="3" t="str">
        <f>VLOOKUP(C16058,Index[],5,FALSE)</f>
        <v>Yes</v>
      </c>
      <c r="I16058">
        <f>VLOOKUP(Table1[[#This Row],[trait_name]],Trait[],2,FALSE)</f>
        <v>38</v>
      </c>
      <c r="J16058" s="23" t="s">
        <v>72</v>
      </c>
      <c r="L16058" s="3"/>
      <c r="N16058" s="23"/>
      <c r="O16058"/>
    </row>
    <row r="16059" spans="1:15">
      <c r="A16059" s="66">
        <f>VLOOKUP(C16059,Index[],8,FALSE)</f>
        <v>43279</v>
      </c>
      <c r="B16059" s="5">
        <v>43311</v>
      </c>
      <c r="C16059" t="s">
        <v>1092</v>
      </c>
      <c r="D16059" s="3">
        <f>VLOOKUP(C16059,Index[],2,FALSE)</f>
        <v>157</v>
      </c>
      <c r="E16059" s="3">
        <f>VLOOKUP(C16059,Index[],3,FALSE)</f>
        <v>0</v>
      </c>
      <c r="F16059" s="3">
        <f>VLOOKUP(C16059,Index[],4,FALSE)</f>
        <v>0</v>
      </c>
      <c r="G16059" s="3" t="str">
        <f>VLOOKUP(C16059,Index[],5,FALSE)</f>
        <v>Yes</v>
      </c>
      <c r="I16059">
        <f>VLOOKUP(Table1[[#This Row],[trait_name]],Trait[],2,FALSE)</f>
        <v>39</v>
      </c>
      <c r="J16059" s="23" t="s">
        <v>74</v>
      </c>
      <c r="L16059" s="3"/>
      <c r="M16059" s="3"/>
      <c r="N16059" s="23"/>
      <c r="O16059"/>
    </row>
    <row r="16060" spans="1:15">
      <c r="A16060" s="66">
        <f>VLOOKUP(C16060,Index[],8,FALSE)</f>
        <v>43279</v>
      </c>
      <c r="B16060" s="5"/>
      <c r="C16060" t="s">
        <v>1092</v>
      </c>
      <c r="D16060" s="3">
        <f>VLOOKUP(C16060,Index[],2,FALSE)</f>
        <v>157</v>
      </c>
      <c r="E16060" s="3">
        <f>VLOOKUP(C16060,Index[],3,FALSE)</f>
        <v>0</v>
      </c>
      <c r="F16060" s="3">
        <f>VLOOKUP(C16060,Index[],4,FALSE)</f>
        <v>0</v>
      </c>
      <c r="G16060" s="3" t="str">
        <f>VLOOKUP(C16060,Index[],5,FALSE)</f>
        <v>Yes</v>
      </c>
      <c r="I16060">
        <f>VLOOKUP(Table1[[#This Row],[trait_name]],Trait[],2,FALSE)</f>
        <v>40</v>
      </c>
      <c r="J16060" s="23" t="s">
        <v>76</v>
      </c>
      <c r="L16060" s="3"/>
      <c r="N16060" s="23"/>
      <c r="O16060"/>
    </row>
    <row r="16061" spans="1:15">
      <c r="A16061" s="66">
        <f>VLOOKUP(C16061,Index[],8,FALSE)</f>
        <v>43279</v>
      </c>
      <c r="B16061" s="5">
        <v>43279</v>
      </c>
      <c r="C16061" t="s">
        <v>1092</v>
      </c>
      <c r="D16061" s="3">
        <f>VLOOKUP(C16061,Index[],2,FALSE)</f>
        <v>157</v>
      </c>
      <c r="E16061" s="3">
        <f>VLOOKUP(C16061,Index[],3,FALSE)</f>
        <v>0</v>
      </c>
      <c r="F16061" s="3">
        <f>VLOOKUP(C16061,Index[],4,FALSE)</f>
        <v>0</v>
      </c>
      <c r="G16061" s="3" t="str">
        <f>VLOOKUP(C16061,Index[],5,FALSE)</f>
        <v>Yes</v>
      </c>
      <c r="H16061" t="s">
        <v>325</v>
      </c>
      <c r="I16061">
        <f>VLOOKUP(Table1[[#This Row],[trait_name]],Trait[],2,FALSE)</f>
        <v>41</v>
      </c>
      <c r="J16061" s="23" t="s">
        <v>78</v>
      </c>
      <c r="L16061" s="3" t="s">
        <v>434</v>
      </c>
      <c r="N16061" s="23"/>
      <c r="O16061"/>
    </row>
    <row r="16062" spans="1:15">
      <c r="A16062" s="66">
        <f>VLOOKUP(C16062,Index[],8,FALSE)</f>
        <v>43279</v>
      </c>
      <c r="B16062" s="5">
        <v>43279</v>
      </c>
      <c r="C16062" t="s">
        <v>1092</v>
      </c>
      <c r="D16062" s="3">
        <f>VLOOKUP(C16062,Index[],2,FALSE)</f>
        <v>157</v>
      </c>
      <c r="E16062" s="3">
        <f>VLOOKUP(C16062,Index[],3,FALSE)</f>
        <v>0</v>
      </c>
      <c r="F16062" s="3">
        <f>VLOOKUP(C16062,Index[],4,FALSE)</f>
        <v>0</v>
      </c>
      <c r="G16062" s="3" t="str">
        <f>VLOOKUP(C16062,Index[],5,FALSE)</f>
        <v>Yes</v>
      </c>
      <c r="H16062" t="s">
        <v>325</v>
      </c>
      <c r="I16062">
        <f>VLOOKUP(Table1[[#This Row],[trait_name]],Trait[],2,FALSE)</f>
        <v>41</v>
      </c>
      <c r="J16062" s="23" t="s">
        <v>78</v>
      </c>
      <c r="L16062" s="3" t="s">
        <v>173</v>
      </c>
      <c r="N16062" s="23"/>
      <c r="O16062"/>
    </row>
    <row r="16063" spans="1:15">
      <c r="A16063" s="66">
        <f>VLOOKUP(C16063,Index[],8,FALSE)</f>
        <v>43279</v>
      </c>
      <c r="B16063" s="5"/>
      <c r="C16063" t="s">
        <v>1092</v>
      </c>
      <c r="D16063" s="3">
        <f>VLOOKUP(C16063,Index[],2,FALSE)</f>
        <v>157</v>
      </c>
      <c r="E16063" s="3">
        <f>VLOOKUP(C16063,Index[],3,FALSE)</f>
        <v>0</v>
      </c>
      <c r="F16063" s="3">
        <f>VLOOKUP(C16063,Index[],4,FALSE)</f>
        <v>0</v>
      </c>
      <c r="G16063" s="3" t="str">
        <f>VLOOKUP(C16063,Index[],5,FALSE)</f>
        <v>Yes</v>
      </c>
      <c r="I16063">
        <f>VLOOKUP(Table1[[#This Row],[trait_name]],Trait[],2,FALSE)</f>
        <v>42</v>
      </c>
      <c r="J16063" s="23" t="s">
        <v>82</v>
      </c>
      <c r="L16063" s="3"/>
      <c r="N16063" s="23"/>
      <c r="O16063"/>
    </row>
    <row r="16064" spans="1:15">
      <c r="A16064" s="66">
        <f>VLOOKUP(C16064,Index[],8,FALSE)</f>
        <v>43279</v>
      </c>
      <c r="B16064" s="5">
        <v>43279</v>
      </c>
      <c r="C16064" t="s">
        <v>1092</v>
      </c>
      <c r="D16064" s="3">
        <f>VLOOKUP(C16064,Index[],2,FALSE)</f>
        <v>157</v>
      </c>
      <c r="E16064" s="3">
        <f>VLOOKUP(C16064,Index[],3,FALSE)</f>
        <v>0</v>
      </c>
      <c r="F16064" s="3">
        <f>VLOOKUP(C16064,Index[],4,FALSE)</f>
        <v>0</v>
      </c>
      <c r="G16064" s="3" t="str">
        <f>VLOOKUP(C16064,Index[],5,FALSE)</f>
        <v>Yes</v>
      </c>
      <c r="H16064" t="s">
        <v>325</v>
      </c>
      <c r="I16064">
        <f>VLOOKUP(Table1[[#This Row],[trait_name]],Trait[],2,FALSE)</f>
        <v>43</v>
      </c>
      <c r="J16064" s="23" t="s">
        <v>86</v>
      </c>
      <c r="L16064" s="3" t="s">
        <v>180</v>
      </c>
      <c r="N16064" s="23"/>
      <c r="O16064"/>
    </row>
    <row r="16065" spans="1:15">
      <c r="A16065" s="66">
        <f>VLOOKUP(C16065,Index[],8,FALSE)</f>
        <v>43279</v>
      </c>
      <c r="B16065" s="5">
        <v>43279</v>
      </c>
      <c r="C16065" t="s">
        <v>1092</v>
      </c>
      <c r="D16065" s="3">
        <f>VLOOKUP(C16065,Index[],2,FALSE)</f>
        <v>157</v>
      </c>
      <c r="E16065" s="3">
        <f>VLOOKUP(C16065,Index[],3,FALSE)</f>
        <v>0</v>
      </c>
      <c r="F16065" s="3">
        <f>VLOOKUP(C16065,Index[],4,FALSE)</f>
        <v>0</v>
      </c>
      <c r="G16065" s="3" t="str">
        <f>VLOOKUP(C16065,Index[],5,FALSE)</f>
        <v>Yes</v>
      </c>
      <c r="I16065">
        <f>VLOOKUP(Table1[[#This Row],[trait_name]],Trait[],2,FALSE)</f>
        <v>43</v>
      </c>
      <c r="J16065" s="23" t="s">
        <v>86</v>
      </c>
      <c r="L16065" s="3"/>
      <c r="N16065" s="23"/>
      <c r="O16065"/>
    </row>
    <row r="16066" spans="1:15">
      <c r="A16066" s="66">
        <f>VLOOKUP(C16066,Index[],8,FALSE)</f>
        <v>43279</v>
      </c>
      <c r="B16066" s="25"/>
      <c r="C16066" s="4" t="s">
        <v>1092</v>
      </c>
      <c r="D16066" s="3">
        <f>VLOOKUP(C16066,Index[],2,FALSE)</f>
        <v>157</v>
      </c>
      <c r="E16066" s="3">
        <f>VLOOKUP(C16066,Index[],3,FALSE)</f>
        <v>0</v>
      </c>
      <c r="F16066" s="3">
        <f>VLOOKUP(C16066,Index[],4,FALSE)</f>
        <v>0</v>
      </c>
      <c r="G16066" s="3" t="str">
        <f>VLOOKUP(C16066,Index[],5,FALSE)</f>
        <v>Yes</v>
      </c>
      <c r="I16066">
        <f>VLOOKUP(Table1[[#This Row],[trait_name]],Trait[],2,FALSE)</f>
        <v>44</v>
      </c>
      <c r="J16066" s="23" t="s">
        <v>88</v>
      </c>
      <c r="L16066" s="3"/>
      <c r="N16066" s="23"/>
      <c r="O16066"/>
    </row>
    <row r="16067" spans="1:15">
      <c r="A16067" s="66">
        <f>VLOOKUP(C16067,Index[],8,FALSE)</f>
        <v>43279</v>
      </c>
      <c r="B16067" s="5">
        <v>43279</v>
      </c>
      <c r="C16067" t="s">
        <v>1092</v>
      </c>
      <c r="D16067" s="3">
        <f>VLOOKUP(C16067,Index[],2,FALSE)</f>
        <v>157</v>
      </c>
      <c r="E16067" s="3">
        <f>VLOOKUP(C16067,Index[],3,FALSE)</f>
        <v>0</v>
      </c>
      <c r="F16067" s="3">
        <f>VLOOKUP(C16067,Index[],4,FALSE)</f>
        <v>0</v>
      </c>
      <c r="G16067" s="3" t="str">
        <f>VLOOKUP(C16067,Index[],5,FALSE)</f>
        <v>Yes</v>
      </c>
      <c r="I16067">
        <f>VLOOKUP(Table1[[#This Row],[trait_name]],Trait[],2,FALSE)</f>
        <v>45</v>
      </c>
      <c r="J16067" s="23" t="s">
        <v>92</v>
      </c>
      <c r="L16067" s="3"/>
      <c r="N16067" s="23"/>
      <c r="O16067"/>
    </row>
    <row r="16068" spans="1:15">
      <c r="A16068" s="66">
        <f>VLOOKUP(C16068,Index[],8,FALSE)</f>
        <v>43279</v>
      </c>
      <c r="B16068" s="5">
        <v>43279</v>
      </c>
      <c r="C16068" t="s">
        <v>1092</v>
      </c>
      <c r="D16068" s="3">
        <f>VLOOKUP(C16068,Index[],2,FALSE)</f>
        <v>157</v>
      </c>
      <c r="E16068" s="3">
        <f>VLOOKUP(C16068,Index[],3,FALSE)</f>
        <v>0</v>
      </c>
      <c r="F16068" s="3">
        <f>VLOOKUP(C16068,Index[],4,FALSE)</f>
        <v>0</v>
      </c>
      <c r="G16068" s="3" t="str">
        <f>VLOOKUP(C16068,Index[],5,FALSE)</f>
        <v>Yes</v>
      </c>
      <c r="I16068">
        <f>VLOOKUP(Table1[[#This Row],[trait_name]],Trait[],2,FALSE)</f>
        <v>45</v>
      </c>
      <c r="J16068" s="23" t="s">
        <v>92</v>
      </c>
      <c r="L16068" s="3"/>
      <c r="N16068" s="23"/>
      <c r="O16068"/>
    </row>
    <row r="16069" spans="1:15">
      <c r="A16069" s="66">
        <f>VLOOKUP(C16069,Index[],8,FALSE)</f>
        <v>43279</v>
      </c>
      <c r="B16069" s="5"/>
      <c r="C16069" t="s">
        <v>1092</v>
      </c>
      <c r="D16069" s="3">
        <f>VLOOKUP(C16069,Index[],2,FALSE)</f>
        <v>157</v>
      </c>
      <c r="E16069" s="3">
        <f>VLOOKUP(C16069,Index[],3,FALSE)</f>
        <v>0</v>
      </c>
      <c r="F16069" s="3">
        <f>VLOOKUP(C16069,Index[],4,FALSE)</f>
        <v>0</v>
      </c>
      <c r="G16069" s="3" t="str">
        <f>VLOOKUP(C16069,Index[],5,FALSE)</f>
        <v>Yes</v>
      </c>
      <c r="I16069">
        <f>VLOOKUP(Table1[[#This Row],[trait_name]],Trait[],2,FALSE)</f>
        <v>46</v>
      </c>
      <c r="J16069" s="23" t="s">
        <v>97</v>
      </c>
      <c r="L16069" s="3"/>
      <c r="N16069" s="23"/>
      <c r="O16069"/>
    </row>
    <row r="16070" spans="1:15">
      <c r="A16070" s="66">
        <f>VLOOKUP(C16070,Index[],8,FALSE)</f>
        <v>43279</v>
      </c>
      <c r="B16070" s="5"/>
      <c r="C16070" t="s">
        <v>1092</v>
      </c>
      <c r="D16070" s="3">
        <f>VLOOKUP(C16070,Index[],2,FALSE)</f>
        <v>157</v>
      </c>
      <c r="E16070" s="3">
        <f>VLOOKUP(C16070,Index[],3,FALSE)</f>
        <v>0</v>
      </c>
      <c r="F16070" s="3">
        <f>VLOOKUP(C16070,Index[],4,FALSE)</f>
        <v>0</v>
      </c>
      <c r="G16070" s="3" t="str">
        <f>VLOOKUP(C16070,Index[],5,FALSE)</f>
        <v>Yes</v>
      </c>
      <c r="I16070">
        <f>VLOOKUP(Table1[[#This Row],[trait_name]],Trait[],2,FALSE)</f>
        <v>47</v>
      </c>
      <c r="J16070" s="23" t="s">
        <v>99</v>
      </c>
      <c r="L16070" s="3"/>
      <c r="N16070" s="23"/>
      <c r="O16070"/>
    </row>
    <row r="16071" spans="1:15">
      <c r="A16071" s="66">
        <f>VLOOKUP(C16071,Index[],8,FALSE)</f>
        <v>43279</v>
      </c>
      <c r="B16071" s="5">
        <v>43311</v>
      </c>
      <c r="C16071" t="s">
        <v>1092</v>
      </c>
      <c r="D16071" s="3">
        <f>VLOOKUP(C16071,Index[],2,FALSE)</f>
        <v>157</v>
      </c>
      <c r="E16071" s="3">
        <f>VLOOKUP(C16071,Index[],3,FALSE)</f>
        <v>0</v>
      </c>
      <c r="F16071" s="3">
        <f>VLOOKUP(C16071,Index[],4,FALSE)</f>
        <v>0</v>
      </c>
      <c r="G16071" s="3" t="str">
        <f>VLOOKUP(C16071,Index[],5,FALSE)</f>
        <v>Yes</v>
      </c>
      <c r="I16071">
        <f>VLOOKUP(Table1[[#This Row],[trait_name]],Trait[],2,FALSE)</f>
        <v>50</v>
      </c>
      <c r="J16071" s="23" t="s">
        <v>106</v>
      </c>
      <c r="L16071" s="3"/>
      <c r="M16071" s="3"/>
      <c r="N16071" s="23"/>
      <c r="O16071"/>
    </row>
    <row r="16072" spans="1:15">
      <c r="A16072" s="66">
        <f>VLOOKUP(C16072,Index[],8,FALSE)</f>
        <v>43279</v>
      </c>
      <c r="B16072" s="5"/>
      <c r="C16072" t="s">
        <v>1092</v>
      </c>
      <c r="D16072" s="3">
        <f>VLOOKUP(C16072,Index[],2,FALSE)</f>
        <v>157</v>
      </c>
      <c r="E16072" s="3">
        <f>VLOOKUP(C16072,Index[],3,FALSE)</f>
        <v>0</v>
      </c>
      <c r="F16072" s="3">
        <f>VLOOKUP(C16072,Index[],4,FALSE)</f>
        <v>0</v>
      </c>
      <c r="G16072" s="3" t="str">
        <f>VLOOKUP(C16072,Index[],5,FALSE)</f>
        <v>Yes</v>
      </c>
      <c r="I16072">
        <f>VLOOKUP(Table1[[#This Row],[trait_name]],Trait[],2,FALSE)</f>
        <v>52</v>
      </c>
      <c r="J16072" s="23" t="s">
        <v>109</v>
      </c>
      <c r="L16072" s="3"/>
      <c r="N16072" s="23"/>
      <c r="O16072"/>
    </row>
    <row r="16073" spans="1:15">
      <c r="A16073" s="66">
        <f>VLOOKUP(C16073,Index[],8,FALSE)</f>
        <v>43279</v>
      </c>
      <c r="B16073" s="5">
        <v>43279</v>
      </c>
      <c r="C16073" t="s">
        <v>1092</v>
      </c>
      <c r="D16073" s="3">
        <f>VLOOKUP(C16073,Index[],2,FALSE)</f>
        <v>157</v>
      </c>
      <c r="E16073" s="3">
        <f>VLOOKUP(C16073,Index[],3,FALSE)</f>
        <v>0</v>
      </c>
      <c r="F16073" s="3">
        <f>VLOOKUP(C16073,Index[],4,FALSE)</f>
        <v>0</v>
      </c>
      <c r="G16073" s="3" t="str">
        <f>VLOOKUP(C16073,Index[],5,FALSE)</f>
        <v>Yes</v>
      </c>
      <c r="H16073" t="s">
        <v>325</v>
      </c>
      <c r="I16073">
        <f>VLOOKUP(Table1[[#This Row],[trait_name]],Trait[],2,FALSE)</f>
        <v>53</v>
      </c>
      <c r="J16073" s="23" t="s">
        <v>112</v>
      </c>
      <c r="L16073" s="3" t="s">
        <v>113</v>
      </c>
      <c r="N16073" s="23"/>
      <c r="O16073"/>
    </row>
    <row r="16074" spans="1:15">
      <c r="A16074" s="66">
        <f>VLOOKUP(C16074,Index[],8,FALSE)</f>
        <v>43279</v>
      </c>
      <c r="B16074" s="5">
        <v>43279</v>
      </c>
      <c r="C16074" t="s">
        <v>1092</v>
      </c>
      <c r="D16074" s="3">
        <f>VLOOKUP(C16074,Index[],2,FALSE)</f>
        <v>157</v>
      </c>
      <c r="E16074" s="3">
        <f>VLOOKUP(C16074,Index[],3,FALSE)</f>
        <v>0</v>
      </c>
      <c r="F16074" s="3">
        <f>VLOOKUP(C16074,Index[],4,FALSE)</f>
        <v>0</v>
      </c>
      <c r="G16074" s="3" t="str">
        <f>VLOOKUP(C16074,Index[],5,FALSE)</f>
        <v>Yes</v>
      </c>
      <c r="H16074" t="s">
        <v>325</v>
      </c>
      <c r="I16074">
        <f>VLOOKUP(Table1[[#This Row],[trait_name]],Trait[],2,FALSE)</f>
        <v>53</v>
      </c>
      <c r="J16074" s="23" t="s">
        <v>112</v>
      </c>
      <c r="L16074" s="3" t="s">
        <v>185</v>
      </c>
      <c r="N16074" s="23"/>
      <c r="O16074"/>
    </row>
    <row r="16075" spans="1:15">
      <c r="A16075" s="66">
        <f>VLOOKUP(C16075,Index[],8,FALSE)</f>
        <v>43279</v>
      </c>
      <c r="B16075" s="5">
        <v>43279</v>
      </c>
      <c r="C16075" t="s">
        <v>1092</v>
      </c>
      <c r="D16075" s="3">
        <f>VLOOKUP(C16075,Index[],2,FALSE)</f>
        <v>157</v>
      </c>
      <c r="E16075" s="3">
        <f>VLOOKUP(C16075,Index[],3,FALSE)</f>
        <v>0</v>
      </c>
      <c r="F16075" s="3">
        <f>VLOOKUP(C16075,Index[],4,FALSE)</f>
        <v>0</v>
      </c>
      <c r="G16075" s="3" t="str">
        <f>VLOOKUP(C16075,Index[],5,FALSE)</f>
        <v>Yes</v>
      </c>
      <c r="I16075">
        <f>VLOOKUP(Table1[[#This Row],[trait_name]],Trait[],2,FALSE)</f>
        <v>53</v>
      </c>
      <c r="J16075" s="23" t="s">
        <v>112</v>
      </c>
      <c r="L16075" s="3"/>
      <c r="N16075" s="24"/>
      <c r="O16075"/>
    </row>
    <row r="16076" spans="1:15">
      <c r="A16076" s="66">
        <f>VLOOKUP(C16076,Index[],8,FALSE)</f>
        <v>43279</v>
      </c>
      <c r="B16076" s="5">
        <v>43279</v>
      </c>
      <c r="C16076" t="s">
        <v>1092</v>
      </c>
      <c r="D16076" s="3">
        <f>VLOOKUP(C16076,Index[],2,FALSE)</f>
        <v>157</v>
      </c>
      <c r="E16076" s="3">
        <f>VLOOKUP(C16076,Index[],3,FALSE)</f>
        <v>0</v>
      </c>
      <c r="F16076" s="3">
        <f>VLOOKUP(C16076,Index[],4,FALSE)</f>
        <v>0</v>
      </c>
      <c r="G16076" s="3" t="str">
        <f>VLOOKUP(C16076,Index[],5,FALSE)</f>
        <v>Yes</v>
      </c>
      <c r="H16076" t="s">
        <v>325</v>
      </c>
      <c r="I16076">
        <f>VLOOKUP(Table1[[#This Row],[trait_name]],Trait[],2,FALSE)</f>
        <v>54</v>
      </c>
      <c r="J16076" s="23" t="s">
        <v>116</v>
      </c>
      <c r="L16076" s="3" t="s">
        <v>738</v>
      </c>
      <c r="N16076" s="24"/>
      <c r="O16076"/>
    </row>
    <row r="16077" spans="1:15">
      <c r="A16077" s="66">
        <f>VLOOKUP(C16077,Index[],8,FALSE)</f>
        <v>43279</v>
      </c>
      <c r="B16077" s="5">
        <v>43279</v>
      </c>
      <c r="C16077" t="s">
        <v>1092</v>
      </c>
      <c r="D16077" s="3">
        <f>VLOOKUP(C16077,Index[],2,FALSE)</f>
        <v>157</v>
      </c>
      <c r="E16077" s="3">
        <f>VLOOKUP(C16077,Index[],3,FALSE)</f>
        <v>0</v>
      </c>
      <c r="F16077" s="3">
        <f>VLOOKUP(C16077,Index[],4,FALSE)</f>
        <v>0</v>
      </c>
      <c r="G16077" s="3" t="str">
        <f>VLOOKUP(C16077,Index[],5,FALSE)</f>
        <v>Yes</v>
      </c>
      <c r="H16077" t="s">
        <v>325</v>
      </c>
      <c r="I16077">
        <f>VLOOKUP(Table1[[#This Row],[trait_name]],Trait[],2,FALSE)</f>
        <v>54</v>
      </c>
      <c r="J16077" s="23" t="s">
        <v>116</v>
      </c>
      <c r="L16077" s="3" t="s">
        <v>830</v>
      </c>
      <c r="N16077" s="23"/>
      <c r="O16077"/>
    </row>
    <row r="16078" spans="1:15">
      <c r="A16078" s="66">
        <f>VLOOKUP(C16078,Index[],8,FALSE)</f>
        <v>43279</v>
      </c>
      <c r="B16078" s="5">
        <v>43279</v>
      </c>
      <c r="C16078" t="s">
        <v>1092</v>
      </c>
      <c r="D16078" s="3">
        <f>VLOOKUP(C16078,Index[],2,FALSE)</f>
        <v>157</v>
      </c>
      <c r="E16078" s="3">
        <f>VLOOKUP(C16078,Index[],3,FALSE)</f>
        <v>0</v>
      </c>
      <c r="F16078" s="3">
        <f>VLOOKUP(C16078,Index[],4,FALSE)</f>
        <v>0</v>
      </c>
      <c r="G16078" s="3" t="str">
        <f>VLOOKUP(C16078,Index[],5,FALSE)</f>
        <v>Yes</v>
      </c>
      <c r="H16078" t="s">
        <v>325</v>
      </c>
      <c r="I16078">
        <f>VLOOKUP(Table1[[#This Row],[trait_name]],Trait[],2,FALSE)</f>
        <v>54</v>
      </c>
      <c r="J16078" s="23" t="s">
        <v>116</v>
      </c>
      <c r="L16078" s="3" t="s">
        <v>117</v>
      </c>
      <c r="N16078" s="23"/>
      <c r="O16078"/>
    </row>
    <row r="16079" spans="1:15">
      <c r="A16079" s="66">
        <f>VLOOKUP(C16079,Index[],8,FALSE)</f>
        <v>43279</v>
      </c>
      <c r="B16079" s="5">
        <v>43279</v>
      </c>
      <c r="C16079" t="s">
        <v>1092</v>
      </c>
      <c r="D16079" s="3">
        <f>VLOOKUP(C16079,Index[],2,FALSE)</f>
        <v>157</v>
      </c>
      <c r="E16079" s="3">
        <f>VLOOKUP(C16079,Index[],3,FALSE)</f>
        <v>0</v>
      </c>
      <c r="F16079" s="3">
        <f>VLOOKUP(C16079,Index[],4,FALSE)</f>
        <v>0</v>
      </c>
      <c r="G16079" s="3" t="str">
        <f>VLOOKUP(C16079,Index[],5,FALSE)</f>
        <v>Yes</v>
      </c>
      <c r="I16079">
        <f>VLOOKUP(Table1[[#This Row],[trait_name]],Trait[],2,FALSE)</f>
        <v>54</v>
      </c>
      <c r="J16079" s="23" t="s">
        <v>116</v>
      </c>
      <c r="L16079" s="3"/>
      <c r="N16079" s="23"/>
      <c r="O16079"/>
    </row>
    <row r="16080" spans="1:15">
      <c r="A16080" s="66">
        <f>VLOOKUP(C16080,Index[],8,FALSE)</f>
        <v>43279</v>
      </c>
      <c r="B16080" s="25"/>
      <c r="C16080" s="4" t="s">
        <v>1092</v>
      </c>
      <c r="D16080" s="3">
        <f>VLOOKUP(C16080,Index[],2,FALSE)</f>
        <v>157</v>
      </c>
      <c r="E16080" s="3">
        <f>VLOOKUP(C16080,Index[],3,FALSE)</f>
        <v>0</v>
      </c>
      <c r="F16080" s="3">
        <f>VLOOKUP(C16080,Index[],4,FALSE)</f>
        <v>0</v>
      </c>
      <c r="G16080" s="3" t="str">
        <f>VLOOKUP(C16080,Index[],5,FALSE)</f>
        <v>Yes</v>
      </c>
      <c r="I16080">
        <f>VLOOKUP(Table1[[#This Row],[trait_name]],Trait[],2,FALSE)</f>
        <v>55</v>
      </c>
      <c r="J16080" s="23" t="s">
        <v>119</v>
      </c>
      <c r="L16080" s="3"/>
      <c r="N16080" s="23"/>
      <c r="O16080"/>
    </row>
    <row r="16081" spans="1:15">
      <c r="A16081" s="66">
        <f>VLOOKUP(C16081,Index[],8,FALSE)</f>
        <v>43279</v>
      </c>
      <c r="B16081" s="5">
        <v>43279</v>
      </c>
      <c r="C16081" t="s">
        <v>1092</v>
      </c>
      <c r="D16081" s="3">
        <f>VLOOKUP(C16081,Index[],2,FALSE)</f>
        <v>157</v>
      </c>
      <c r="E16081" s="3">
        <f>VLOOKUP(C16081,Index[],3,FALSE)</f>
        <v>0</v>
      </c>
      <c r="F16081" s="3">
        <f>VLOOKUP(C16081,Index[],4,FALSE)</f>
        <v>0</v>
      </c>
      <c r="G16081" s="3" t="str">
        <f>VLOOKUP(C16081,Index[],5,FALSE)</f>
        <v>Yes</v>
      </c>
      <c r="H16081" t="s">
        <v>325</v>
      </c>
      <c r="I16081">
        <f>VLOOKUP(Table1[[#This Row],[trait_name]],Trait[],2,FALSE)</f>
        <v>56</v>
      </c>
      <c r="J16081" s="23" t="s">
        <v>121</v>
      </c>
      <c r="L16081" s="3" t="s">
        <v>278</v>
      </c>
      <c r="N16081" s="23"/>
      <c r="O16081"/>
    </row>
    <row r="16082" spans="1:15">
      <c r="A16082" s="66">
        <f>VLOOKUP(C16082,Index[],8,FALSE)</f>
        <v>43279</v>
      </c>
      <c r="B16082" s="5">
        <v>43279</v>
      </c>
      <c r="C16082" t="s">
        <v>1092</v>
      </c>
      <c r="D16082" s="3">
        <f>VLOOKUP(C16082,Index[],2,FALSE)</f>
        <v>157</v>
      </c>
      <c r="E16082" s="3">
        <f>VLOOKUP(C16082,Index[],3,FALSE)</f>
        <v>0</v>
      </c>
      <c r="F16082" s="3">
        <f>VLOOKUP(C16082,Index[],4,FALSE)</f>
        <v>0</v>
      </c>
      <c r="G16082" s="3" t="str">
        <f>VLOOKUP(C16082,Index[],5,FALSE)</f>
        <v>Yes</v>
      </c>
      <c r="H16082" t="s">
        <v>325</v>
      </c>
      <c r="I16082">
        <f>VLOOKUP(Table1[[#This Row],[trait_name]],Trait[],2,FALSE)</f>
        <v>57</v>
      </c>
      <c r="J16082" s="23" t="s">
        <v>233</v>
      </c>
      <c r="L16082" s="3" t="s">
        <v>826</v>
      </c>
      <c r="N16082" s="23"/>
      <c r="O16082"/>
    </row>
    <row r="16083" spans="1:15">
      <c r="A16083" s="66">
        <f>VLOOKUP(C16083,Index[],8,FALSE)</f>
        <v>43279</v>
      </c>
      <c r="B16083" s="5">
        <v>43279</v>
      </c>
      <c r="C16083" t="s">
        <v>1092</v>
      </c>
      <c r="D16083" s="3">
        <f>VLOOKUP(C16083,Index[],2,FALSE)</f>
        <v>157</v>
      </c>
      <c r="E16083" s="3">
        <f>VLOOKUP(C16083,Index[],3,FALSE)</f>
        <v>0</v>
      </c>
      <c r="F16083" s="3">
        <f>VLOOKUP(C16083,Index[],4,FALSE)</f>
        <v>0</v>
      </c>
      <c r="G16083" s="3" t="str">
        <f>VLOOKUP(C16083,Index[],5,FALSE)</f>
        <v>Yes</v>
      </c>
      <c r="I16083">
        <f>VLOOKUP(Table1[[#This Row],[trait_name]],Trait[],2,FALSE)</f>
        <v>58</v>
      </c>
      <c r="J16083" s="23" t="s">
        <v>123</v>
      </c>
      <c r="L16083" s="3"/>
      <c r="N16083" s="23"/>
      <c r="O16083"/>
    </row>
    <row r="16084" spans="1:15">
      <c r="A16084" s="66">
        <f>VLOOKUP(C16084,Index[],8,FALSE)</f>
        <v>43279</v>
      </c>
      <c r="B16084" s="5">
        <v>43279</v>
      </c>
      <c r="C16084" t="s">
        <v>1092</v>
      </c>
      <c r="D16084" s="3">
        <f>VLOOKUP(C16084,Index[],2,FALSE)</f>
        <v>157</v>
      </c>
      <c r="E16084" s="3">
        <f>VLOOKUP(C16084,Index[],3,FALSE)</f>
        <v>0</v>
      </c>
      <c r="F16084" s="3">
        <f>VLOOKUP(C16084,Index[],4,FALSE)</f>
        <v>0</v>
      </c>
      <c r="G16084" s="3" t="str">
        <f>VLOOKUP(C16084,Index[],5,FALSE)</f>
        <v>Yes</v>
      </c>
      <c r="I16084">
        <f>VLOOKUP(Table1[[#This Row],[trait_name]],Trait[],2,FALSE)</f>
        <v>58</v>
      </c>
      <c r="J16084" s="23" t="s">
        <v>123</v>
      </c>
      <c r="L16084" s="3"/>
      <c r="N16084" s="23"/>
      <c r="O16084"/>
    </row>
    <row r="16085" spans="1:15">
      <c r="A16085" s="66">
        <f>VLOOKUP(C16085,Index[],8,FALSE)</f>
        <v>43279</v>
      </c>
      <c r="B16085" s="5">
        <v>43279</v>
      </c>
      <c r="C16085" t="s">
        <v>1092</v>
      </c>
      <c r="D16085" s="3">
        <f>VLOOKUP(C16085,Index[],2,FALSE)</f>
        <v>157</v>
      </c>
      <c r="E16085" s="3">
        <f>VLOOKUP(C16085,Index[],3,FALSE)</f>
        <v>0</v>
      </c>
      <c r="F16085" s="3">
        <f>VLOOKUP(C16085,Index[],4,FALSE)</f>
        <v>0</v>
      </c>
      <c r="G16085" s="3" t="str">
        <f>VLOOKUP(C16085,Index[],5,FALSE)</f>
        <v>Yes</v>
      </c>
      <c r="I16085">
        <f>VLOOKUP(Table1[[#This Row],[trait_name]],Trait[],2,FALSE)</f>
        <v>59</v>
      </c>
      <c r="J16085" s="23" t="s">
        <v>125</v>
      </c>
      <c r="L16085" s="3"/>
      <c r="N16085" s="23"/>
      <c r="O16085"/>
    </row>
    <row r="16086" spans="1:15">
      <c r="A16086" s="66">
        <f>VLOOKUP(C16086,Index[],8,FALSE)</f>
        <v>43279</v>
      </c>
      <c r="B16086" s="5">
        <v>43279</v>
      </c>
      <c r="C16086" t="s">
        <v>1092</v>
      </c>
      <c r="D16086" s="3">
        <f>VLOOKUP(C16086,Index[],2,FALSE)</f>
        <v>157</v>
      </c>
      <c r="E16086" s="3">
        <f>VLOOKUP(C16086,Index[],3,FALSE)</f>
        <v>0</v>
      </c>
      <c r="F16086" s="3">
        <f>VLOOKUP(C16086,Index[],4,FALSE)</f>
        <v>0</v>
      </c>
      <c r="G16086" s="3" t="str">
        <f>VLOOKUP(C16086,Index[],5,FALSE)</f>
        <v>Yes</v>
      </c>
      <c r="H16086" t="s">
        <v>325</v>
      </c>
      <c r="I16086">
        <f>VLOOKUP(Table1[[#This Row],[trait_name]],Trait[],2,FALSE)</f>
        <v>61</v>
      </c>
      <c r="J16086" s="23" t="s">
        <v>130</v>
      </c>
      <c r="L16086" s="3" t="s">
        <v>131</v>
      </c>
      <c r="N16086" s="23"/>
      <c r="O16086"/>
    </row>
    <row r="16087" spans="1:15">
      <c r="A16087" s="66">
        <f>VLOOKUP(C16087,Index[],8,FALSE)</f>
        <v>43279</v>
      </c>
      <c r="B16087" s="5"/>
      <c r="C16087" t="s">
        <v>1092</v>
      </c>
      <c r="D16087" s="3">
        <f>VLOOKUP(C16087,Index[],2,FALSE)</f>
        <v>157</v>
      </c>
      <c r="E16087" s="3">
        <f>VLOOKUP(C16087,Index[],3,FALSE)</f>
        <v>0</v>
      </c>
      <c r="F16087" s="3">
        <f>VLOOKUP(C16087,Index[],4,FALSE)</f>
        <v>0</v>
      </c>
      <c r="G16087" s="3" t="str">
        <f>VLOOKUP(C16087,Index[],5,FALSE)</f>
        <v>Yes</v>
      </c>
      <c r="I16087">
        <f>VLOOKUP(Table1[[#This Row],[trait_name]],Trait[],2,FALSE)</f>
        <v>65</v>
      </c>
      <c r="J16087" s="23" t="s">
        <v>133</v>
      </c>
      <c r="L16087" s="3"/>
      <c r="N16087" s="23"/>
      <c r="O16087"/>
    </row>
    <row r="16088" spans="1:15">
      <c r="A16088" s="66">
        <f>VLOOKUP(C16088,Index[],8,FALSE)</f>
        <v>43279</v>
      </c>
      <c r="B16088" s="5">
        <v>43279</v>
      </c>
      <c r="C16088" t="s">
        <v>1092</v>
      </c>
      <c r="D16088" s="3">
        <f>VLOOKUP(C16088,Index[],2,FALSE)</f>
        <v>157</v>
      </c>
      <c r="E16088" s="3">
        <f>VLOOKUP(C16088,Index[],3,FALSE)</f>
        <v>0</v>
      </c>
      <c r="F16088" s="3">
        <f>VLOOKUP(C16088,Index[],4,FALSE)</f>
        <v>0</v>
      </c>
      <c r="G16088" s="3" t="str">
        <f>VLOOKUP(C16088,Index[],5,FALSE)</f>
        <v>Yes</v>
      </c>
      <c r="H16088" t="s">
        <v>325</v>
      </c>
      <c r="I16088">
        <f>VLOOKUP(Table1[[#This Row],[trait_name]],Trait[],2,FALSE)</f>
        <v>66</v>
      </c>
      <c r="J16088" s="23" t="s">
        <v>194</v>
      </c>
      <c r="L16088" s="3" t="s">
        <v>279</v>
      </c>
      <c r="N16088" s="23"/>
      <c r="O16088"/>
    </row>
    <row r="16089" spans="1:15">
      <c r="A16089" s="66">
        <f>VLOOKUP(C16089,Index[],8,FALSE)</f>
        <v>43279</v>
      </c>
      <c r="B16089" s="5">
        <v>43279</v>
      </c>
      <c r="C16089" t="s">
        <v>1092</v>
      </c>
      <c r="D16089" s="3">
        <f>VLOOKUP(C16089,Index[],2,FALSE)</f>
        <v>157</v>
      </c>
      <c r="E16089" s="3">
        <f>VLOOKUP(C16089,Index[],3,FALSE)</f>
        <v>0</v>
      </c>
      <c r="F16089" s="3">
        <f>VLOOKUP(C16089,Index[],4,FALSE)</f>
        <v>0</v>
      </c>
      <c r="G16089" s="3" t="str">
        <f>VLOOKUP(C16089,Index[],5,FALSE)</f>
        <v>Yes</v>
      </c>
      <c r="I16089">
        <f>VLOOKUP(Table1[[#This Row],[trait_name]],Trait[],2,FALSE)</f>
        <v>67</v>
      </c>
      <c r="J16089" s="23" t="s">
        <v>136</v>
      </c>
      <c r="L16089" s="3"/>
      <c r="N16089" s="23"/>
      <c r="O16089"/>
    </row>
    <row r="16090" spans="1:15">
      <c r="A16090" s="66">
        <f>VLOOKUP(C16090,Index[],8,FALSE)</f>
        <v>43279</v>
      </c>
      <c r="B16090" s="5">
        <v>43279</v>
      </c>
      <c r="C16090" t="s">
        <v>1093</v>
      </c>
      <c r="D16090" s="3">
        <f>VLOOKUP(C16090,Index[],2,FALSE)</f>
        <v>158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H16090" t="s">
        <v>17</v>
      </c>
      <c r="I16090">
        <f>VLOOKUP(Table1[[#This Row],[trait_name]],Trait[],2,FALSE)</f>
        <v>2</v>
      </c>
      <c r="J16090" s="23" t="s">
        <v>15</v>
      </c>
      <c r="L16090" s="3" t="s">
        <v>1094</v>
      </c>
      <c r="N16090" s="23"/>
      <c r="O16090"/>
    </row>
    <row r="16091" spans="1:15">
      <c r="A16091" s="66">
        <f>VLOOKUP(C16091,Index[],8,FALSE)</f>
        <v>43279</v>
      </c>
      <c r="B16091" s="5">
        <v>43279</v>
      </c>
      <c r="C16091" t="s">
        <v>1093</v>
      </c>
      <c r="D16091" s="3">
        <f>VLOOKUP(C16091,Index[],2,FALSE)</f>
        <v>158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H16091" t="s">
        <v>17</v>
      </c>
      <c r="I16091">
        <f>VLOOKUP(Table1[[#This Row],[trait_name]],Trait[],2,FALSE)</f>
        <v>2</v>
      </c>
      <c r="J16091" s="23" t="s">
        <v>15</v>
      </c>
      <c r="L16091" s="3" t="s">
        <v>1095</v>
      </c>
      <c r="N16091" s="23"/>
      <c r="O16091"/>
    </row>
    <row r="16092" spans="1:15">
      <c r="A16092" s="66">
        <f>VLOOKUP(C16092,Index[],8,FALSE)</f>
        <v>43279</v>
      </c>
      <c r="B16092" s="5">
        <v>43279</v>
      </c>
      <c r="C16092" t="s">
        <v>1093</v>
      </c>
      <c r="D16092" s="3">
        <f>VLOOKUP(C16092,Index[],2,FALSE)</f>
        <v>158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17</v>
      </c>
      <c r="I16092">
        <f>VLOOKUP(Table1[[#This Row],[trait_name]],Trait[],2,FALSE)</f>
        <v>3</v>
      </c>
      <c r="J16092" s="23" t="s">
        <v>18</v>
      </c>
      <c r="L16092" s="3" t="s">
        <v>19</v>
      </c>
      <c r="N16092" s="23"/>
      <c r="O16092"/>
    </row>
    <row r="16093" spans="1:15">
      <c r="A16093" s="66">
        <f>VLOOKUP(C16093,Index[],8,FALSE)</f>
        <v>43279</v>
      </c>
      <c r="B16093" s="5">
        <v>43279</v>
      </c>
      <c r="C16093" t="s">
        <v>1093</v>
      </c>
      <c r="D16093" s="3">
        <f>VLOOKUP(C16093,Index[],2,FALSE)</f>
        <v>158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I16093">
        <f>VLOOKUP(Table1[[#This Row],[trait_name]],Trait[],2,FALSE)</f>
        <v>3</v>
      </c>
      <c r="J16093" s="23" t="s">
        <v>18</v>
      </c>
      <c r="L16093" s="3"/>
      <c r="N16093" s="23"/>
      <c r="O16093"/>
    </row>
    <row r="16094" spans="1:15">
      <c r="A16094" s="66">
        <f>VLOOKUP(C16094,Index[],8,FALSE)</f>
        <v>43279</v>
      </c>
      <c r="B16094" s="5">
        <v>43279</v>
      </c>
      <c r="C16094" t="s">
        <v>1093</v>
      </c>
      <c r="D16094" s="3">
        <f>VLOOKUP(C16094,Index[],2,FALSE)</f>
        <v>158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H16094" t="s">
        <v>17</v>
      </c>
      <c r="I16094">
        <f>VLOOKUP(Table1[[#This Row],[trait_name]],Trait[],2,FALSE)</f>
        <v>4</v>
      </c>
      <c r="J16094" s="23" t="s">
        <v>22</v>
      </c>
      <c r="L16094" s="3" t="s">
        <v>27</v>
      </c>
      <c r="N16094" s="23"/>
      <c r="O16094"/>
    </row>
    <row r="16095" spans="1:15">
      <c r="A16095" s="66">
        <f>VLOOKUP(C16095,Index[],8,FALSE)</f>
        <v>43279</v>
      </c>
      <c r="B16095" s="5"/>
      <c r="C16095" t="s">
        <v>1093</v>
      </c>
      <c r="D16095" s="3">
        <f>VLOOKUP(C16095,Index[],2,FALSE)</f>
        <v>158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H16095" t="s">
        <v>17</v>
      </c>
      <c r="I16095">
        <f>VLOOKUP(Table1[[#This Row],[trait_name]],Trait[],2,FALSE)</f>
        <v>6</v>
      </c>
      <c r="J16095" s="23" t="s">
        <v>148</v>
      </c>
      <c r="L16095" s="3"/>
      <c r="N16095" s="23"/>
      <c r="O16095"/>
    </row>
    <row r="16096" spans="1:15">
      <c r="A16096" s="66">
        <f>VLOOKUP(C16096,Index[],8,FALSE)</f>
        <v>43279</v>
      </c>
      <c r="B16096" s="5">
        <v>43279</v>
      </c>
      <c r="C16096" t="s">
        <v>1093</v>
      </c>
      <c r="D16096" s="3">
        <f>VLOOKUP(C16096,Index[],2,FALSE)</f>
        <v>158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H16096" t="s">
        <v>17</v>
      </c>
      <c r="I16096">
        <f>VLOOKUP(Table1[[#This Row],[trait_name]],Trait[],2,FALSE)</f>
        <v>7</v>
      </c>
      <c r="J16096" s="23" t="s">
        <v>26</v>
      </c>
      <c r="L16096" s="3" t="s">
        <v>23</v>
      </c>
      <c r="N16096" s="23"/>
      <c r="O16096"/>
    </row>
    <row r="16097" spans="1:15">
      <c r="A16097" s="66">
        <f>VLOOKUP(C16097,Index[],8,FALSE)</f>
        <v>43279</v>
      </c>
      <c r="B16097" s="5">
        <v>43279</v>
      </c>
      <c r="C16097" t="s">
        <v>1093</v>
      </c>
      <c r="D16097" s="3">
        <f>VLOOKUP(C16097,Index[],2,FALSE)</f>
        <v>158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H16097" t="s">
        <v>1096</v>
      </c>
      <c r="I16097">
        <f>VLOOKUP(Table1[[#This Row],[trait_name]],Trait[],2,FALSE)</f>
        <v>9</v>
      </c>
      <c r="J16097" s="23" t="s">
        <v>28</v>
      </c>
      <c r="L16097" s="3" t="s">
        <v>23</v>
      </c>
      <c r="N16097" s="23"/>
      <c r="O16097"/>
    </row>
    <row r="16098" spans="1:15">
      <c r="A16098" s="66">
        <f>VLOOKUP(C16098,Index[],8,FALSE)</f>
        <v>43279</v>
      </c>
      <c r="B16098" s="5">
        <v>43279</v>
      </c>
      <c r="C16098" t="s">
        <v>1093</v>
      </c>
      <c r="D16098" s="3">
        <f>VLOOKUP(C16098,Index[],2,FALSE)</f>
        <v>158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H16098" t="s">
        <v>1096</v>
      </c>
      <c r="I16098">
        <f>VLOOKUP(Table1[[#This Row],[trait_name]],Trait[],2,FALSE)</f>
        <v>12</v>
      </c>
      <c r="J16098" s="23" t="s">
        <v>151</v>
      </c>
      <c r="L16098" s="3" t="s">
        <v>27</v>
      </c>
      <c r="N16098" s="23"/>
      <c r="O16098"/>
    </row>
    <row r="16099" spans="1:15">
      <c r="A16099" s="66">
        <f>VLOOKUP(C16099,Index[],8,FALSE)</f>
        <v>43279</v>
      </c>
      <c r="B16099" s="25"/>
      <c r="C16099" s="4" t="s">
        <v>1093</v>
      </c>
      <c r="D16099" s="3">
        <f>VLOOKUP(C16099,Index[],2,FALSE)</f>
        <v>158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15</v>
      </c>
      <c r="J16099" s="23" t="s">
        <v>31</v>
      </c>
      <c r="L16099" s="3"/>
      <c r="N16099" s="23"/>
      <c r="O16099"/>
    </row>
    <row r="16100" spans="1:15">
      <c r="A16100" s="66">
        <f>VLOOKUP(C16100,Index[],8,FALSE)</f>
        <v>43279</v>
      </c>
      <c r="B16100" s="25">
        <v>43279</v>
      </c>
      <c r="C16100" s="4" t="s">
        <v>1093</v>
      </c>
      <c r="D16100" s="3">
        <f>VLOOKUP(C16100,Index[],2,FALSE)</f>
        <v>158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I16100">
        <f>VLOOKUP(Table1[[#This Row],[trait_name]],Trait[],2,FALSE)</f>
        <v>16</v>
      </c>
      <c r="J16100" s="24" t="s">
        <v>32</v>
      </c>
      <c r="K16100" s="24"/>
      <c r="L16100" s="3"/>
      <c r="N16100" s="23"/>
      <c r="O16100"/>
    </row>
    <row r="16101" spans="1:15">
      <c r="A16101" s="66">
        <f>VLOOKUP(C16101,Index[],8,FALSE)</f>
        <v>43279</v>
      </c>
      <c r="B16101" s="5">
        <v>43279</v>
      </c>
      <c r="C16101" t="s">
        <v>1093</v>
      </c>
      <c r="D16101" s="3">
        <f>VLOOKUP(C16101,Index[],2,FALSE)</f>
        <v>158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17</v>
      </c>
      <c r="I16101">
        <f>VLOOKUP(Table1[[#This Row],[trait_name]],Trait[],2,FALSE)</f>
        <v>17</v>
      </c>
      <c r="J16101" s="23" t="s">
        <v>33</v>
      </c>
      <c r="L16101" s="3" t="s">
        <v>34</v>
      </c>
      <c r="N16101" s="23"/>
      <c r="O16101"/>
    </row>
    <row r="16102" spans="1:15">
      <c r="A16102" s="66">
        <f>VLOOKUP(C16102,Index[],8,FALSE)</f>
        <v>43279</v>
      </c>
      <c r="B16102" s="5">
        <v>43279</v>
      </c>
      <c r="C16102" t="s">
        <v>1093</v>
      </c>
      <c r="D16102" s="3">
        <f>VLOOKUP(C16102,Index[],2,FALSE)</f>
        <v>158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H16102" t="s">
        <v>17</v>
      </c>
      <c r="I16102">
        <f>VLOOKUP(Table1[[#This Row],[trait_name]],Trait[],2,FALSE)</f>
        <v>17</v>
      </c>
      <c r="J16102" s="23" t="s">
        <v>33</v>
      </c>
      <c r="L16102" s="3" t="s">
        <v>35</v>
      </c>
      <c r="N16102" s="23"/>
      <c r="O16102"/>
    </row>
    <row r="16103" spans="1:15">
      <c r="A16103" s="66">
        <f>VLOOKUP(C16103,Index[],8,FALSE)</f>
        <v>43279</v>
      </c>
      <c r="B16103" s="5">
        <v>43279</v>
      </c>
      <c r="C16103" t="s">
        <v>1093</v>
      </c>
      <c r="D16103" s="3">
        <f>VLOOKUP(C16103,Index[],2,FALSE)</f>
        <v>158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H16103" t="s">
        <v>17</v>
      </c>
      <c r="I16103">
        <f>VLOOKUP(Table1[[#This Row],[trait_name]],Trait[],2,FALSE)</f>
        <v>17</v>
      </c>
      <c r="J16103" s="23" t="s">
        <v>33</v>
      </c>
      <c r="L16103" s="3" t="s">
        <v>36</v>
      </c>
      <c r="N16103" s="23"/>
      <c r="O16103"/>
    </row>
    <row r="16104" spans="1:15">
      <c r="A16104" s="66">
        <f>VLOOKUP(C16104,Index[],8,FALSE)</f>
        <v>43279</v>
      </c>
      <c r="B16104" s="25">
        <v>43279</v>
      </c>
      <c r="C16104" s="4" t="s">
        <v>1093</v>
      </c>
      <c r="D16104" s="3">
        <f>VLOOKUP(C16104,Index[],2,FALSE)</f>
        <v>158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I16104">
        <f>VLOOKUP(Table1[[#This Row],[trait_name]],Trait[],2,FALSE)</f>
        <v>18</v>
      </c>
      <c r="J16104" s="23" t="s">
        <v>37</v>
      </c>
      <c r="L16104" s="3"/>
      <c r="N16104" s="23"/>
      <c r="O16104"/>
    </row>
    <row r="16105" spans="1:15">
      <c r="A16105" s="66">
        <f>VLOOKUP(C16105,Index[],8,FALSE)</f>
        <v>43279</v>
      </c>
      <c r="B16105" s="5">
        <v>43279</v>
      </c>
      <c r="C16105" t="s">
        <v>1093</v>
      </c>
      <c r="D16105" s="3">
        <f>VLOOKUP(C16105,Index[],2,FALSE)</f>
        <v>158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H16105" t="s">
        <v>17</v>
      </c>
      <c r="I16105">
        <f>VLOOKUP(Table1[[#This Row],[trait_name]],Trait[],2,FALSE)</f>
        <v>19</v>
      </c>
      <c r="J16105" s="23" t="s">
        <v>38</v>
      </c>
      <c r="L16105" s="3" t="s">
        <v>155</v>
      </c>
      <c r="N16105" s="23"/>
      <c r="O16105"/>
    </row>
    <row r="16106" spans="1:15">
      <c r="A16106" s="66">
        <f>VLOOKUP(C16106,Index[],8,FALSE)</f>
        <v>43279</v>
      </c>
      <c r="B16106" s="5">
        <v>43279</v>
      </c>
      <c r="C16106" t="s">
        <v>1093</v>
      </c>
      <c r="D16106" s="3">
        <f>VLOOKUP(C16106,Index[],2,FALSE)</f>
        <v>158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I16106">
        <f>VLOOKUP(Table1[[#This Row],[trait_name]],Trait[],2,FALSE)</f>
        <v>19</v>
      </c>
      <c r="J16106" s="23" t="s">
        <v>38</v>
      </c>
      <c r="L16106" s="3"/>
      <c r="N16106" s="24"/>
      <c r="O16106"/>
    </row>
    <row r="16107" spans="1:15">
      <c r="A16107" s="66">
        <f>VLOOKUP(C16107,Index[],8,FALSE)</f>
        <v>43279</v>
      </c>
      <c r="B16107" s="5">
        <v>43311</v>
      </c>
      <c r="C16107" t="s">
        <v>1093</v>
      </c>
      <c r="D16107" s="3">
        <f>VLOOKUP(C16107,Index[],2,FALSE)</f>
        <v>158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I16107">
        <f>VLOOKUP(Table1[[#This Row],[trait_name]],Trait[],2,FALSE)</f>
        <v>20</v>
      </c>
      <c r="J16107" s="23" t="s">
        <v>41</v>
      </c>
      <c r="L16107" s="3"/>
      <c r="M16107" s="3"/>
      <c r="N16107" s="23"/>
      <c r="O16107"/>
    </row>
    <row r="16108" spans="1:15">
      <c r="A16108" s="66">
        <f>VLOOKUP(C16108,Index[],8,FALSE)</f>
        <v>43279</v>
      </c>
      <c r="B16108" s="25">
        <v>43279</v>
      </c>
      <c r="C16108" s="4" t="s">
        <v>1093</v>
      </c>
      <c r="D16108" s="3">
        <f>VLOOKUP(C16108,Index[],2,FALSE)</f>
        <v>158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21</v>
      </c>
      <c r="J16108" s="23" t="s">
        <v>43</v>
      </c>
      <c r="L16108" s="3"/>
      <c r="N16108" s="23"/>
      <c r="O16108"/>
    </row>
    <row r="16109" spans="1:15">
      <c r="A16109" s="66">
        <f>VLOOKUP(C16109,Index[],8,FALSE)</f>
        <v>43279</v>
      </c>
      <c r="B16109" s="5">
        <v>43279</v>
      </c>
      <c r="C16109" t="s">
        <v>1093</v>
      </c>
      <c r="D16109" s="3">
        <f>VLOOKUP(C16109,Index[],2,FALSE)</f>
        <v>158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I16109">
        <f>VLOOKUP(Table1[[#This Row],[trait_name]],Trait[],2,FALSE)</f>
        <v>22</v>
      </c>
      <c r="J16109" s="23" t="s">
        <v>47</v>
      </c>
      <c r="L16109" s="3"/>
      <c r="N16109" s="23"/>
      <c r="O16109"/>
    </row>
    <row r="16110" spans="1:15">
      <c r="A16110" s="66">
        <f>VLOOKUP(C16110,Index[],8,FALSE)</f>
        <v>43279</v>
      </c>
      <c r="B16110" s="5"/>
      <c r="C16110" t="s">
        <v>1093</v>
      </c>
      <c r="D16110" s="3">
        <f>VLOOKUP(C16110,Index[],2,FALSE)</f>
        <v>158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23</v>
      </c>
      <c r="J16110" s="23" t="s">
        <v>49</v>
      </c>
      <c r="L16110" s="3"/>
      <c r="N16110" s="23"/>
      <c r="O16110"/>
    </row>
    <row r="16111" spans="1:15">
      <c r="A16111" s="66">
        <f>VLOOKUP(C16111,Index[],8,FALSE)</f>
        <v>43279</v>
      </c>
      <c r="B16111" s="25"/>
      <c r="C16111" s="4" t="s">
        <v>1093</v>
      </c>
      <c r="D16111" s="3">
        <f>VLOOKUP(C16111,Index[],2,FALSE)</f>
        <v>158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I16111">
        <f>VLOOKUP(Table1[[#This Row],[trait_name]],Trait[],2,FALSE)</f>
        <v>24</v>
      </c>
      <c r="J16111" s="23" t="s">
        <v>52</v>
      </c>
      <c r="L16111" s="3"/>
      <c r="N16111" s="23"/>
      <c r="O16111"/>
    </row>
    <row r="16112" spans="1:15">
      <c r="A16112" s="66">
        <f>VLOOKUP(C16112,Index[],8,FALSE)</f>
        <v>43279</v>
      </c>
      <c r="B16112" s="25"/>
      <c r="C16112" s="4" t="s">
        <v>1093</v>
      </c>
      <c r="D16112" s="3">
        <f>VLOOKUP(C16112,Index[],2,FALSE)</f>
        <v>158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25</v>
      </c>
      <c r="J16112" s="23" t="s">
        <v>57</v>
      </c>
      <c r="L16112" s="3"/>
      <c r="N16112" s="23"/>
      <c r="O16112"/>
    </row>
    <row r="16113" spans="1:15">
      <c r="A16113" s="66">
        <f>VLOOKUP(C16113,Index[],8,FALSE)</f>
        <v>43279</v>
      </c>
      <c r="B16113" s="5">
        <v>43279</v>
      </c>
      <c r="C16113" t="s">
        <v>1093</v>
      </c>
      <c r="D16113" s="3">
        <f>VLOOKUP(C16113,Index[],2,FALSE)</f>
        <v>158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H16113" t="s">
        <v>17</v>
      </c>
      <c r="I16113">
        <f>VLOOKUP(Table1[[#This Row],[trait_name]],Trait[],2,FALSE)</f>
        <v>26</v>
      </c>
      <c r="J16113" s="23" t="s">
        <v>58</v>
      </c>
      <c r="L16113" s="3" t="s">
        <v>60</v>
      </c>
      <c r="N16113" s="23"/>
      <c r="O16113"/>
    </row>
    <row r="16114" spans="1:15">
      <c r="A16114" s="66">
        <f>VLOOKUP(C16114,Index[],8,FALSE)</f>
        <v>43279</v>
      </c>
      <c r="B16114" s="5">
        <v>43279</v>
      </c>
      <c r="C16114" t="s">
        <v>1093</v>
      </c>
      <c r="D16114" s="3">
        <f>VLOOKUP(C16114,Index[],2,FALSE)</f>
        <v>158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1096</v>
      </c>
      <c r="I16114">
        <f>VLOOKUP(Table1[[#This Row],[trait_name]],Trait[],2,FALSE)</f>
        <v>26</v>
      </c>
      <c r="J16114" s="23" t="s">
        <v>58</v>
      </c>
      <c r="L16114" s="3" t="s">
        <v>269</v>
      </c>
      <c r="N16114" s="23"/>
      <c r="O16114"/>
    </row>
    <row r="16115" spans="1:15">
      <c r="A16115" s="66">
        <f>VLOOKUP(C16115,Index[],8,FALSE)</f>
        <v>43279</v>
      </c>
      <c r="B16115" s="5">
        <v>43311</v>
      </c>
      <c r="C16115" t="s">
        <v>1093</v>
      </c>
      <c r="D16115" s="3">
        <f>VLOOKUP(C16115,Index[],2,FALSE)</f>
        <v>158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27</v>
      </c>
      <c r="J16115" s="23" t="s">
        <v>61</v>
      </c>
      <c r="L16115" s="3"/>
      <c r="M16115" s="3"/>
      <c r="N16115" s="23"/>
      <c r="O16115"/>
    </row>
    <row r="16116" spans="1:15">
      <c r="A16116" s="66">
        <f>VLOOKUP(C16116,Index[],8,FALSE)</f>
        <v>43279</v>
      </c>
      <c r="B16116" s="5">
        <v>43311</v>
      </c>
      <c r="C16116" t="s">
        <v>1093</v>
      </c>
      <c r="D16116" s="3">
        <f>VLOOKUP(C16116,Index[],2,FALSE)</f>
        <v>158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28</v>
      </c>
      <c r="J16116" s="23" t="s">
        <v>62</v>
      </c>
      <c r="L16116" s="3"/>
      <c r="M16116" s="3"/>
      <c r="N16116" s="23"/>
      <c r="O16116"/>
    </row>
    <row r="16117" spans="1:15">
      <c r="A16117" s="66">
        <f>VLOOKUP(C16117,Index[],8,FALSE)</f>
        <v>43279</v>
      </c>
      <c r="B16117" s="5">
        <v>43279</v>
      </c>
      <c r="C16117" t="s">
        <v>1093</v>
      </c>
      <c r="D16117" s="3">
        <f>VLOOKUP(C16117,Index[],2,FALSE)</f>
        <v>158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H16117" t="s">
        <v>17</v>
      </c>
      <c r="I16117">
        <f>VLOOKUP(Table1[[#This Row],[trait_name]],Trait[],2,FALSE)</f>
        <v>29</v>
      </c>
      <c r="J16117" s="23" t="s">
        <v>63</v>
      </c>
      <c r="L16117" s="3">
        <v>5</v>
      </c>
      <c r="N16117" s="23"/>
      <c r="O16117"/>
    </row>
    <row r="16118" spans="1:15">
      <c r="A16118" s="66">
        <f>VLOOKUP(C16118,Index[],8,FALSE)</f>
        <v>43279</v>
      </c>
      <c r="B16118" s="5">
        <v>43279</v>
      </c>
      <c r="C16118" t="s">
        <v>1093</v>
      </c>
      <c r="D16118" s="3">
        <f>VLOOKUP(C16118,Index[],2,FALSE)</f>
        <v>158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29</v>
      </c>
      <c r="J16118" s="23" t="s">
        <v>63</v>
      </c>
      <c r="L16118" s="3"/>
      <c r="N16118" s="23"/>
      <c r="O16118"/>
    </row>
    <row r="16119" spans="1:15">
      <c r="A16119" s="66">
        <f>VLOOKUP(C16119,Index[],8,FALSE)</f>
        <v>43279</v>
      </c>
      <c r="B16119" s="5">
        <v>43279</v>
      </c>
      <c r="C16119" t="s">
        <v>1093</v>
      </c>
      <c r="D16119" s="3">
        <f>VLOOKUP(C16119,Index[],2,FALSE)</f>
        <v>158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30</v>
      </c>
      <c r="J16119" s="23" t="s">
        <v>64</v>
      </c>
      <c r="L16119" s="3"/>
      <c r="N16119" s="23"/>
      <c r="O16119"/>
    </row>
    <row r="16120" spans="1:15">
      <c r="A16120" s="66">
        <f>VLOOKUP(C16120,Index[],8,FALSE)</f>
        <v>43279</v>
      </c>
      <c r="B16120" s="5">
        <v>43279</v>
      </c>
      <c r="C16120" t="s">
        <v>1093</v>
      </c>
      <c r="D16120" s="3">
        <f>VLOOKUP(C16120,Index[],2,FALSE)</f>
        <v>158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17</v>
      </c>
      <c r="I16120">
        <f>VLOOKUP(Table1[[#This Row],[trait_name]],Trait[],2,FALSE)</f>
        <v>31</v>
      </c>
      <c r="J16120" s="23" t="s">
        <v>65</v>
      </c>
      <c r="L16120" s="3">
        <v>4</v>
      </c>
      <c r="N16120" s="23"/>
      <c r="O16120"/>
    </row>
    <row r="16121" spans="1:15">
      <c r="A16121" s="66">
        <f>VLOOKUP(C16121,Index[],8,FALSE)</f>
        <v>43279</v>
      </c>
      <c r="B16121" s="5">
        <v>43279</v>
      </c>
      <c r="C16121" t="s">
        <v>1093</v>
      </c>
      <c r="D16121" s="3">
        <f>VLOOKUP(C16121,Index[],2,FALSE)</f>
        <v>158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31</v>
      </c>
      <c r="J16121" s="23" t="s">
        <v>65</v>
      </c>
      <c r="L16121" s="3"/>
      <c r="N16121" s="23"/>
      <c r="O16121"/>
    </row>
    <row r="16122" spans="1:15">
      <c r="A16122" s="66">
        <f>VLOOKUP(C16122,Index[],8,FALSE)</f>
        <v>43279</v>
      </c>
      <c r="B16122" s="5">
        <v>43279</v>
      </c>
      <c r="C16122" t="s">
        <v>1093</v>
      </c>
      <c r="D16122" s="3">
        <f>VLOOKUP(C16122,Index[],2,FALSE)</f>
        <v>158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H16122" t="s">
        <v>17</v>
      </c>
      <c r="I16122">
        <f>VLOOKUP(Table1[[#This Row],[trait_name]],Trait[],2,FALSE)</f>
        <v>32</v>
      </c>
      <c r="J16122" s="23" t="s">
        <v>66</v>
      </c>
      <c r="L16122" s="3">
        <v>4</v>
      </c>
      <c r="N16122" s="23"/>
      <c r="O16122"/>
    </row>
    <row r="16123" spans="1:15">
      <c r="A16123" s="66">
        <f>VLOOKUP(C16123,Index[],8,FALSE)</f>
        <v>43279</v>
      </c>
      <c r="B16123" s="5">
        <v>43279</v>
      </c>
      <c r="C16123" t="s">
        <v>1093</v>
      </c>
      <c r="D16123" s="3">
        <f>VLOOKUP(C16123,Index[],2,FALSE)</f>
        <v>158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I16123">
        <f>VLOOKUP(Table1[[#This Row],[trait_name]],Trait[],2,FALSE)</f>
        <v>33</v>
      </c>
      <c r="J16123" s="23" t="s">
        <v>67</v>
      </c>
      <c r="L16123" s="3"/>
      <c r="N16123" s="23"/>
      <c r="O16123"/>
    </row>
    <row r="16124" spans="1:15">
      <c r="A16124" s="66">
        <f>VLOOKUP(C16124,Index[],8,FALSE)</f>
        <v>43279</v>
      </c>
      <c r="B16124" s="5">
        <v>43279</v>
      </c>
      <c r="C16124" t="s">
        <v>1093</v>
      </c>
      <c r="D16124" s="3">
        <f>VLOOKUP(C16124,Index[],2,FALSE)</f>
        <v>158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H16124" t="s">
        <v>17</v>
      </c>
      <c r="I16124">
        <f>VLOOKUP(Table1[[#This Row],[trait_name]],Trait[],2,FALSE)</f>
        <v>34</v>
      </c>
      <c r="J16124" s="23" t="s">
        <v>68</v>
      </c>
      <c r="L16124" s="3">
        <v>3</v>
      </c>
      <c r="N16124" s="23"/>
      <c r="O16124"/>
    </row>
    <row r="16125" spans="1:15">
      <c r="A16125" s="66">
        <f>VLOOKUP(C16125,Index[],8,FALSE)</f>
        <v>43279</v>
      </c>
      <c r="B16125" s="5">
        <v>43279</v>
      </c>
      <c r="C16125" t="s">
        <v>1093</v>
      </c>
      <c r="D16125" s="3">
        <f>VLOOKUP(C16125,Index[],2,FALSE)</f>
        <v>158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I16125">
        <f>VLOOKUP(Table1[[#This Row],[trait_name]],Trait[],2,FALSE)</f>
        <v>35</v>
      </c>
      <c r="J16125" s="23" t="s">
        <v>166</v>
      </c>
      <c r="L16125" s="3"/>
      <c r="N16125" s="23"/>
      <c r="O16125"/>
    </row>
    <row r="16126" spans="1:15">
      <c r="A16126" s="66">
        <f>VLOOKUP(C16126,Index[],8,FALSE)</f>
        <v>43279</v>
      </c>
      <c r="B16126" s="5">
        <v>43279</v>
      </c>
      <c r="C16126" t="s">
        <v>1093</v>
      </c>
      <c r="D16126" s="3">
        <f>VLOOKUP(C16126,Index[],2,FALSE)</f>
        <v>158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35</v>
      </c>
      <c r="J16126" s="23" t="s">
        <v>166</v>
      </c>
      <c r="L16126" s="3"/>
      <c r="N16126" s="23"/>
      <c r="O16126"/>
    </row>
    <row r="16127" spans="1:15">
      <c r="A16127" s="66">
        <f>VLOOKUP(C16127,Index[],8,FALSE)</f>
        <v>43279</v>
      </c>
      <c r="B16127" s="5">
        <v>43279</v>
      </c>
      <c r="C16127" t="s">
        <v>1093</v>
      </c>
      <c r="D16127" s="3">
        <f>VLOOKUP(C16127,Index[],2,FALSE)</f>
        <v>158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36</v>
      </c>
      <c r="J16127" s="23" t="s">
        <v>69</v>
      </c>
      <c r="L16127" s="3"/>
      <c r="N16127" s="23"/>
      <c r="O16127"/>
    </row>
    <row r="16128" spans="1:15">
      <c r="A16128" s="66">
        <f>VLOOKUP(C16128,Index[],8,FALSE)</f>
        <v>43279</v>
      </c>
      <c r="B16128" s="5">
        <v>43279</v>
      </c>
      <c r="C16128" t="s">
        <v>1093</v>
      </c>
      <c r="D16128" s="3">
        <f>VLOOKUP(C16128,Index[],2,FALSE)</f>
        <v>158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36</v>
      </c>
      <c r="J16128" s="23" t="s">
        <v>69</v>
      </c>
      <c r="L16128" s="3"/>
      <c r="N16128" s="23"/>
      <c r="O16128"/>
    </row>
    <row r="16129" spans="1:15">
      <c r="A16129" s="66">
        <f>VLOOKUP(C16129,Index[],8,FALSE)</f>
        <v>43279</v>
      </c>
      <c r="B16129" s="5">
        <v>43279</v>
      </c>
      <c r="C16129" t="s">
        <v>1093</v>
      </c>
      <c r="D16129" s="3">
        <f>VLOOKUP(C16129,Index[],2,FALSE)</f>
        <v>158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H16129" t="s">
        <v>1096</v>
      </c>
      <c r="I16129">
        <f>VLOOKUP(Table1[[#This Row],[trait_name]],Trait[],2,FALSE)</f>
        <v>37</v>
      </c>
      <c r="J16129" s="23" t="s">
        <v>170</v>
      </c>
      <c r="L16129" s="3" t="s">
        <v>218</v>
      </c>
      <c r="N16129" s="23"/>
      <c r="O16129"/>
    </row>
    <row r="16130" spans="1:15">
      <c r="A16130" s="66">
        <f>VLOOKUP(C16130,Index[],8,FALSE)</f>
        <v>43279</v>
      </c>
      <c r="B16130" s="5"/>
      <c r="C16130" t="s">
        <v>1093</v>
      </c>
      <c r="D16130" s="3">
        <f>VLOOKUP(C16130,Index[],2,FALSE)</f>
        <v>158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38</v>
      </c>
      <c r="J16130" s="23" t="s">
        <v>72</v>
      </c>
      <c r="L16130" s="3"/>
      <c r="N16130" s="23"/>
      <c r="O16130"/>
    </row>
    <row r="16131" spans="1:15">
      <c r="A16131" s="66">
        <f>VLOOKUP(C16131,Index[],8,FALSE)</f>
        <v>43279</v>
      </c>
      <c r="B16131" s="5">
        <v>43311</v>
      </c>
      <c r="C16131" t="s">
        <v>1093</v>
      </c>
      <c r="D16131" s="3">
        <f>VLOOKUP(C16131,Index[],2,FALSE)</f>
        <v>158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39</v>
      </c>
      <c r="J16131" s="23" t="s">
        <v>74</v>
      </c>
      <c r="L16131" s="3"/>
      <c r="M16131" s="3"/>
      <c r="N16131" s="23"/>
      <c r="O16131"/>
    </row>
    <row r="16132" spans="1:15">
      <c r="A16132" s="66">
        <f>VLOOKUP(C16132,Index[],8,FALSE)</f>
        <v>43279</v>
      </c>
      <c r="B16132" s="5"/>
      <c r="C16132" t="s">
        <v>1093</v>
      </c>
      <c r="D16132" s="3">
        <f>VLOOKUP(C16132,Index[],2,FALSE)</f>
        <v>158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I16132">
        <f>VLOOKUP(Table1[[#This Row],[trait_name]],Trait[],2,FALSE)</f>
        <v>40</v>
      </c>
      <c r="J16132" s="23" t="s">
        <v>76</v>
      </c>
      <c r="L16132" s="3"/>
      <c r="N16132" s="23"/>
      <c r="O16132"/>
    </row>
    <row r="16133" spans="1:15">
      <c r="A16133" s="66">
        <f>VLOOKUP(C16133,Index[],8,FALSE)</f>
        <v>43279</v>
      </c>
      <c r="B16133" s="5">
        <v>43279</v>
      </c>
      <c r="C16133" t="s">
        <v>1093</v>
      </c>
      <c r="D16133" s="3">
        <f>VLOOKUP(C16133,Index[],2,FALSE)</f>
        <v>158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H16133" t="s">
        <v>17</v>
      </c>
      <c r="I16133">
        <f>VLOOKUP(Table1[[#This Row],[trait_name]],Trait[],2,FALSE)</f>
        <v>41</v>
      </c>
      <c r="J16133" s="23" t="s">
        <v>78</v>
      </c>
      <c r="L16133" s="3" t="s">
        <v>173</v>
      </c>
      <c r="N16133" s="23"/>
      <c r="O16133"/>
    </row>
    <row r="16134" spans="1:15">
      <c r="A16134" s="66">
        <f>VLOOKUP(C16134,Index[],8,FALSE)</f>
        <v>43279</v>
      </c>
      <c r="B16134" s="5">
        <v>43279</v>
      </c>
      <c r="C16134" t="s">
        <v>1093</v>
      </c>
      <c r="D16134" s="3">
        <f>VLOOKUP(C16134,Index[],2,FALSE)</f>
        <v>158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I16134">
        <f>VLOOKUP(Table1[[#This Row],[trait_name]],Trait[],2,FALSE)</f>
        <v>41</v>
      </c>
      <c r="J16134" s="23" t="s">
        <v>78</v>
      </c>
      <c r="L16134" s="3"/>
      <c r="N16134" s="23"/>
      <c r="O16134"/>
    </row>
    <row r="16135" spans="1:15">
      <c r="A16135" s="66">
        <f>VLOOKUP(C16135,Index[],8,FALSE)</f>
        <v>43279</v>
      </c>
      <c r="B16135" s="5"/>
      <c r="C16135" t="s">
        <v>1093</v>
      </c>
      <c r="D16135" s="3">
        <f>VLOOKUP(C16135,Index[],2,FALSE)</f>
        <v>158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I16135">
        <f>VLOOKUP(Table1[[#This Row],[trait_name]],Trait[],2,FALSE)</f>
        <v>42</v>
      </c>
      <c r="J16135" s="23" t="s">
        <v>82</v>
      </c>
      <c r="L16135" s="3"/>
      <c r="N16135" s="23"/>
      <c r="O16135"/>
    </row>
    <row r="16136" spans="1:15">
      <c r="A16136" s="66">
        <f>VLOOKUP(C16136,Index[],8,FALSE)</f>
        <v>43279</v>
      </c>
      <c r="B16136" s="5">
        <v>43279</v>
      </c>
      <c r="C16136" t="s">
        <v>1093</v>
      </c>
      <c r="D16136" s="3">
        <f>VLOOKUP(C16136,Index[],2,FALSE)</f>
        <v>158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H16136" t="s">
        <v>143</v>
      </c>
      <c r="I16136">
        <f>VLOOKUP(Table1[[#This Row],[trait_name]],Trait[],2,FALSE)</f>
        <v>43</v>
      </c>
      <c r="J16136" s="23" t="s">
        <v>86</v>
      </c>
      <c r="L16136" s="3" t="s">
        <v>87</v>
      </c>
      <c r="N16136" s="23"/>
      <c r="O16136"/>
    </row>
    <row r="16137" spans="1:15">
      <c r="A16137" s="66">
        <f>VLOOKUP(C16137,Index[],8,FALSE)</f>
        <v>43279</v>
      </c>
      <c r="B16137" s="5">
        <v>43279</v>
      </c>
      <c r="C16137" t="s">
        <v>1093</v>
      </c>
      <c r="D16137" s="3">
        <f>VLOOKUP(C16137,Index[],2,FALSE)</f>
        <v>158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43</v>
      </c>
      <c r="J16137" s="23" t="s">
        <v>86</v>
      </c>
      <c r="L16137" s="3"/>
      <c r="N16137" s="23"/>
      <c r="O16137"/>
    </row>
    <row r="16138" spans="1:15">
      <c r="A16138" s="66">
        <f>VLOOKUP(C16138,Index[],8,FALSE)</f>
        <v>43279</v>
      </c>
      <c r="B16138" s="25"/>
      <c r="C16138" s="4" t="s">
        <v>1093</v>
      </c>
      <c r="D16138" s="3">
        <f>VLOOKUP(C16138,Index[],2,FALSE)</f>
        <v>158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44</v>
      </c>
      <c r="J16138" s="23" t="s">
        <v>88</v>
      </c>
      <c r="L16138" s="3"/>
      <c r="N16138" s="23"/>
      <c r="O16138"/>
    </row>
    <row r="16139" spans="1:15">
      <c r="A16139" s="66">
        <f>VLOOKUP(C16139,Index[],8,FALSE)</f>
        <v>43279</v>
      </c>
      <c r="B16139" s="5">
        <v>43279</v>
      </c>
      <c r="C16139" t="s">
        <v>1093</v>
      </c>
      <c r="D16139" s="3">
        <f>VLOOKUP(C16139,Index[],2,FALSE)</f>
        <v>158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H16139" t="s">
        <v>1097</v>
      </c>
      <c r="I16139">
        <f>VLOOKUP(Table1[[#This Row],[trait_name]],Trait[],2,FALSE)</f>
        <v>45</v>
      </c>
      <c r="J16139" s="23" t="s">
        <v>92</v>
      </c>
      <c r="L16139" s="2" t="s">
        <v>334</v>
      </c>
      <c r="N16139" s="23"/>
      <c r="O16139"/>
    </row>
    <row r="16140" spans="1:15">
      <c r="A16140" s="66">
        <f>VLOOKUP(C16140,Index[],8,FALSE)</f>
        <v>43279</v>
      </c>
      <c r="B16140" s="5">
        <v>43279</v>
      </c>
      <c r="C16140" t="s">
        <v>1093</v>
      </c>
      <c r="D16140" s="3">
        <f>VLOOKUP(C16140,Index[],2,FALSE)</f>
        <v>158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143</v>
      </c>
      <c r="I16140">
        <f>VLOOKUP(Table1[[#This Row],[trait_name]],Trait[],2,FALSE)</f>
        <v>45</v>
      </c>
      <c r="J16140" s="23" t="s">
        <v>92</v>
      </c>
      <c r="L16140" s="3" t="s">
        <v>93</v>
      </c>
      <c r="N16140" s="23"/>
      <c r="O16140"/>
    </row>
    <row r="16141" spans="1:15">
      <c r="A16141" s="66">
        <f>VLOOKUP(C16141,Index[],8,FALSE)</f>
        <v>43279</v>
      </c>
      <c r="B16141" s="5"/>
      <c r="C16141" t="s">
        <v>1093</v>
      </c>
      <c r="D16141" s="3">
        <f>VLOOKUP(C16141,Index[],2,FALSE)</f>
        <v>158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I16141">
        <f>VLOOKUP(Table1[[#This Row],[trait_name]],Trait[],2,FALSE)</f>
        <v>46</v>
      </c>
      <c r="J16141" s="23" t="s">
        <v>97</v>
      </c>
      <c r="L16141" s="3"/>
      <c r="N16141" s="23"/>
      <c r="O16141"/>
    </row>
    <row r="16142" spans="1:15">
      <c r="A16142" s="66">
        <f>VLOOKUP(C16142,Index[],8,FALSE)</f>
        <v>43279</v>
      </c>
      <c r="B16142" s="5"/>
      <c r="C16142" t="s">
        <v>1093</v>
      </c>
      <c r="D16142" s="3">
        <f>VLOOKUP(C16142,Index[],2,FALSE)</f>
        <v>158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I16142">
        <f>VLOOKUP(Table1[[#This Row],[trait_name]],Trait[],2,FALSE)</f>
        <v>47</v>
      </c>
      <c r="J16142" s="23" t="s">
        <v>99</v>
      </c>
      <c r="L16142" s="3"/>
      <c r="N16142" s="23"/>
      <c r="O16142"/>
    </row>
    <row r="16143" spans="1:15">
      <c r="A16143" s="66">
        <f>VLOOKUP(C16143,Index[],8,FALSE)</f>
        <v>43279</v>
      </c>
      <c r="B16143" s="5">
        <v>43311</v>
      </c>
      <c r="C16143" t="s">
        <v>1093</v>
      </c>
      <c r="D16143" s="3">
        <f>VLOOKUP(C16143,Index[],2,FALSE)</f>
        <v>158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I16143">
        <f>VLOOKUP(Table1[[#This Row],[trait_name]],Trait[],2,FALSE)</f>
        <v>50</v>
      </c>
      <c r="J16143" s="23" t="s">
        <v>106</v>
      </c>
      <c r="L16143" s="3"/>
      <c r="M16143" s="3"/>
      <c r="N16143" s="23"/>
      <c r="O16143"/>
    </row>
    <row r="16144" spans="1:15">
      <c r="A16144" s="66">
        <f>VLOOKUP(C16144,Index[],8,FALSE)</f>
        <v>43279</v>
      </c>
      <c r="B16144" s="5"/>
      <c r="C16144" t="s">
        <v>1093</v>
      </c>
      <c r="D16144" s="3">
        <f>VLOOKUP(C16144,Index[],2,FALSE)</f>
        <v>158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52</v>
      </c>
      <c r="J16144" s="23" t="s">
        <v>109</v>
      </c>
      <c r="L16144" s="3"/>
      <c r="N16144" s="24"/>
      <c r="O16144"/>
    </row>
    <row r="16145" spans="1:15">
      <c r="A16145" s="66">
        <f>VLOOKUP(C16145,Index[],8,FALSE)</f>
        <v>43279</v>
      </c>
      <c r="B16145" s="5">
        <v>43279</v>
      </c>
      <c r="C16145" t="s">
        <v>1093</v>
      </c>
      <c r="D16145" s="3">
        <f>VLOOKUP(C16145,Index[],2,FALSE)</f>
        <v>158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H16145" t="s">
        <v>143</v>
      </c>
      <c r="I16145">
        <f>VLOOKUP(Table1[[#This Row],[trait_name]],Trait[],2,FALSE)</f>
        <v>53</v>
      </c>
      <c r="J16145" s="23" t="s">
        <v>112</v>
      </c>
      <c r="L16145" s="3" t="s">
        <v>185</v>
      </c>
      <c r="N16145" s="24"/>
      <c r="O16145"/>
    </row>
    <row r="16146" spans="1:15">
      <c r="A16146" s="66">
        <f>VLOOKUP(C16146,Index[],8,FALSE)</f>
        <v>43279</v>
      </c>
      <c r="B16146" s="5">
        <v>43279</v>
      </c>
      <c r="C16146" t="s">
        <v>1093</v>
      </c>
      <c r="D16146" s="3">
        <f>VLOOKUP(C16146,Index[],2,FALSE)</f>
        <v>158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53</v>
      </c>
      <c r="J16146" s="23" t="s">
        <v>112</v>
      </c>
      <c r="L16146" s="19" t="s">
        <v>184</v>
      </c>
      <c r="N16146" s="23"/>
      <c r="O16146"/>
    </row>
    <row r="16147" spans="1:15">
      <c r="A16147" s="66">
        <f>VLOOKUP(C16147,Index[],8,FALSE)</f>
        <v>43279</v>
      </c>
      <c r="B16147" s="5">
        <v>43279</v>
      </c>
      <c r="C16147" t="s">
        <v>1093</v>
      </c>
      <c r="D16147" s="3">
        <f>VLOOKUP(C16147,Index[],2,FALSE)</f>
        <v>158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H16147" t="s">
        <v>143</v>
      </c>
      <c r="I16147">
        <f>VLOOKUP(Table1[[#This Row],[trait_name]],Trait[],2,FALSE)</f>
        <v>53</v>
      </c>
      <c r="J16147" s="23" t="s">
        <v>112</v>
      </c>
      <c r="L16147" s="3" t="s">
        <v>114</v>
      </c>
      <c r="N16147" s="23"/>
      <c r="O16147"/>
    </row>
    <row r="16148" spans="1:15">
      <c r="A16148" s="66">
        <f>VLOOKUP(C16148,Index[],8,FALSE)</f>
        <v>43279</v>
      </c>
      <c r="B16148" s="5">
        <v>43279</v>
      </c>
      <c r="C16148" t="s">
        <v>1093</v>
      </c>
      <c r="D16148" s="3">
        <f>VLOOKUP(C16148,Index[],2,FALSE)</f>
        <v>158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H16148" t="s">
        <v>143</v>
      </c>
      <c r="I16148">
        <f>VLOOKUP(Table1[[#This Row],[trait_name]],Trait[],2,FALSE)</f>
        <v>54</v>
      </c>
      <c r="J16148" s="23" t="s">
        <v>116</v>
      </c>
      <c r="L16148" s="3" t="s">
        <v>830</v>
      </c>
      <c r="N16148" s="23"/>
      <c r="O16148"/>
    </row>
    <row r="16149" spans="1:15">
      <c r="A16149" s="66">
        <f>VLOOKUP(C16149,Index[],8,FALSE)</f>
        <v>43279</v>
      </c>
      <c r="B16149" s="5">
        <v>43279</v>
      </c>
      <c r="C16149" t="s">
        <v>1093</v>
      </c>
      <c r="D16149" s="3">
        <f>VLOOKUP(C16149,Index[],2,FALSE)</f>
        <v>158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H16149" t="s">
        <v>207</v>
      </c>
      <c r="I16149">
        <f>VLOOKUP(Table1[[#This Row],[trait_name]],Trait[],2,FALSE)</f>
        <v>54</v>
      </c>
      <c r="J16149" s="23" t="s">
        <v>116</v>
      </c>
      <c r="L16149" s="3" t="s">
        <v>170</v>
      </c>
      <c r="N16149" s="23"/>
      <c r="O16149"/>
    </row>
    <row r="16150" spans="1:15">
      <c r="A16150" s="66">
        <f>VLOOKUP(C16150,Index[],8,FALSE)</f>
        <v>43279</v>
      </c>
      <c r="B16150" s="5">
        <v>43279</v>
      </c>
      <c r="C16150" t="s">
        <v>1093</v>
      </c>
      <c r="D16150" s="3">
        <f>VLOOKUP(C16150,Index[],2,FALSE)</f>
        <v>158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54</v>
      </c>
      <c r="J16150" s="23" t="s">
        <v>116</v>
      </c>
      <c r="L16150" s="3"/>
      <c r="N16150" s="23"/>
      <c r="O16150"/>
    </row>
    <row r="16151" spans="1:15">
      <c r="A16151" s="66">
        <f>VLOOKUP(C16151,Index[],8,FALSE)</f>
        <v>43279</v>
      </c>
      <c r="B16151" s="5">
        <v>43279</v>
      </c>
      <c r="C16151" t="s">
        <v>1093</v>
      </c>
      <c r="D16151" s="3">
        <f>VLOOKUP(C16151,Index[],2,FALSE)</f>
        <v>158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I16151">
        <f>VLOOKUP(Table1[[#This Row],[trait_name]],Trait[],2,FALSE)</f>
        <v>54</v>
      </c>
      <c r="J16151" s="23" t="s">
        <v>116</v>
      </c>
      <c r="L16151" s="3"/>
      <c r="N16151" s="23"/>
      <c r="O16151"/>
    </row>
    <row r="16152" spans="1:15">
      <c r="A16152" s="66">
        <f>VLOOKUP(C16152,Index[],8,FALSE)</f>
        <v>43279</v>
      </c>
      <c r="B16152" s="25"/>
      <c r="C16152" s="4" t="s">
        <v>1093</v>
      </c>
      <c r="D16152" s="3">
        <f>VLOOKUP(C16152,Index[],2,FALSE)</f>
        <v>158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I16152">
        <f>VLOOKUP(Table1[[#This Row],[trait_name]],Trait[],2,FALSE)</f>
        <v>55</v>
      </c>
      <c r="J16152" s="23" t="s">
        <v>119</v>
      </c>
      <c r="L16152" s="3"/>
      <c r="N16152" s="23"/>
      <c r="O16152"/>
    </row>
    <row r="16153" spans="1:15">
      <c r="A16153" s="66">
        <f>VLOOKUP(C16153,Index[],8,FALSE)</f>
        <v>43279</v>
      </c>
      <c r="B16153" s="5">
        <v>43279</v>
      </c>
      <c r="C16153" t="s">
        <v>1093</v>
      </c>
      <c r="D16153" s="3">
        <f>VLOOKUP(C16153,Index[],2,FALSE)</f>
        <v>158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H16153" t="s">
        <v>17</v>
      </c>
      <c r="I16153">
        <f>VLOOKUP(Table1[[#This Row],[trait_name]],Trait[],2,FALSE)</f>
        <v>56</v>
      </c>
      <c r="J16153" s="23" t="s">
        <v>121</v>
      </c>
      <c r="L16153" s="3" t="s">
        <v>189</v>
      </c>
      <c r="N16153" s="23"/>
      <c r="O16153"/>
    </row>
    <row r="16154" spans="1:15">
      <c r="A16154" s="66">
        <f>VLOOKUP(C16154,Index[],8,FALSE)</f>
        <v>43279</v>
      </c>
      <c r="B16154" s="5">
        <v>43279</v>
      </c>
      <c r="C16154" t="s">
        <v>1093</v>
      </c>
      <c r="D16154" s="3">
        <f>VLOOKUP(C16154,Index[],2,FALSE)</f>
        <v>158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17</v>
      </c>
      <c r="I16154">
        <f>VLOOKUP(Table1[[#This Row],[trait_name]],Trait[],2,FALSE)</f>
        <v>57</v>
      </c>
      <c r="J16154" s="23" t="s">
        <v>233</v>
      </c>
      <c r="L16154" s="3" t="s">
        <v>405</v>
      </c>
      <c r="N16154" s="23"/>
      <c r="O16154"/>
    </row>
    <row r="16155" spans="1:15">
      <c r="A16155" s="66">
        <f>VLOOKUP(C16155,Index[],8,FALSE)</f>
        <v>43279</v>
      </c>
      <c r="B16155" s="5">
        <v>43279</v>
      </c>
      <c r="C16155" t="s">
        <v>1093</v>
      </c>
      <c r="D16155" s="3">
        <f>VLOOKUP(C16155,Index[],2,FALSE)</f>
        <v>158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1097</v>
      </c>
      <c r="I16155">
        <f>VLOOKUP(Table1[[#This Row],[trait_name]],Trait[],2,FALSE)</f>
        <v>58</v>
      </c>
      <c r="J16155" s="23" t="s">
        <v>123</v>
      </c>
      <c r="L16155" s="3" t="s">
        <v>190</v>
      </c>
      <c r="N16155" s="23"/>
      <c r="O16155"/>
    </row>
    <row r="16156" spans="1:15">
      <c r="A16156" s="66">
        <f>VLOOKUP(C16156,Index[],8,FALSE)</f>
        <v>43279</v>
      </c>
      <c r="B16156" s="5">
        <v>43279</v>
      </c>
      <c r="C16156" t="s">
        <v>1093</v>
      </c>
      <c r="D16156" s="3">
        <f>VLOOKUP(C16156,Index[],2,FALSE)</f>
        <v>158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1097</v>
      </c>
      <c r="I16156">
        <f>VLOOKUP(Table1[[#This Row],[trait_name]],Trait[],2,FALSE)</f>
        <v>58</v>
      </c>
      <c r="J16156" s="23" t="s">
        <v>123</v>
      </c>
      <c r="L16156" s="3" t="s">
        <v>124</v>
      </c>
      <c r="N16156" s="23"/>
      <c r="O16156"/>
    </row>
    <row r="16157" spans="1:15">
      <c r="A16157" s="66">
        <f>VLOOKUP(C16157,Index[],8,FALSE)</f>
        <v>43279</v>
      </c>
      <c r="B16157" s="5">
        <v>43279</v>
      </c>
      <c r="C16157" t="s">
        <v>1093</v>
      </c>
      <c r="D16157" s="3">
        <f>VLOOKUP(C16157,Index[],2,FALSE)</f>
        <v>158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I16157">
        <f>VLOOKUP(Table1[[#This Row],[trait_name]],Trait[],2,FALSE)</f>
        <v>59</v>
      </c>
      <c r="J16157" s="23" t="s">
        <v>125</v>
      </c>
      <c r="L16157" s="3"/>
      <c r="N16157" s="23"/>
      <c r="O16157"/>
    </row>
    <row r="16158" spans="1:15">
      <c r="A16158" s="66">
        <f>VLOOKUP(C16158,Index[],8,FALSE)</f>
        <v>43279</v>
      </c>
      <c r="B16158" s="5">
        <v>43279</v>
      </c>
      <c r="C16158" t="s">
        <v>1093</v>
      </c>
      <c r="D16158" s="3">
        <f>VLOOKUP(C16158,Index[],2,FALSE)</f>
        <v>158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H16158" t="s">
        <v>1097</v>
      </c>
      <c r="I16158">
        <f>VLOOKUP(Table1[[#This Row],[trait_name]],Trait[],2,FALSE)</f>
        <v>60</v>
      </c>
      <c r="J16158" s="23" t="s">
        <v>127</v>
      </c>
      <c r="L16158" s="3" t="s">
        <v>128</v>
      </c>
      <c r="N16158" s="23"/>
      <c r="O16158"/>
    </row>
    <row r="16159" spans="1:15">
      <c r="A16159" s="66">
        <f>VLOOKUP(C16159,Index[],8,FALSE)</f>
        <v>43279</v>
      </c>
      <c r="B16159" s="5">
        <v>43279</v>
      </c>
      <c r="C16159" t="s">
        <v>1093</v>
      </c>
      <c r="D16159" s="3">
        <f>VLOOKUP(C16159,Index[],2,FALSE)</f>
        <v>158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17</v>
      </c>
      <c r="I16159">
        <f>VLOOKUP(Table1[[#This Row],[trait_name]],Trait[],2,FALSE)</f>
        <v>61</v>
      </c>
      <c r="J16159" s="23" t="s">
        <v>130</v>
      </c>
      <c r="L16159" s="3" t="s">
        <v>131</v>
      </c>
      <c r="N16159" s="23"/>
      <c r="O16159"/>
    </row>
    <row r="16160" spans="1:15">
      <c r="A16160" s="66">
        <f>VLOOKUP(C16160,Index[],8,FALSE)</f>
        <v>43279</v>
      </c>
      <c r="B16160" s="5"/>
      <c r="C16160" t="s">
        <v>1093</v>
      </c>
      <c r="D16160" s="3">
        <f>VLOOKUP(C16160,Index[],2,FALSE)</f>
        <v>158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I16160">
        <f>VLOOKUP(Table1[[#This Row],[trait_name]],Trait[],2,FALSE)</f>
        <v>65</v>
      </c>
      <c r="J16160" s="23" t="s">
        <v>133</v>
      </c>
      <c r="L16160" s="3"/>
      <c r="N16160" s="23"/>
      <c r="O16160"/>
    </row>
    <row r="16161" spans="1:15">
      <c r="A16161" s="66">
        <f>VLOOKUP(C16161,Index[],8,FALSE)</f>
        <v>43279</v>
      </c>
      <c r="B16161" s="5">
        <v>43279</v>
      </c>
      <c r="C16161" t="s">
        <v>1093</v>
      </c>
      <c r="D16161" s="3">
        <f>VLOOKUP(C16161,Index[],2,FALSE)</f>
        <v>158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1096</v>
      </c>
      <c r="I16161">
        <f>VLOOKUP(Table1[[#This Row],[trait_name]],Trait[],2,FALSE)</f>
        <v>66</v>
      </c>
      <c r="J16161" s="23" t="s">
        <v>194</v>
      </c>
      <c r="L16161" s="3" t="s">
        <v>631</v>
      </c>
      <c r="N16161" s="23"/>
      <c r="O16161"/>
    </row>
    <row r="16162" spans="1:15">
      <c r="A16162" s="66">
        <f>VLOOKUP(C16162,Index[],8,FALSE)</f>
        <v>43279</v>
      </c>
      <c r="B16162" s="5">
        <v>43279</v>
      </c>
      <c r="C16162" t="s">
        <v>1093</v>
      </c>
      <c r="D16162" s="3">
        <f>VLOOKUP(C16162,Index[],2,FALSE)</f>
        <v>158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67</v>
      </c>
      <c r="J16162" s="23" t="s">
        <v>136</v>
      </c>
      <c r="L16162" s="3"/>
      <c r="N16162" s="23"/>
      <c r="O16162"/>
    </row>
    <row r="16163" spans="1:15">
      <c r="A16163" s="66">
        <f>VLOOKUP(C16163,Index[],8,FALSE)</f>
        <v>43280</v>
      </c>
      <c r="B16163" s="5">
        <v>43280</v>
      </c>
      <c r="C16163" t="s">
        <v>1098</v>
      </c>
      <c r="D16163" s="3">
        <f>VLOOKUP(C16163,Index[],2,FALSE)</f>
        <v>159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25</v>
      </c>
      <c r="I16163">
        <f>VLOOKUP(Table1[[#This Row],[trait_name]],Trait[],2,FALSE)</f>
        <v>2</v>
      </c>
      <c r="J16163" s="23" t="s">
        <v>15</v>
      </c>
      <c r="L16163" s="3" t="s">
        <v>1099</v>
      </c>
      <c r="N16163" s="23"/>
      <c r="O16163"/>
    </row>
    <row r="16164" spans="1:15">
      <c r="A16164" s="66">
        <f>VLOOKUP(C16164,Index[],8,FALSE)</f>
        <v>43280</v>
      </c>
      <c r="B16164" s="5">
        <v>43280</v>
      </c>
      <c r="C16164" t="s">
        <v>1098</v>
      </c>
      <c r="D16164" s="3">
        <f>VLOOKUP(C16164,Index[],2,FALSE)</f>
        <v>159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H16164" t="s">
        <v>452</v>
      </c>
      <c r="I16164">
        <f>VLOOKUP(Table1[[#This Row],[trait_name]],Trait[],2,FALSE)</f>
        <v>2</v>
      </c>
      <c r="J16164" s="23" t="s">
        <v>15</v>
      </c>
      <c r="L16164" s="3" t="s">
        <v>1100</v>
      </c>
      <c r="N16164" s="23"/>
      <c r="O16164"/>
    </row>
    <row r="16165" spans="1:15">
      <c r="A16165" s="66">
        <f>VLOOKUP(C16165,Index[],8,FALSE)</f>
        <v>43280</v>
      </c>
      <c r="B16165" s="5">
        <v>43280</v>
      </c>
      <c r="C16165" t="s">
        <v>1098</v>
      </c>
      <c r="D16165" s="3">
        <f>VLOOKUP(C16165,Index[],2,FALSE)</f>
        <v>159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H16165" t="s">
        <v>25</v>
      </c>
      <c r="I16165">
        <f>VLOOKUP(Table1[[#This Row],[trait_name]],Trait[],2,FALSE)</f>
        <v>3</v>
      </c>
      <c r="J16165" s="23" t="s">
        <v>18</v>
      </c>
      <c r="L16165" s="3" t="s">
        <v>19</v>
      </c>
      <c r="N16165" s="23"/>
      <c r="O16165"/>
    </row>
    <row r="16166" spans="1:15">
      <c r="A16166" s="66">
        <f>VLOOKUP(C16166,Index[],8,FALSE)</f>
        <v>43280</v>
      </c>
      <c r="B16166" s="5">
        <v>43280</v>
      </c>
      <c r="C16166" t="s">
        <v>1098</v>
      </c>
      <c r="D16166" s="3">
        <f>VLOOKUP(C16166,Index[],2,FALSE)</f>
        <v>159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3</v>
      </c>
      <c r="J16166" s="23" t="s">
        <v>18</v>
      </c>
      <c r="L16166" s="3"/>
      <c r="N16166" s="23"/>
      <c r="O16166"/>
    </row>
    <row r="16167" spans="1:15">
      <c r="A16167" s="66">
        <f>VLOOKUP(C16167,Index[],8,FALSE)</f>
        <v>43280</v>
      </c>
      <c r="B16167" s="5">
        <v>43280</v>
      </c>
      <c r="C16167" t="s">
        <v>1098</v>
      </c>
      <c r="D16167" s="3">
        <f>VLOOKUP(C16167,Index[],2,FALSE)</f>
        <v>159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H16167" t="s">
        <v>25</v>
      </c>
      <c r="I16167">
        <f>VLOOKUP(Table1[[#This Row],[trait_name]],Trait[],2,FALSE)</f>
        <v>4</v>
      </c>
      <c r="J16167" s="23" t="s">
        <v>22</v>
      </c>
      <c r="L16167" s="3" t="s">
        <v>27</v>
      </c>
      <c r="N16167" s="23"/>
      <c r="O16167"/>
    </row>
    <row r="16168" spans="1:15">
      <c r="A16168" s="66">
        <f>VLOOKUP(C16168,Index[],8,FALSE)</f>
        <v>43280</v>
      </c>
      <c r="B16168" s="5">
        <v>43280</v>
      </c>
      <c r="C16168" t="s">
        <v>1098</v>
      </c>
      <c r="D16168" s="3">
        <f>VLOOKUP(C16168,Index[],2,FALSE)</f>
        <v>159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H16168" t="s">
        <v>25</v>
      </c>
      <c r="I16168">
        <f>VLOOKUP(Table1[[#This Row],[trait_name]],Trait[],2,FALSE)</f>
        <v>7</v>
      </c>
      <c r="J16168" s="23" t="s">
        <v>26</v>
      </c>
      <c r="L16168" s="3" t="s">
        <v>27</v>
      </c>
      <c r="N16168" s="23"/>
      <c r="O16168"/>
    </row>
    <row r="16169" spans="1:15">
      <c r="A16169" s="66">
        <f>VLOOKUP(C16169,Index[],8,FALSE)</f>
        <v>43280</v>
      </c>
      <c r="B16169" s="25"/>
      <c r="C16169" s="4" t="s">
        <v>1098</v>
      </c>
      <c r="D16169" s="3">
        <f>VLOOKUP(C16169,Index[],2,FALSE)</f>
        <v>159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I16169">
        <f>VLOOKUP(Table1[[#This Row],[trait_name]],Trait[],2,FALSE)</f>
        <v>15</v>
      </c>
      <c r="J16169" s="23" t="s">
        <v>31</v>
      </c>
      <c r="L16169" s="3"/>
      <c r="N16169" s="23"/>
      <c r="O16169"/>
    </row>
    <row r="16170" spans="1:15">
      <c r="A16170" s="66">
        <f>VLOOKUP(C16170,Index[],8,FALSE)</f>
        <v>43280</v>
      </c>
      <c r="B16170" s="25">
        <v>43280</v>
      </c>
      <c r="C16170" s="4" t="s">
        <v>1098</v>
      </c>
      <c r="D16170" s="3">
        <f>VLOOKUP(C16170,Index[],2,FALSE)</f>
        <v>159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16</v>
      </c>
      <c r="J16170" s="24" t="s">
        <v>32</v>
      </c>
      <c r="K16170" s="24"/>
      <c r="L16170" s="3"/>
      <c r="N16170" s="23"/>
      <c r="O16170"/>
    </row>
    <row r="16171" spans="1:15">
      <c r="A16171" s="66">
        <f>VLOOKUP(C16171,Index[],8,FALSE)</f>
        <v>43280</v>
      </c>
      <c r="B16171" s="5">
        <v>43280</v>
      </c>
      <c r="C16171" t="s">
        <v>1098</v>
      </c>
      <c r="D16171" s="3">
        <f>VLOOKUP(C16171,Index[],2,FALSE)</f>
        <v>159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25</v>
      </c>
      <c r="I16171">
        <f>VLOOKUP(Table1[[#This Row],[trait_name]],Trait[],2,FALSE)</f>
        <v>17</v>
      </c>
      <c r="J16171" s="23" t="s">
        <v>33</v>
      </c>
      <c r="L16171" s="3" t="s">
        <v>34</v>
      </c>
      <c r="N16171" s="23"/>
      <c r="O16171"/>
    </row>
    <row r="16172" spans="1:15">
      <c r="A16172" s="66">
        <f>VLOOKUP(C16172,Index[],8,FALSE)</f>
        <v>43280</v>
      </c>
      <c r="B16172" s="5">
        <v>43280</v>
      </c>
      <c r="C16172" t="s">
        <v>1098</v>
      </c>
      <c r="D16172" s="3">
        <f>VLOOKUP(C16172,Index[],2,FALSE)</f>
        <v>159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H16172" t="s">
        <v>25</v>
      </c>
      <c r="I16172">
        <f>VLOOKUP(Table1[[#This Row],[trait_name]],Trait[],2,FALSE)</f>
        <v>17</v>
      </c>
      <c r="J16172" s="23" t="s">
        <v>33</v>
      </c>
      <c r="L16172" s="3" t="s">
        <v>36</v>
      </c>
      <c r="N16172" s="23"/>
      <c r="O16172"/>
    </row>
    <row r="16173" spans="1:15">
      <c r="A16173" s="66">
        <f>VLOOKUP(C16173,Index[],8,FALSE)</f>
        <v>43280</v>
      </c>
      <c r="B16173" s="5">
        <v>43280</v>
      </c>
      <c r="C16173" t="s">
        <v>1098</v>
      </c>
      <c r="D16173" s="3">
        <f>VLOOKUP(C16173,Index[],2,FALSE)</f>
        <v>159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H16173" t="s">
        <v>25</v>
      </c>
      <c r="I16173">
        <f>VLOOKUP(Table1[[#This Row],[trait_name]],Trait[],2,FALSE)</f>
        <v>17</v>
      </c>
      <c r="J16173" s="23" t="s">
        <v>33</v>
      </c>
      <c r="L16173" s="3" t="s">
        <v>35</v>
      </c>
      <c r="N16173" s="23"/>
      <c r="O16173"/>
    </row>
    <row r="16174" spans="1:15">
      <c r="A16174" s="66">
        <f>VLOOKUP(C16174,Index[],8,FALSE)</f>
        <v>43280</v>
      </c>
      <c r="B16174" s="25">
        <v>43280</v>
      </c>
      <c r="C16174" s="4" t="s">
        <v>1098</v>
      </c>
      <c r="D16174" s="3">
        <f>VLOOKUP(C16174,Index[],2,FALSE)</f>
        <v>159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18</v>
      </c>
      <c r="J16174" s="23" t="s">
        <v>37</v>
      </c>
      <c r="L16174" s="3"/>
      <c r="N16174" s="23"/>
      <c r="O16174"/>
    </row>
    <row r="16175" spans="1:15">
      <c r="A16175" s="66">
        <f>VLOOKUP(C16175,Index[],8,FALSE)</f>
        <v>43280</v>
      </c>
      <c r="B16175" s="5">
        <v>43280</v>
      </c>
      <c r="C16175" t="s">
        <v>1098</v>
      </c>
      <c r="D16175" s="3">
        <f>VLOOKUP(C16175,Index[],2,FALSE)</f>
        <v>159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25</v>
      </c>
      <c r="I16175">
        <f>VLOOKUP(Table1[[#This Row],[trait_name]],Trait[],2,FALSE)</f>
        <v>19</v>
      </c>
      <c r="J16175" s="23" t="s">
        <v>38</v>
      </c>
      <c r="L16175" s="3" t="s">
        <v>39</v>
      </c>
      <c r="N16175" s="23"/>
      <c r="O16175"/>
    </row>
    <row r="16176" spans="1:15">
      <c r="A16176" s="66">
        <f>VLOOKUP(C16176,Index[],8,FALSE)</f>
        <v>43280</v>
      </c>
      <c r="B16176" s="5">
        <v>43280</v>
      </c>
      <c r="C16176" t="s">
        <v>1098</v>
      </c>
      <c r="D16176" s="3">
        <f>VLOOKUP(C16176,Index[],2,FALSE)</f>
        <v>159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25</v>
      </c>
      <c r="I16176">
        <f>VLOOKUP(Table1[[#This Row],[trait_name]],Trait[],2,FALSE)</f>
        <v>19</v>
      </c>
      <c r="J16176" s="23" t="s">
        <v>38</v>
      </c>
      <c r="L16176" s="3" t="s">
        <v>40</v>
      </c>
      <c r="N16176" s="23"/>
      <c r="O16176"/>
    </row>
    <row r="16177" spans="1:15">
      <c r="A16177" s="66">
        <f>VLOOKUP(C16177,Index[],8,FALSE)</f>
        <v>43280</v>
      </c>
      <c r="B16177" s="5">
        <v>43311</v>
      </c>
      <c r="C16177" t="s">
        <v>1098</v>
      </c>
      <c r="D16177" s="3">
        <f>VLOOKUP(C16177,Index[],2,FALSE)</f>
        <v>159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I16177">
        <f>VLOOKUP(Table1[[#This Row],[trait_name]],Trait[],2,FALSE)</f>
        <v>20</v>
      </c>
      <c r="J16177" s="23" t="s">
        <v>41</v>
      </c>
      <c r="L16177" s="3"/>
      <c r="M16177" s="3"/>
      <c r="N16177" s="24"/>
      <c r="O16177"/>
    </row>
    <row r="16178" spans="1:15">
      <c r="A16178" s="66">
        <f>VLOOKUP(C16178,Index[],8,FALSE)</f>
        <v>43280</v>
      </c>
      <c r="B16178" s="25">
        <v>43280</v>
      </c>
      <c r="C16178" s="4" t="s">
        <v>1098</v>
      </c>
      <c r="D16178" s="3">
        <f>VLOOKUP(C16178,Index[],2,FALSE)</f>
        <v>159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I16178">
        <f>VLOOKUP(Table1[[#This Row],[trait_name]],Trait[],2,FALSE)</f>
        <v>21</v>
      </c>
      <c r="J16178" s="23" t="s">
        <v>43</v>
      </c>
      <c r="L16178" s="3"/>
      <c r="N16178" s="23"/>
      <c r="O16178"/>
    </row>
    <row r="16179" spans="1:15">
      <c r="A16179" s="66">
        <f>VLOOKUP(C16179,Index[],8,FALSE)</f>
        <v>43280</v>
      </c>
      <c r="B16179" s="5">
        <v>43280</v>
      </c>
      <c r="C16179" t="s">
        <v>1098</v>
      </c>
      <c r="D16179" s="3">
        <f>VLOOKUP(C16179,Index[],2,FALSE)</f>
        <v>159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22</v>
      </c>
      <c r="J16179" s="23" t="s">
        <v>47</v>
      </c>
      <c r="L16179" s="3"/>
      <c r="N16179" s="23"/>
      <c r="O16179"/>
    </row>
    <row r="16180" spans="1:15">
      <c r="A16180" s="66">
        <f>VLOOKUP(C16180,Index[],8,FALSE)</f>
        <v>43280</v>
      </c>
      <c r="B16180" s="5"/>
      <c r="C16180" t="s">
        <v>1098</v>
      </c>
      <c r="D16180" s="3">
        <f>VLOOKUP(C16180,Index[],2,FALSE)</f>
        <v>159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I16180">
        <f>VLOOKUP(Table1[[#This Row],[trait_name]],Trait[],2,FALSE)</f>
        <v>23</v>
      </c>
      <c r="J16180" s="23" t="s">
        <v>49</v>
      </c>
      <c r="L16180" s="3"/>
      <c r="N16180" s="23"/>
      <c r="O16180"/>
    </row>
    <row r="16181" spans="1:15">
      <c r="A16181" s="66">
        <f>VLOOKUP(C16181,Index[],8,FALSE)</f>
        <v>43280</v>
      </c>
      <c r="B16181" s="25"/>
      <c r="C16181" s="4" t="s">
        <v>1098</v>
      </c>
      <c r="D16181" s="3">
        <f>VLOOKUP(C16181,Index[],2,FALSE)</f>
        <v>159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I16181">
        <f>VLOOKUP(Table1[[#This Row],[trait_name]],Trait[],2,FALSE)</f>
        <v>24</v>
      </c>
      <c r="J16181" s="23" t="s">
        <v>52</v>
      </c>
      <c r="L16181" s="3"/>
      <c r="N16181" s="23"/>
      <c r="O16181"/>
    </row>
    <row r="16182" spans="1:15">
      <c r="A16182" s="66">
        <f>VLOOKUP(C16182,Index[],8,FALSE)</f>
        <v>43280</v>
      </c>
      <c r="B16182" s="25"/>
      <c r="C16182" s="4" t="s">
        <v>1098</v>
      </c>
      <c r="D16182" s="3">
        <f>VLOOKUP(C16182,Index[],2,FALSE)</f>
        <v>159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25</v>
      </c>
      <c r="J16182" s="23" t="s">
        <v>57</v>
      </c>
      <c r="L16182" s="3"/>
      <c r="N16182" s="23"/>
      <c r="O16182"/>
    </row>
    <row r="16183" spans="1:15">
      <c r="A16183" s="66">
        <f>VLOOKUP(C16183,Index[],8,FALSE)</f>
        <v>43280</v>
      </c>
      <c r="B16183" s="5">
        <v>43280</v>
      </c>
      <c r="C16183" t="s">
        <v>1098</v>
      </c>
      <c r="D16183" s="3">
        <f>VLOOKUP(C16183,Index[],2,FALSE)</f>
        <v>159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H16183" t="s">
        <v>25</v>
      </c>
      <c r="I16183">
        <f>VLOOKUP(Table1[[#This Row],[trait_name]],Trait[],2,FALSE)</f>
        <v>26</v>
      </c>
      <c r="J16183" s="23" t="s">
        <v>58</v>
      </c>
      <c r="L16183" s="3" t="s">
        <v>59</v>
      </c>
      <c r="N16183" s="23"/>
      <c r="O16183"/>
    </row>
    <row r="16184" spans="1:15">
      <c r="A16184" s="66">
        <f>VLOOKUP(C16184,Index[],8,FALSE)</f>
        <v>43280</v>
      </c>
      <c r="B16184" s="5">
        <v>43280</v>
      </c>
      <c r="C16184" t="s">
        <v>1098</v>
      </c>
      <c r="D16184" s="3">
        <f>VLOOKUP(C16184,Index[],2,FALSE)</f>
        <v>159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26</v>
      </c>
      <c r="J16184" s="23" t="s">
        <v>58</v>
      </c>
      <c r="L16184" s="3"/>
      <c r="N16184" s="23"/>
      <c r="O16184"/>
    </row>
    <row r="16185" spans="1:15">
      <c r="A16185" s="66">
        <f>VLOOKUP(C16185,Index[],8,FALSE)</f>
        <v>43280</v>
      </c>
      <c r="B16185" s="5">
        <v>43311</v>
      </c>
      <c r="C16185" t="s">
        <v>1098</v>
      </c>
      <c r="D16185" s="3">
        <f>VLOOKUP(C16185,Index[],2,FALSE)</f>
        <v>159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I16185">
        <f>VLOOKUP(Table1[[#This Row],[trait_name]],Trait[],2,FALSE)</f>
        <v>27</v>
      </c>
      <c r="J16185" s="23" t="s">
        <v>61</v>
      </c>
      <c r="L16185" s="3"/>
      <c r="M16185" s="3"/>
      <c r="N16185" s="23"/>
      <c r="O16185"/>
    </row>
    <row r="16186" spans="1:15">
      <c r="A16186" s="66">
        <f>VLOOKUP(C16186,Index[],8,FALSE)</f>
        <v>43280</v>
      </c>
      <c r="B16186" s="5">
        <v>43311</v>
      </c>
      <c r="C16186" t="s">
        <v>1098</v>
      </c>
      <c r="D16186" s="3">
        <f>VLOOKUP(C16186,Index[],2,FALSE)</f>
        <v>159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28</v>
      </c>
      <c r="J16186" s="23" t="s">
        <v>62</v>
      </c>
      <c r="L16186" s="3"/>
      <c r="M16186" s="3"/>
      <c r="N16186" s="23"/>
      <c r="O16186"/>
    </row>
    <row r="16187" spans="1:15">
      <c r="A16187" s="66">
        <f>VLOOKUP(C16187,Index[],8,FALSE)</f>
        <v>43280</v>
      </c>
      <c r="B16187" s="5">
        <v>43280</v>
      </c>
      <c r="C16187" t="s">
        <v>1098</v>
      </c>
      <c r="D16187" s="3">
        <f>VLOOKUP(C16187,Index[],2,FALSE)</f>
        <v>159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I16187">
        <f>VLOOKUP(Table1[[#This Row],[trait_name]],Trait[],2,FALSE)</f>
        <v>29</v>
      </c>
      <c r="J16187" s="23" t="s">
        <v>63</v>
      </c>
      <c r="L16187" s="3"/>
      <c r="N16187" s="23"/>
      <c r="O16187"/>
    </row>
    <row r="16188" spans="1:15">
      <c r="A16188" s="66">
        <f>VLOOKUP(C16188,Index[],8,FALSE)</f>
        <v>43280</v>
      </c>
      <c r="B16188" s="5">
        <v>43280</v>
      </c>
      <c r="C16188" t="s">
        <v>1098</v>
      </c>
      <c r="D16188" s="3">
        <f>VLOOKUP(C16188,Index[],2,FALSE)</f>
        <v>159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29</v>
      </c>
      <c r="J16188" s="23" t="s">
        <v>63</v>
      </c>
      <c r="L16188" s="3"/>
      <c r="N16188" s="23"/>
      <c r="O16188"/>
    </row>
    <row r="16189" spans="1:15">
      <c r="A16189" s="66">
        <f>VLOOKUP(C16189,Index[],8,FALSE)</f>
        <v>43280</v>
      </c>
      <c r="B16189" s="5">
        <v>43280</v>
      </c>
      <c r="C16189" t="s">
        <v>1098</v>
      </c>
      <c r="D16189" s="3">
        <f>VLOOKUP(C16189,Index[],2,FALSE)</f>
        <v>159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H16189" t="s">
        <v>25</v>
      </c>
      <c r="I16189">
        <f>VLOOKUP(Table1[[#This Row],[trait_name]],Trait[],2,FALSE)</f>
        <v>30</v>
      </c>
      <c r="J16189" s="23" t="s">
        <v>64</v>
      </c>
      <c r="L16189" s="3">
        <v>10</v>
      </c>
      <c r="N16189" s="23"/>
      <c r="O16189"/>
    </row>
    <row r="16190" spans="1:15">
      <c r="A16190" s="66">
        <f>VLOOKUP(C16190,Index[],8,FALSE)</f>
        <v>43280</v>
      </c>
      <c r="B16190" s="5">
        <v>43280</v>
      </c>
      <c r="C16190" t="s">
        <v>1098</v>
      </c>
      <c r="D16190" s="3">
        <f>VLOOKUP(C16190,Index[],2,FALSE)</f>
        <v>159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I16190">
        <f>VLOOKUP(Table1[[#This Row],[trait_name]],Trait[],2,FALSE)</f>
        <v>31</v>
      </c>
      <c r="J16190" s="23" t="s">
        <v>65</v>
      </c>
      <c r="L16190" s="3"/>
      <c r="N16190" s="23"/>
      <c r="O16190"/>
    </row>
    <row r="16191" spans="1:15">
      <c r="A16191" s="66">
        <f>VLOOKUP(C16191,Index[],8,FALSE)</f>
        <v>43280</v>
      </c>
      <c r="B16191" s="5">
        <v>43280</v>
      </c>
      <c r="C16191" t="s">
        <v>1098</v>
      </c>
      <c r="D16191" s="3">
        <f>VLOOKUP(C16191,Index[],2,FALSE)</f>
        <v>159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I16191">
        <f>VLOOKUP(Table1[[#This Row],[trait_name]],Trait[],2,FALSE)</f>
        <v>31</v>
      </c>
      <c r="J16191" s="23" t="s">
        <v>65</v>
      </c>
      <c r="L16191" s="3"/>
      <c r="N16191" s="23"/>
      <c r="O16191"/>
    </row>
    <row r="16192" spans="1:15">
      <c r="A16192" s="66">
        <f>VLOOKUP(C16192,Index[],8,FALSE)</f>
        <v>43280</v>
      </c>
      <c r="B16192" s="5">
        <v>43280</v>
      </c>
      <c r="C16192" t="s">
        <v>1098</v>
      </c>
      <c r="D16192" s="3">
        <f>VLOOKUP(C16192,Index[],2,FALSE)</f>
        <v>159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32</v>
      </c>
      <c r="J16192" s="23" t="s">
        <v>66</v>
      </c>
      <c r="L16192" s="3"/>
      <c r="N16192" s="23"/>
      <c r="O16192"/>
    </row>
    <row r="16193" spans="1:15">
      <c r="A16193" s="66">
        <f>VLOOKUP(C16193,Index[],8,FALSE)</f>
        <v>43280</v>
      </c>
      <c r="B16193" s="5">
        <v>43280</v>
      </c>
      <c r="C16193" t="s">
        <v>1098</v>
      </c>
      <c r="D16193" s="3">
        <f>VLOOKUP(C16193,Index[],2,FALSE)</f>
        <v>159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H16193" t="s">
        <v>25</v>
      </c>
      <c r="I16193">
        <f>VLOOKUP(Table1[[#This Row],[trait_name]],Trait[],2,FALSE)</f>
        <v>33</v>
      </c>
      <c r="J16193" s="23" t="s">
        <v>67</v>
      </c>
      <c r="L16193" s="3">
        <v>4</v>
      </c>
      <c r="N16193" s="23"/>
      <c r="O16193"/>
    </row>
    <row r="16194" spans="1:15">
      <c r="A16194" s="66">
        <f>VLOOKUP(C16194,Index[],8,FALSE)</f>
        <v>43280</v>
      </c>
      <c r="B16194" s="5">
        <v>43280</v>
      </c>
      <c r="C16194" t="s">
        <v>1098</v>
      </c>
      <c r="D16194" s="3">
        <f>VLOOKUP(C16194,Index[],2,FALSE)</f>
        <v>159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I16194">
        <f>VLOOKUP(Table1[[#This Row],[trait_name]],Trait[],2,FALSE)</f>
        <v>34</v>
      </c>
      <c r="J16194" s="23" t="s">
        <v>68</v>
      </c>
      <c r="L16194" s="3"/>
      <c r="N16194" s="23"/>
      <c r="O16194"/>
    </row>
    <row r="16195" spans="1:15">
      <c r="A16195" s="66">
        <f>VLOOKUP(C16195,Index[],8,FALSE)</f>
        <v>43280</v>
      </c>
      <c r="B16195" s="5">
        <v>43280</v>
      </c>
      <c r="C16195" t="s">
        <v>1098</v>
      </c>
      <c r="D16195" s="3">
        <f>VLOOKUP(C16195,Index[],2,FALSE)</f>
        <v>159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35</v>
      </c>
      <c r="J16195" s="23" t="s">
        <v>166</v>
      </c>
      <c r="L16195" s="3"/>
      <c r="N16195" s="23"/>
      <c r="O16195"/>
    </row>
    <row r="16196" spans="1:15">
      <c r="A16196" s="66">
        <f>VLOOKUP(C16196,Index[],8,FALSE)</f>
        <v>43280</v>
      </c>
      <c r="B16196" s="5">
        <v>43280</v>
      </c>
      <c r="C16196" t="s">
        <v>1098</v>
      </c>
      <c r="D16196" s="3">
        <f>VLOOKUP(C16196,Index[],2,FALSE)</f>
        <v>159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35</v>
      </c>
      <c r="J16196" s="23" t="s">
        <v>166</v>
      </c>
      <c r="L16196" s="3"/>
      <c r="N16196" s="23"/>
      <c r="O16196"/>
    </row>
    <row r="16197" spans="1:15">
      <c r="A16197" s="66">
        <f>VLOOKUP(C16197,Index[],8,FALSE)</f>
        <v>43280</v>
      </c>
      <c r="B16197" s="5">
        <v>43280</v>
      </c>
      <c r="C16197" t="s">
        <v>1098</v>
      </c>
      <c r="D16197" s="3">
        <f>VLOOKUP(C16197,Index[],2,FALSE)</f>
        <v>159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I16197">
        <f>VLOOKUP(Table1[[#This Row],[trait_name]],Trait[],2,FALSE)</f>
        <v>36</v>
      </c>
      <c r="J16197" s="23" t="s">
        <v>69</v>
      </c>
      <c r="L16197" s="3"/>
      <c r="N16197" s="23"/>
      <c r="O16197"/>
    </row>
    <row r="16198" spans="1:15">
      <c r="A16198" s="66">
        <f>VLOOKUP(C16198,Index[],8,FALSE)</f>
        <v>43280</v>
      </c>
      <c r="B16198" s="5">
        <v>43280</v>
      </c>
      <c r="C16198" t="s">
        <v>1098</v>
      </c>
      <c r="D16198" s="3">
        <f>VLOOKUP(C16198,Index[],2,FALSE)</f>
        <v>159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36</v>
      </c>
      <c r="J16198" s="23" t="s">
        <v>69</v>
      </c>
      <c r="L16198" s="3"/>
      <c r="N16198" s="23"/>
      <c r="O16198"/>
    </row>
    <row r="16199" spans="1:15">
      <c r="A16199" s="66">
        <f>VLOOKUP(C16199,Index[],8,FALSE)</f>
        <v>43280</v>
      </c>
      <c r="B16199" s="5">
        <v>43280</v>
      </c>
      <c r="C16199" t="s">
        <v>1098</v>
      </c>
      <c r="D16199" s="3">
        <f>VLOOKUP(C16199,Index[],2,FALSE)</f>
        <v>159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H16199" t="s">
        <v>25</v>
      </c>
      <c r="I16199">
        <f>VLOOKUP(Table1[[#This Row],[trait_name]],Trait[],2,FALSE)</f>
        <v>37</v>
      </c>
      <c r="J16199" s="23" t="s">
        <v>170</v>
      </c>
      <c r="L16199" s="3" t="s">
        <v>53</v>
      </c>
      <c r="N16199" s="23"/>
      <c r="O16199"/>
    </row>
    <row r="16200" spans="1:15">
      <c r="A16200" s="66">
        <f>VLOOKUP(C16200,Index[],8,FALSE)</f>
        <v>43280</v>
      </c>
      <c r="B16200" s="5"/>
      <c r="C16200" t="s">
        <v>1098</v>
      </c>
      <c r="D16200" s="3">
        <f>VLOOKUP(C16200,Index[],2,FALSE)</f>
        <v>159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I16200">
        <f>VLOOKUP(Table1[[#This Row],[trait_name]],Trait[],2,FALSE)</f>
        <v>38</v>
      </c>
      <c r="J16200" s="23" t="s">
        <v>72</v>
      </c>
      <c r="L16200" s="3"/>
      <c r="N16200" s="23"/>
      <c r="O16200"/>
    </row>
    <row r="16201" spans="1:15">
      <c r="A16201" s="66">
        <f>VLOOKUP(C16201,Index[],8,FALSE)</f>
        <v>43280</v>
      </c>
      <c r="B16201" s="5">
        <v>43311</v>
      </c>
      <c r="C16201" t="s">
        <v>1098</v>
      </c>
      <c r="D16201" s="3">
        <f>VLOOKUP(C16201,Index[],2,FALSE)</f>
        <v>159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39</v>
      </c>
      <c r="J16201" s="23" t="s">
        <v>74</v>
      </c>
      <c r="L16201" s="3"/>
      <c r="M16201" s="3"/>
      <c r="N16201" s="23"/>
      <c r="O16201"/>
    </row>
    <row r="16202" spans="1:15">
      <c r="A16202" s="66">
        <f>VLOOKUP(C16202,Index[],8,FALSE)</f>
        <v>43280</v>
      </c>
      <c r="B16202" s="5"/>
      <c r="C16202" t="s">
        <v>1098</v>
      </c>
      <c r="D16202" s="3">
        <f>VLOOKUP(C16202,Index[],2,FALSE)</f>
        <v>159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40</v>
      </c>
      <c r="J16202" s="23" t="s">
        <v>76</v>
      </c>
      <c r="L16202" s="3"/>
      <c r="N16202" s="23"/>
      <c r="O16202"/>
    </row>
    <row r="16203" spans="1:15">
      <c r="A16203" s="66">
        <f>VLOOKUP(C16203,Index[],8,FALSE)</f>
        <v>43280</v>
      </c>
      <c r="B16203" s="5">
        <v>43280</v>
      </c>
      <c r="C16203" t="s">
        <v>1098</v>
      </c>
      <c r="D16203" s="3">
        <f>VLOOKUP(C16203,Index[],2,FALSE)</f>
        <v>159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25</v>
      </c>
      <c r="I16203">
        <f>VLOOKUP(Table1[[#This Row],[trait_name]],Trait[],2,FALSE)</f>
        <v>41</v>
      </c>
      <c r="J16203" s="23" t="s">
        <v>78</v>
      </c>
      <c r="L16203" s="3" t="s">
        <v>80</v>
      </c>
      <c r="N16203" s="23"/>
      <c r="O16203"/>
    </row>
    <row r="16204" spans="1:15">
      <c r="A16204" s="66">
        <f>VLOOKUP(C16204,Index[],8,FALSE)</f>
        <v>43280</v>
      </c>
      <c r="B16204" s="5">
        <v>43280</v>
      </c>
      <c r="C16204" t="s">
        <v>1098</v>
      </c>
      <c r="D16204" s="3">
        <f>VLOOKUP(C16204,Index[],2,FALSE)</f>
        <v>159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I16204">
        <f>VLOOKUP(Table1[[#This Row],[trait_name]],Trait[],2,FALSE)</f>
        <v>41</v>
      </c>
      <c r="J16204" s="23" t="s">
        <v>78</v>
      </c>
      <c r="L16204" s="3"/>
      <c r="N16204" s="23"/>
      <c r="O16204"/>
    </row>
    <row r="16205" spans="1:15">
      <c r="A16205" s="66">
        <f>VLOOKUP(C16205,Index[],8,FALSE)</f>
        <v>43280</v>
      </c>
      <c r="B16205" s="5"/>
      <c r="C16205" t="s">
        <v>1098</v>
      </c>
      <c r="D16205" s="3">
        <f>VLOOKUP(C16205,Index[],2,FALSE)</f>
        <v>159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42</v>
      </c>
      <c r="J16205" s="23" t="s">
        <v>82</v>
      </c>
      <c r="L16205" s="3"/>
      <c r="N16205" s="23"/>
      <c r="O16205"/>
    </row>
    <row r="16206" spans="1:15">
      <c r="A16206" s="66">
        <f>VLOOKUP(C16206,Index[],8,FALSE)</f>
        <v>43280</v>
      </c>
      <c r="B16206" s="5">
        <v>43280</v>
      </c>
      <c r="C16206" t="s">
        <v>1098</v>
      </c>
      <c r="D16206" s="3">
        <f>VLOOKUP(C16206,Index[],2,FALSE)</f>
        <v>159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25</v>
      </c>
      <c r="I16206">
        <f>VLOOKUP(Table1[[#This Row],[trait_name]],Trait[],2,FALSE)</f>
        <v>43</v>
      </c>
      <c r="J16206" s="23" t="s">
        <v>86</v>
      </c>
      <c r="L16206" s="3" t="s">
        <v>296</v>
      </c>
      <c r="N16206" s="23"/>
      <c r="O16206"/>
    </row>
    <row r="16207" spans="1:15">
      <c r="A16207" s="66">
        <f>VLOOKUP(C16207,Index[],8,FALSE)</f>
        <v>43280</v>
      </c>
      <c r="B16207" s="5">
        <v>43280</v>
      </c>
      <c r="C16207" t="s">
        <v>1098</v>
      </c>
      <c r="D16207" s="3">
        <f>VLOOKUP(C16207,Index[],2,FALSE)</f>
        <v>159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H16207" t="s">
        <v>25</v>
      </c>
      <c r="I16207">
        <f>VLOOKUP(Table1[[#This Row],[trait_name]],Trait[],2,FALSE)</f>
        <v>43</v>
      </c>
      <c r="J16207" s="23" t="s">
        <v>86</v>
      </c>
      <c r="L16207" s="3" t="s">
        <v>87</v>
      </c>
      <c r="N16207" s="23"/>
      <c r="O16207"/>
    </row>
    <row r="16208" spans="1:15">
      <c r="A16208" s="66">
        <f>VLOOKUP(C16208,Index[],8,FALSE)</f>
        <v>43280</v>
      </c>
      <c r="B16208" s="25"/>
      <c r="C16208" s="4" t="s">
        <v>1098</v>
      </c>
      <c r="D16208" s="3">
        <f>VLOOKUP(C16208,Index[],2,FALSE)</f>
        <v>159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44</v>
      </c>
      <c r="J16208" s="23" t="s">
        <v>88</v>
      </c>
      <c r="L16208" s="3"/>
      <c r="N16208" s="23"/>
      <c r="O16208"/>
    </row>
    <row r="16209" spans="1:15">
      <c r="A16209" s="66">
        <f>VLOOKUP(C16209,Index[],8,FALSE)</f>
        <v>43280</v>
      </c>
      <c r="B16209" s="5">
        <v>43280</v>
      </c>
      <c r="C16209" t="s">
        <v>1098</v>
      </c>
      <c r="D16209" s="3">
        <f>VLOOKUP(C16209,Index[],2,FALSE)</f>
        <v>159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I16209">
        <f>VLOOKUP(Table1[[#This Row],[trait_name]],Trait[],2,FALSE)</f>
        <v>45</v>
      </c>
      <c r="J16209" s="23" t="s">
        <v>92</v>
      </c>
      <c r="L16209" s="3"/>
      <c r="N16209" s="23"/>
      <c r="O16209"/>
    </row>
    <row r="16210" spans="1:15">
      <c r="A16210" s="66">
        <f>VLOOKUP(C16210,Index[],8,FALSE)</f>
        <v>43280</v>
      </c>
      <c r="B16210" s="5"/>
      <c r="C16210" t="s">
        <v>1098</v>
      </c>
      <c r="D16210" s="3">
        <f>VLOOKUP(C16210,Index[],2,FALSE)</f>
        <v>159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I16210">
        <f>VLOOKUP(Table1[[#This Row],[trait_name]],Trait[],2,FALSE)</f>
        <v>46</v>
      </c>
      <c r="J16210" s="23" t="s">
        <v>97</v>
      </c>
      <c r="L16210" s="3"/>
      <c r="N16210" s="23"/>
      <c r="O16210"/>
    </row>
    <row r="16211" spans="1:15">
      <c r="A16211" s="66">
        <f>VLOOKUP(C16211,Index[],8,FALSE)</f>
        <v>43280</v>
      </c>
      <c r="B16211" s="5"/>
      <c r="C16211" t="s">
        <v>1098</v>
      </c>
      <c r="D16211" s="3">
        <f>VLOOKUP(C16211,Index[],2,FALSE)</f>
        <v>159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I16211">
        <f>VLOOKUP(Table1[[#This Row],[trait_name]],Trait[],2,FALSE)</f>
        <v>47</v>
      </c>
      <c r="J16211" s="23" t="s">
        <v>99</v>
      </c>
      <c r="L16211" s="3"/>
      <c r="N16211" s="23"/>
      <c r="O16211"/>
    </row>
    <row r="16212" spans="1:15">
      <c r="A16212" s="66">
        <f>VLOOKUP(C16212,Index[],8,FALSE)</f>
        <v>43280</v>
      </c>
      <c r="B16212" s="5"/>
      <c r="C16212" t="s">
        <v>1098</v>
      </c>
      <c r="D16212" s="3">
        <f>VLOOKUP(C16212,Index[],2,FALSE)</f>
        <v>159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H16212" t="s">
        <v>25</v>
      </c>
      <c r="I16212">
        <f>VLOOKUP(Table1[[#This Row],[trait_name]],Trait[],2,FALSE)</f>
        <v>48</v>
      </c>
      <c r="J16212" s="24" t="s">
        <v>101</v>
      </c>
      <c r="K16212" s="24"/>
      <c r="L16212" s="3" t="s">
        <v>298</v>
      </c>
      <c r="N16212" s="23"/>
      <c r="O16212"/>
    </row>
    <row r="16213" spans="1:15">
      <c r="A16213" s="66">
        <f>VLOOKUP(C16213,Index[],8,FALSE)</f>
        <v>43280</v>
      </c>
      <c r="B16213" s="5"/>
      <c r="C16213" t="s">
        <v>1098</v>
      </c>
      <c r="D16213" s="3">
        <f>VLOOKUP(C16213,Index[],2,FALSE)</f>
        <v>159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H16213" t="s">
        <v>25</v>
      </c>
      <c r="I16213">
        <f>VLOOKUP(Table1[[#This Row],[trait_name]],Trait[],2,FALSE)</f>
        <v>49</v>
      </c>
      <c r="J16213" s="24" t="s">
        <v>104</v>
      </c>
      <c r="K16213" s="24"/>
      <c r="L16213" s="3"/>
      <c r="N16213" s="23"/>
      <c r="O16213"/>
    </row>
    <row r="16214" spans="1:15">
      <c r="A16214" s="66">
        <f>VLOOKUP(C16214,Index[],8,FALSE)</f>
        <v>43280</v>
      </c>
      <c r="B16214" s="5">
        <v>43311</v>
      </c>
      <c r="C16214" t="s">
        <v>1098</v>
      </c>
      <c r="D16214" s="3">
        <f>VLOOKUP(C16214,Index[],2,FALSE)</f>
        <v>159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50</v>
      </c>
      <c r="J16214" s="23" t="s">
        <v>106</v>
      </c>
      <c r="L16214" s="3"/>
      <c r="M16214" s="3"/>
      <c r="N16214" s="23"/>
      <c r="O16214"/>
    </row>
    <row r="16215" spans="1:15">
      <c r="A16215" s="66">
        <f>VLOOKUP(C16215,Index[],8,FALSE)</f>
        <v>43280</v>
      </c>
      <c r="B16215" s="5"/>
      <c r="C16215" t="s">
        <v>1098</v>
      </c>
      <c r="D16215" s="3">
        <f>VLOOKUP(C16215,Index[],2,FALSE)</f>
        <v>159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I16215">
        <f>VLOOKUP(Table1[[#This Row],[trait_name]],Trait[],2,FALSE)</f>
        <v>52</v>
      </c>
      <c r="J16215" s="23" t="s">
        <v>109</v>
      </c>
      <c r="L16215" s="3"/>
      <c r="N16215" s="23"/>
      <c r="O16215"/>
    </row>
    <row r="16216" spans="1:15">
      <c r="A16216" s="66">
        <f>VLOOKUP(C16216,Index[],8,FALSE)</f>
        <v>43280</v>
      </c>
      <c r="B16216" s="5">
        <v>43280</v>
      </c>
      <c r="C16216" t="s">
        <v>1098</v>
      </c>
      <c r="D16216" s="3">
        <f>VLOOKUP(C16216,Index[],2,FALSE)</f>
        <v>159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H16216" t="s">
        <v>25</v>
      </c>
      <c r="I16216">
        <f>VLOOKUP(Table1[[#This Row],[trait_name]],Trait[],2,FALSE)</f>
        <v>53</v>
      </c>
      <c r="J16216" s="23" t="s">
        <v>112</v>
      </c>
      <c r="L16216" s="3" t="s">
        <v>185</v>
      </c>
      <c r="N16216" s="23"/>
      <c r="O16216"/>
    </row>
    <row r="16217" spans="1:15">
      <c r="A16217" s="66">
        <f>VLOOKUP(C16217,Index[],8,FALSE)</f>
        <v>43280</v>
      </c>
      <c r="B16217" s="5">
        <v>43280</v>
      </c>
      <c r="C16217" t="s">
        <v>1098</v>
      </c>
      <c r="D16217" s="3">
        <f>VLOOKUP(C16217,Index[],2,FALSE)</f>
        <v>159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H16217" t="s">
        <v>25</v>
      </c>
      <c r="I16217">
        <f>VLOOKUP(Table1[[#This Row],[trait_name]],Trait[],2,FALSE)</f>
        <v>53</v>
      </c>
      <c r="J16217" s="23" t="s">
        <v>112</v>
      </c>
      <c r="L16217" s="3" t="s">
        <v>184</v>
      </c>
      <c r="N16217" s="23"/>
      <c r="O16217"/>
    </row>
    <row r="16218" spans="1:15">
      <c r="A16218" s="66">
        <f>VLOOKUP(C16218,Index[],8,FALSE)</f>
        <v>43280</v>
      </c>
      <c r="B16218" s="5">
        <v>43280</v>
      </c>
      <c r="C16218" t="s">
        <v>1098</v>
      </c>
      <c r="D16218" s="3">
        <f>VLOOKUP(C16218,Index[],2,FALSE)</f>
        <v>159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I16218">
        <f>VLOOKUP(Table1[[#This Row],[trait_name]],Trait[],2,FALSE)</f>
        <v>53</v>
      </c>
      <c r="J16218" s="23" t="s">
        <v>112</v>
      </c>
      <c r="L16218" s="3"/>
      <c r="N16218" s="23"/>
      <c r="O16218"/>
    </row>
    <row r="16219" spans="1:15">
      <c r="A16219" s="66">
        <f>VLOOKUP(C16219,Index[],8,FALSE)</f>
        <v>43280</v>
      </c>
      <c r="B16219" s="5">
        <v>43280</v>
      </c>
      <c r="C16219" t="s">
        <v>1098</v>
      </c>
      <c r="D16219" s="3">
        <f>VLOOKUP(C16219,Index[],2,FALSE)</f>
        <v>159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H16219" t="s">
        <v>25</v>
      </c>
      <c r="I16219">
        <f>VLOOKUP(Table1[[#This Row],[trait_name]],Trait[],2,FALSE)</f>
        <v>54</v>
      </c>
      <c r="J16219" s="23" t="s">
        <v>116</v>
      </c>
      <c r="L16219" s="3" t="s">
        <v>170</v>
      </c>
      <c r="N16219" s="23"/>
      <c r="O16219"/>
    </row>
    <row r="16220" spans="1:15">
      <c r="A16220" s="66">
        <f>VLOOKUP(C16220,Index[],8,FALSE)</f>
        <v>43280</v>
      </c>
      <c r="B16220" s="5">
        <v>43280</v>
      </c>
      <c r="C16220" t="s">
        <v>1098</v>
      </c>
      <c r="D16220" s="3">
        <f>VLOOKUP(C16220,Index[],2,FALSE)</f>
        <v>159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H16220" t="s">
        <v>25</v>
      </c>
      <c r="I16220">
        <f>VLOOKUP(Table1[[#This Row],[trait_name]],Trait[],2,FALSE)</f>
        <v>54</v>
      </c>
      <c r="J16220" s="23" t="s">
        <v>116</v>
      </c>
      <c r="L16220" s="3" t="s">
        <v>319</v>
      </c>
      <c r="N16220" s="23"/>
      <c r="O16220"/>
    </row>
    <row r="16221" spans="1:15">
      <c r="A16221" s="66">
        <f>VLOOKUP(C16221,Index[],8,FALSE)</f>
        <v>43280</v>
      </c>
      <c r="B16221" s="5">
        <v>43280</v>
      </c>
      <c r="C16221" t="s">
        <v>1098</v>
      </c>
      <c r="D16221" s="3">
        <f>VLOOKUP(C16221,Index[],2,FALSE)</f>
        <v>159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I16221">
        <f>VLOOKUP(Table1[[#This Row],[trait_name]],Trait[],2,FALSE)</f>
        <v>54</v>
      </c>
      <c r="J16221" s="23" t="s">
        <v>116</v>
      </c>
      <c r="L16221" s="3"/>
      <c r="N16221" s="23"/>
      <c r="O16221"/>
    </row>
    <row r="16222" spans="1:15">
      <c r="A16222" s="66">
        <f>VLOOKUP(C16222,Index[],8,FALSE)</f>
        <v>43280</v>
      </c>
      <c r="B16222" s="5">
        <v>43280</v>
      </c>
      <c r="C16222" t="s">
        <v>1098</v>
      </c>
      <c r="D16222" s="3">
        <f>VLOOKUP(C16222,Index[],2,FALSE)</f>
        <v>159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452</v>
      </c>
      <c r="I16222">
        <f>VLOOKUP(Table1[[#This Row],[trait_name]],Trait[],2,FALSE)</f>
        <v>54</v>
      </c>
      <c r="J16222" s="23" t="s">
        <v>116</v>
      </c>
      <c r="L16222" s="3" t="s">
        <v>404</v>
      </c>
      <c r="N16222" s="23"/>
      <c r="O16222"/>
    </row>
    <row r="16223" spans="1:15">
      <c r="A16223" s="66">
        <f>VLOOKUP(C16223,Index[],8,FALSE)</f>
        <v>43280</v>
      </c>
      <c r="B16223" s="25"/>
      <c r="C16223" s="4" t="s">
        <v>1098</v>
      </c>
      <c r="D16223" s="3">
        <f>VLOOKUP(C16223,Index[],2,FALSE)</f>
        <v>159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I16223">
        <f>VLOOKUP(Table1[[#This Row],[trait_name]],Trait[],2,FALSE)</f>
        <v>55</v>
      </c>
      <c r="J16223" s="23" t="s">
        <v>119</v>
      </c>
      <c r="L16223" s="3"/>
      <c r="N16223" s="23"/>
      <c r="O16223"/>
    </row>
    <row r="16224" spans="1:15">
      <c r="A16224" s="66">
        <f>VLOOKUP(C16224,Index[],8,FALSE)</f>
        <v>43280</v>
      </c>
      <c r="B16224" s="5">
        <v>43280</v>
      </c>
      <c r="C16224" t="s">
        <v>1098</v>
      </c>
      <c r="D16224" s="3">
        <f>VLOOKUP(C16224,Index[],2,FALSE)</f>
        <v>159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H16224" t="s">
        <v>25</v>
      </c>
      <c r="I16224">
        <f>VLOOKUP(Table1[[#This Row],[trait_name]],Trait[],2,FALSE)</f>
        <v>56</v>
      </c>
      <c r="J16224" s="23" t="s">
        <v>121</v>
      </c>
      <c r="L16224" s="3" t="s">
        <v>189</v>
      </c>
      <c r="N16224" s="23"/>
      <c r="O16224"/>
    </row>
    <row r="16225" spans="1:15">
      <c r="A16225" s="66">
        <f>VLOOKUP(C16225,Index[],8,FALSE)</f>
        <v>43280</v>
      </c>
      <c r="B16225" s="5">
        <v>43280</v>
      </c>
      <c r="C16225" t="s">
        <v>1098</v>
      </c>
      <c r="D16225" s="3">
        <f>VLOOKUP(C16225,Index[],2,FALSE)</f>
        <v>159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H16225" t="s">
        <v>25</v>
      </c>
      <c r="I16225">
        <f>VLOOKUP(Table1[[#This Row],[trait_name]],Trait[],2,FALSE)</f>
        <v>57</v>
      </c>
      <c r="J16225" s="23" t="s">
        <v>233</v>
      </c>
      <c r="L16225" s="3" t="s">
        <v>405</v>
      </c>
      <c r="N16225" s="23"/>
      <c r="O16225"/>
    </row>
    <row r="16226" spans="1:15">
      <c r="A16226" s="66">
        <f>VLOOKUP(C16226,Index[],8,FALSE)</f>
        <v>43280</v>
      </c>
      <c r="B16226" s="5">
        <v>43280</v>
      </c>
      <c r="C16226" t="s">
        <v>1098</v>
      </c>
      <c r="D16226" s="3">
        <f>VLOOKUP(C16226,Index[],2,FALSE)</f>
        <v>159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58</v>
      </c>
      <c r="J16226" s="23" t="s">
        <v>123</v>
      </c>
      <c r="L16226" s="3"/>
      <c r="N16226" s="23"/>
      <c r="O16226"/>
    </row>
    <row r="16227" spans="1:15">
      <c r="A16227" s="66">
        <f>VLOOKUP(C16227,Index[],8,FALSE)</f>
        <v>43280</v>
      </c>
      <c r="B16227" s="5">
        <v>43280</v>
      </c>
      <c r="C16227" t="s">
        <v>1098</v>
      </c>
      <c r="D16227" s="3">
        <f>VLOOKUP(C16227,Index[],2,FALSE)</f>
        <v>159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I16227">
        <f>VLOOKUP(Table1[[#This Row],[trait_name]],Trait[],2,FALSE)</f>
        <v>58</v>
      </c>
      <c r="J16227" s="23" t="s">
        <v>123</v>
      </c>
      <c r="L16227" s="3"/>
      <c r="N16227" s="23"/>
      <c r="O16227"/>
    </row>
    <row r="16228" spans="1:15">
      <c r="A16228" s="66">
        <f>VLOOKUP(C16228,Index[],8,FALSE)</f>
        <v>43280</v>
      </c>
      <c r="B16228" s="5">
        <v>43280</v>
      </c>
      <c r="C16228" t="s">
        <v>1098</v>
      </c>
      <c r="D16228" s="3">
        <f>VLOOKUP(C16228,Index[],2,FALSE)</f>
        <v>159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I16228">
        <f>VLOOKUP(Table1[[#This Row],[trait_name]],Trait[],2,FALSE)</f>
        <v>59</v>
      </c>
      <c r="J16228" s="23" t="s">
        <v>125</v>
      </c>
      <c r="L16228" s="3"/>
      <c r="N16228" s="23"/>
      <c r="O16228"/>
    </row>
    <row r="16229" spans="1:15">
      <c r="A16229" s="66">
        <f>VLOOKUP(C16229,Index[],8,FALSE)</f>
        <v>43280</v>
      </c>
      <c r="B16229" s="5">
        <v>43280</v>
      </c>
      <c r="C16229" t="s">
        <v>1098</v>
      </c>
      <c r="D16229" s="3">
        <f>VLOOKUP(C16229,Index[],2,FALSE)</f>
        <v>159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H16229" t="s">
        <v>452</v>
      </c>
      <c r="I16229">
        <f>VLOOKUP(Table1[[#This Row],[trait_name]],Trait[],2,FALSE)</f>
        <v>60</v>
      </c>
      <c r="J16229" s="23" t="s">
        <v>127</v>
      </c>
      <c r="L16229" s="3" t="s">
        <v>129</v>
      </c>
      <c r="N16229" s="23"/>
      <c r="O16229"/>
    </row>
    <row r="16230" spans="1:15">
      <c r="A16230" s="66">
        <f>VLOOKUP(C16230,Index[],8,FALSE)</f>
        <v>43280</v>
      </c>
      <c r="B16230" s="5">
        <v>43280</v>
      </c>
      <c r="C16230" t="s">
        <v>1098</v>
      </c>
      <c r="D16230" s="3">
        <f>VLOOKUP(C16230,Index[],2,FALSE)</f>
        <v>159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61</v>
      </c>
      <c r="J16230" s="23" t="s">
        <v>130</v>
      </c>
      <c r="L16230" s="19" t="s">
        <v>42</v>
      </c>
      <c r="N16230" s="23"/>
      <c r="O16230"/>
    </row>
    <row r="16231" spans="1:15">
      <c r="A16231" s="66">
        <f>VLOOKUP(C16231,Index[],8,FALSE)</f>
        <v>43280</v>
      </c>
      <c r="B16231" s="5"/>
      <c r="C16231" t="s">
        <v>1098</v>
      </c>
      <c r="D16231" s="3">
        <f>VLOOKUP(C16231,Index[],2,FALSE)</f>
        <v>159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I16231">
        <f>VLOOKUP(Table1[[#This Row],[trait_name]],Trait[],2,FALSE)</f>
        <v>65</v>
      </c>
      <c r="J16231" s="23" t="s">
        <v>133</v>
      </c>
      <c r="L16231" s="3"/>
      <c r="N16231" s="23"/>
      <c r="O16231"/>
    </row>
    <row r="16232" spans="1:15">
      <c r="A16232" s="66">
        <f>VLOOKUP(C16232,Index[],8,FALSE)</f>
        <v>43280</v>
      </c>
      <c r="B16232" s="5">
        <v>43280</v>
      </c>
      <c r="C16232" t="s">
        <v>1098</v>
      </c>
      <c r="D16232" s="3">
        <f>VLOOKUP(C16232,Index[],2,FALSE)</f>
        <v>159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H16232" t="s">
        <v>452</v>
      </c>
      <c r="I16232">
        <f>VLOOKUP(Table1[[#This Row],[trait_name]],Trait[],2,FALSE)</f>
        <v>66</v>
      </c>
      <c r="J16232" s="23" t="s">
        <v>194</v>
      </c>
      <c r="L16232" s="3" t="s">
        <v>195</v>
      </c>
      <c r="N16232" s="23"/>
      <c r="O16232"/>
    </row>
    <row r="16233" spans="1:15">
      <c r="A16233" s="66">
        <f>VLOOKUP(C16233,Index[],8,FALSE)</f>
        <v>43280</v>
      </c>
      <c r="B16233" s="5">
        <v>43280</v>
      </c>
      <c r="C16233" t="s">
        <v>1098</v>
      </c>
      <c r="D16233" s="3">
        <f>VLOOKUP(C16233,Index[],2,FALSE)</f>
        <v>159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H16233" t="s">
        <v>452</v>
      </c>
      <c r="I16233">
        <f>VLOOKUP(Table1[[#This Row],[trait_name]],Trait[],2,FALSE)</f>
        <v>66</v>
      </c>
      <c r="J16233" s="23" t="s">
        <v>194</v>
      </c>
      <c r="L16233" s="3" t="s">
        <v>631</v>
      </c>
      <c r="N16233" s="23"/>
      <c r="O16233"/>
    </row>
    <row r="16234" spans="1:15">
      <c r="A16234" s="66">
        <f>VLOOKUP(C16234,Index[],8,FALSE)</f>
        <v>43280</v>
      </c>
      <c r="B16234" s="5">
        <v>43280</v>
      </c>
      <c r="C16234" t="s">
        <v>1098</v>
      </c>
      <c r="D16234" s="3">
        <f>VLOOKUP(C16234,Index[],2,FALSE)</f>
        <v>159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I16234">
        <f>VLOOKUP(Table1[[#This Row],[trait_name]],Trait[],2,FALSE)</f>
        <v>67</v>
      </c>
      <c r="J16234" s="23" t="s">
        <v>136</v>
      </c>
      <c r="L16234" s="3"/>
      <c r="N16234" s="23"/>
      <c r="O16234"/>
    </row>
    <row r="16235" spans="1:15">
      <c r="A16235" s="66">
        <f>VLOOKUP(C16235,Index[],8,FALSE)</f>
        <v>43280</v>
      </c>
      <c r="B16235" s="5">
        <v>43280</v>
      </c>
      <c r="C16235" t="s">
        <v>1101</v>
      </c>
      <c r="D16235" s="3">
        <f>VLOOKUP(C16235,Index[],2,FALSE)</f>
        <v>160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H16235" t="s">
        <v>25</v>
      </c>
      <c r="I16235">
        <f>VLOOKUP(Table1[[#This Row],[trait_name]],Trait[],2,FALSE)</f>
        <v>2</v>
      </c>
      <c r="J16235" s="23" t="s">
        <v>15</v>
      </c>
      <c r="L16235" s="3" t="s">
        <v>1102</v>
      </c>
      <c r="N16235" s="23"/>
      <c r="O16235"/>
    </row>
    <row r="16236" spans="1:15">
      <c r="A16236" s="66">
        <f>VLOOKUP(C16236,Index[],8,FALSE)</f>
        <v>43280</v>
      </c>
      <c r="B16236" s="5">
        <v>43280</v>
      </c>
      <c r="C16236" t="s">
        <v>1101</v>
      </c>
      <c r="D16236" s="3">
        <f>VLOOKUP(C16236,Index[],2,FALSE)</f>
        <v>160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I16236">
        <f>VLOOKUP(Table1[[#This Row],[trait_name]],Trait[],2,FALSE)</f>
        <v>2</v>
      </c>
      <c r="J16236" s="23" t="s">
        <v>15</v>
      </c>
      <c r="L16236" s="3"/>
      <c r="N16236" s="23"/>
      <c r="O16236"/>
    </row>
    <row r="16237" spans="1:15">
      <c r="A16237" s="66">
        <f>VLOOKUP(C16237,Index[],8,FALSE)</f>
        <v>43280</v>
      </c>
      <c r="B16237" s="5">
        <v>43280</v>
      </c>
      <c r="C16237" t="s">
        <v>1101</v>
      </c>
      <c r="D16237" s="3">
        <f>VLOOKUP(C16237,Index[],2,FALSE)</f>
        <v>160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H16237" t="s">
        <v>25</v>
      </c>
      <c r="I16237">
        <f>VLOOKUP(Table1[[#This Row],[trait_name]],Trait[],2,FALSE)</f>
        <v>3</v>
      </c>
      <c r="J16237" s="23" t="s">
        <v>18</v>
      </c>
      <c r="L16237" s="3" t="s">
        <v>19</v>
      </c>
      <c r="N16237" s="23"/>
      <c r="O16237"/>
    </row>
    <row r="16238" spans="1:15">
      <c r="A16238" s="66">
        <f>VLOOKUP(C16238,Index[],8,FALSE)</f>
        <v>43280</v>
      </c>
      <c r="B16238" s="5">
        <v>43280</v>
      </c>
      <c r="C16238" t="s">
        <v>1101</v>
      </c>
      <c r="D16238" s="3">
        <f>VLOOKUP(C16238,Index[],2,FALSE)</f>
        <v>160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H16238" t="s">
        <v>25</v>
      </c>
      <c r="I16238">
        <f>VLOOKUP(Table1[[#This Row],[trait_name]],Trait[],2,FALSE)</f>
        <v>3</v>
      </c>
      <c r="J16238" s="23" t="s">
        <v>18</v>
      </c>
      <c r="L16238" s="3" t="s">
        <v>21</v>
      </c>
      <c r="N16238" s="23"/>
      <c r="O16238"/>
    </row>
    <row r="16239" spans="1:15">
      <c r="A16239" s="66">
        <f>VLOOKUP(C16239,Index[],8,FALSE)</f>
        <v>43280</v>
      </c>
      <c r="B16239" s="5">
        <v>43280</v>
      </c>
      <c r="C16239" t="s">
        <v>1101</v>
      </c>
      <c r="D16239" s="3">
        <f>VLOOKUP(C16239,Index[],2,FALSE)</f>
        <v>160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H16239" t="s">
        <v>25</v>
      </c>
      <c r="I16239">
        <f>VLOOKUP(Table1[[#This Row],[trait_name]],Trait[],2,FALSE)</f>
        <v>4</v>
      </c>
      <c r="J16239" s="23" t="s">
        <v>22</v>
      </c>
      <c r="L16239" s="3" t="s">
        <v>23</v>
      </c>
      <c r="N16239" s="23"/>
      <c r="O16239"/>
    </row>
    <row r="16240" spans="1:15">
      <c r="A16240" s="66">
        <f>VLOOKUP(C16240,Index[],8,FALSE)</f>
        <v>43280</v>
      </c>
      <c r="B16240" s="5">
        <v>43312</v>
      </c>
      <c r="C16240" t="s">
        <v>1101</v>
      </c>
      <c r="D16240" s="3">
        <f>VLOOKUP(C16240,Index[],2,FALSE)</f>
        <v>160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H16240" t="s">
        <v>153</v>
      </c>
      <c r="I16240">
        <f>VLOOKUP(Table1[[#This Row],[trait_name]],Trait[],2,FALSE)</f>
        <v>4</v>
      </c>
      <c r="J16240" s="23" t="s">
        <v>22</v>
      </c>
      <c r="L16240" s="3" t="s">
        <v>23</v>
      </c>
      <c r="M16240" s="3"/>
      <c r="N16240" s="23"/>
      <c r="O16240"/>
    </row>
    <row r="16241" spans="1:15">
      <c r="A16241" s="66">
        <f>VLOOKUP(C16241,Index[],8,FALSE)</f>
        <v>43280</v>
      </c>
      <c r="B16241" s="5">
        <v>43312</v>
      </c>
      <c r="C16241" t="s">
        <v>1101</v>
      </c>
      <c r="D16241" s="3">
        <f>VLOOKUP(C16241,Index[],2,FALSE)</f>
        <v>160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H16241" t="s">
        <v>153</v>
      </c>
      <c r="I16241">
        <f>VLOOKUP(Table1[[#This Row],[trait_name]],Trait[],2,FALSE)</f>
        <v>7</v>
      </c>
      <c r="J16241" s="23" t="s">
        <v>26</v>
      </c>
      <c r="L16241" s="3" t="s">
        <v>23</v>
      </c>
      <c r="M16241" s="3"/>
      <c r="N16241" s="23"/>
      <c r="O16241"/>
    </row>
    <row r="16242" spans="1:15">
      <c r="A16242" s="66">
        <f>VLOOKUP(C16242,Index[],8,FALSE)</f>
        <v>43280</v>
      </c>
      <c r="B16242" s="5">
        <v>43280</v>
      </c>
      <c r="C16242" t="s">
        <v>1101</v>
      </c>
      <c r="D16242" s="3">
        <f>VLOOKUP(C16242,Index[],2,FALSE)</f>
        <v>160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H16242" t="s">
        <v>25</v>
      </c>
      <c r="I16242">
        <f>VLOOKUP(Table1[[#This Row],[trait_name]],Trait[],2,FALSE)</f>
        <v>7</v>
      </c>
      <c r="J16242" s="23" t="s">
        <v>26</v>
      </c>
      <c r="L16242" s="3" t="s">
        <v>27</v>
      </c>
      <c r="N16242" s="23"/>
      <c r="O16242"/>
    </row>
    <row r="16243" spans="1:15">
      <c r="A16243" s="66">
        <f>VLOOKUP(C16243,Index[],8,FALSE)</f>
        <v>43280</v>
      </c>
      <c r="B16243" s="5">
        <v>43312</v>
      </c>
      <c r="C16243" t="s">
        <v>1101</v>
      </c>
      <c r="D16243" s="3">
        <f>VLOOKUP(C16243,Index[],2,FALSE)</f>
        <v>160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H16243" t="s">
        <v>153</v>
      </c>
      <c r="I16243">
        <f>VLOOKUP(Table1[[#This Row],[trait_name]],Trait[],2,FALSE)</f>
        <v>9</v>
      </c>
      <c r="J16243" s="23" t="s">
        <v>28</v>
      </c>
      <c r="L16243" s="3" t="s">
        <v>23</v>
      </c>
      <c r="M16243" s="3" t="s">
        <v>367</v>
      </c>
      <c r="N16243" s="23"/>
      <c r="O16243"/>
    </row>
    <row r="16244" spans="1:15">
      <c r="A16244" s="66">
        <f>VLOOKUP(C16244,Index[],8,FALSE)</f>
        <v>43280</v>
      </c>
      <c r="B16244" s="5">
        <v>43312</v>
      </c>
      <c r="C16244" t="s">
        <v>1101</v>
      </c>
      <c r="D16244" s="3">
        <f>VLOOKUP(C16244,Index[],2,FALSE)</f>
        <v>160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H16244" t="s">
        <v>153</v>
      </c>
      <c r="I16244">
        <f>VLOOKUP(Table1[[#This Row],[trait_name]],Trait[],2,FALSE)</f>
        <v>10</v>
      </c>
      <c r="J16244" s="23" t="s">
        <v>29</v>
      </c>
      <c r="L16244" s="3" t="s">
        <v>23</v>
      </c>
      <c r="M16244" s="3"/>
      <c r="N16244" s="23"/>
      <c r="O16244"/>
    </row>
    <row r="16245" spans="1:15">
      <c r="A16245" s="66">
        <f>VLOOKUP(C16245,Index[],8,FALSE)</f>
        <v>43280</v>
      </c>
      <c r="B16245" s="5">
        <v>43280</v>
      </c>
      <c r="C16245" t="s">
        <v>1101</v>
      </c>
      <c r="D16245" s="3">
        <f>VLOOKUP(C16245,Index[],2,FALSE)</f>
        <v>160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H16245" t="s">
        <v>328</v>
      </c>
      <c r="I16245">
        <f>VLOOKUP(Table1[[#This Row],[trait_name]],Trait[],2,FALSE)</f>
        <v>12</v>
      </c>
      <c r="J16245" s="23" t="s">
        <v>151</v>
      </c>
      <c r="L16245" s="3" t="s">
        <v>23</v>
      </c>
      <c r="N16245" s="23"/>
      <c r="O16245"/>
    </row>
    <row r="16246" spans="1:15">
      <c r="A16246" s="66">
        <f>VLOOKUP(C16246,Index[],8,FALSE)</f>
        <v>43280</v>
      </c>
      <c r="B16246" s="5">
        <v>43280</v>
      </c>
      <c r="C16246" t="s">
        <v>1101</v>
      </c>
      <c r="D16246" s="3">
        <f>VLOOKUP(C16246,Index[],2,FALSE)</f>
        <v>160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H16246" t="s">
        <v>25</v>
      </c>
      <c r="I16246">
        <f>VLOOKUP(Table1[[#This Row],[trait_name]],Trait[],2,FALSE)</f>
        <v>14</v>
      </c>
      <c r="J16246" s="23" t="s">
        <v>152</v>
      </c>
      <c r="L16246" s="3" t="s">
        <v>23</v>
      </c>
      <c r="N16246" s="23"/>
      <c r="O16246"/>
    </row>
    <row r="16247" spans="1:15">
      <c r="A16247" s="66">
        <f>VLOOKUP(C16247,Index[],8,FALSE)</f>
        <v>43280</v>
      </c>
      <c r="B16247" s="5">
        <v>43312</v>
      </c>
      <c r="C16247" t="s">
        <v>1101</v>
      </c>
      <c r="D16247" s="3">
        <f>VLOOKUP(C16247,Index[],2,FALSE)</f>
        <v>160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H16247" t="s">
        <v>153</v>
      </c>
      <c r="I16247">
        <f>VLOOKUP(Table1[[#This Row],[trait_name]],Trait[],2,FALSE)</f>
        <v>14</v>
      </c>
      <c r="J16247" s="23" t="s">
        <v>152</v>
      </c>
      <c r="L16247" s="3" t="s">
        <v>23</v>
      </c>
      <c r="M16247" s="3"/>
      <c r="N16247" s="23"/>
      <c r="O16247"/>
    </row>
    <row r="16248" spans="1:15">
      <c r="A16248" s="66">
        <f>VLOOKUP(C16248,Index[],8,FALSE)</f>
        <v>43280</v>
      </c>
      <c r="B16248" s="25"/>
      <c r="C16248" s="4" t="s">
        <v>1101</v>
      </c>
      <c r="D16248" s="3">
        <f>VLOOKUP(C16248,Index[],2,FALSE)</f>
        <v>160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15</v>
      </c>
      <c r="J16248" s="23" t="s">
        <v>31</v>
      </c>
      <c r="L16248" s="3"/>
      <c r="N16248" s="23"/>
      <c r="O16248"/>
    </row>
    <row r="16249" spans="1:15">
      <c r="A16249" s="66">
        <f>VLOOKUP(C16249,Index[],8,FALSE)</f>
        <v>43280</v>
      </c>
      <c r="B16249" s="25">
        <v>43280</v>
      </c>
      <c r="C16249" s="4" t="s">
        <v>1101</v>
      </c>
      <c r="D16249" s="3">
        <f>VLOOKUP(C16249,Index[],2,FALSE)</f>
        <v>160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16</v>
      </c>
      <c r="J16249" s="24" t="s">
        <v>32</v>
      </c>
      <c r="K16249" s="24"/>
      <c r="L16249" s="3"/>
      <c r="N16249" s="23"/>
      <c r="O16249"/>
    </row>
    <row r="16250" spans="1:15">
      <c r="A16250" s="66">
        <f>VLOOKUP(C16250,Index[],8,FALSE)</f>
        <v>43280</v>
      </c>
      <c r="B16250" s="5">
        <v>43280</v>
      </c>
      <c r="C16250" t="s">
        <v>1101</v>
      </c>
      <c r="D16250" s="3">
        <f>VLOOKUP(C16250,Index[],2,FALSE)</f>
        <v>160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25</v>
      </c>
      <c r="I16250">
        <f>VLOOKUP(Table1[[#This Row],[trait_name]],Trait[],2,FALSE)</f>
        <v>17</v>
      </c>
      <c r="J16250" s="23" t="s">
        <v>33</v>
      </c>
      <c r="L16250" s="3" t="s">
        <v>34</v>
      </c>
      <c r="N16250" s="24"/>
      <c r="O16250"/>
    </row>
    <row r="16251" spans="1:15">
      <c r="A16251" s="66">
        <f>VLOOKUP(C16251,Index[],8,FALSE)</f>
        <v>43280</v>
      </c>
      <c r="B16251" s="5">
        <v>43280</v>
      </c>
      <c r="C16251" t="s">
        <v>1101</v>
      </c>
      <c r="D16251" s="3">
        <f>VLOOKUP(C16251,Index[],2,FALSE)</f>
        <v>160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H16251" t="s">
        <v>25</v>
      </c>
      <c r="I16251">
        <f>VLOOKUP(Table1[[#This Row],[trait_name]],Trait[],2,FALSE)</f>
        <v>17</v>
      </c>
      <c r="J16251" s="23" t="s">
        <v>33</v>
      </c>
      <c r="L16251" s="3" t="s">
        <v>35</v>
      </c>
      <c r="N16251" s="24"/>
      <c r="O16251"/>
    </row>
    <row r="16252" spans="1:15">
      <c r="A16252" s="66">
        <f>VLOOKUP(C16252,Index[],8,FALSE)</f>
        <v>43280</v>
      </c>
      <c r="B16252" s="5">
        <v>43280</v>
      </c>
      <c r="C16252" t="s">
        <v>1101</v>
      </c>
      <c r="D16252" s="3">
        <f>VLOOKUP(C16252,Index[],2,FALSE)</f>
        <v>160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H16252" t="s">
        <v>25</v>
      </c>
      <c r="I16252">
        <f>VLOOKUP(Table1[[#This Row],[trait_name]],Trait[],2,FALSE)</f>
        <v>17</v>
      </c>
      <c r="J16252" s="23" t="s">
        <v>33</v>
      </c>
      <c r="L16252" s="3" t="s">
        <v>36</v>
      </c>
      <c r="N16252" s="23"/>
      <c r="O16252"/>
    </row>
    <row r="16253" spans="1:15">
      <c r="A16253" s="66">
        <f>VLOOKUP(C16253,Index[],8,FALSE)</f>
        <v>43280</v>
      </c>
      <c r="B16253" s="25">
        <v>43312</v>
      </c>
      <c r="C16253" s="4" t="s">
        <v>1101</v>
      </c>
      <c r="D16253" s="3">
        <f>VLOOKUP(C16253,Index[],2,FALSE)</f>
        <v>160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H16253" t="s">
        <v>153</v>
      </c>
      <c r="I16253">
        <f>VLOOKUP(Table1[[#This Row],[trait_name]],Trait[],2,FALSE)</f>
        <v>18</v>
      </c>
      <c r="J16253" s="23" t="s">
        <v>37</v>
      </c>
      <c r="L16253" s="3" t="s">
        <v>397</v>
      </c>
      <c r="N16253" s="23"/>
      <c r="O16253"/>
    </row>
    <row r="16254" spans="1:15">
      <c r="A16254" s="66">
        <f>VLOOKUP(C16254,Index[],8,FALSE)</f>
        <v>43280</v>
      </c>
      <c r="B16254" s="5">
        <v>43280</v>
      </c>
      <c r="C16254" t="s">
        <v>1101</v>
      </c>
      <c r="D16254" s="3">
        <f>VLOOKUP(C16254,Index[],2,FALSE)</f>
        <v>160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H16254" t="s">
        <v>328</v>
      </c>
      <c r="I16254">
        <f>VLOOKUP(Table1[[#This Row],[trait_name]],Trait[],2,FALSE)</f>
        <v>19</v>
      </c>
      <c r="J16254" s="23" t="s">
        <v>38</v>
      </c>
      <c r="L16254" s="3" t="s">
        <v>39</v>
      </c>
      <c r="N16254" s="23"/>
      <c r="O16254"/>
    </row>
    <row r="16255" spans="1:15">
      <c r="A16255" s="66">
        <f>VLOOKUP(C16255,Index[],8,FALSE)</f>
        <v>43280</v>
      </c>
      <c r="B16255" s="5">
        <v>43280</v>
      </c>
      <c r="C16255" t="s">
        <v>1101</v>
      </c>
      <c r="D16255" s="3">
        <f>VLOOKUP(C16255,Index[],2,FALSE)</f>
        <v>160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H16255" t="s">
        <v>328</v>
      </c>
      <c r="I16255">
        <f>VLOOKUP(Table1[[#This Row],[trait_name]],Trait[],2,FALSE)</f>
        <v>19</v>
      </c>
      <c r="J16255" s="23" t="s">
        <v>38</v>
      </c>
      <c r="L16255" s="3" t="s">
        <v>157</v>
      </c>
      <c r="N16255" s="23"/>
      <c r="O16255"/>
    </row>
    <row r="16256" spans="1:15">
      <c r="A16256" s="66">
        <f>VLOOKUP(C16256,Index[],8,FALSE)</f>
        <v>43280</v>
      </c>
      <c r="B16256" s="5">
        <v>43312</v>
      </c>
      <c r="C16256" t="s">
        <v>1101</v>
      </c>
      <c r="D16256" s="3">
        <f>VLOOKUP(C16256,Index[],2,FALSE)</f>
        <v>160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153</v>
      </c>
      <c r="I16256">
        <f>VLOOKUP(Table1[[#This Row],[trait_name]],Trait[],2,FALSE)</f>
        <v>20</v>
      </c>
      <c r="J16256" s="23" t="s">
        <v>41</v>
      </c>
      <c r="L16256" s="3" t="s">
        <v>131</v>
      </c>
      <c r="M16256" s="3"/>
      <c r="N16256" s="23"/>
      <c r="O16256"/>
    </row>
    <row r="16257" spans="1:15">
      <c r="A16257" s="66">
        <f>VLOOKUP(C16257,Index[],8,FALSE)</f>
        <v>43280</v>
      </c>
      <c r="B16257" s="25">
        <v>43280</v>
      </c>
      <c r="C16257" s="4" t="s">
        <v>1101</v>
      </c>
      <c r="D16257" s="3">
        <f>VLOOKUP(C16257,Index[],2,FALSE)</f>
        <v>160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21</v>
      </c>
      <c r="J16257" s="23" t="s">
        <v>43</v>
      </c>
      <c r="L16257" s="3"/>
      <c r="N16257" s="23"/>
      <c r="O16257"/>
    </row>
    <row r="16258" spans="1:15">
      <c r="A16258" s="66">
        <f>VLOOKUP(C16258,Index[],8,FALSE)</f>
        <v>43280</v>
      </c>
      <c r="B16258" s="5">
        <v>43312</v>
      </c>
      <c r="C16258" t="s">
        <v>1101</v>
      </c>
      <c r="D16258" s="3">
        <f>VLOOKUP(C16258,Index[],2,FALSE)</f>
        <v>160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H16258" t="s">
        <v>153</v>
      </c>
      <c r="I16258">
        <f>VLOOKUP(Table1[[#This Row],[trait_name]],Trait[],2,FALSE)</f>
        <v>22</v>
      </c>
      <c r="J16258" s="23" t="s">
        <v>47</v>
      </c>
      <c r="L16258" s="3" t="s">
        <v>160</v>
      </c>
      <c r="N16258" s="23"/>
      <c r="O16258"/>
    </row>
    <row r="16259" spans="1:15">
      <c r="A16259" s="66">
        <f>VLOOKUP(C16259,Index[],8,FALSE)</f>
        <v>43280</v>
      </c>
      <c r="B16259" s="5">
        <v>43312</v>
      </c>
      <c r="C16259" t="s">
        <v>1101</v>
      </c>
      <c r="D16259" s="3">
        <f>VLOOKUP(C16259,Index[],2,FALSE)</f>
        <v>160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153</v>
      </c>
      <c r="I16259">
        <f>VLOOKUP(Table1[[#This Row],[trait_name]],Trait[],2,FALSE)</f>
        <v>22</v>
      </c>
      <c r="J16259" s="23" t="s">
        <v>47</v>
      </c>
      <c r="L16259" s="3" t="s">
        <v>128</v>
      </c>
      <c r="M16259" s="3"/>
      <c r="N16259" s="23"/>
      <c r="O16259"/>
    </row>
    <row r="16260" spans="1:15">
      <c r="A16260" s="66">
        <f>VLOOKUP(C16260,Index[],8,FALSE)</f>
        <v>43280</v>
      </c>
      <c r="B16260" s="5"/>
      <c r="C16260" t="s">
        <v>1101</v>
      </c>
      <c r="D16260" s="3">
        <f>VLOOKUP(C16260,Index[],2,FALSE)</f>
        <v>160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23</v>
      </c>
      <c r="J16260" s="23" t="s">
        <v>49</v>
      </c>
      <c r="L16260" s="3"/>
      <c r="N16260" s="23"/>
      <c r="O16260"/>
    </row>
    <row r="16261" spans="1:15">
      <c r="A16261" s="66">
        <f>VLOOKUP(C16261,Index[],8,FALSE)</f>
        <v>43280</v>
      </c>
      <c r="B16261" s="25">
        <v>43312</v>
      </c>
      <c r="C16261" s="4" t="s">
        <v>1101</v>
      </c>
      <c r="D16261" s="3">
        <f>VLOOKUP(C16261,Index[],2,FALSE)</f>
        <v>160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H16261" t="s">
        <v>153</v>
      </c>
      <c r="I16261">
        <f>VLOOKUP(Table1[[#This Row],[trait_name]],Trait[],2,FALSE)</f>
        <v>24</v>
      </c>
      <c r="J16261" s="23" t="s">
        <v>52</v>
      </c>
      <c r="L16261" s="3" t="s">
        <v>310</v>
      </c>
      <c r="N16261" s="23"/>
      <c r="O16261"/>
    </row>
    <row r="16262" spans="1:15">
      <c r="A16262" s="66">
        <f>VLOOKUP(C16262,Index[],8,FALSE)</f>
        <v>43280</v>
      </c>
      <c r="B16262" s="25">
        <v>43312</v>
      </c>
      <c r="C16262" s="4" t="s">
        <v>1101</v>
      </c>
      <c r="D16262" s="3">
        <f>VLOOKUP(C16262,Index[],2,FALSE)</f>
        <v>160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H16262" t="s">
        <v>153</v>
      </c>
      <c r="I16262">
        <f>VLOOKUP(Table1[[#This Row],[trait_name]],Trait[],2,FALSE)</f>
        <v>25</v>
      </c>
      <c r="J16262" s="23" t="s">
        <v>57</v>
      </c>
      <c r="L16262" s="3" t="s">
        <v>23</v>
      </c>
      <c r="N16262" s="23"/>
      <c r="O16262"/>
    </row>
    <row r="16263" spans="1:15">
      <c r="A16263" s="66">
        <f>VLOOKUP(C16263,Index[],8,FALSE)</f>
        <v>43280</v>
      </c>
      <c r="B16263" s="5">
        <v>43280</v>
      </c>
      <c r="C16263" t="s">
        <v>1101</v>
      </c>
      <c r="D16263" s="3">
        <f>VLOOKUP(C16263,Index[],2,FALSE)</f>
        <v>160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25</v>
      </c>
      <c r="I16263">
        <f>VLOOKUP(Table1[[#This Row],[trait_name]],Trait[],2,FALSE)</f>
        <v>26</v>
      </c>
      <c r="J16263" s="23" t="s">
        <v>58</v>
      </c>
      <c r="L16263" s="3" t="s">
        <v>60</v>
      </c>
      <c r="N16263" s="23"/>
      <c r="O16263"/>
    </row>
    <row r="16264" spans="1:15">
      <c r="A16264" s="66">
        <f>VLOOKUP(C16264,Index[],8,FALSE)</f>
        <v>43280</v>
      </c>
      <c r="B16264" s="5">
        <v>43280</v>
      </c>
      <c r="C16264" t="s">
        <v>1101</v>
      </c>
      <c r="D16264" s="3">
        <f>VLOOKUP(C16264,Index[],2,FALSE)</f>
        <v>160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25</v>
      </c>
      <c r="I16264">
        <f>VLOOKUP(Table1[[#This Row],[trait_name]],Trait[],2,FALSE)</f>
        <v>26</v>
      </c>
      <c r="J16264" s="23" t="s">
        <v>58</v>
      </c>
      <c r="L16264" s="3" t="s">
        <v>433</v>
      </c>
      <c r="N16264" s="23"/>
      <c r="O16264"/>
    </row>
    <row r="16265" spans="1:15">
      <c r="A16265" s="66">
        <f>VLOOKUP(C16265,Index[],8,FALSE)</f>
        <v>43280</v>
      </c>
      <c r="B16265" s="5">
        <v>43311</v>
      </c>
      <c r="C16265" t="s">
        <v>1101</v>
      </c>
      <c r="D16265" s="3">
        <f>VLOOKUP(C16265,Index[],2,FALSE)</f>
        <v>160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27</v>
      </c>
      <c r="J16265" s="23" t="s">
        <v>61</v>
      </c>
      <c r="L16265" s="3"/>
      <c r="M16265" s="3"/>
      <c r="N16265" s="23"/>
      <c r="O16265"/>
    </row>
    <row r="16266" spans="1:15">
      <c r="A16266" s="66">
        <f>VLOOKUP(C16266,Index[],8,FALSE)</f>
        <v>43280</v>
      </c>
      <c r="B16266" s="5">
        <v>43311</v>
      </c>
      <c r="C16266" t="s">
        <v>1101</v>
      </c>
      <c r="D16266" s="3">
        <f>VLOOKUP(C16266,Index[],2,FALSE)</f>
        <v>160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I16266">
        <f>VLOOKUP(Table1[[#This Row],[trait_name]],Trait[],2,FALSE)</f>
        <v>28</v>
      </c>
      <c r="J16266" s="23" t="s">
        <v>62</v>
      </c>
      <c r="L16266" s="3"/>
      <c r="M16266" s="3"/>
      <c r="N16266" s="23"/>
      <c r="O16266"/>
    </row>
    <row r="16267" spans="1:15">
      <c r="A16267" s="66">
        <f>VLOOKUP(C16267,Index[],8,FALSE)</f>
        <v>43280</v>
      </c>
      <c r="B16267" s="5">
        <v>43280</v>
      </c>
      <c r="C16267" t="s">
        <v>1101</v>
      </c>
      <c r="D16267" s="3">
        <f>VLOOKUP(C16267,Index[],2,FALSE)</f>
        <v>160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25</v>
      </c>
      <c r="I16267">
        <f>VLOOKUP(Table1[[#This Row],[trait_name]],Trait[],2,FALSE)</f>
        <v>29</v>
      </c>
      <c r="J16267" s="23" t="s">
        <v>63</v>
      </c>
      <c r="L16267" s="3">
        <v>10</v>
      </c>
      <c r="N16267" s="23"/>
      <c r="O16267"/>
    </row>
    <row r="16268" spans="1:15">
      <c r="A16268" s="66">
        <f>VLOOKUP(C16268,Index[],8,FALSE)</f>
        <v>43280</v>
      </c>
      <c r="B16268" s="5">
        <v>43312</v>
      </c>
      <c r="C16268" t="s">
        <v>1101</v>
      </c>
      <c r="D16268" s="3">
        <f>VLOOKUP(C16268,Index[],2,FALSE)</f>
        <v>160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H16268" t="s">
        <v>153</v>
      </c>
      <c r="I16268">
        <f>VLOOKUP(Table1[[#This Row],[trait_name]],Trait[],2,FALSE)</f>
        <v>29</v>
      </c>
      <c r="J16268" s="23" t="s">
        <v>63</v>
      </c>
      <c r="L16268" s="3">
        <v>8</v>
      </c>
      <c r="M16268" s="3"/>
      <c r="N16268" s="23"/>
      <c r="O16268"/>
    </row>
    <row r="16269" spans="1:15">
      <c r="A16269" s="66">
        <f>VLOOKUP(C16269,Index[],8,FALSE)</f>
        <v>43280</v>
      </c>
      <c r="B16269" s="5">
        <v>43280</v>
      </c>
      <c r="C16269" t="s">
        <v>1101</v>
      </c>
      <c r="D16269" s="3">
        <f>VLOOKUP(C16269,Index[],2,FALSE)</f>
        <v>160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H16269" t="s">
        <v>328</v>
      </c>
      <c r="I16269">
        <f>VLOOKUP(Table1[[#This Row],[trait_name]],Trait[],2,FALSE)</f>
        <v>29</v>
      </c>
      <c r="J16269" s="23" t="s">
        <v>63</v>
      </c>
      <c r="L16269" s="3">
        <v>6</v>
      </c>
      <c r="N16269" s="23"/>
      <c r="O16269"/>
    </row>
    <row r="16270" spans="1:15">
      <c r="A16270" s="66">
        <f>VLOOKUP(C16270,Index[],8,FALSE)</f>
        <v>43280</v>
      </c>
      <c r="B16270" s="5">
        <v>43280</v>
      </c>
      <c r="C16270" t="s">
        <v>1101</v>
      </c>
      <c r="D16270" s="3">
        <f>VLOOKUP(C16270,Index[],2,FALSE)</f>
        <v>160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30</v>
      </c>
      <c r="J16270" s="23" t="s">
        <v>64</v>
      </c>
      <c r="L16270" s="3"/>
      <c r="N16270" s="23"/>
      <c r="O16270"/>
    </row>
    <row r="16271" spans="1:15">
      <c r="A16271" s="66">
        <f>VLOOKUP(C16271,Index[],8,FALSE)</f>
        <v>43280</v>
      </c>
      <c r="B16271" s="5">
        <v>43280</v>
      </c>
      <c r="C16271" t="s">
        <v>1101</v>
      </c>
      <c r="D16271" s="3">
        <f>VLOOKUP(C16271,Index[],2,FALSE)</f>
        <v>160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H16271" t="s">
        <v>328</v>
      </c>
      <c r="I16271">
        <f>VLOOKUP(Table1[[#This Row],[trait_name]],Trait[],2,FALSE)</f>
        <v>31</v>
      </c>
      <c r="J16271" s="23" t="s">
        <v>65</v>
      </c>
      <c r="L16271" s="3">
        <v>4</v>
      </c>
      <c r="N16271" s="23"/>
      <c r="O16271"/>
    </row>
    <row r="16272" spans="1:15">
      <c r="A16272" s="66">
        <f>VLOOKUP(C16272,Index[],8,FALSE)</f>
        <v>43280</v>
      </c>
      <c r="B16272" s="5">
        <v>43312</v>
      </c>
      <c r="C16272" t="s">
        <v>1101</v>
      </c>
      <c r="D16272" s="3">
        <f>VLOOKUP(C16272,Index[],2,FALSE)</f>
        <v>160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H16272" t="s">
        <v>153</v>
      </c>
      <c r="I16272">
        <f>VLOOKUP(Table1[[#This Row],[trait_name]],Trait[],2,FALSE)</f>
        <v>31</v>
      </c>
      <c r="J16272" s="23" t="s">
        <v>65</v>
      </c>
      <c r="L16272" s="3">
        <v>6</v>
      </c>
      <c r="M16272" s="3"/>
      <c r="N16272" s="23"/>
      <c r="O16272"/>
    </row>
    <row r="16273" spans="1:15">
      <c r="A16273" s="66">
        <f>VLOOKUP(C16273,Index[],8,FALSE)</f>
        <v>43280</v>
      </c>
      <c r="B16273" s="5">
        <v>43280</v>
      </c>
      <c r="C16273" t="s">
        <v>1101</v>
      </c>
      <c r="D16273" s="3">
        <f>VLOOKUP(C16273,Index[],2,FALSE)</f>
        <v>160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H16273" t="s">
        <v>25</v>
      </c>
      <c r="I16273">
        <f>VLOOKUP(Table1[[#This Row],[trait_name]],Trait[],2,FALSE)</f>
        <v>31</v>
      </c>
      <c r="J16273" s="23" t="s">
        <v>65</v>
      </c>
      <c r="L16273" s="3">
        <v>6</v>
      </c>
      <c r="N16273" s="23"/>
      <c r="O16273"/>
    </row>
    <row r="16274" spans="1:15">
      <c r="A16274" s="66">
        <f>VLOOKUP(C16274,Index[],8,FALSE)</f>
        <v>43280</v>
      </c>
      <c r="B16274" s="5">
        <v>43280</v>
      </c>
      <c r="C16274" t="s">
        <v>1101</v>
      </c>
      <c r="D16274" s="3">
        <f>VLOOKUP(C16274,Index[],2,FALSE)</f>
        <v>160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H16274" t="s">
        <v>328</v>
      </c>
      <c r="I16274">
        <f>VLOOKUP(Table1[[#This Row],[trait_name]],Trait[],2,FALSE)</f>
        <v>32</v>
      </c>
      <c r="J16274" s="23" t="s">
        <v>66</v>
      </c>
      <c r="L16274" s="3">
        <v>4</v>
      </c>
      <c r="N16274" s="23"/>
      <c r="O16274"/>
    </row>
    <row r="16275" spans="1:15">
      <c r="A16275" s="66">
        <f>VLOOKUP(C16275,Index[],8,FALSE)</f>
        <v>43280</v>
      </c>
      <c r="B16275" s="5">
        <v>43312</v>
      </c>
      <c r="C16275" t="s">
        <v>1101</v>
      </c>
      <c r="D16275" s="3">
        <f>VLOOKUP(C16275,Index[],2,FALSE)</f>
        <v>160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H16275" t="s">
        <v>153</v>
      </c>
      <c r="I16275">
        <f>VLOOKUP(Table1[[#This Row],[trait_name]],Trait[],2,FALSE)</f>
        <v>32</v>
      </c>
      <c r="J16275" s="23" t="s">
        <v>66</v>
      </c>
      <c r="L16275" s="3">
        <v>8</v>
      </c>
      <c r="M16275" s="3"/>
      <c r="N16275" s="23"/>
      <c r="O16275"/>
    </row>
    <row r="16276" spans="1:15">
      <c r="A16276" s="66">
        <f>VLOOKUP(C16276,Index[],8,FALSE)</f>
        <v>43280</v>
      </c>
      <c r="B16276" s="5">
        <v>43280</v>
      </c>
      <c r="C16276" t="s">
        <v>1101</v>
      </c>
      <c r="D16276" s="3">
        <f>VLOOKUP(C16276,Index[],2,FALSE)</f>
        <v>160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H16276" t="s">
        <v>25</v>
      </c>
      <c r="I16276">
        <f>VLOOKUP(Table1[[#This Row],[trait_name]],Trait[],2,FALSE)</f>
        <v>33</v>
      </c>
      <c r="J16276" s="23" t="s">
        <v>67</v>
      </c>
      <c r="L16276" s="3">
        <v>3</v>
      </c>
      <c r="N16276" s="23"/>
      <c r="O16276"/>
    </row>
    <row r="16277" spans="1:15">
      <c r="A16277" s="66">
        <f>VLOOKUP(C16277,Index[],8,FALSE)</f>
        <v>43280</v>
      </c>
      <c r="B16277" s="5">
        <v>43280</v>
      </c>
      <c r="C16277" t="s">
        <v>1101</v>
      </c>
      <c r="D16277" s="3">
        <f>VLOOKUP(C16277,Index[],2,FALSE)</f>
        <v>160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H16277" t="s">
        <v>328</v>
      </c>
      <c r="I16277">
        <f>VLOOKUP(Table1[[#This Row],[trait_name]],Trait[],2,FALSE)</f>
        <v>34</v>
      </c>
      <c r="J16277" s="23" t="s">
        <v>68</v>
      </c>
      <c r="L16277" s="3">
        <v>2</v>
      </c>
      <c r="N16277" s="23"/>
      <c r="O16277"/>
    </row>
    <row r="16278" spans="1:15">
      <c r="A16278" s="66">
        <f>VLOOKUP(C16278,Index[],8,FALSE)</f>
        <v>43280</v>
      </c>
      <c r="B16278" s="5">
        <v>43312</v>
      </c>
      <c r="C16278" t="s">
        <v>1101</v>
      </c>
      <c r="D16278" s="3">
        <f>VLOOKUP(C16278,Index[],2,FALSE)</f>
        <v>160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H16278" t="s">
        <v>153</v>
      </c>
      <c r="I16278">
        <f>VLOOKUP(Table1[[#This Row],[trait_name]],Trait[],2,FALSE)</f>
        <v>34</v>
      </c>
      <c r="J16278" s="23" t="s">
        <v>68</v>
      </c>
      <c r="L16278" s="3">
        <v>6</v>
      </c>
      <c r="M16278" s="3"/>
      <c r="N16278" s="23"/>
      <c r="O16278"/>
    </row>
    <row r="16279" spans="1:15">
      <c r="A16279" s="66">
        <f>VLOOKUP(C16279,Index[],8,FALSE)</f>
        <v>43280</v>
      </c>
      <c r="B16279" s="5">
        <v>43312</v>
      </c>
      <c r="C16279" t="s">
        <v>1101</v>
      </c>
      <c r="D16279" s="3">
        <f>VLOOKUP(C16279,Index[],2,FALSE)</f>
        <v>160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H16279" t="s">
        <v>153</v>
      </c>
      <c r="I16279">
        <f>VLOOKUP(Table1[[#This Row],[trait_name]],Trait[],2,FALSE)</f>
        <v>35</v>
      </c>
      <c r="J16279" s="23" t="s">
        <v>166</v>
      </c>
      <c r="L16279" s="3" t="s">
        <v>271</v>
      </c>
      <c r="N16279" s="23"/>
      <c r="O16279"/>
    </row>
    <row r="16280" spans="1:15">
      <c r="A16280" s="66">
        <f>VLOOKUP(C16280,Index[],8,FALSE)</f>
        <v>43280</v>
      </c>
      <c r="B16280" s="5">
        <v>43280</v>
      </c>
      <c r="C16280" t="s">
        <v>1101</v>
      </c>
      <c r="D16280" s="3">
        <f>VLOOKUP(C16280,Index[],2,FALSE)</f>
        <v>160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35</v>
      </c>
      <c r="J16280" s="23" t="s">
        <v>166</v>
      </c>
      <c r="L16280" s="3"/>
      <c r="N16280" s="23"/>
      <c r="O16280"/>
    </row>
    <row r="16281" spans="1:15">
      <c r="A16281" s="66">
        <f>VLOOKUP(C16281,Index[],8,FALSE)</f>
        <v>43280</v>
      </c>
      <c r="B16281" s="5">
        <v>43312</v>
      </c>
      <c r="C16281" t="s">
        <v>1101</v>
      </c>
      <c r="D16281" s="3">
        <f>VLOOKUP(C16281,Index[],2,FALSE)</f>
        <v>160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H16281" t="s">
        <v>153</v>
      </c>
      <c r="I16281">
        <f>VLOOKUP(Table1[[#This Row],[trait_name]],Trait[],2,FALSE)</f>
        <v>36</v>
      </c>
      <c r="J16281" s="23" t="s">
        <v>69</v>
      </c>
      <c r="L16281" s="3" t="s">
        <v>168</v>
      </c>
      <c r="N16281" s="23"/>
      <c r="O16281"/>
    </row>
    <row r="16282" spans="1:15">
      <c r="A16282" s="66">
        <f>VLOOKUP(C16282,Index[],8,FALSE)</f>
        <v>43280</v>
      </c>
      <c r="B16282" s="5">
        <v>43280</v>
      </c>
      <c r="C16282" t="s">
        <v>1101</v>
      </c>
      <c r="D16282" s="3">
        <f>VLOOKUP(C16282,Index[],2,FALSE)</f>
        <v>160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36</v>
      </c>
      <c r="J16282" s="23" t="s">
        <v>69</v>
      </c>
      <c r="L16282" s="3"/>
      <c r="N16282" s="23"/>
      <c r="O16282"/>
    </row>
    <row r="16283" spans="1:15">
      <c r="A16283" s="66">
        <f>VLOOKUP(C16283,Index[],8,FALSE)</f>
        <v>43280</v>
      </c>
      <c r="B16283" s="5">
        <v>43280</v>
      </c>
      <c r="C16283" t="s">
        <v>1101</v>
      </c>
      <c r="D16283" s="3">
        <f>VLOOKUP(C16283,Index[],2,FALSE)</f>
        <v>160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37</v>
      </c>
      <c r="J16283" s="23" t="s">
        <v>170</v>
      </c>
      <c r="L16283" s="3"/>
      <c r="N16283" s="23"/>
      <c r="O16283"/>
    </row>
    <row r="16284" spans="1:15">
      <c r="A16284" s="66">
        <f>VLOOKUP(C16284,Index[],8,FALSE)</f>
        <v>43280</v>
      </c>
      <c r="B16284" s="5">
        <v>43312</v>
      </c>
      <c r="C16284" t="s">
        <v>1101</v>
      </c>
      <c r="D16284" s="3">
        <f>VLOOKUP(C16284,Index[],2,FALSE)</f>
        <v>160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H16284" t="s">
        <v>153</v>
      </c>
      <c r="I16284">
        <f>VLOOKUP(Table1[[#This Row],[trait_name]],Trait[],2,FALSE)</f>
        <v>38</v>
      </c>
      <c r="J16284" s="23" t="s">
        <v>72</v>
      </c>
      <c r="L16284" s="3" t="s">
        <v>219</v>
      </c>
      <c r="N16284" s="23"/>
      <c r="O16284"/>
    </row>
    <row r="16285" spans="1:15">
      <c r="A16285" s="66">
        <f>VLOOKUP(C16285,Index[],8,FALSE)</f>
        <v>43280</v>
      </c>
      <c r="B16285" s="5">
        <v>43312</v>
      </c>
      <c r="C16285" t="s">
        <v>1101</v>
      </c>
      <c r="D16285" s="3">
        <f>VLOOKUP(C16285,Index[],2,FALSE)</f>
        <v>160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H16285" t="s">
        <v>153</v>
      </c>
      <c r="I16285">
        <f>VLOOKUP(Table1[[#This Row],[trait_name]],Trait[],2,FALSE)</f>
        <v>39</v>
      </c>
      <c r="J16285" s="23" t="s">
        <v>74</v>
      </c>
      <c r="L16285" s="3" t="s">
        <v>75</v>
      </c>
      <c r="M16285" s="3"/>
      <c r="N16285" s="23"/>
      <c r="O16285"/>
    </row>
    <row r="16286" spans="1:15">
      <c r="A16286" s="66">
        <f>VLOOKUP(C16286,Index[],8,FALSE)</f>
        <v>43280</v>
      </c>
      <c r="B16286" s="5"/>
      <c r="C16286" t="s">
        <v>1101</v>
      </c>
      <c r="D16286" s="3">
        <f>VLOOKUP(C16286,Index[],2,FALSE)</f>
        <v>160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40</v>
      </c>
      <c r="J16286" s="23" t="s">
        <v>76</v>
      </c>
      <c r="L16286" s="3"/>
      <c r="N16286" s="23"/>
      <c r="O16286"/>
    </row>
    <row r="16287" spans="1:15">
      <c r="A16287" s="66">
        <f>VLOOKUP(C16287,Index[],8,FALSE)</f>
        <v>43280</v>
      </c>
      <c r="B16287" s="5">
        <v>43280</v>
      </c>
      <c r="C16287" t="s">
        <v>1101</v>
      </c>
      <c r="D16287" s="3">
        <f>VLOOKUP(C16287,Index[],2,FALSE)</f>
        <v>160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H16287" t="s">
        <v>328</v>
      </c>
      <c r="I16287">
        <f>VLOOKUP(Table1[[#This Row],[trait_name]],Trait[],2,FALSE)</f>
        <v>41</v>
      </c>
      <c r="J16287" s="23" t="s">
        <v>78</v>
      </c>
      <c r="L16287" s="3" t="s">
        <v>173</v>
      </c>
      <c r="N16287" s="23"/>
      <c r="O16287"/>
    </row>
    <row r="16288" spans="1:15">
      <c r="A16288" s="66">
        <f>VLOOKUP(C16288,Index[],8,FALSE)</f>
        <v>43280</v>
      </c>
      <c r="B16288" s="5">
        <v>43280</v>
      </c>
      <c r="C16288" t="s">
        <v>1101</v>
      </c>
      <c r="D16288" s="3">
        <f>VLOOKUP(C16288,Index[],2,FALSE)</f>
        <v>160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41</v>
      </c>
      <c r="J16288" s="23" t="s">
        <v>78</v>
      </c>
      <c r="L16288" s="3"/>
      <c r="N16288" s="23"/>
      <c r="O16288"/>
    </row>
    <row r="16289" spans="1:15">
      <c r="A16289" s="66">
        <f>VLOOKUP(C16289,Index[],8,FALSE)</f>
        <v>43280</v>
      </c>
      <c r="B16289" s="5"/>
      <c r="C16289" t="s">
        <v>1101</v>
      </c>
      <c r="D16289" s="3">
        <f>VLOOKUP(C16289,Index[],2,FALSE)</f>
        <v>160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42</v>
      </c>
      <c r="J16289" s="23" t="s">
        <v>82</v>
      </c>
      <c r="L16289" s="3"/>
      <c r="N16289" s="23"/>
      <c r="O16289"/>
    </row>
    <row r="16290" spans="1:15">
      <c r="A16290" s="66">
        <f>VLOOKUP(C16290,Index[],8,FALSE)</f>
        <v>43280</v>
      </c>
      <c r="B16290" s="5">
        <v>43280</v>
      </c>
      <c r="C16290" t="s">
        <v>1101</v>
      </c>
      <c r="D16290" s="3">
        <f>VLOOKUP(C16290,Index[],2,FALSE)</f>
        <v>160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H16290" t="s">
        <v>25</v>
      </c>
      <c r="I16290">
        <f>VLOOKUP(Table1[[#This Row],[trait_name]],Trait[],2,FALSE)</f>
        <v>43</v>
      </c>
      <c r="J16290" s="23" t="s">
        <v>86</v>
      </c>
      <c r="L16290" s="3" t="s">
        <v>296</v>
      </c>
      <c r="N16290" s="23"/>
      <c r="O16290"/>
    </row>
    <row r="16291" spans="1:15">
      <c r="A16291" s="66">
        <f>VLOOKUP(C16291,Index[],8,FALSE)</f>
        <v>43280</v>
      </c>
      <c r="B16291" s="5">
        <v>43280</v>
      </c>
      <c r="C16291" t="s">
        <v>1101</v>
      </c>
      <c r="D16291" s="3">
        <f>VLOOKUP(C16291,Index[],2,FALSE)</f>
        <v>160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H16291" t="s">
        <v>25</v>
      </c>
      <c r="I16291">
        <f>VLOOKUP(Table1[[#This Row],[trait_name]],Trait[],2,FALSE)</f>
        <v>43</v>
      </c>
      <c r="J16291" s="23" t="s">
        <v>86</v>
      </c>
      <c r="L16291" s="3" t="s">
        <v>87</v>
      </c>
      <c r="N16291" s="23"/>
      <c r="O16291"/>
    </row>
    <row r="16292" spans="1:15">
      <c r="A16292" s="66">
        <f>VLOOKUP(C16292,Index[],8,FALSE)</f>
        <v>43280</v>
      </c>
      <c r="B16292" s="5">
        <v>43280</v>
      </c>
      <c r="C16292" t="s">
        <v>1101</v>
      </c>
      <c r="D16292" s="3">
        <f>VLOOKUP(C16292,Index[],2,FALSE)</f>
        <v>160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H16292" t="s">
        <v>328</v>
      </c>
      <c r="I16292">
        <f>VLOOKUP(Table1[[#This Row],[trait_name]],Trait[],2,FALSE)</f>
        <v>43</v>
      </c>
      <c r="J16292" s="23" t="s">
        <v>86</v>
      </c>
      <c r="L16292" s="3" t="s">
        <v>182</v>
      </c>
      <c r="N16292" s="23"/>
      <c r="O16292"/>
    </row>
    <row r="16293" spans="1:15">
      <c r="A16293" s="66">
        <f>VLOOKUP(C16293,Index[],8,FALSE)</f>
        <v>43280</v>
      </c>
      <c r="B16293" s="25">
        <v>43312</v>
      </c>
      <c r="C16293" s="4" t="s">
        <v>1101</v>
      </c>
      <c r="D16293" s="3">
        <f>VLOOKUP(C16293,Index[],2,FALSE)</f>
        <v>160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H16293" t="s">
        <v>153</v>
      </c>
      <c r="I16293">
        <f>VLOOKUP(Table1[[#This Row],[trait_name]],Trait[],2,FALSE)</f>
        <v>44</v>
      </c>
      <c r="J16293" s="23" t="s">
        <v>88</v>
      </c>
      <c r="L16293" s="3" t="s">
        <v>90</v>
      </c>
      <c r="N16293" s="23"/>
      <c r="O16293"/>
    </row>
    <row r="16294" spans="1:15">
      <c r="A16294" s="66">
        <f>VLOOKUP(C16294,Index[],8,FALSE)</f>
        <v>43280</v>
      </c>
      <c r="B16294" s="5">
        <v>43280</v>
      </c>
      <c r="C16294" t="s">
        <v>1101</v>
      </c>
      <c r="D16294" s="3">
        <f>VLOOKUP(C16294,Index[],2,FALSE)</f>
        <v>160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H16294" t="s">
        <v>25</v>
      </c>
      <c r="I16294">
        <f>VLOOKUP(Table1[[#This Row],[trait_name]],Trait[],2,FALSE)</f>
        <v>45</v>
      </c>
      <c r="J16294" s="23" t="s">
        <v>92</v>
      </c>
      <c r="L16294" s="3" t="s">
        <v>93</v>
      </c>
      <c r="N16294" s="23"/>
      <c r="O16294"/>
    </row>
    <row r="16295" spans="1:15">
      <c r="A16295" s="66">
        <f>VLOOKUP(C16295,Index[],8,FALSE)</f>
        <v>43280</v>
      </c>
      <c r="B16295" s="5">
        <v>43280</v>
      </c>
      <c r="C16295" t="s">
        <v>1101</v>
      </c>
      <c r="D16295" s="3">
        <f>VLOOKUP(C16295,Index[],2,FALSE)</f>
        <v>160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I16295">
        <f>VLOOKUP(Table1[[#This Row],[trait_name]],Trait[],2,FALSE)</f>
        <v>45</v>
      </c>
      <c r="J16295" s="23" t="s">
        <v>92</v>
      </c>
      <c r="L16295" s="3"/>
      <c r="N16295" s="23"/>
      <c r="O16295"/>
    </row>
    <row r="16296" spans="1:15">
      <c r="A16296" s="66">
        <f>VLOOKUP(C16296,Index[],8,FALSE)</f>
        <v>43280</v>
      </c>
      <c r="B16296" s="5"/>
      <c r="C16296" t="s">
        <v>1101</v>
      </c>
      <c r="D16296" s="3">
        <f>VLOOKUP(C16296,Index[],2,FALSE)</f>
        <v>160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I16296">
        <f>VLOOKUP(Table1[[#This Row],[trait_name]],Trait[],2,FALSE)</f>
        <v>46</v>
      </c>
      <c r="J16296" s="23" t="s">
        <v>97</v>
      </c>
      <c r="L16296" s="3"/>
      <c r="N16296" s="23"/>
      <c r="O16296"/>
    </row>
    <row r="16297" spans="1:15">
      <c r="A16297" s="66">
        <f>VLOOKUP(C16297,Index[],8,FALSE)</f>
        <v>43280</v>
      </c>
      <c r="B16297" s="5"/>
      <c r="C16297" t="s">
        <v>1101</v>
      </c>
      <c r="D16297" s="3">
        <f>VLOOKUP(C16297,Index[],2,FALSE)</f>
        <v>160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I16297">
        <f>VLOOKUP(Table1[[#This Row],[trait_name]],Trait[],2,FALSE)</f>
        <v>47</v>
      </c>
      <c r="J16297" s="23" t="s">
        <v>99</v>
      </c>
      <c r="L16297" s="3"/>
      <c r="N16297" s="23"/>
      <c r="O16297"/>
    </row>
    <row r="16298" spans="1:15">
      <c r="A16298" s="66">
        <f>VLOOKUP(C16298,Index[],8,FALSE)</f>
        <v>43280</v>
      </c>
      <c r="B16298" s="5">
        <v>43311</v>
      </c>
      <c r="C16298" t="s">
        <v>1101</v>
      </c>
      <c r="D16298" s="3">
        <f>VLOOKUP(C16298,Index[],2,FALSE)</f>
        <v>160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I16298">
        <f>VLOOKUP(Table1[[#This Row],[trait_name]],Trait[],2,FALSE)</f>
        <v>50</v>
      </c>
      <c r="J16298" s="23" t="s">
        <v>106</v>
      </c>
      <c r="L16298" s="3"/>
      <c r="M16298" s="3"/>
      <c r="N16298" s="23"/>
      <c r="O16298"/>
    </row>
    <row r="16299" spans="1:15">
      <c r="A16299" s="66">
        <f>VLOOKUP(C16299,Index[],8,FALSE)</f>
        <v>43280</v>
      </c>
      <c r="B16299" s="5"/>
      <c r="C16299" t="s">
        <v>1101</v>
      </c>
      <c r="D16299" s="3">
        <f>VLOOKUP(C16299,Index[],2,FALSE)</f>
        <v>160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I16299">
        <f>VLOOKUP(Table1[[#This Row],[trait_name]],Trait[],2,FALSE)</f>
        <v>52</v>
      </c>
      <c r="J16299" s="23" t="s">
        <v>109</v>
      </c>
      <c r="L16299" s="3"/>
      <c r="N16299" s="23"/>
      <c r="O16299"/>
    </row>
    <row r="16300" spans="1:15">
      <c r="A16300" s="66">
        <f>VLOOKUP(C16300,Index[],8,FALSE)</f>
        <v>43280</v>
      </c>
      <c r="B16300" s="5">
        <v>43280</v>
      </c>
      <c r="C16300" t="s">
        <v>1101</v>
      </c>
      <c r="D16300" s="3">
        <f>VLOOKUP(C16300,Index[],2,FALSE)</f>
        <v>160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H16300" t="s">
        <v>328</v>
      </c>
      <c r="I16300">
        <f>VLOOKUP(Table1[[#This Row],[trait_name]],Trait[],2,FALSE)</f>
        <v>53</v>
      </c>
      <c r="J16300" s="23" t="s">
        <v>112</v>
      </c>
      <c r="L16300" s="3" t="s">
        <v>185</v>
      </c>
      <c r="N16300" s="23"/>
      <c r="O16300"/>
    </row>
    <row r="16301" spans="1:15">
      <c r="A16301" s="66">
        <f>VLOOKUP(C16301,Index[],8,FALSE)</f>
        <v>43280</v>
      </c>
      <c r="B16301" s="5">
        <v>43280</v>
      </c>
      <c r="C16301" t="s">
        <v>1101</v>
      </c>
      <c r="D16301" s="3">
        <f>VLOOKUP(C16301,Index[],2,FALSE)</f>
        <v>160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H16301" t="s">
        <v>322</v>
      </c>
      <c r="I16301">
        <f>VLOOKUP(Table1[[#This Row],[trait_name]],Trait[],2,FALSE)</f>
        <v>53</v>
      </c>
      <c r="J16301" s="23" t="s">
        <v>112</v>
      </c>
      <c r="L16301" s="3" t="s">
        <v>114</v>
      </c>
      <c r="N16301" s="23"/>
      <c r="O16301"/>
    </row>
    <row r="16302" spans="1:15">
      <c r="A16302" s="66">
        <f>VLOOKUP(C16302,Index[],8,FALSE)</f>
        <v>43280</v>
      </c>
      <c r="B16302" s="5">
        <v>43280</v>
      </c>
      <c r="C16302" t="s">
        <v>1101</v>
      </c>
      <c r="D16302" s="3">
        <f>VLOOKUP(C16302,Index[],2,FALSE)</f>
        <v>160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H16302" t="s">
        <v>322</v>
      </c>
      <c r="I16302">
        <f>VLOOKUP(Table1[[#This Row],[trait_name]],Trait[],2,FALSE)</f>
        <v>53</v>
      </c>
      <c r="J16302" s="23" t="s">
        <v>112</v>
      </c>
      <c r="L16302" s="3" t="s">
        <v>184</v>
      </c>
      <c r="N16302" s="23"/>
      <c r="O16302"/>
    </row>
    <row r="16303" spans="1:15">
      <c r="A16303" s="66">
        <f>VLOOKUP(C16303,Index[],8,FALSE)</f>
        <v>43280</v>
      </c>
      <c r="B16303" s="5">
        <v>43280</v>
      </c>
      <c r="C16303" t="s">
        <v>1101</v>
      </c>
      <c r="D16303" s="3">
        <f>VLOOKUP(C16303,Index[],2,FALSE)</f>
        <v>160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322</v>
      </c>
      <c r="I16303">
        <f>VLOOKUP(Table1[[#This Row],[trait_name]],Trait[],2,FALSE)</f>
        <v>53</v>
      </c>
      <c r="J16303" s="23" t="s">
        <v>112</v>
      </c>
      <c r="L16303" s="3" t="s">
        <v>358</v>
      </c>
      <c r="N16303" s="23"/>
      <c r="O16303"/>
    </row>
    <row r="16304" spans="1:15">
      <c r="A16304" s="66">
        <f>VLOOKUP(C16304,Index[],8,FALSE)</f>
        <v>43280</v>
      </c>
      <c r="B16304" s="5">
        <v>43280</v>
      </c>
      <c r="C16304" t="s">
        <v>1101</v>
      </c>
      <c r="D16304" s="3">
        <f>VLOOKUP(C16304,Index[],2,FALSE)</f>
        <v>160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25</v>
      </c>
      <c r="I16304">
        <f>VLOOKUP(Table1[[#This Row],[trait_name]],Trait[],2,FALSE)</f>
        <v>54</v>
      </c>
      <c r="J16304" s="23" t="s">
        <v>116</v>
      </c>
      <c r="L16304" s="3" t="s">
        <v>830</v>
      </c>
      <c r="N16304" s="23"/>
      <c r="O16304"/>
    </row>
    <row r="16305" spans="1:15">
      <c r="A16305" s="66">
        <f>VLOOKUP(C16305,Index[],8,FALSE)</f>
        <v>43280</v>
      </c>
      <c r="B16305" s="5">
        <v>43280</v>
      </c>
      <c r="C16305" t="s">
        <v>1101</v>
      </c>
      <c r="D16305" s="3">
        <f>VLOOKUP(C16305,Index[],2,FALSE)</f>
        <v>160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25</v>
      </c>
      <c r="I16305">
        <f>VLOOKUP(Table1[[#This Row],[trait_name]],Trait[],2,FALSE)</f>
        <v>54</v>
      </c>
      <c r="J16305" s="23" t="s">
        <v>116</v>
      </c>
      <c r="L16305" s="3" t="s">
        <v>117</v>
      </c>
      <c r="N16305" s="23"/>
      <c r="O16305"/>
    </row>
    <row r="16306" spans="1:15">
      <c r="A16306" s="66">
        <f>VLOOKUP(C16306,Index[],8,FALSE)</f>
        <v>43280</v>
      </c>
      <c r="B16306" s="5">
        <v>43280</v>
      </c>
      <c r="C16306" t="s">
        <v>1101</v>
      </c>
      <c r="D16306" s="3">
        <f>VLOOKUP(C16306,Index[],2,FALSE)</f>
        <v>160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54</v>
      </c>
      <c r="J16306" s="23" t="s">
        <v>116</v>
      </c>
      <c r="L16306" s="3"/>
      <c r="N16306" s="23"/>
      <c r="O16306"/>
    </row>
    <row r="16307" spans="1:15">
      <c r="A16307" s="66">
        <f>VLOOKUP(C16307,Index[],8,FALSE)</f>
        <v>43280</v>
      </c>
      <c r="B16307" s="5">
        <v>43280</v>
      </c>
      <c r="C16307" t="s">
        <v>1101</v>
      </c>
      <c r="D16307" s="3">
        <f>VLOOKUP(C16307,Index[],2,FALSE)</f>
        <v>160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54</v>
      </c>
      <c r="J16307" s="23" t="s">
        <v>116</v>
      </c>
      <c r="L16307" s="3"/>
      <c r="N16307" s="23"/>
      <c r="O16307"/>
    </row>
    <row r="16308" spans="1:15">
      <c r="A16308" s="66">
        <f>VLOOKUP(C16308,Index[],8,FALSE)</f>
        <v>43280</v>
      </c>
      <c r="B16308" s="25">
        <v>43312</v>
      </c>
      <c r="C16308" s="4" t="s">
        <v>1101</v>
      </c>
      <c r="D16308" s="3">
        <f>VLOOKUP(C16308,Index[],2,FALSE)</f>
        <v>160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H16308" t="s">
        <v>153</v>
      </c>
      <c r="I16308">
        <f>VLOOKUP(Table1[[#This Row],[trait_name]],Trait[],2,FALSE)</f>
        <v>55</v>
      </c>
      <c r="J16308" s="23" t="s">
        <v>119</v>
      </c>
      <c r="L16308" s="3" t="s">
        <v>120</v>
      </c>
      <c r="N16308" s="23"/>
      <c r="O16308"/>
    </row>
    <row r="16309" spans="1:15">
      <c r="A16309" s="66">
        <f>VLOOKUP(C16309,Index[],8,FALSE)</f>
        <v>43280</v>
      </c>
      <c r="B16309" s="5">
        <v>43280</v>
      </c>
      <c r="C16309" t="s">
        <v>1101</v>
      </c>
      <c r="D16309" s="3">
        <f>VLOOKUP(C16309,Index[],2,FALSE)</f>
        <v>160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H16309" t="s">
        <v>25</v>
      </c>
      <c r="I16309">
        <f>VLOOKUP(Table1[[#This Row],[trait_name]],Trait[],2,FALSE)</f>
        <v>56</v>
      </c>
      <c r="J16309" s="23" t="s">
        <v>121</v>
      </c>
      <c r="L16309" s="3" t="s">
        <v>189</v>
      </c>
      <c r="N16309" s="23"/>
      <c r="O16309"/>
    </row>
    <row r="16310" spans="1:15">
      <c r="A16310" s="66">
        <f>VLOOKUP(C16310,Index[],8,FALSE)</f>
        <v>43280</v>
      </c>
      <c r="B16310" s="5">
        <v>43280</v>
      </c>
      <c r="C16310" t="s">
        <v>1101</v>
      </c>
      <c r="D16310" s="3">
        <f>VLOOKUP(C16310,Index[],2,FALSE)</f>
        <v>160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H16310" t="s">
        <v>25</v>
      </c>
      <c r="I16310">
        <f>VLOOKUP(Table1[[#This Row],[trait_name]],Trait[],2,FALSE)</f>
        <v>57</v>
      </c>
      <c r="J16310" s="23" t="s">
        <v>233</v>
      </c>
      <c r="L16310" s="3" t="s">
        <v>405</v>
      </c>
      <c r="N16310" s="23"/>
      <c r="O16310"/>
    </row>
    <row r="16311" spans="1:15">
      <c r="A16311" s="66">
        <f>VLOOKUP(C16311,Index[],8,FALSE)</f>
        <v>43280</v>
      </c>
      <c r="B16311" s="5">
        <v>43280</v>
      </c>
      <c r="C16311" t="s">
        <v>1101</v>
      </c>
      <c r="D16311" s="3">
        <f>VLOOKUP(C16311,Index[],2,FALSE)</f>
        <v>160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H16311" t="s">
        <v>25</v>
      </c>
      <c r="I16311">
        <f>VLOOKUP(Table1[[#This Row],[trait_name]],Trait[],2,FALSE)</f>
        <v>58</v>
      </c>
      <c r="J16311" s="23" t="s">
        <v>123</v>
      </c>
      <c r="L16311" s="3" t="s">
        <v>190</v>
      </c>
      <c r="N16311" s="23"/>
      <c r="O16311"/>
    </row>
    <row r="16312" spans="1:15">
      <c r="A16312" s="66">
        <f>VLOOKUP(C16312,Index[],8,FALSE)</f>
        <v>43280</v>
      </c>
      <c r="B16312" s="5">
        <v>43280</v>
      </c>
      <c r="C16312" t="s">
        <v>1101</v>
      </c>
      <c r="D16312" s="3">
        <f>VLOOKUP(C16312,Index[],2,FALSE)</f>
        <v>160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25</v>
      </c>
      <c r="I16312">
        <f>VLOOKUP(Table1[[#This Row],[trait_name]],Trait[],2,FALSE)</f>
        <v>58</v>
      </c>
      <c r="J16312" s="23" t="s">
        <v>123</v>
      </c>
      <c r="L16312" s="3" t="s">
        <v>124</v>
      </c>
      <c r="N16312" s="23"/>
      <c r="O16312"/>
    </row>
    <row r="16313" spans="1:15">
      <c r="A16313" s="66">
        <f>VLOOKUP(C16313,Index[],8,FALSE)</f>
        <v>43280</v>
      </c>
      <c r="B16313" s="5">
        <v>43312</v>
      </c>
      <c r="C16313" t="s">
        <v>1101</v>
      </c>
      <c r="D16313" s="3">
        <f>VLOOKUP(C16313,Index[],2,FALSE)</f>
        <v>160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H16313" t="s">
        <v>153</v>
      </c>
      <c r="I16313">
        <f>VLOOKUP(Table1[[#This Row],[trait_name]],Trait[],2,FALSE)</f>
        <v>59</v>
      </c>
      <c r="J16313" s="23" t="s">
        <v>125</v>
      </c>
      <c r="L16313" s="3" t="s">
        <v>131</v>
      </c>
      <c r="N16313" s="23"/>
      <c r="O16313"/>
    </row>
    <row r="16314" spans="1:15">
      <c r="A16314" s="66">
        <f>VLOOKUP(C16314,Index[],8,FALSE)</f>
        <v>43280</v>
      </c>
      <c r="B16314" s="5">
        <v>43280</v>
      </c>
      <c r="C16314" t="s">
        <v>1101</v>
      </c>
      <c r="D16314" s="3">
        <f>VLOOKUP(C16314,Index[],2,FALSE)</f>
        <v>160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25</v>
      </c>
      <c r="I16314">
        <f>VLOOKUP(Table1[[#This Row],[trait_name]],Trait[],2,FALSE)</f>
        <v>60</v>
      </c>
      <c r="J16314" s="23" t="s">
        <v>127</v>
      </c>
      <c r="L16314" s="3" t="s">
        <v>129</v>
      </c>
      <c r="N16314" s="23"/>
      <c r="O16314"/>
    </row>
    <row r="16315" spans="1:15">
      <c r="A16315" s="66">
        <f>VLOOKUP(C16315,Index[],8,FALSE)</f>
        <v>43280</v>
      </c>
      <c r="B16315" s="5">
        <v>43280</v>
      </c>
      <c r="C16315" t="s">
        <v>1101</v>
      </c>
      <c r="D16315" s="3">
        <f>VLOOKUP(C16315,Index[],2,FALSE)</f>
        <v>160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H16315" t="s">
        <v>328</v>
      </c>
      <c r="I16315">
        <f>VLOOKUP(Table1[[#This Row],[trait_name]],Trait[],2,FALSE)</f>
        <v>60</v>
      </c>
      <c r="J16315" s="23" t="s">
        <v>127</v>
      </c>
      <c r="L16315" s="3" t="s">
        <v>128</v>
      </c>
      <c r="N16315" s="23"/>
      <c r="O16315"/>
    </row>
    <row r="16316" spans="1:15">
      <c r="A16316" s="66">
        <f>VLOOKUP(C16316,Index[],8,FALSE)</f>
        <v>43280</v>
      </c>
      <c r="B16316" s="5">
        <v>43280</v>
      </c>
      <c r="C16316" t="s">
        <v>1101</v>
      </c>
      <c r="D16316" s="3">
        <f>VLOOKUP(C16316,Index[],2,FALSE)</f>
        <v>160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25</v>
      </c>
      <c r="I16316">
        <f>VLOOKUP(Table1[[#This Row],[trait_name]],Trait[],2,FALSE)</f>
        <v>61</v>
      </c>
      <c r="J16316" s="23" t="s">
        <v>130</v>
      </c>
      <c r="L16316" s="3" t="s">
        <v>126</v>
      </c>
      <c r="N16316" s="23"/>
      <c r="O16316"/>
    </row>
    <row r="16317" spans="1:15">
      <c r="A16317" s="66">
        <f>VLOOKUP(C16317,Index[],8,FALSE)</f>
        <v>43280</v>
      </c>
      <c r="B16317" s="5">
        <v>43312</v>
      </c>
      <c r="C16317" t="s">
        <v>1101</v>
      </c>
      <c r="D16317" s="3">
        <f>VLOOKUP(C16317,Index[],2,FALSE)</f>
        <v>160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H16317" t="s">
        <v>153</v>
      </c>
      <c r="I16317">
        <f>VLOOKUP(Table1[[#This Row],[trait_name]],Trait[],2,FALSE)</f>
        <v>65</v>
      </c>
      <c r="J16317" s="23" t="s">
        <v>133</v>
      </c>
      <c r="L16317" s="3" t="s">
        <v>380</v>
      </c>
      <c r="M16317" s="3"/>
      <c r="N16317" s="23"/>
      <c r="O16317"/>
    </row>
    <row r="16318" spans="1:15">
      <c r="A16318" s="66">
        <f>VLOOKUP(C16318,Index[],8,FALSE)</f>
        <v>43280</v>
      </c>
      <c r="B16318" s="5">
        <v>43312</v>
      </c>
      <c r="C16318" t="s">
        <v>1101</v>
      </c>
      <c r="D16318" s="3">
        <f>VLOOKUP(C16318,Index[],2,FALSE)</f>
        <v>160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153</v>
      </c>
      <c r="I16318">
        <f>VLOOKUP(Table1[[#This Row],[trait_name]],Trait[],2,FALSE)</f>
        <v>65</v>
      </c>
      <c r="J16318" s="23" t="s">
        <v>133</v>
      </c>
      <c r="L16318" s="3" t="s">
        <v>380</v>
      </c>
      <c r="N16318" s="23"/>
      <c r="O16318"/>
    </row>
    <row r="16319" spans="1:15">
      <c r="A16319" s="66">
        <f>VLOOKUP(C16319,Index[],8,FALSE)</f>
        <v>43280</v>
      </c>
      <c r="B16319" s="5">
        <v>43312</v>
      </c>
      <c r="C16319" t="s">
        <v>1101</v>
      </c>
      <c r="D16319" s="3">
        <f>VLOOKUP(C16319,Index[],2,FALSE)</f>
        <v>160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153</v>
      </c>
      <c r="I16319">
        <f>VLOOKUP(Table1[[#This Row],[trait_name]],Trait[],2,FALSE)</f>
        <v>66</v>
      </c>
      <c r="J16319" s="23" t="s">
        <v>194</v>
      </c>
      <c r="L16319" s="3" t="s">
        <v>197</v>
      </c>
      <c r="M16319" s="3"/>
      <c r="N16319" s="23"/>
      <c r="O16319"/>
    </row>
    <row r="16320" spans="1:15">
      <c r="A16320" s="66">
        <f>VLOOKUP(C16320,Index[],8,FALSE)</f>
        <v>43280</v>
      </c>
      <c r="B16320" s="5">
        <v>43280</v>
      </c>
      <c r="C16320" t="s">
        <v>1101</v>
      </c>
      <c r="D16320" s="3">
        <f>VLOOKUP(C16320,Index[],2,FALSE)</f>
        <v>160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I16320">
        <f>VLOOKUP(Table1[[#This Row],[trait_name]],Trait[],2,FALSE)</f>
        <v>67</v>
      </c>
      <c r="J16320" s="23" t="s">
        <v>136</v>
      </c>
      <c r="L16320" s="3"/>
      <c r="N16320" s="24"/>
      <c r="O16320"/>
    </row>
    <row r="16321" spans="1:15">
      <c r="A16321" s="66">
        <f>VLOOKUP(C16321,Index[],8,FALSE)</f>
        <v>43280</v>
      </c>
      <c r="B16321" s="5">
        <v>43280</v>
      </c>
      <c r="C16321" t="s">
        <v>1101</v>
      </c>
      <c r="D16321" s="3">
        <f>VLOOKUP(C16321,Index[],2,FALSE)</f>
        <v>160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25</v>
      </c>
      <c r="I16321">
        <f>VLOOKUP(Table1[[#This Row],[trait_name]],Trait[],2,FALSE)</f>
        <v>67</v>
      </c>
      <c r="J16321" s="23" t="s">
        <v>136</v>
      </c>
      <c r="L16321" s="3" t="s">
        <v>241</v>
      </c>
      <c r="N16321" s="24"/>
      <c r="O16321"/>
    </row>
    <row r="16322" spans="1:15">
      <c r="A16322" s="66">
        <f>VLOOKUP(C16322,Index[],8,FALSE)</f>
        <v>43280</v>
      </c>
      <c r="B16322" s="5">
        <v>43312</v>
      </c>
      <c r="C16322" t="s">
        <v>1103</v>
      </c>
      <c r="D16322" s="3">
        <f>VLOOKUP(C16322,Index[],2,FALSE)</f>
        <v>161</v>
      </c>
      <c r="E16322" s="3">
        <f>VLOOKUP(C16322,Index[],3,FALSE)</f>
        <v>0</v>
      </c>
      <c r="F16322" s="3">
        <f>VLOOKUP(C16322,Index[],4,FALSE)</f>
        <v>0</v>
      </c>
      <c r="G16322" s="3" t="str">
        <f>VLOOKUP(C16322,Index[],5,FALSE)</f>
        <v>Yes</v>
      </c>
      <c r="H16322" t="s">
        <v>208</v>
      </c>
      <c r="I16322">
        <f>VLOOKUP(Table1[[#This Row],[trait_name]],Trait[],2,FALSE)</f>
        <v>2</v>
      </c>
      <c r="J16322" s="23" t="s">
        <v>15</v>
      </c>
      <c r="L16322" s="3" t="s">
        <v>1104</v>
      </c>
      <c r="N16322" s="23"/>
      <c r="O16322"/>
    </row>
    <row r="16323" spans="1:15">
      <c r="A16323" s="66">
        <f>VLOOKUP(C16323,Index[],8,FALSE)</f>
        <v>43280</v>
      </c>
      <c r="B16323" s="5">
        <v>43280</v>
      </c>
      <c r="C16323" t="s">
        <v>1103</v>
      </c>
      <c r="D16323" s="3">
        <f>VLOOKUP(C16323,Index[],2,FALSE)</f>
        <v>161</v>
      </c>
      <c r="E16323" s="3">
        <f>VLOOKUP(C16323,Index[],3,FALSE)</f>
        <v>0</v>
      </c>
      <c r="F16323" s="3">
        <f>VLOOKUP(C16323,Index[],4,FALSE)</f>
        <v>0</v>
      </c>
      <c r="G16323" s="3" t="str">
        <f>VLOOKUP(C16323,Index[],5,FALSE)</f>
        <v>Yes</v>
      </c>
      <c r="H16323" t="s">
        <v>530</v>
      </c>
      <c r="I16323">
        <f>VLOOKUP(Table1[[#This Row],[trait_name]],Trait[],2,FALSE)</f>
        <v>2</v>
      </c>
      <c r="J16323" s="23" t="s">
        <v>15</v>
      </c>
      <c r="L16323" s="3" t="s">
        <v>1105</v>
      </c>
      <c r="N16323" s="23"/>
      <c r="O16323"/>
    </row>
    <row r="16324" spans="1:15">
      <c r="A16324" s="66">
        <f>VLOOKUP(C16324,Index[],8,FALSE)</f>
        <v>43280</v>
      </c>
      <c r="B16324" s="5">
        <v>43280</v>
      </c>
      <c r="C16324" t="s">
        <v>1103</v>
      </c>
      <c r="D16324" s="3">
        <f>VLOOKUP(C16324,Index[],2,FALSE)</f>
        <v>161</v>
      </c>
      <c r="E16324" s="3">
        <f>VLOOKUP(C16324,Index[],3,FALSE)</f>
        <v>0</v>
      </c>
      <c r="F16324" s="3">
        <f>VLOOKUP(C16324,Index[],4,FALSE)</f>
        <v>0</v>
      </c>
      <c r="G16324" s="3" t="str">
        <f>VLOOKUP(C16324,Index[],5,FALSE)</f>
        <v>Yes</v>
      </c>
      <c r="H16324" t="s">
        <v>25</v>
      </c>
      <c r="I16324">
        <f>VLOOKUP(Table1[[#This Row],[trait_name]],Trait[],2,FALSE)</f>
        <v>3</v>
      </c>
      <c r="J16324" s="23" t="s">
        <v>18</v>
      </c>
      <c r="L16324" s="3" t="s">
        <v>19</v>
      </c>
      <c r="N16324" s="23"/>
      <c r="O16324"/>
    </row>
    <row r="16325" spans="1:15">
      <c r="A16325" s="66">
        <f>VLOOKUP(C16325,Index[],8,FALSE)</f>
        <v>43280</v>
      </c>
      <c r="B16325" s="5">
        <v>43280</v>
      </c>
      <c r="C16325" t="s">
        <v>1103</v>
      </c>
      <c r="D16325" s="3">
        <f>VLOOKUP(C16325,Index[],2,FALSE)</f>
        <v>161</v>
      </c>
      <c r="E16325" s="3">
        <f>VLOOKUP(C16325,Index[],3,FALSE)</f>
        <v>0</v>
      </c>
      <c r="F16325" s="3">
        <f>VLOOKUP(C16325,Index[],4,FALSE)</f>
        <v>0</v>
      </c>
      <c r="G16325" s="3" t="str">
        <f>VLOOKUP(C16325,Index[],5,FALSE)</f>
        <v>Yes</v>
      </c>
      <c r="I16325">
        <f>VLOOKUP(Table1[[#This Row],[trait_name]],Trait[],2,FALSE)</f>
        <v>3</v>
      </c>
      <c r="J16325" s="23" t="s">
        <v>18</v>
      </c>
      <c r="L16325" s="3"/>
      <c r="N16325" s="23"/>
      <c r="O16325"/>
    </row>
    <row r="16326" spans="1:15">
      <c r="A16326" s="66">
        <f>VLOOKUP(C16326,Index[],8,FALSE)</f>
        <v>43280</v>
      </c>
      <c r="B16326" s="5">
        <v>43280</v>
      </c>
      <c r="C16326" t="s">
        <v>1103</v>
      </c>
      <c r="D16326" s="3">
        <f>VLOOKUP(C16326,Index[],2,FALSE)</f>
        <v>161</v>
      </c>
      <c r="E16326" s="3">
        <f>VLOOKUP(C16326,Index[],3,FALSE)</f>
        <v>0</v>
      </c>
      <c r="F16326" s="3">
        <f>VLOOKUP(C16326,Index[],4,FALSE)</f>
        <v>0</v>
      </c>
      <c r="G16326" s="3" t="str">
        <f>VLOOKUP(C16326,Index[],5,FALSE)</f>
        <v>Yes</v>
      </c>
      <c r="H16326" t="s">
        <v>25</v>
      </c>
      <c r="I16326">
        <f>VLOOKUP(Table1[[#This Row],[trait_name]],Trait[],2,FALSE)</f>
        <v>4</v>
      </c>
      <c r="J16326" s="23" t="s">
        <v>22</v>
      </c>
      <c r="L16326" s="3" t="s">
        <v>23</v>
      </c>
      <c r="N16326" s="23"/>
      <c r="O16326"/>
    </row>
    <row r="16327" spans="1:15">
      <c r="A16327" s="66">
        <f>VLOOKUP(C16327,Index[],8,FALSE)</f>
        <v>43280</v>
      </c>
      <c r="B16327" s="5"/>
      <c r="C16327" t="s">
        <v>1103</v>
      </c>
      <c r="D16327" s="3">
        <f>VLOOKUP(C16327,Index[],2,FALSE)</f>
        <v>161</v>
      </c>
      <c r="E16327" s="3">
        <f>VLOOKUP(C16327,Index[],3,FALSE)</f>
        <v>0</v>
      </c>
      <c r="F16327" s="3">
        <f>VLOOKUP(C16327,Index[],4,FALSE)</f>
        <v>0</v>
      </c>
      <c r="G16327" s="3" t="str">
        <f>VLOOKUP(C16327,Index[],5,FALSE)</f>
        <v>Yes</v>
      </c>
      <c r="H16327" t="s">
        <v>208</v>
      </c>
      <c r="I16327">
        <f>VLOOKUP(Table1[[#This Row],[trait_name]],Trait[],2,FALSE)</f>
        <v>6</v>
      </c>
      <c r="J16327" s="23" t="s">
        <v>148</v>
      </c>
      <c r="L16327" s="3"/>
      <c r="N16327" s="23"/>
      <c r="O16327"/>
    </row>
    <row r="16328" spans="1:15">
      <c r="A16328" s="66">
        <f>VLOOKUP(C16328,Index[],8,FALSE)</f>
        <v>43280</v>
      </c>
      <c r="B16328" s="5">
        <v>43280</v>
      </c>
      <c r="C16328" t="s">
        <v>1103</v>
      </c>
      <c r="D16328" s="3">
        <f>VLOOKUP(C16328,Index[],2,FALSE)</f>
        <v>161</v>
      </c>
      <c r="E16328" s="3">
        <f>VLOOKUP(C16328,Index[],3,FALSE)</f>
        <v>0</v>
      </c>
      <c r="F16328" s="3">
        <f>VLOOKUP(C16328,Index[],4,FALSE)</f>
        <v>0</v>
      </c>
      <c r="G16328" s="3" t="str">
        <f>VLOOKUP(C16328,Index[],5,FALSE)</f>
        <v>Yes</v>
      </c>
      <c r="H16328" t="s">
        <v>208</v>
      </c>
      <c r="I16328">
        <f>VLOOKUP(Table1[[#This Row],[trait_name]],Trait[],2,FALSE)</f>
        <v>7</v>
      </c>
      <c r="J16328" s="23" t="s">
        <v>26</v>
      </c>
      <c r="L16328" s="3" t="s">
        <v>23</v>
      </c>
      <c r="N16328" s="23"/>
      <c r="O16328"/>
    </row>
    <row r="16329" spans="1:15">
      <c r="A16329" s="66">
        <f>VLOOKUP(C16329,Index[],8,FALSE)</f>
        <v>43280</v>
      </c>
      <c r="B16329" s="5">
        <v>43280</v>
      </c>
      <c r="C16329" t="s">
        <v>1103</v>
      </c>
      <c r="D16329" s="3">
        <f>VLOOKUP(C16329,Index[],2,FALSE)</f>
        <v>161</v>
      </c>
      <c r="E16329" s="3">
        <f>VLOOKUP(C16329,Index[],3,FALSE)</f>
        <v>0</v>
      </c>
      <c r="F16329" s="3">
        <f>VLOOKUP(C16329,Index[],4,FALSE)</f>
        <v>0</v>
      </c>
      <c r="G16329" s="3" t="str">
        <f>VLOOKUP(C16329,Index[],5,FALSE)</f>
        <v>Yes</v>
      </c>
      <c r="H16329" t="s">
        <v>530</v>
      </c>
      <c r="I16329">
        <f>VLOOKUP(Table1[[#This Row],[trait_name]],Trait[],2,FALSE)</f>
        <v>8</v>
      </c>
      <c r="J16329" s="23" t="s">
        <v>150</v>
      </c>
      <c r="L16329" s="3" t="s">
        <v>23</v>
      </c>
      <c r="N16329" s="23"/>
      <c r="O16329"/>
    </row>
    <row r="16330" spans="1:15">
      <c r="A16330" s="66">
        <f>VLOOKUP(C16330,Index[],8,FALSE)</f>
        <v>43280</v>
      </c>
      <c r="B16330" s="5">
        <v>43280</v>
      </c>
      <c r="C16330" t="s">
        <v>1103</v>
      </c>
      <c r="D16330" s="3">
        <f>VLOOKUP(C16330,Index[],2,FALSE)</f>
        <v>161</v>
      </c>
      <c r="E16330" s="3">
        <f>VLOOKUP(C16330,Index[],3,FALSE)</f>
        <v>0</v>
      </c>
      <c r="F16330" s="3">
        <f>VLOOKUP(C16330,Index[],4,FALSE)</f>
        <v>0</v>
      </c>
      <c r="G16330" s="3" t="str">
        <f>VLOOKUP(C16330,Index[],5,FALSE)</f>
        <v>Yes</v>
      </c>
      <c r="H16330" t="s">
        <v>25</v>
      </c>
      <c r="I16330">
        <f>VLOOKUP(Table1[[#This Row],[trait_name]],Trait[],2,FALSE)</f>
        <v>14</v>
      </c>
      <c r="J16330" s="23" t="s">
        <v>152</v>
      </c>
      <c r="L16330" s="3" t="s">
        <v>23</v>
      </c>
      <c r="N16330" s="23"/>
      <c r="O16330"/>
    </row>
    <row r="16331" spans="1:15">
      <c r="A16331" s="66">
        <f>VLOOKUP(C16331,Index[],8,FALSE)</f>
        <v>43280</v>
      </c>
      <c r="B16331" s="25"/>
      <c r="C16331" s="4" t="s">
        <v>1103</v>
      </c>
      <c r="D16331" s="3">
        <f>VLOOKUP(C16331,Index[],2,FALSE)</f>
        <v>161</v>
      </c>
      <c r="E16331" s="3">
        <f>VLOOKUP(C16331,Index[],3,FALSE)</f>
        <v>0</v>
      </c>
      <c r="F16331" s="3">
        <f>VLOOKUP(C16331,Index[],4,FALSE)</f>
        <v>0</v>
      </c>
      <c r="G16331" s="3" t="str">
        <f>VLOOKUP(C16331,Index[],5,FALSE)</f>
        <v>Yes</v>
      </c>
      <c r="I16331">
        <f>VLOOKUP(Table1[[#This Row],[trait_name]],Trait[],2,FALSE)</f>
        <v>15</v>
      </c>
      <c r="J16331" s="23" t="s">
        <v>31</v>
      </c>
      <c r="L16331" s="3"/>
      <c r="N16331" s="23"/>
      <c r="O16331"/>
    </row>
    <row r="16332" spans="1:15">
      <c r="A16332" s="66">
        <f>VLOOKUP(C16332,Index[],8,FALSE)</f>
        <v>43280</v>
      </c>
      <c r="B16332" s="25">
        <v>43312</v>
      </c>
      <c r="C16332" s="4" t="s">
        <v>1103</v>
      </c>
      <c r="D16332" s="3">
        <f>VLOOKUP(C16332,Index[],2,FALSE)</f>
        <v>161</v>
      </c>
      <c r="E16332" s="3">
        <f>VLOOKUP(C16332,Index[],3,FALSE)</f>
        <v>0</v>
      </c>
      <c r="F16332" s="3">
        <f>VLOOKUP(C16332,Index[],4,FALSE)</f>
        <v>0</v>
      </c>
      <c r="G16332" s="3" t="str">
        <f>VLOOKUP(C16332,Index[],5,FALSE)</f>
        <v>Yes</v>
      </c>
      <c r="H16332" t="s">
        <v>208</v>
      </c>
      <c r="I16332">
        <f>VLOOKUP(Table1[[#This Row],[trait_name]],Trait[],2,FALSE)</f>
        <v>16</v>
      </c>
      <c r="J16332" s="24" t="s">
        <v>32</v>
      </c>
      <c r="K16332" s="24"/>
      <c r="L16332" s="3" t="s">
        <v>23</v>
      </c>
      <c r="N16332" s="23"/>
      <c r="O16332"/>
    </row>
    <row r="16333" spans="1:15">
      <c r="A16333" s="66">
        <f>VLOOKUP(C16333,Index[],8,FALSE)</f>
        <v>43280</v>
      </c>
      <c r="B16333" s="5">
        <v>43280</v>
      </c>
      <c r="C16333" t="s">
        <v>1103</v>
      </c>
      <c r="D16333" s="3">
        <f>VLOOKUP(C16333,Index[],2,FALSE)</f>
        <v>161</v>
      </c>
      <c r="E16333" s="3">
        <f>VLOOKUP(C16333,Index[],3,FALSE)</f>
        <v>0</v>
      </c>
      <c r="F16333" s="3">
        <f>VLOOKUP(C16333,Index[],4,FALSE)</f>
        <v>0</v>
      </c>
      <c r="G16333" s="3" t="str">
        <f>VLOOKUP(C16333,Index[],5,FALSE)</f>
        <v>Yes</v>
      </c>
      <c r="H16333" t="s">
        <v>25</v>
      </c>
      <c r="I16333">
        <f>VLOOKUP(Table1[[#This Row],[trait_name]],Trait[],2,FALSE)</f>
        <v>17</v>
      </c>
      <c r="J16333" s="23" t="s">
        <v>33</v>
      </c>
      <c r="L16333" s="3" t="s">
        <v>34</v>
      </c>
      <c r="N16333" s="23"/>
      <c r="O16333"/>
    </row>
    <row r="16334" spans="1:15">
      <c r="A16334" s="66">
        <f>VLOOKUP(C16334,Index[],8,FALSE)</f>
        <v>43280</v>
      </c>
      <c r="B16334" s="5">
        <v>43280</v>
      </c>
      <c r="C16334" t="s">
        <v>1103</v>
      </c>
      <c r="D16334" s="3">
        <f>VLOOKUP(C16334,Index[],2,FALSE)</f>
        <v>161</v>
      </c>
      <c r="E16334" s="3">
        <f>VLOOKUP(C16334,Index[],3,FALSE)</f>
        <v>0</v>
      </c>
      <c r="F16334" s="3">
        <f>VLOOKUP(C16334,Index[],4,FALSE)</f>
        <v>0</v>
      </c>
      <c r="G16334" s="3" t="str">
        <f>VLOOKUP(C16334,Index[],5,FALSE)</f>
        <v>Yes</v>
      </c>
      <c r="H16334" t="s">
        <v>25</v>
      </c>
      <c r="I16334">
        <f>VLOOKUP(Table1[[#This Row],[trait_name]],Trait[],2,FALSE)</f>
        <v>17</v>
      </c>
      <c r="J16334" s="23" t="s">
        <v>33</v>
      </c>
      <c r="L16334" s="3" t="s">
        <v>35</v>
      </c>
      <c r="N16334" s="23"/>
      <c r="O16334"/>
    </row>
    <row r="16335" spans="1:15">
      <c r="A16335" s="66">
        <f>VLOOKUP(C16335,Index[],8,FALSE)</f>
        <v>43280</v>
      </c>
      <c r="B16335" s="5">
        <v>43280</v>
      </c>
      <c r="C16335" t="s">
        <v>1103</v>
      </c>
      <c r="D16335" s="3">
        <f>VLOOKUP(C16335,Index[],2,FALSE)</f>
        <v>161</v>
      </c>
      <c r="E16335" s="3">
        <f>VLOOKUP(C16335,Index[],3,FALSE)</f>
        <v>0</v>
      </c>
      <c r="F16335" s="3">
        <f>VLOOKUP(C16335,Index[],4,FALSE)</f>
        <v>0</v>
      </c>
      <c r="G16335" s="3" t="str">
        <f>VLOOKUP(C16335,Index[],5,FALSE)</f>
        <v>Yes</v>
      </c>
      <c r="H16335" t="s">
        <v>25</v>
      </c>
      <c r="I16335">
        <f>VLOOKUP(Table1[[#This Row],[trait_name]],Trait[],2,FALSE)</f>
        <v>17</v>
      </c>
      <c r="J16335" s="23" t="s">
        <v>33</v>
      </c>
      <c r="L16335" s="3" t="s">
        <v>36</v>
      </c>
      <c r="N16335" s="23"/>
      <c r="O16335"/>
    </row>
    <row r="16336" spans="1:15">
      <c r="A16336" s="66">
        <f>VLOOKUP(C16336,Index[],8,FALSE)</f>
        <v>43280</v>
      </c>
      <c r="B16336" s="25">
        <v>43280</v>
      </c>
      <c r="C16336" s="4" t="s">
        <v>1103</v>
      </c>
      <c r="D16336" s="3">
        <f>VLOOKUP(C16336,Index[],2,FALSE)</f>
        <v>161</v>
      </c>
      <c r="E16336" s="3">
        <f>VLOOKUP(C16336,Index[],3,FALSE)</f>
        <v>0</v>
      </c>
      <c r="F16336" s="3">
        <f>VLOOKUP(C16336,Index[],4,FALSE)</f>
        <v>0</v>
      </c>
      <c r="G16336" s="3" t="str">
        <f>VLOOKUP(C16336,Index[],5,FALSE)</f>
        <v>Yes</v>
      </c>
      <c r="I16336">
        <f>VLOOKUP(Table1[[#This Row],[trait_name]],Trait[],2,FALSE)</f>
        <v>18</v>
      </c>
      <c r="J16336" s="23" t="s">
        <v>37</v>
      </c>
      <c r="L16336" s="3"/>
      <c r="N16336" s="23"/>
      <c r="O16336"/>
    </row>
    <row r="16337" spans="1:15">
      <c r="A16337" s="66">
        <f>VLOOKUP(C16337,Index[],8,FALSE)</f>
        <v>43280</v>
      </c>
      <c r="B16337" s="5">
        <v>43280</v>
      </c>
      <c r="C16337" t="s">
        <v>1103</v>
      </c>
      <c r="D16337" s="3">
        <f>VLOOKUP(C16337,Index[],2,FALSE)</f>
        <v>161</v>
      </c>
      <c r="E16337" s="3">
        <f>VLOOKUP(C16337,Index[],3,FALSE)</f>
        <v>0</v>
      </c>
      <c r="F16337" s="3">
        <f>VLOOKUP(C16337,Index[],4,FALSE)</f>
        <v>0</v>
      </c>
      <c r="G16337" s="3" t="str">
        <f>VLOOKUP(C16337,Index[],5,FALSE)</f>
        <v>Yes</v>
      </c>
      <c r="H16337" t="s">
        <v>208</v>
      </c>
      <c r="I16337">
        <f>VLOOKUP(Table1[[#This Row],[trait_name]],Trait[],2,FALSE)</f>
        <v>19</v>
      </c>
      <c r="J16337" s="23" t="s">
        <v>38</v>
      </c>
      <c r="L16337" s="3" t="s">
        <v>157</v>
      </c>
      <c r="N16337" s="23"/>
      <c r="O16337"/>
    </row>
    <row r="16338" spans="1:15">
      <c r="A16338" s="66">
        <f>VLOOKUP(C16338,Index[],8,FALSE)</f>
        <v>43280</v>
      </c>
      <c r="B16338" s="5">
        <v>43280</v>
      </c>
      <c r="C16338" t="s">
        <v>1103</v>
      </c>
      <c r="D16338" s="3">
        <f>VLOOKUP(C16338,Index[],2,FALSE)</f>
        <v>161</v>
      </c>
      <c r="E16338" s="3">
        <f>VLOOKUP(C16338,Index[],3,FALSE)</f>
        <v>0</v>
      </c>
      <c r="F16338" s="3">
        <f>VLOOKUP(C16338,Index[],4,FALSE)</f>
        <v>0</v>
      </c>
      <c r="G16338" s="3" t="str">
        <f>VLOOKUP(C16338,Index[],5,FALSE)</f>
        <v>Yes</v>
      </c>
      <c r="I16338">
        <f>VLOOKUP(Table1[[#This Row],[trait_name]],Trait[],2,FALSE)</f>
        <v>19</v>
      </c>
      <c r="J16338" s="23" t="s">
        <v>38</v>
      </c>
      <c r="L16338" s="3"/>
      <c r="N16338" s="23"/>
      <c r="O16338"/>
    </row>
    <row r="16339" spans="1:15">
      <c r="A16339" s="66">
        <f>VLOOKUP(C16339,Index[],8,FALSE)</f>
        <v>43280</v>
      </c>
      <c r="B16339" s="5">
        <v>43311</v>
      </c>
      <c r="C16339" t="s">
        <v>1103</v>
      </c>
      <c r="D16339" s="3">
        <f>VLOOKUP(C16339,Index[],2,FALSE)</f>
        <v>161</v>
      </c>
      <c r="E16339" s="3">
        <f>VLOOKUP(C16339,Index[],3,FALSE)</f>
        <v>0</v>
      </c>
      <c r="F16339" s="3">
        <f>VLOOKUP(C16339,Index[],4,FALSE)</f>
        <v>0</v>
      </c>
      <c r="G16339" s="3" t="str">
        <f>VLOOKUP(C16339,Index[],5,FALSE)</f>
        <v>Yes</v>
      </c>
      <c r="I16339">
        <f>VLOOKUP(Table1[[#This Row],[trait_name]],Trait[],2,FALSE)</f>
        <v>20</v>
      </c>
      <c r="J16339" s="23" t="s">
        <v>41</v>
      </c>
      <c r="L16339" s="3"/>
      <c r="M16339" s="3"/>
      <c r="N16339" s="23"/>
      <c r="O16339"/>
    </row>
    <row r="16340" spans="1:15">
      <c r="A16340" s="66">
        <f>VLOOKUP(C16340,Index[],8,FALSE)</f>
        <v>43280</v>
      </c>
      <c r="B16340" s="25">
        <v>43280</v>
      </c>
      <c r="C16340" s="4" t="s">
        <v>1103</v>
      </c>
      <c r="D16340" s="3">
        <f>VLOOKUP(C16340,Index[],2,FALSE)</f>
        <v>161</v>
      </c>
      <c r="E16340" s="3">
        <f>VLOOKUP(C16340,Index[],3,FALSE)</f>
        <v>0</v>
      </c>
      <c r="F16340" s="3">
        <f>VLOOKUP(C16340,Index[],4,FALSE)</f>
        <v>0</v>
      </c>
      <c r="G16340" s="3" t="str">
        <f>VLOOKUP(C16340,Index[],5,FALSE)</f>
        <v>Yes</v>
      </c>
      <c r="I16340">
        <f>VLOOKUP(Table1[[#This Row],[trait_name]],Trait[],2,FALSE)</f>
        <v>21</v>
      </c>
      <c r="J16340" s="23" t="s">
        <v>43</v>
      </c>
      <c r="L16340" s="3"/>
      <c r="N16340" s="23"/>
      <c r="O16340"/>
    </row>
    <row r="16341" spans="1:15">
      <c r="A16341" s="66">
        <f>VLOOKUP(C16341,Index[],8,FALSE)</f>
        <v>43280</v>
      </c>
      <c r="B16341" s="5">
        <v>43280</v>
      </c>
      <c r="C16341" t="s">
        <v>1103</v>
      </c>
      <c r="D16341" s="3">
        <f>VLOOKUP(C16341,Index[],2,FALSE)</f>
        <v>161</v>
      </c>
      <c r="E16341" s="3">
        <f>VLOOKUP(C16341,Index[],3,FALSE)</f>
        <v>0</v>
      </c>
      <c r="F16341" s="3">
        <f>VLOOKUP(C16341,Index[],4,FALSE)</f>
        <v>0</v>
      </c>
      <c r="G16341" s="3" t="str">
        <f>VLOOKUP(C16341,Index[],5,FALSE)</f>
        <v>Yes</v>
      </c>
      <c r="H16341" t="s">
        <v>530</v>
      </c>
      <c r="I16341">
        <f>VLOOKUP(Table1[[#This Row],[trait_name]],Trait[],2,FALSE)</f>
        <v>22</v>
      </c>
      <c r="J16341" s="23" t="s">
        <v>47</v>
      </c>
      <c r="L16341" s="3" t="s">
        <v>48</v>
      </c>
      <c r="N16341" s="23"/>
      <c r="O16341"/>
    </row>
    <row r="16342" spans="1:15">
      <c r="A16342" s="66">
        <f>VLOOKUP(C16342,Index[],8,FALSE)</f>
        <v>43280</v>
      </c>
      <c r="B16342" s="5">
        <v>43312</v>
      </c>
      <c r="C16342" t="s">
        <v>1103</v>
      </c>
      <c r="D16342" s="3">
        <f>VLOOKUP(C16342,Index[],2,FALSE)</f>
        <v>161</v>
      </c>
      <c r="E16342" s="3">
        <f>VLOOKUP(C16342,Index[],3,FALSE)</f>
        <v>0</v>
      </c>
      <c r="F16342" s="3">
        <f>VLOOKUP(C16342,Index[],4,FALSE)</f>
        <v>0</v>
      </c>
      <c r="G16342" s="3" t="str">
        <f>VLOOKUP(C16342,Index[],5,FALSE)</f>
        <v>Yes</v>
      </c>
      <c r="H16342" t="s">
        <v>208</v>
      </c>
      <c r="I16342">
        <f>VLOOKUP(Table1[[#This Row],[trait_name]],Trait[],2,FALSE)</f>
        <v>22</v>
      </c>
      <c r="J16342" s="23" t="s">
        <v>47</v>
      </c>
      <c r="L16342" s="3" t="s">
        <v>128</v>
      </c>
      <c r="M16342" s="3"/>
      <c r="N16342" s="23"/>
      <c r="O16342"/>
    </row>
    <row r="16343" spans="1:15">
      <c r="A16343" s="66">
        <f>VLOOKUP(C16343,Index[],8,FALSE)</f>
        <v>43280</v>
      </c>
      <c r="B16343" s="5"/>
      <c r="C16343" t="s">
        <v>1103</v>
      </c>
      <c r="D16343" s="3">
        <f>VLOOKUP(C16343,Index[],2,FALSE)</f>
        <v>161</v>
      </c>
      <c r="E16343" s="3">
        <f>VLOOKUP(C16343,Index[],3,FALSE)</f>
        <v>0</v>
      </c>
      <c r="F16343" s="3">
        <f>VLOOKUP(C16343,Index[],4,FALSE)</f>
        <v>0</v>
      </c>
      <c r="G16343" s="3" t="str">
        <f>VLOOKUP(C16343,Index[],5,FALSE)</f>
        <v>Yes</v>
      </c>
      <c r="I16343">
        <f>VLOOKUP(Table1[[#This Row],[trait_name]],Trait[],2,FALSE)</f>
        <v>23</v>
      </c>
      <c r="J16343" s="23" t="s">
        <v>49</v>
      </c>
      <c r="L16343" s="3"/>
      <c r="N16343" s="23"/>
      <c r="O16343"/>
    </row>
    <row r="16344" spans="1:15">
      <c r="A16344" s="66">
        <f>VLOOKUP(C16344,Index[],8,FALSE)</f>
        <v>43280</v>
      </c>
      <c r="B16344" s="25"/>
      <c r="C16344" s="4" t="s">
        <v>1103</v>
      </c>
      <c r="D16344" s="3">
        <f>VLOOKUP(C16344,Index[],2,FALSE)</f>
        <v>161</v>
      </c>
      <c r="E16344" s="3">
        <f>VLOOKUP(C16344,Index[],3,FALSE)</f>
        <v>0</v>
      </c>
      <c r="F16344" s="3">
        <f>VLOOKUP(C16344,Index[],4,FALSE)</f>
        <v>0</v>
      </c>
      <c r="G16344" s="3" t="str">
        <f>VLOOKUP(C16344,Index[],5,FALSE)</f>
        <v>Yes</v>
      </c>
      <c r="I16344">
        <f>VLOOKUP(Table1[[#This Row],[trait_name]],Trait[],2,FALSE)</f>
        <v>24</v>
      </c>
      <c r="J16344" s="23" t="s">
        <v>52</v>
      </c>
      <c r="L16344" s="3"/>
      <c r="N16344" s="23"/>
      <c r="O16344"/>
    </row>
    <row r="16345" spans="1:15">
      <c r="A16345" s="66">
        <f>VLOOKUP(C16345,Index[],8,FALSE)</f>
        <v>43280</v>
      </c>
      <c r="B16345" s="25">
        <v>43312</v>
      </c>
      <c r="C16345" s="4" t="s">
        <v>1103</v>
      </c>
      <c r="D16345" s="3">
        <f>VLOOKUP(C16345,Index[],2,FALSE)</f>
        <v>161</v>
      </c>
      <c r="E16345" s="3">
        <f>VLOOKUP(C16345,Index[],3,FALSE)</f>
        <v>0</v>
      </c>
      <c r="F16345" s="3">
        <f>VLOOKUP(C16345,Index[],4,FALSE)</f>
        <v>0</v>
      </c>
      <c r="G16345" s="3" t="str">
        <f>VLOOKUP(C16345,Index[],5,FALSE)</f>
        <v>Yes</v>
      </c>
      <c r="H16345" t="s">
        <v>208</v>
      </c>
      <c r="I16345">
        <f>VLOOKUP(Table1[[#This Row],[trait_name]],Trait[],2,FALSE)</f>
        <v>25</v>
      </c>
      <c r="J16345" s="23" t="s">
        <v>57</v>
      </c>
      <c r="L16345" s="3" t="s">
        <v>23</v>
      </c>
      <c r="N16345" s="23"/>
      <c r="O16345"/>
    </row>
    <row r="16346" spans="1:15">
      <c r="A16346" s="66">
        <f>VLOOKUP(C16346,Index[],8,FALSE)</f>
        <v>43280</v>
      </c>
      <c r="B16346" s="5">
        <v>43280</v>
      </c>
      <c r="C16346" t="s">
        <v>1103</v>
      </c>
      <c r="D16346" s="3">
        <f>VLOOKUP(C16346,Index[],2,FALSE)</f>
        <v>161</v>
      </c>
      <c r="E16346" s="3">
        <f>VLOOKUP(C16346,Index[],3,FALSE)</f>
        <v>0</v>
      </c>
      <c r="F16346" s="3">
        <f>VLOOKUP(C16346,Index[],4,FALSE)</f>
        <v>0</v>
      </c>
      <c r="G16346" s="3" t="str">
        <f>VLOOKUP(C16346,Index[],5,FALSE)</f>
        <v>Yes</v>
      </c>
      <c r="H16346" t="s">
        <v>208</v>
      </c>
      <c r="I16346">
        <f>VLOOKUP(Table1[[#This Row],[trait_name]],Trait[],2,FALSE)</f>
        <v>26</v>
      </c>
      <c r="J16346" s="23" t="s">
        <v>58</v>
      </c>
      <c r="L16346" s="3" t="s">
        <v>60</v>
      </c>
      <c r="N16346" s="23"/>
      <c r="O16346"/>
    </row>
    <row r="16347" spans="1:15">
      <c r="A16347" s="66">
        <f>VLOOKUP(C16347,Index[],8,FALSE)</f>
        <v>43280</v>
      </c>
      <c r="B16347" s="5">
        <v>43280</v>
      </c>
      <c r="C16347" t="s">
        <v>1103</v>
      </c>
      <c r="D16347" s="3">
        <f>VLOOKUP(C16347,Index[],2,FALSE)</f>
        <v>161</v>
      </c>
      <c r="E16347" s="3">
        <f>VLOOKUP(C16347,Index[],3,FALSE)</f>
        <v>0</v>
      </c>
      <c r="F16347" s="3">
        <f>VLOOKUP(C16347,Index[],4,FALSE)</f>
        <v>0</v>
      </c>
      <c r="G16347" s="3" t="str">
        <f>VLOOKUP(C16347,Index[],5,FALSE)</f>
        <v>Yes</v>
      </c>
      <c r="H16347" t="s">
        <v>530</v>
      </c>
      <c r="I16347">
        <f>VLOOKUP(Table1[[#This Row],[trait_name]],Trait[],2,FALSE)</f>
        <v>26</v>
      </c>
      <c r="J16347" s="23" t="s">
        <v>58</v>
      </c>
      <c r="L16347" s="3" t="s">
        <v>433</v>
      </c>
      <c r="N16347" s="23"/>
      <c r="O16347"/>
    </row>
    <row r="16348" spans="1:15">
      <c r="A16348" s="66">
        <f>VLOOKUP(C16348,Index[],8,FALSE)</f>
        <v>43280</v>
      </c>
      <c r="B16348" s="5">
        <v>43311</v>
      </c>
      <c r="C16348" t="s">
        <v>1103</v>
      </c>
      <c r="D16348" s="3">
        <f>VLOOKUP(C16348,Index[],2,FALSE)</f>
        <v>161</v>
      </c>
      <c r="E16348" s="3">
        <f>VLOOKUP(C16348,Index[],3,FALSE)</f>
        <v>0</v>
      </c>
      <c r="F16348" s="3">
        <f>VLOOKUP(C16348,Index[],4,FALSE)</f>
        <v>0</v>
      </c>
      <c r="G16348" s="3" t="str">
        <f>VLOOKUP(C16348,Index[],5,FALSE)</f>
        <v>Yes</v>
      </c>
      <c r="I16348">
        <f>VLOOKUP(Table1[[#This Row],[trait_name]],Trait[],2,FALSE)</f>
        <v>27</v>
      </c>
      <c r="J16348" s="23" t="s">
        <v>61</v>
      </c>
      <c r="L16348" s="3"/>
      <c r="M16348" s="3"/>
      <c r="N16348" s="23"/>
      <c r="O16348"/>
    </row>
    <row r="16349" spans="1:15">
      <c r="A16349" s="66">
        <f>VLOOKUP(C16349,Index[],8,FALSE)</f>
        <v>43280</v>
      </c>
      <c r="B16349" s="5">
        <v>43311</v>
      </c>
      <c r="C16349" t="s">
        <v>1103</v>
      </c>
      <c r="D16349" s="3">
        <f>VLOOKUP(C16349,Index[],2,FALSE)</f>
        <v>161</v>
      </c>
      <c r="E16349" s="3">
        <f>VLOOKUP(C16349,Index[],3,FALSE)</f>
        <v>0</v>
      </c>
      <c r="F16349" s="3">
        <f>VLOOKUP(C16349,Index[],4,FALSE)</f>
        <v>0</v>
      </c>
      <c r="G16349" s="3" t="str">
        <f>VLOOKUP(C16349,Index[],5,FALSE)</f>
        <v>Yes</v>
      </c>
      <c r="I16349">
        <f>VLOOKUP(Table1[[#This Row],[trait_name]],Trait[],2,FALSE)</f>
        <v>28</v>
      </c>
      <c r="J16349" s="23" t="s">
        <v>62</v>
      </c>
      <c r="L16349" s="3"/>
      <c r="M16349" s="3"/>
      <c r="N16349" s="23"/>
      <c r="O16349"/>
    </row>
    <row r="16350" spans="1:15">
      <c r="A16350" s="66">
        <f>VLOOKUP(C16350,Index[],8,FALSE)</f>
        <v>43280</v>
      </c>
      <c r="B16350" s="5">
        <v>43280</v>
      </c>
      <c r="C16350" t="s">
        <v>1103</v>
      </c>
      <c r="D16350" s="3">
        <f>VLOOKUP(C16350,Index[],2,FALSE)</f>
        <v>161</v>
      </c>
      <c r="E16350" s="3">
        <f>VLOOKUP(C16350,Index[],3,FALSE)</f>
        <v>0</v>
      </c>
      <c r="F16350" s="3">
        <f>VLOOKUP(C16350,Index[],4,FALSE)</f>
        <v>0</v>
      </c>
      <c r="G16350" s="3" t="str">
        <f>VLOOKUP(C16350,Index[],5,FALSE)</f>
        <v>Yes</v>
      </c>
      <c r="I16350">
        <f>VLOOKUP(Table1[[#This Row],[trait_name]],Trait[],2,FALSE)</f>
        <v>29</v>
      </c>
      <c r="J16350" s="23" t="s">
        <v>63</v>
      </c>
      <c r="L16350" s="3"/>
      <c r="N16350" s="23"/>
      <c r="O16350"/>
    </row>
    <row r="16351" spans="1:15">
      <c r="A16351" s="66">
        <f>VLOOKUP(C16351,Index[],8,FALSE)</f>
        <v>43280</v>
      </c>
      <c r="B16351" s="5">
        <v>43280</v>
      </c>
      <c r="C16351" t="s">
        <v>1103</v>
      </c>
      <c r="D16351" s="3">
        <f>VLOOKUP(C16351,Index[],2,FALSE)</f>
        <v>161</v>
      </c>
      <c r="E16351" s="3">
        <f>VLOOKUP(C16351,Index[],3,FALSE)</f>
        <v>0</v>
      </c>
      <c r="F16351" s="3">
        <f>VLOOKUP(C16351,Index[],4,FALSE)</f>
        <v>0</v>
      </c>
      <c r="G16351" s="3" t="str">
        <f>VLOOKUP(C16351,Index[],5,FALSE)</f>
        <v>Yes</v>
      </c>
      <c r="H16351" t="s">
        <v>208</v>
      </c>
      <c r="I16351">
        <f>VLOOKUP(Table1[[#This Row],[trait_name]],Trait[],2,FALSE)</f>
        <v>29</v>
      </c>
      <c r="J16351" s="23" t="s">
        <v>63</v>
      </c>
      <c r="L16351" s="3">
        <v>8</v>
      </c>
      <c r="N16351" s="23"/>
      <c r="O16351"/>
    </row>
    <row r="16352" spans="1:15">
      <c r="A16352" s="66">
        <f>VLOOKUP(C16352,Index[],8,FALSE)</f>
        <v>43280</v>
      </c>
      <c r="B16352" s="5">
        <v>43280</v>
      </c>
      <c r="C16352" t="s">
        <v>1103</v>
      </c>
      <c r="D16352" s="3">
        <f>VLOOKUP(C16352,Index[],2,FALSE)</f>
        <v>161</v>
      </c>
      <c r="E16352" s="3">
        <f>VLOOKUP(C16352,Index[],3,FALSE)</f>
        <v>0</v>
      </c>
      <c r="F16352" s="3">
        <f>VLOOKUP(C16352,Index[],4,FALSE)</f>
        <v>0</v>
      </c>
      <c r="G16352" s="3" t="str">
        <f>VLOOKUP(C16352,Index[],5,FALSE)</f>
        <v>Yes</v>
      </c>
      <c r="H16352" t="s">
        <v>25</v>
      </c>
      <c r="I16352">
        <f>VLOOKUP(Table1[[#This Row],[trait_name]],Trait[],2,FALSE)</f>
        <v>30</v>
      </c>
      <c r="J16352" s="23" t="s">
        <v>64</v>
      </c>
      <c r="L16352" s="3">
        <v>10</v>
      </c>
      <c r="N16352" s="23"/>
      <c r="O16352"/>
    </row>
    <row r="16353" spans="1:15">
      <c r="A16353" s="66">
        <f>VLOOKUP(C16353,Index[],8,FALSE)</f>
        <v>43280</v>
      </c>
      <c r="B16353" s="5">
        <v>43280</v>
      </c>
      <c r="C16353" t="s">
        <v>1103</v>
      </c>
      <c r="D16353" s="3">
        <f>VLOOKUP(C16353,Index[],2,FALSE)</f>
        <v>161</v>
      </c>
      <c r="E16353" s="3">
        <f>VLOOKUP(C16353,Index[],3,FALSE)</f>
        <v>0</v>
      </c>
      <c r="F16353" s="3">
        <f>VLOOKUP(C16353,Index[],4,FALSE)</f>
        <v>0</v>
      </c>
      <c r="G16353" s="3" t="str">
        <f>VLOOKUP(C16353,Index[],5,FALSE)</f>
        <v>Yes</v>
      </c>
      <c r="H16353" t="s">
        <v>208</v>
      </c>
      <c r="I16353">
        <f>VLOOKUP(Table1[[#This Row],[trait_name]],Trait[],2,FALSE)</f>
        <v>31</v>
      </c>
      <c r="J16353" s="23" t="s">
        <v>65</v>
      </c>
      <c r="L16353" s="3">
        <v>6</v>
      </c>
      <c r="N16353" s="23"/>
      <c r="O16353"/>
    </row>
    <row r="16354" spans="1:15">
      <c r="A16354" s="66">
        <f>VLOOKUP(C16354,Index[],8,FALSE)</f>
        <v>43280</v>
      </c>
      <c r="B16354" s="5">
        <v>43280</v>
      </c>
      <c r="C16354" t="s">
        <v>1103</v>
      </c>
      <c r="D16354" s="3">
        <f>VLOOKUP(C16354,Index[],2,FALSE)</f>
        <v>161</v>
      </c>
      <c r="E16354" s="3">
        <f>VLOOKUP(C16354,Index[],3,FALSE)</f>
        <v>0</v>
      </c>
      <c r="F16354" s="3">
        <f>VLOOKUP(C16354,Index[],4,FALSE)</f>
        <v>0</v>
      </c>
      <c r="G16354" s="3" t="str">
        <f>VLOOKUP(C16354,Index[],5,FALSE)</f>
        <v>Yes</v>
      </c>
      <c r="I16354">
        <f>VLOOKUP(Table1[[#This Row],[trait_name]],Trait[],2,FALSE)</f>
        <v>31</v>
      </c>
      <c r="J16354" s="23" t="s">
        <v>65</v>
      </c>
      <c r="L16354" s="3"/>
      <c r="N16354" s="23"/>
      <c r="O16354"/>
    </row>
    <row r="16355" spans="1:15">
      <c r="A16355" s="66">
        <f>VLOOKUP(C16355,Index[],8,FALSE)</f>
        <v>43280</v>
      </c>
      <c r="B16355" s="5">
        <v>43280</v>
      </c>
      <c r="C16355" t="s">
        <v>1103</v>
      </c>
      <c r="D16355" s="3">
        <f>VLOOKUP(C16355,Index[],2,FALSE)</f>
        <v>161</v>
      </c>
      <c r="E16355" s="3">
        <f>VLOOKUP(C16355,Index[],3,FALSE)</f>
        <v>0</v>
      </c>
      <c r="F16355" s="3">
        <f>VLOOKUP(C16355,Index[],4,FALSE)</f>
        <v>0</v>
      </c>
      <c r="G16355" s="3" t="str">
        <f>VLOOKUP(C16355,Index[],5,FALSE)</f>
        <v>Yes</v>
      </c>
      <c r="H16355" t="s">
        <v>208</v>
      </c>
      <c r="I16355">
        <f>VLOOKUP(Table1[[#This Row],[trait_name]],Trait[],2,FALSE)</f>
        <v>32</v>
      </c>
      <c r="J16355" s="23" t="s">
        <v>66</v>
      </c>
      <c r="L16355" s="3">
        <v>5</v>
      </c>
      <c r="N16355" s="23"/>
      <c r="O16355"/>
    </row>
    <row r="16356" spans="1:15">
      <c r="A16356" s="66">
        <f>VLOOKUP(C16356,Index[],8,FALSE)</f>
        <v>43280</v>
      </c>
      <c r="B16356" s="5">
        <v>43280</v>
      </c>
      <c r="C16356" t="s">
        <v>1103</v>
      </c>
      <c r="D16356" s="3">
        <f>VLOOKUP(C16356,Index[],2,FALSE)</f>
        <v>161</v>
      </c>
      <c r="E16356" s="3">
        <f>VLOOKUP(C16356,Index[],3,FALSE)</f>
        <v>0</v>
      </c>
      <c r="F16356" s="3">
        <f>VLOOKUP(C16356,Index[],4,FALSE)</f>
        <v>0</v>
      </c>
      <c r="G16356" s="3" t="str">
        <f>VLOOKUP(C16356,Index[],5,FALSE)</f>
        <v>Yes</v>
      </c>
      <c r="H16356" t="s">
        <v>25</v>
      </c>
      <c r="I16356">
        <f>VLOOKUP(Table1[[#This Row],[trait_name]],Trait[],2,FALSE)</f>
        <v>33</v>
      </c>
      <c r="J16356" s="23" t="s">
        <v>67</v>
      </c>
      <c r="L16356" s="3">
        <v>5</v>
      </c>
      <c r="N16356" s="23"/>
      <c r="O16356"/>
    </row>
    <row r="16357" spans="1:15">
      <c r="A16357" s="66">
        <f>VLOOKUP(C16357,Index[],8,FALSE)</f>
        <v>43280</v>
      </c>
      <c r="B16357" s="5">
        <v>43280</v>
      </c>
      <c r="C16357" t="s">
        <v>1103</v>
      </c>
      <c r="D16357" s="3">
        <f>VLOOKUP(C16357,Index[],2,FALSE)</f>
        <v>161</v>
      </c>
      <c r="E16357" s="3">
        <f>VLOOKUP(C16357,Index[],3,FALSE)</f>
        <v>0</v>
      </c>
      <c r="F16357" s="3">
        <f>VLOOKUP(C16357,Index[],4,FALSE)</f>
        <v>0</v>
      </c>
      <c r="G16357" s="3" t="str">
        <f>VLOOKUP(C16357,Index[],5,FALSE)</f>
        <v>Yes</v>
      </c>
      <c r="H16357" t="s">
        <v>208</v>
      </c>
      <c r="I16357">
        <f>VLOOKUP(Table1[[#This Row],[trait_name]],Trait[],2,FALSE)</f>
        <v>34</v>
      </c>
      <c r="J16357" s="23" t="s">
        <v>68</v>
      </c>
      <c r="L16357" s="3">
        <v>4</v>
      </c>
      <c r="N16357" s="23"/>
      <c r="O16357"/>
    </row>
    <row r="16358" spans="1:15">
      <c r="A16358" s="66">
        <f>VLOOKUP(C16358,Index[],8,FALSE)</f>
        <v>43280</v>
      </c>
      <c r="B16358" s="5">
        <v>43280</v>
      </c>
      <c r="C16358" t="s">
        <v>1103</v>
      </c>
      <c r="D16358" s="3">
        <f>VLOOKUP(C16358,Index[],2,FALSE)</f>
        <v>161</v>
      </c>
      <c r="E16358" s="3">
        <f>VLOOKUP(C16358,Index[],3,FALSE)</f>
        <v>0</v>
      </c>
      <c r="F16358" s="3">
        <f>VLOOKUP(C16358,Index[],4,FALSE)</f>
        <v>0</v>
      </c>
      <c r="G16358" s="3" t="str">
        <f>VLOOKUP(C16358,Index[],5,FALSE)</f>
        <v>Yes</v>
      </c>
      <c r="H16358" t="s">
        <v>208</v>
      </c>
      <c r="I16358">
        <f>VLOOKUP(Table1[[#This Row],[trait_name]],Trait[],2,FALSE)</f>
        <v>35</v>
      </c>
      <c r="J16358" s="23" t="s">
        <v>166</v>
      </c>
      <c r="L16358" s="3" t="s">
        <v>126</v>
      </c>
      <c r="N16358" s="23"/>
      <c r="O16358"/>
    </row>
    <row r="16359" spans="1:15">
      <c r="A16359" s="66">
        <f>VLOOKUP(C16359,Index[],8,FALSE)</f>
        <v>43280</v>
      </c>
      <c r="B16359" s="5">
        <v>43280</v>
      </c>
      <c r="C16359" t="s">
        <v>1103</v>
      </c>
      <c r="D16359" s="3">
        <f>VLOOKUP(C16359,Index[],2,FALSE)</f>
        <v>161</v>
      </c>
      <c r="E16359" s="3">
        <f>VLOOKUP(C16359,Index[],3,FALSE)</f>
        <v>0</v>
      </c>
      <c r="F16359" s="3">
        <f>VLOOKUP(C16359,Index[],4,FALSE)</f>
        <v>0</v>
      </c>
      <c r="G16359" s="3" t="str">
        <f>VLOOKUP(C16359,Index[],5,FALSE)</f>
        <v>Yes</v>
      </c>
      <c r="H16359" t="s">
        <v>208</v>
      </c>
      <c r="I16359">
        <f>VLOOKUP(Table1[[#This Row],[trait_name]],Trait[],2,FALSE)</f>
        <v>35</v>
      </c>
      <c r="J16359" s="23" t="s">
        <v>166</v>
      </c>
      <c r="L16359" s="3" t="s">
        <v>271</v>
      </c>
      <c r="N16359" s="23"/>
      <c r="O16359"/>
    </row>
    <row r="16360" spans="1:15">
      <c r="A16360" s="66">
        <f>VLOOKUP(C16360,Index[],8,FALSE)</f>
        <v>43280</v>
      </c>
      <c r="B16360" s="5">
        <v>43280</v>
      </c>
      <c r="C16360" t="s">
        <v>1103</v>
      </c>
      <c r="D16360" s="3">
        <f>VLOOKUP(C16360,Index[],2,FALSE)</f>
        <v>161</v>
      </c>
      <c r="E16360" s="3">
        <f>VLOOKUP(C16360,Index[],3,FALSE)</f>
        <v>0</v>
      </c>
      <c r="F16360" s="3">
        <f>VLOOKUP(C16360,Index[],4,FALSE)</f>
        <v>0</v>
      </c>
      <c r="G16360" s="3" t="str">
        <f>VLOOKUP(C16360,Index[],5,FALSE)</f>
        <v>Yes</v>
      </c>
      <c r="I16360">
        <f>VLOOKUP(Table1[[#This Row],[trait_name]],Trait[],2,FALSE)</f>
        <v>36</v>
      </c>
      <c r="J16360" s="23" t="s">
        <v>69</v>
      </c>
      <c r="L16360" s="3"/>
      <c r="N16360" s="23"/>
      <c r="O16360"/>
    </row>
    <row r="16361" spans="1:15">
      <c r="A16361" s="66">
        <f>VLOOKUP(C16361,Index[],8,FALSE)</f>
        <v>43280</v>
      </c>
      <c r="B16361" s="5">
        <v>43280</v>
      </c>
      <c r="C16361" t="s">
        <v>1103</v>
      </c>
      <c r="D16361" s="3">
        <f>VLOOKUP(C16361,Index[],2,FALSE)</f>
        <v>161</v>
      </c>
      <c r="E16361" s="3">
        <f>VLOOKUP(C16361,Index[],3,FALSE)</f>
        <v>0</v>
      </c>
      <c r="F16361" s="3">
        <f>VLOOKUP(C16361,Index[],4,FALSE)</f>
        <v>0</v>
      </c>
      <c r="G16361" s="3" t="str">
        <f>VLOOKUP(C16361,Index[],5,FALSE)</f>
        <v>Yes</v>
      </c>
      <c r="I16361">
        <f>VLOOKUP(Table1[[#This Row],[trait_name]],Trait[],2,FALSE)</f>
        <v>36</v>
      </c>
      <c r="J16361" s="23" t="s">
        <v>69</v>
      </c>
      <c r="L16361" s="3"/>
      <c r="N16361" s="23"/>
      <c r="O16361"/>
    </row>
    <row r="16362" spans="1:15">
      <c r="A16362" s="66">
        <f>VLOOKUP(C16362,Index[],8,FALSE)</f>
        <v>43280</v>
      </c>
      <c r="B16362" s="5">
        <v>43280</v>
      </c>
      <c r="C16362" t="s">
        <v>1103</v>
      </c>
      <c r="D16362" s="3">
        <f>VLOOKUP(C16362,Index[],2,FALSE)</f>
        <v>161</v>
      </c>
      <c r="E16362" s="3">
        <f>VLOOKUP(C16362,Index[],3,FALSE)</f>
        <v>0</v>
      </c>
      <c r="F16362" s="3">
        <f>VLOOKUP(C16362,Index[],4,FALSE)</f>
        <v>0</v>
      </c>
      <c r="G16362" s="3" t="str">
        <f>VLOOKUP(C16362,Index[],5,FALSE)</f>
        <v>Yes</v>
      </c>
      <c r="I16362">
        <f>VLOOKUP(Table1[[#This Row],[trait_name]],Trait[],2,FALSE)</f>
        <v>37</v>
      </c>
      <c r="J16362" s="23" t="s">
        <v>170</v>
      </c>
      <c r="L16362" s="3"/>
      <c r="N16362" s="23"/>
      <c r="O16362"/>
    </row>
    <row r="16363" spans="1:15">
      <c r="A16363" s="66">
        <f>VLOOKUP(C16363,Index[],8,FALSE)</f>
        <v>43280</v>
      </c>
      <c r="B16363" s="5"/>
      <c r="C16363" t="s">
        <v>1103</v>
      </c>
      <c r="D16363" s="3">
        <f>VLOOKUP(C16363,Index[],2,FALSE)</f>
        <v>161</v>
      </c>
      <c r="E16363" s="3">
        <f>VLOOKUP(C16363,Index[],3,FALSE)</f>
        <v>0</v>
      </c>
      <c r="F16363" s="3">
        <f>VLOOKUP(C16363,Index[],4,FALSE)</f>
        <v>0</v>
      </c>
      <c r="G16363" s="3" t="str">
        <f>VLOOKUP(C16363,Index[],5,FALSE)</f>
        <v>Yes</v>
      </c>
      <c r="I16363">
        <f>VLOOKUP(Table1[[#This Row],[trait_name]],Trait[],2,FALSE)</f>
        <v>38</v>
      </c>
      <c r="J16363" s="23" t="s">
        <v>72</v>
      </c>
      <c r="L16363" s="3"/>
      <c r="N16363" s="24"/>
      <c r="O16363"/>
    </row>
    <row r="16364" spans="1:15">
      <c r="A16364" s="66">
        <f>VLOOKUP(C16364,Index[],8,FALSE)</f>
        <v>43280</v>
      </c>
      <c r="B16364" s="5">
        <v>43312</v>
      </c>
      <c r="C16364" t="s">
        <v>1103</v>
      </c>
      <c r="D16364" s="3">
        <f>VLOOKUP(C16364,Index[],2,FALSE)</f>
        <v>161</v>
      </c>
      <c r="E16364" s="3">
        <f>VLOOKUP(C16364,Index[],3,FALSE)</f>
        <v>0</v>
      </c>
      <c r="F16364" s="3">
        <f>VLOOKUP(C16364,Index[],4,FALSE)</f>
        <v>0</v>
      </c>
      <c r="G16364" s="3" t="str">
        <f>VLOOKUP(C16364,Index[],5,FALSE)</f>
        <v>Yes</v>
      </c>
      <c r="H16364" t="s">
        <v>208</v>
      </c>
      <c r="I16364">
        <f>VLOOKUP(Table1[[#This Row],[trait_name]],Trait[],2,FALSE)</f>
        <v>39</v>
      </c>
      <c r="J16364" s="23" t="s">
        <v>74</v>
      </c>
      <c r="L16364" s="3" t="s">
        <v>75</v>
      </c>
      <c r="M16364" s="3"/>
      <c r="N16364" s="24"/>
      <c r="O16364"/>
    </row>
    <row r="16365" spans="1:15">
      <c r="A16365" s="66">
        <f>VLOOKUP(C16365,Index[],8,FALSE)</f>
        <v>43280</v>
      </c>
      <c r="B16365" s="5">
        <v>43312</v>
      </c>
      <c r="C16365" t="s">
        <v>1103</v>
      </c>
      <c r="D16365" s="3">
        <f>VLOOKUP(C16365,Index[],2,FALSE)</f>
        <v>161</v>
      </c>
      <c r="E16365" s="3">
        <f>VLOOKUP(C16365,Index[],3,FALSE)</f>
        <v>0</v>
      </c>
      <c r="F16365" s="3">
        <f>VLOOKUP(C16365,Index[],4,FALSE)</f>
        <v>0</v>
      </c>
      <c r="G16365" s="3" t="str">
        <f>VLOOKUP(C16365,Index[],5,FALSE)</f>
        <v>Yes</v>
      </c>
      <c r="H16365" t="s">
        <v>208</v>
      </c>
      <c r="I16365">
        <f>VLOOKUP(Table1[[#This Row],[trait_name]],Trait[],2,FALSE)</f>
        <v>40</v>
      </c>
      <c r="J16365" s="23" t="s">
        <v>76</v>
      </c>
      <c r="L16365" s="3" t="s">
        <v>222</v>
      </c>
      <c r="N16365" s="23"/>
      <c r="O16365"/>
    </row>
    <row r="16366" spans="1:15">
      <c r="A16366" s="66">
        <f>VLOOKUP(C16366,Index[],8,FALSE)</f>
        <v>43280</v>
      </c>
      <c r="B16366" s="5">
        <v>43280</v>
      </c>
      <c r="C16366" t="s">
        <v>1103</v>
      </c>
      <c r="D16366" s="3">
        <f>VLOOKUP(C16366,Index[],2,FALSE)</f>
        <v>161</v>
      </c>
      <c r="E16366" s="3">
        <f>VLOOKUP(C16366,Index[],3,FALSE)</f>
        <v>0</v>
      </c>
      <c r="F16366" s="3">
        <f>VLOOKUP(C16366,Index[],4,FALSE)</f>
        <v>0</v>
      </c>
      <c r="G16366" s="3" t="str">
        <f>VLOOKUP(C16366,Index[],5,FALSE)</f>
        <v>Yes</v>
      </c>
      <c r="H16366" t="s">
        <v>208</v>
      </c>
      <c r="I16366">
        <f>VLOOKUP(Table1[[#This Row],[trait_name]],Trait[],2,FALSE)</f>
        <v>41</v>
      </c>
      <c r="J16366" s="23" t="s">
        <v>78</v>
      </c>
      <c r="L16366" s="3" t="s">
        <v>356</v>
      </c>
      <c r="N16366" s="23"/>
      <c r="O16366"/>
    </row>
    <row r="16367" spans="1:15">
      <c r="A16367" s="66">
        <f>VLOOKUP(C16367,Index[],8,FALSE)</f>
        <v>43280</v>
      </c>
      <c r="B16367" s="5">
        <v>43280</v>
      </c>
      <c r="C16367" t="s">
        <v>1103</v>
      </c>
      <c r="D16367" s="3">
        <f>VLOOKUP(C16367,Index[],2,FALSE)</f>
        <v>161</v>
      </c>
      <c r="E16367" s="3">
        <f>VLOOKUP(C16367,Index[],3,FALSE)</f>
        <v>0</v>
      </c>
      <c r="F16367" s="3">
        <f>VLOOKUP(C16367,Index[],4,FALSE)</f>
        <v>0</v>
      </c>
      <c r="G16367" s="3" t="str">
        <f>VLOOKUP(C16367,Index[],5,FALSE)</f>
        <v>Yes</v>
      </c>
      <c r="I16367">
        <f>VLOOKUP(Table1[[#This Row],[trait_name]],Trait[],2,FALSE)</f>
        <v>41</v>
      </c>
      <c r="J16367" s="23" t="s">
        <v>78</v>
      </c>
      <c r="L16367" s="3"/>
      <c r="N16367" s="23"/>
      <c r="O16367"/>
    </row>
    <row r="16368" spans="1:15">
      <c r="A16368" s="66">
        <f>VLOOKUP(C16368,Index[],8,FALSE)</f>
        <v>43280</v>
      </c>
      <c r="B16368" s="5">
        <v>43312</v>
      </c>
      <c r="C16368" t="s">
        <v>1103</v>
      </c>
      <c r="D16368" s="3">
        <f>VLOOKUP(C16368,Index[],2,FALSE)</f>
        <v>161</v>
      </c>
      <c r="E16368" s="3">
        <f>VLOOKUP(C16368,Index[],3,FALSE)</f>
        <v>0</v>
      </c>
      <c r="F16368" s="3">
        <f>VLOOKUP(C16368,Index[],4,FALSE)</f>
        <v>0</v>
      </c>
      <c r="G16368" s="3" t="str">
        <f>VLOOKUP(C16368,Index[],5,FALSE)</f>
        <v>Yes</v>
      </c>
      <c r="I16368">
        <f>VLOOKUP(Table1[[#This Row],[trait_name]],Trait[],2,FALSE)</f>
        <v>42</v>
      </c>
      <c r="J16368" s="23" t="s">
        <v>82</v>
      </c>
      <c r="L16368" s="3" t="s">
        <v>499</v>
      </c>
      <c r="N16368" s="23"/>
      <c r="O16368"/>
    </row>
    <row r="16369" spans="1:15">
      <c r="A16369" s="66">
        <f>VLOOKUP(C16369,Index[],8,FALSE)</f>
        <v>43280</v>
      </c>
      <c r="B16369" s="5">
        <v>43312</v>
      </c>
      <c r="C16369" t="s">
        <v>1103</v>
      </c>
      <c r="D16369" s="3">
        <f>VLOOKUP(C16369,Index[],2,FALSE)</f>
        <v>161</v>
      </c>
      <c r="E16369" s="3">
        <f>VLOOKUP(C16369,Index[],3,FALSE)</f>
        <v>0</v>
      </c>
      <c r="F16369" s="3">
        <f>VLOOKUP(C16369,Index[],4,FALSE)</f>
        <v>0</v>
      </c>
      <c r="G16369" s="3" t="str">
        <f>VLOOKUP(C16369,Index[],5,FALSE)</f>
        <v>Yes</v>
      </c>
      <c r="I16369">
        <f>VLOOKUP(Table1[[#This Row],[trait_name]],Trait[],2,FALSE)</f>
        <v>42</v>
      </c>
      <c r="J16369" s="23" t="s">
        <v>82</v>
      </c>
      <c r="L16369" s="3" t="s">
        <v>293</v>
      </c>
      <c r="M16369" s="3"/>
      <c r="N16369" s="23"/>
      <c r="O16369"/>
    </row>
    <row r="16370" spans="1:15">
      <c r="A16370" s="66">
        <f>VLOOKUP(C16370,Index[],8,FALSE)</f>
        <v>43280</v>
      </c>
      <c r="B16370" s="5">
        <v>43312</v>
      </c>
      <c r="C16370" t="s">
        <v>1103</v>
      </c>
      <c r="D16370" s="3">
        <f>VLOOKUP(C16370,Index[],2,FALSE)</f>
        <v>161</v>
      </c>
      <c r="E16370" s="3">
        <f>VLOOKUP(C16370,Index[],3,FALSE)</f>
        <v>0</v>
      </c>
      <c r="F16370" s="3">
        <f>VLOOKUP(C16370,Index[],4,FALSE)</f>
        <v>0</v>
      </c>
      <c r="G16370" s="3" t="str">
        <f>VLOOKUP(C16370,Index[],5,FALSE)</f>
        <v>Yes</v>
      </c>
      <c r="I16370">
        <f>VLOOKUP(Table1[[#This Row],[trait_name]],Trait[],2,FALSE)</f>
        <v>42</v>
      </c>
      <c r="J16370" s="23" t="s">
        <v>82</v>
      </c>
      <c r="L16370" s="3" t="s">
        <v>225</v>
      </c>
      <c r="M16370" s="3"/>
      <c r="N16370" s="23"/>
      <c r="O16370"/>
    </row>
    <row r="16371" spans="1:15">
      <c r="A16371" s="66">
        <f>VLOOKUP(C16371,Index[],8,FALSE)</f>
        <v>43280</v>
      </c>
      <c r="B16371" s="5">
        <v>43280</v>
      </c>
      <c r="C16371" t="s">
        <v>1103</v>
      </c>
      <c r="D16371" s="3">
        <f>VLOOKUP(C16371,Index[],2,FALSE)</f>
        <v>161</v>
      </c>
      <c r="E16371" s="3">
        <f>VLOOKUP(C16371,Index[],3,FALSE)</f>
        <v>0</v>
      </c>
      <c r="F16371" s="3">
        <f>VLOOKUP(C16371,Index[],4,FALSE)</f>
        <v>0</v>
      </c>
      <c r="G16371" s="3" t="str">
        <f>VLOOKUP(C16371,Index[],5,FALSE)</f>
        <v>Yes</v>
      </c>
      <c r="H16371" t="s">
        <v>208</v>
      </c>
      <c r="I16371">
        <f>VLOOKUP(Table1[[#This Row],[trait_name]],Trait[],2,FALSE)</f>
        <v>43</v>
      </c>
      <c r="J16371" s="23" t="s">
        <v>86</v>
      </c>
      <c r="L16371" s="3" t="s">
        <v>296</v>
      </c>
      <c r="N16371" s="23"/>
      <c r="O16371"/>
    </row>
    <row r="16372" spans="1:15">
      <c r="A16372" s="66">
        <f>VLOOKUP(C16372,Index[],8,FALSE)</f>
        <v>43280</v>
      </c>
      <c r="B16372" s="5">
        <v>43280</v>
      </c>
      <c r="C16372" t="s">
        <v>1103</v>
      </c>
      <c r="D16372" s="3">
        <f>VLOOKUP(C16372,Index[],2,FALSE)</f>
        <v>161</v>
      </c>
      <c r="E16372" s="3">
        <f>VLOOKUP(C16372,Index[],3,FALSE)</f>
        <v>0</v>
      </c>
      <c r="F16372" s="3">
        <f>VLOOKUP(C16372,Index[],4,FALSE)</f>
        <v>0</v>
      </c>
      <c r="G16372" s="3" t="str">
        <f>VLOOKUP(C16372,Index[],5,FALSE)</f>
        <v>Yes</v>
      </c>
      <c r="I16372">
        <f>VLOOKUP(Table1[[#This Row],[trait_name]],Trait[],2,FALSE)</f>
        <v>43</v>
      </c>
      <c r="J16372" s="23" t="s">
        <v>86</v>
      </c>
      <c r="L16372" s="3"/>
      <c r="N16372" s="23"/>
      <c r="O16372"/>
    </row>
    <row r="16373" spans="1:15">
      <c r="A16373" s="66">
        <f>VLOOKUP(C16373,Index[],8,FALSE)</f>
        <v>43280</v>
      </c>
      <c r="B16373" s="25">
        <v>43312</v>
      </c>
      <c r="C16373" s="4" t="s">
        <v>1103</v>
      </c>
      <c r="D16373" s="3">
        <f>VLOOKUP(C16373,Index[],2,FALSE)</f>
        <v>161</v>
      </c>
      <c r="E16373" s="3">
        <f>VLOOKUP(C16373,Index[],3,FALSE)</f>
        <v>0</v>
      </c>
      <c r="F16373" s="3">
        <f>VLOOKUP(C16373,Index[],4,FALSE)</f>
        <v>0</v>
      </c>
      <c r="G16373" s="3" t="str">
        <f>VLOOKUP(C16373,Index[],5,FALSE)</f>
        <v>Yes</v>
      </c>
      <c r="H16373" t="s">
        <v>208</v>
      </c>
      <c r="I16373">
        <f>VLOOKUP(Table1[[#This Row],[trait_name]],Trait[],2,FALSE)</f>
        <v>44</v>
      </c>
      <c r="J16373" s="23" t="s">
        <v>88</v>
      </c>
      <c r="L16373" s="3" t="s">
        <v>90</v>
      </c>
      <c r="N16373" s="23"/>
      <c r="O16373"/>
    </row>
    <row r="16374" spans="1:15">
      <c r="A16374" s="66">
        <f>VLOOKUP(C16374,Index[],8,FALSE)</f>
        <v>43280</v>
      </c>
      <c r="B16374" s="5">
        <v>43312</v>
      </c>
      <c r="C16374" t="s">
        <v>1103</v>
      </c>
      <c r="D16374" s="3">
        <f>VLOOKUP(C16374,Index[],2,FALSE)</f>
        <v>161</v>
      </c>
      <c r="E16374" s="3">
        <f>VLOOKUP(C16374,Index[],3,FALSE)</f>
        <v>0</v>
      </c>
      <c r="F16374" s="3">
        <f>VLOOKUP(C16374,Index[],4,FALSE)</f>
        <v>0</v>
      </c>
      <c r="G16374" s="3" t="str">
        <f>VLOOKUP(C16374,Index[],5,FALSE)</f>
        <v>Yes</v>
      </c>
      <c r="H16374" t="s">
        <v>208</v>
      </c>
      <c r="I16374">
        <f>VLOOKUP(Table1[[#This Row],[trait_name]],Trait[],2,FALSE)</f>
        <v>45</v>
      </c>
      <c r="J16374" s="23" t="s">
        <v>92</v>
      </c>
      <c r="L16374" s="3" t="s">
        <v>93</v>
      </c>
      <c r="N16374" s="23"/>
      <c r="O16374"/>
    </row>
    <row r="16375" spans="1:15">
      <c r="A16375" s="66">
        <f>VLOOKUP(C16375,Index[],8,FALSE)</f>
        <v>43280</v>
      </c>
      <c r="B16375" s="5">
        <v>43312</v>
      </c>
      <c r="C16375" t="s">
        <v>1103</v>
      </c>
      <c r="D16375" s="3">
        <f>VLOOKUP(C16375,Index[],2,FALSE)</f>
        <v>161</v>
      </c>
      <c r="E16375" s="3">
        <f>VLOOKUP(C16375,Index[],3,FALSE)</f>
        <v>0</v>
      </c>
      <c r="F16375" s="3">
        <f>VLOOKUP(C16375,Index[],4,FALSE)</f>
        <v>0</v>
      </c>
      <c r="G16375" s="3" t="str">
        <f>VLOOKUP(C16375,Index[],5,FALSE)</f>
        <v>Yes</v>
      </c>
      <c r="H16375" t="s">
        <v>208</v>
      </c>
      <c r="I16375">
        <f>VLOOKUP(Table1[[#This Row],[trait_name]],Trait[],2,FALSE)</f>
        <v>45</v>
      </c>
      <c r="J16375" s="23" t="s">
        <v>92</v>
      </c>
      <c r="L16375" s="3" t="s">
        <v>94</v>
      </c>
      <c r="N16375" s="23"/>
      <c r="O16375"/>
    </row>
    <row r="16376" spans="1:15">
      <c r="A16376" s="66">
        <f>VLOOKUP(C16376,Index[],8,FALSE)</f>
        <v>43280</v>
      </c>
      <c r="B16376" s="5">
        <v>43312</v>
      </c>
      <c r="C16376" t="s">
        <v>1103</v>
      </c>
      <c r="D16376" s="3">
        <f>VLOOKUP(C16376,Index[],2,FALSE)</f>
        <v>161</v>
      </c>
      <c r="E16376" s="3">
        <f>VLOOKUP(C16376,Index[],3,FALSE)</f>
        <v>0</v>
      </c>
      <c r="F16376" s="3">
        <f>VLOOKUP(C16376,Index[],4,FALSE)</f>
        <v>0</v>
      </c>
      <c r="G16376" s="3" t="str">
        <f>VLOOKUP(C16376,Index[],5,FALSE)</f>
        <v>Yes</v>
      </c>
      <c r="H16376" t="s">
        <v>208</v>
      </c>
      <c r="I16376">
        <f>VLOOKUP(Table1[[#This Row],[trait_name]],Trait[],2,FALSE)</f>
        <v>46</v>
      </c>
      <c r="J16376" s="23" t="s">
        <v>97</v>
      </c>
      <c r="L16376" s="3" t="s">
        <v>296</v>
      </c>
      <c r="N16376" s="23"/>
      <c r="O16376"/>
    </row>
    <row r="16377" spans="1:15">
      <c r="A16377" s="66">
        <f>VLOOKUP(C16377,Index[],8,FALSE)</f>
        <v>43280</v>
      </c>
      <c r="B16377" s="5">
        <v>43312</v>
      </c>
      <c r="C16377" t="s">
        <v>1103</v>
      </c>
      <c r="D16377" s="3">
        <f>VLOOKUP(C16377,Index[],2,FALSE)</f>
        <v>161</v>
      </c>
      <c r="E16377" s="3">
        <f>VLOOKUP(C16377,Index[],3,FALSE)</f>
        <v>0</v>
      </c>
      <c r="F16377" s="3">
        <f>VLOOKUP(C16377,Index[],4,FALSE)</f>
        <v>0</v>
      </c>
      <c r="G16377" s="3" t="str">
        <f>VLOOKUP(C16377,Index[],5,FALSE)</f>
        <v>Yes</v>
      </c>
      <c r="H16377" t="s">
        <v>208</v>
      </c>
      <c r="I16377">
        <f>VLOOKUP(Table1[[#This Row],[trait_name]],Trait[],2,FALSE)</f>
        <v>46</v>
      </c>
      <c r="J16377" s="23" t="s">
        <v>97</v>
      </c>
      <c r="L16377" s="3" t="s">
        <v>489</v>
      </c>
      <c r="M16377" s="3"/>
      <c r="N16377" s="23"/>
      <c r="O16377"/>
    </row>
    <row r="16378" spans="1:15">
      <c r="A16378" s="66">
        <f>VLOOKUP(C16378,Index[],8,FALSE)</f>
        <v>43280</v>
      </c>
      <c r="B16378" s="5">
        <v>43312</v>
      </c>
      <c r="C16378" t="s">
        <v>1103</v>
      </c>
      <c r="D16378" s="3">
        <f>VLOOKUP(C16378,Index[],2,FALSE)</f>
        <v>161</v>
      </c>
      <c r="E16378" s="3">
        <f>VLOOKUP(C16378,Index[],3,FALSE)</f>
        <v>0</v>
      </c>
      <c r="F16378" s="3">
        <f>VLOOKUP(C16378,Index[],4,FALSE)</f>
        <v>0</v>
      </c>
      <c r="G16378" s="3" t="str">
        <f>VLOOKUP(C16378,Index[],5,FALSE)</f>
        <v>Yes</v>
      </c>
      <c r="H16378" t="s">
        <v>208</v>
      </c>
      <c r="I16378">
        <f>VLOOKUP(Table1[[#This Row],[trait_name]],Trait[],2,FALSE)</f>
        <v>47</v>
      </c>
      <c r="J16378" s="23" t="s">
        <v>99</v>
      </c>
      <c r="L16378" s="3" t="s">
        <v>490</v>
      </c>
      <c r="N16378" s="23"/>
      <c r="O16378"/>
    </row>
    <row r="16379" spans="1:15">
      <c r="A16379" s="66">
        <f>VLOOKUP(C16379,Index[],8,FALSE)</f>
        <v>43280</v>
      </c>
      <c r="B16379" s="5">
        <v>43312</v>
      </c>
      <c r="C16379" t="s">
        <v>1103</v>
      </c>
      <c r="D16379" s="3">
        <f>VLOOKUP(C16379,Index[],2,FALSE)</f>
        <v>161</v>
      </c>
      <c r="E16379" s="3">
        <f>VLOOKUP(C16379,Index[],3,FALSE)</f>
        <v>0</v>
      </c>
      <c r="F16379" s="3">
        <f>VLOOKUP(C16379,Index[],4,FALSE)</f>
        <v>0</v>
      </c>
      <c r="G16379" s="3" t="str">
        <f>VLOOKUP(C16379,Index[],5,FALSE)</f>
        <v>Yes</v>
      </c>
      <c r="H16379" t="s">
        <v>208</v>
      </c>
      <c r="I16379">
        <f>VLOOKUP(Table1[[#This Row],[trait_name]],Trait[],2,FALSE)</f>
        <v>47</v>
      </c>
      <c r="J16379" s="23" t="s">
        <v>99</v>
      </c>
      <c r="L16379" s="3" t="s">
        <v>374</v>
      </c>
      <c r="M16379" s="3"/>
      <c r="N16379" s="23"/>
      <c r="O16379"/>
    </row>
    <row r="16380" spans="1:15">
      <c r="A16380" s="66">
        <f>VLOOKUP(C16380,Index[],8,FALSE)</f>
        <v>43280</v>
      </c>
      <c r="B16380" s="5">
        <v>43311</v>
      </c>
      <c r="C16380" t="s">
        <v>1103</v>
      </c>
      <c r="D16380" s="3">
        <f>VLOOKUP(C16380,Index[],2,FALSE)</f>
        <v>161</v>
      </c>
      <c r="E16380" s="3">
        <f>VLOOKUP(C16380,Index[],3,FALSE)</f>
        <v>0</v>
      </c>
      <c r="F16380" s="3">
        <f>VLOOKUP(C16380,Index[],4,FALSE)</f>
        <v>0</v>
      </c>
      <c r="G16380" s="3" t="str">
        <f>VLOOKUP(C16380,Index[],5,FALSE)</f>
        <v>Yes</v>
      </c>
      <c r="I16380">
        <f>VLOOKUP(Table1[[#This Row],[trait_name]],Trait[],2,FALSE)</f>
        <v>50</v>
      </c>
      <c r="J16380" s="23" t="s">
        <v>106</v>
      </c>
      <c r="L16380" s="3"/>
      <c r="M16380" s="3"/>
      <c r="N16380" s="23"/>
      <c r="O16380"/>
    </row>
    <row r="16381" spans="1:15">
      <c r="A16381" s="66">
        <f>VLOOKUP(C16381,Index[],8,FALSE)</f>
        <v>43280</v>
      </c>
      <c r="B16381" s="5">
        <v>43312</v>
      </c>
      <c r="C16381" t="s">
        <v>1103</v>
      </c>
      <c r="D16381" s="3">
        <f>VLOOKUP(C16381,Index[],2,FALSE)</f>
        <v>161</v>
      </c>
      <c r="E16381" s="3">
        <f>VLOOKUP(C16381,Index[],3,FALSE)</f>
        <v>0</v>
      </c>
      <c r="F16381" s="3">
        <f>VLOOKUP(C16381,Index[],4,FALSE)</f>
        <v>0</v>
      </c>
      <c r="G16381" s="3" t="str">
        <f>VLOOKUP(C16381,Index[],5,FALSE)</f>
        <v>Yes</v>
      </c>
      <c r="H16381" t="s">
        <v>208</v>
      </c>
      <c r="I16381">
        <f>VLOOKUP(Table1[[#This Row],[trait_name]],Trait[],2,FALSE)</f>
        <v>52</v>
      </c>
      <c r="J16381" s="23" t="s">
        <v>109</v>
      </c>
      <c r="L16381" s="3" t="s">
        <v>110</v>
      </c>
      <c r="N16381" s="23"/>
      <c r="O16381"/>
    </row>
    <row r="16382" spans="1:15">
      <c r="A16382" s="66">
        <f>VLOOKUP(C16382,Index[],8,FALSE)</f>
        <v>43280</v>
      </c>
      <c r="B16382" s="5">
        <v>43280</v>
      </c>
      <c r="C16382" t="s">
        <v>1103</v>
      </c>
      <c r="D16382" s="3">
        <f>VLOOKUP(C16382,Index[],2,FALSE)</f>
        <v>161</v>
      </c>
      <c r="E16382" s="3">
        <f>VLOOKUP(C16382,Index[],3,FALSE)</f>
        <v>0</v>
      </c>
      <c r="F16382" s="3">
        <f>VLOOKUP(C16382,Index[],4,FALSE)</f>
        <v>0</v>
      </c>
      <c r="G16382" s="3" t="str">
        <f>VLOOKUP(C16382,Index[],5,FALSE)</f>
        <v>Yes</v>
      </c>
      <c r="H16382" t="s">
        <v>208</v>
      </c>
      <c r="I16382">
        <f>VLOOKUP(Table1[[#This Row],[trait_name]],Trait[],2,FALSE)</f>
        <v>53</v>
      </c>
      <c r="J16382" s="23" t="s">
        <v>112</v>
      </c>
      <c r="L16382" s="3" t="s">
        <v>378</v>
      </c>
      <c r="N16382" s="23"/>
      <c r="O16382"/>
    </row>
    <row r="16383" spans="1:15">
      <c r="A16383" s="66">
        <f>VLOOKUP(C16383,Index[],8,FALSE)</f>
        <v>43280</v>
      </c>
      <c r="B16383" s="5">
        <v>43280</v>
      </c>
      <c r="C16383" t="s">
        <v>1103</v>
      </c>
      <c r="D16383" s="3">
        <f>VLOOKUP(C16383,Index[],2,FALSE)</f>
        <v>161</v>
      </c>
      <c r="E16383" s="3">
        <f>VLOOKUP(C16383,Index[],3,FALSE)</f>
        <v>0</v>
      </c>
      <c r="F16383" s="3">
        <f>VLOOKUP(C16383,Index[],4,FALSE)</f>
        <v>0</v>
      </c>
      <c r="G16383" s="3" t="str">
        <f>VLOOKUP(C16383,Index[],5,FALSE)</f>
        <v>Yes</v>
      </c>
      <c r="H16383" t="s">
        <v>208</v>
      </c>
      <c r="I16383">
        <f>VLOOKUP(Table1[[#This Row],[trait_name]],Trait[],2,FALSE)</f>
        <v>53</v>
      </c>
      <c r="J16383" s="23" t="s">
        <v>112</v>
      </c>
      <c r="L16383" s="3" t="s">
        <v>358</v>
      </c>
      <c r="N16383" s="23"/>
      <c r="O16383"/>
    </row>
    <row r="16384" spans="1:15">
      <c r="A16384" s="66">
        <f>VLOOKUP(C16384,Index[],8,FALSE)</f>
        <v>43280</v>
      </c>
      <c r="B16384" s="5">
        <v>43280</v>
      </c>
      <c r="C16384" t="s">
        <v>1103</v>
      </c>
      <c r="D16384" s="3">
        <f>VLOOKUP(C16384,Index[],2,FALSE)</f>
        <v>161</v>
      </c>
      <c r="E16384" s="3">
        <f>VLOOKUP(C16384,Index[],3,FALSE)</f>
        <v>0</v>
      </c>
      <c r="F16384" s="3">
        <f>VLOOKUP(C16384,Index[],4,FALSE)</f>
        <v>0</v>
      </c>
      <c r="G16384" s="3" t="str">
        <f>VLOOKUP(C16384,Index[],5,FALSE)</f>
        <v>Yes</v>
      </c>
      <c r="H16384" t="s">
        <v>208</v>
      </c>
      <c r="I16384">
        <f>VLOOKUP(Table1[[#This Row],[trait_name]],Trait[],2,FALSE)</f>
        <v>53</v>
      </c>
      <c r="J16384" s="23" t="s">
        <v>112</v>
      </c>
      <c r="L16384" s="3" t="s">
        <v>114</v>
      </c>
      <c r="N16384" s="23"/>
      <c r="O16384"/>
    </row>
    <row r="16385" spans="1:15">
      <c r="A16385" s="66">
        <f>VLOOKUP(C16385,Index[],8,FALSE)</f>
        <v>43280</v>
      </c>
      <c r="B16385" s="5">
        <v>43280</v>
      </c>
      <c r="C16385" t="s">
        <v>1103</v>
      </c>
      <c r="D16385" s="3">
        <f>VLOOKUP(C16385,Index[],2,FALSE)</f>
        <v>161</v>
      </c>
      <c r="E16385" s="3">
        <f>VLOOKUP(C16385,Index[],3,FALSE)</f>
        <v>0</v>
      </c>
      <c r="F16385" s="3">
        <f>VLOOKUP(C16385,Index[],4,FALSE)</f>
        <v>0</v>
      </c>
      <c r="G16385" s="3" t="str">
        <f>VLOOKUP(C16385,Index[],5,FALSE)</f>
        <v>Yes</v>
      </c>
      <c r="H16385" t="s">
        <v>208</v>
      </c>
      <c r="I16385">
        <f>VLOOKUP(Table1[[#This Row],[trait_name]],Trait[],2,FALSE)</f>
        <v>53</v>
      </c>
      <c r="J16385" s="23" t="s">
        <v>112</v>
      </c>
      <c r="L16385" s="3" t="s">
        <v>185</v>
      </c>
      <c r="N16385" s="23"/>
      <c r="O16385"/>
    </row>
    <row r="16386" spans="1:15">
      <c r="A16386" s="66">
        <f>VLOOKUP(C16386,Index[],8,FALSE)</f>
        <v>43280</v>
      </c>
      <c r="B16386" s="5">
        <v>43280</v>
      </c>
      <c r="C16386" t="s">
        <v>1103</v>
      </c>
      <c r="D16386" s="3">
        <f>VLOOKUP(C16386,Index[],2,FALSE)</f>
        <v>161</v>
      </c>
      <c r="E16386" s="3">
        <f>VLOOKUP(C16386,Index[],3,FALSE)</f>
        <v>0</v>
      </c>
      <c r="F16386" s="3">
        <f>VLOOKUP(C16386,Index[],4,FALSE)</f>
        <v>0</v>
      </c>
      <c r="G16386" s="3" t="str">
        <f>VLOOKUP(C16386,Index[],5,FALSE)</f>
        <v>Yes</v>
      </c>
      <c r="H16386" t="s">
        <v>208</v>
      </c>
      <c r="I16386">
        <f>VLOOKUP(Table1[[#This Row],[trait_name]],Trait[],2,FALSE)</f>
        <v>54</v>
      </c>
      <c r="J16386" s="23" t="s">
        <v>116</v>
      </c>
      <c r="L16386" s="3" t="s">
        <v>830</v>
      </c>
      <c r="N16386" s="23"/>
      <c r="O16386"/>
    </row>
    <row r="16387" spans="1:15">
      <c r="A16387" s="66">
        <f>VLOOKUP(C16387,Index[],8,FALSE)</f>
        <v>43280</v>
      </c>
      <c r="B16387" s="5">
        <v>43280</v>
      </c>
      <c r="C16387" t="s">
        <v>1103</v>
      </c>
      <c r="D16387" s="3">
        <f>VLOOKUP(C16387,Index[],2,FALSE)</f>
        <v>161</v>
      </c>
      <c r="E16387" s="3">
        <f>VLOOKUP(C16387,Index[],3,FALSE)</f>
        <v>0</v>
      </c>
      <c r="F16387" s="3">
        <f>VLOOKUP(C16387,Index[],4,FALSE)</f>
        <v>0</v>
      </c>
      <c r="G16387" s="3" t="str">
        <f>VLOOKUP(C16387,Index[],5,FALSE)</f>
        <v>Yes</v>
      </c>
      <c r="H16387" t="s">
        <v>208</v>
      </c>
      <c r="I16387">
        <f>VLOOKUP(Table1[[#This Row],[trait_name]],Trait[],2,FALSE)</f>
        <v>54</v>
      </c>
      <c r="J16387" s="23" t="s">
        <v>116</v>
      </c>
      <c r="L16387" s="3" t="s">
        <v>117</v>
      </c>
      <c r="N16387" s="23"/>
      <c r="O16387"/>
    </row>
    <row r="16388" spans="1:15">
      <c r="A16388" s="66">
        <f>VLOOKUP(C16388,Index[],8,FALSE)</f>
        <v>43280</v>
      </c>
      <c r="B16388" s="5">
        <v>43280</v>
      </c>
      <c r="C16388" t="s">
        <v>1103</v>
      </c>
      <c r="D16388" s="3">
        <f>VLOOKUP(C16388,Index[],2,FALSE)</f>
        <v>161</v>
      </c>
      <c r="E16388" s="3">
        <f>VLOOKUP(C16388,Index[],3,FALSE)</f>
        <v>0</v>
      </c>
      <c r="F16388" s="3">
        <f>VLOOKUP(C16388,Index[],4,FALSE)</f>
        <v>0</v>
      </c>
      <c r="G16388" s="3" t="str">
        <f>VLOOKUP(C16388,Index[],5,FALSE)</f>
        <v>Yes</v>
      </c>
      <c r="H16388" t="s">
        <v>208</v>
      </c>
      <c r="I16388">
        <f>VLOOKUP(Table1[[#This Row],[trait_name]],Trait[],2,FALSE)</f>
        <v>54</v>
      </c>
      <c r="J16388" s="23" t="s">
        <v>116</v>
      </c>
      <c r="L16388" s="3" t="s">
        <v>319</v>
      </c>
      <c r="N16388" s="23"/>
      <c r="O16388"/>
    </row>
    <row r="16389" spans="1:15">
      <c r="A16389" s="66">
        <f>VLOOKUP(C16389,Index[],8,FALSE)</f>
        <v>43280</v>
      </c>
      <c r="B16389" s="5">
        <v>43280</v>
      </c>
      <c r="C16389" t="s">
        <v>1103</v>
      </c>
      <c r="D16389" s="3">
        <f>VLOOKUP(C16389,Index[],2,FALSE)</f>
        <v>161</v>
      </c>
      <c r="E16389" s="3">
        <f>VLOOKUP(C16389,Index[],3,FALSE)</f>
        <v>0</v>
      </c>
      <c r="F16389" s="3">
        <f>VLOOKUP(C16389,Index[],4,FALSE)</f>
        <v>0</v>
      </c>
      <c r="G16389" s="3" t="str">
        <f>VLOOKUP(C16389,Index[],5,FALSE)</f>
        <v>Yes</v>
      </c>
      <c r="I16389">
        <f>VLOOKUP(Table1[[#This Row],[trait_name]],Trait[],2,FALSE)</f>
        <v>54</v>
      </c>
      <c r="J16389" s="23" t="s">
        <v>116</v>
      </c>
      <c r="L16389" s="3"/>
      <c r="N16389" s="23"/>
      <c r="O16389"/>
    </row>
    <row r="16390" spans="1:15">
      <c r="A16390" s="66">
        <f>VLOOKUP(C16390,Index[],8,FALSE)</f>
        <v>43280</v>
      </c>
      <c r="B16390" s="25"/>
      <c r="C16390" s="4" t="s">
        <v>1103</v>
      </c>
      <c r="D16390" s="3">
        <f>VLOOKUP(C16390,Index[],2,FALSE)</f>
        <v>161</v>
      </c>
      <c r="E16390" s="3">
        <f>VLOOKUP(C16390,Index[],3,FALSE)</f>
        <v>0</v>
      </c>
      <c r="F16390" s="3">
        <f>VLOOKUP(C16390,Index[],4,FALSE)</f>
        <v>0</v>
      </c>
      <c r="G16390" s="3" t="str">
        <f>VLOOKUP(C16390,Index[],5,FALSE)</f>
        <v>Yes</v>
      </c>
      <c r="I16390">
        <f>VLOOKUP(Table1[[#This Row],[trait_name]],Trait[],2,FALSE)</f>
        <v>55</v>
      </c>
      <c r="J16390" s="23" t="s">
        <v>119</v>
      </c>
      <c r="L16390" s="3"/>
      <c r="N16390" s="23"/>
      <c r="O16390"/>
    </row>
    <row r="16391" spans="1:15">
      <c r="A16391" s="66">
        <f>VLOOKUP(C16391,Index[],8,FALSE)</f>
        <v>43280</v>
      </c>
      <c r="B16391" s="5">
        <v>43280</v>
      </c>
      <c r="C16391" t="s">
        <v>1103</v>
      </c>
      <c r="D16391" s="3">
        <f>VLOOKUP(C16391,Index[],2,FALSE)</f>
        <v>161</v>
      </c>
      <c r="E16391" s="3">
        <f>VLOOKUP(C16391,Index[],3,FALSE)</f>
        <v>0</v>
      </c>
      <c r="F16391" s="3">
        <f>VLOOKUP(C16391,Index[],4,FALSE)</f>
        <v>0</v>
      </c>
      <c r="G16391" s="3" t="str">
        <f>VLOOKUP(C16391,Index[],5,FALSE)</f>
        <v>Yes</v>
      </c>
      <c r="H16391" t="s">
        <v>208</v>
      </c>
      <c r="I16391">
        <f>VLOOKUP(Table1[[#This Row],[trait_name]],Trait[],2,FALSE)</f>
        <v>56</v>
      </c>
      <c r="J16391" s="23" t="s">
        <v>121</v>
      </c>
      <c r="L16391" s="3" t="s">
        <v>189</v>
      </c>
      <c r="N16391" s="23"/>
      <c r="O16391"/>
    </row>
    <row r="16392" spans="1:15">
      <c r="A16392" s="66">
        <f>VLOOKUP(C16392,Index[],8,FALSE)</f>
        <v>43280</v>
      </c>
      <c r="B16392" s="5">
        <v>43280</v>
      </c>
      <c r="C16392" t="s">
        <v>1103</v>
      </c>
      <c r="D16392" s="3">
        <f>VLOOKUP(C16392,Index[],2,FALSE)</f>
        <v>161</v>
      </c>
      <c r="E16392" s="3">
        <f>VLOOKUP(C16392,Index[],3,FALSE)</f>
        <v>0</v>
      </c>
      <c r="F16392" s="3">
        <f>VLOOKUP(C16392,Index[],4,FALSE)</f>
        <v>0</v>
      </c>
      <c r="G16392" s="3" t="str">
        <f>VLOOKUP(C16392,Index[],5,FALSE)</f>
        <v>Yes</v>
      </c>
      <c r="H16392" t="s">
        <v>208</v>
      </c>
      <c r="I16392">
        <f>VLOOKUP(Table1[[#This Row],[trait_name]],Trait[],2,FALSE)</f>
        <v>57</v>
      </c>
      <c r="J16392" s="23" t="s">
        <v>233</v>
      </c>
      <c r="L16392" s="3" t="s">
        <v>405</v>
      </c>
      <c r="N16392" s="23"/>
      <c r="O16392"/>
    </row>
    <row r="16393" spans="1:15">
      <c r="A16393" s="66">
        <f>VLOOKUP(C16393,Index[],8,FALSE)</f>
        <v>43280</v>
      </c>
      <c r="B16393" s="5">
        <v>43280</v>
      </c>
      <c r="C16393" t="s">
        <v>1103</v>
      </c>
      <c r="D16393" s="3">
        <f>VLOOKUP(C16393,Index[],2,FALSE)</f>
        <v>161</v>
      </c>
      <c r="E16393" s="3">
        <f>VLOOKUP(C16393,Index[],3,FALSE)</f>
        <v>0</v>
      </c>
      <c r="F16393" s="3">
        <f>VLOOKUP(C16393,Index[],4,FALSE)</f>
        <v>0</v>
      </c>
      <c r="G16393" s="3" t="str">
        <f>VLOOKUP(C16393,Index[],5,FALSE)</f>
        <v>Yes</v>
      </c>
      <c r="H16393" t="s">
        <v>208</v>
      </c>
      <c r="I16393">
        <f>VLOOKUP(Table1[[#This Row],[trait_name]],Trait[],2,FALSE)</f>
        <v>58</v>
      </c>
      <c r="J16393" s="23" t="s">
        <v>123</v>
      </c>
      <c r="L16393" s="3" t="s">
        <v>190</v>
      </c>
      <c r="N16393" s="23"/>
      <c r="O16393"/>
    </row>
    <row r="16394" spans="1:15">
      <c r="A16394" s="66">
        <f>VLOOKUP(C16394,Index[],8,FALSE)</f>
        <v>43280</v>
      </c>
      <c r="B16394" s="5">
        <v>43280</v>
      </c>
      <c r="C16394" t="s">
        <v>1103</v>
      </c>
      <c r="D16394" s="3">
        <f>VLOOKUP(C16394,Index[],2,FALSE)</f>
        <v>161</v>
      </c>
      <c r="E16394" s="3">
        <f>VLOOKUP(C16394,Index[],3,FALSE)</f>
        <v>0</v>
      </c>
      <c r="F16394" s="3">
        <f>VLOOKUP(C16394,Index[],4,FALSE)</f>
        <v>0</v>
      </c>
      <c r="G16394" s="3" t="str">
        <f>VLOOKUP(C16394,Index[],5,FALSE)</f>
        <v>Yes</v>
      </c>
      <c r="H16394" t="s">
        <v>208</v>
      </c>
      <c r="I16394">
        <f>VLOOKUP(Table1[[#This Row],[trait_name]],Trait[],2,FALSE)</f>
        <v>58</v>
      </c>
      <c r="J16394" s="23" t="s">
        <v>123</v>
      </c>
      <c r="L16394" s="3" t="s">
        <v>124</v>
      </c>
      <c r="N16394" s="23"/>
      <c r="O16394"/>
    </row>
    <row r="16395" spans="1:15">
      <c r="A16395" s="66">
        <f>VLOOKUP(C16395,Index[],8,FALSE)</f>
        <v>43280</v>
      </c>
      <c r="B16395" s="5">
        <v>43280</v>
      </c>
      <c r="C16395" t="s">
        <v>1103</v>
      </c>
      <c r="D16395" s="3">
        <f>VLOOKUP(C16395,Index[],2,FALSE)</f>
        <v>161</v>
      </c>
      <c r="E16395" s="3">
        <f>VLOOKUP(C16395,Index[],3,FALSE)</f>
        <v>0</v>
      </c>
      <c r="F16395" s="3">
        <f>VLOOKUP(C16395,Index[],4,FALSE)</f>
        <v>0</v>
      </c>
      <c r="G16395" s="3" t="str">
        <f>VLOOKUP(C16395,Index[],5,FALSE)</f>
        <v>Yes</v>
      </c>
      <c r="I16395">
        <f>VLOOKUP(Table1[[#This Row],[trait_name]],Trait[],2,FALSE)</f>
        <v>59</v>
      </c>
      <c r="J16395" s="23" t="s">
        <v>125</v>
      </c>
      <c r="L16395" s="3"/>
      <c r="N16395" s="23"/>
      <c r="O16395"/>
    </row>
    <row r="16396" spans="1:15">
      <c r="A16396" s="66">
        <f>VLOOKUP(C16396,Index[],8,FALSE)</f>
        <v>43280</v>
      </c>
      <c r="B16396" s="5">
        <v>43280</v>
      </c>
      <c r="C16396" t="s">
        <v>1103</v>
      </c>
      <c r="D16396" s="3">
        <f>VLOOKUP(C16396,Index[],2,FALSE)</f>
        <v>161</v>
      </c>
      <c r="E16396" s="3">
        <f>VLOOKUP(C16396,Index[],3,FALSE)</f>
        <v>0</v>
      </c>
      <c r="F16396" s="3">
        <f>VLOOKUP(C16396,Index[],4,FALSE)</f>
        <v>0</v>
      </c>
      <c r="G16396" s="3" t="str">
        <f>VLOOKUP(C16396,Index[],5,FALSE)</f>
        <v>Yes</v>
      </c>
      <c r="H16396" t="s">
        <v>208</v>
      </c>
      <c r="I16396">
        <f>VLOOKUP(Table1[[#This Row],[trait_name]],Trait[],2,FALSE)</f>
        <v>60</v>
      </c>
      <c r="J16396" s="23" t="s">
        <v>127</v>
      </c>
      <c r="L16396" s="3" t="s">
        <v>128</v>
      </c>
      <c r="N16396" s="24"/>
      <c r="O16396"/>
    </row>
    <row r="16397" spans="1:15">
      <c r="A16397" s="66">
        <f>VLOOKUP(C16397,Index[],8,FALSE)</f>
        <v>43280</v>
      </c>
      <c r="B16397" s="5">
        <v>43312</v>
      </c>
      <c r="C16397" t="s">
        <v>1103</v>
      </c>
      <c r="D16397" s="3">
        <f>VLOOKUP(C16397,Index[],2,FALSE)</f>
        <v>161</v>
      </c>
      <c r="E16397" s="3">
        <f>VLOOKUP(C16397,Index[],3,FALSE)</f>
        <v>0</v>
      </c>
      <c r="F16397" s="3">
        <f>VLOOKUP(C16397,Index[],4,FALSE)</f>
        <v>0</v>
      </c>
      <c r="G16397" s="3" t="str">
        <f>VLOOKUP(C16397,Index[],5,FALSE)</f>
        <v>Yes</v>
      </c>
      <c r="H16397" t="s">
        <v>208</v>
      </c>
      <c r="I16397">
        <f>VLOOKUP(Table1[[#This Row],[trait_name]],Trait[],2,FALSE)</f>
        <v>61</v>
      </c>
      <c r="J16397" s="23" t="s">
        <v>130</v>
      </c>
      <c r="L16397" s="3" t="s">
        <v>131</v>
      </c>
      <c r="N16397" s="23"/>
      <c r="O16397"/>
    </row>
    <row r="16398" spans="1:15">
      <c r="A16398" s="66">
        <f>VLOOKUP(C16398,Index[],8,FALSE)</f>
        <v>43280</v>
      </c>
      <c r="B16398" s="5">
        <v>43312</v>
      </c>
      <c r="C16398" t="s">
        <v>1103</v>
      </c>
      <c r="D16398" s="3">
        <f>VLOOKUP(C16398,Index[],2,FALSE)</f>
        <v>161</v>
      </c>
      <c r="E16398" s="3">
        <f>VLOOKUP(C16398,Index[],3,FALSE)</f>
        <v>0</v>
      </c>
      <c r="F16398" s="3">
        <f>VLOOKUP(C16398,Index[],4,FALSE)</f>
        <v>0</v>
      </c>
      <c r="G16398" s="3" t="str">
        <f>VLOOKUP(C16398,Index[],5,FALSE)</f>
        <v>Yes</v>
      </c>
      <c r="H16398" t="s">
        <v>208</v>
      </c>
      <c r="I16398">
        <f>VLOOKUP(Table1[[#This Row],[trait_name]],Trait[],2,FALSE)</f>
        <v>64</v>
      </c>
      <c r="J16398" s="23" t="s">
        <v>132</v>
      </c>
      <c r="L16398" s="3" t="s">
        <v>126</v>
      </c>
      <c r="M16398" s="3"/>
      <c r="N16398" s="23"/>
      <c r="O16398"/>
    </row>
    <row r="16399" spans="1:15">
      <c r="A16399" s="66">
        <f>VLOOKUP(C16399,Index[],8,FALSE)</f>
        <v>43280</v>
      </c>
      <c r="B16399" s="5">
        <v>43312</v>
      </c>
      <c r="C16399" t="s">
        <v>1103</v>
      </c>
      <c r="D16399" s="3">
        <f>VLOOKUP(C16399,Index[],2,FALSE)</f>
        <v>161</v>
      </c>
      <c r="E16399" s="3">
        <f>VLOOKUP(C16399,Index[],3,FALSE)</f>
        <v>0</v>
      </c>
      <c r="F16399" s="3">
        <f>VLOOKUP(C16399,Index[],4,FALSE)</f>
        <v>0</v>
      </c>
      <c r="G16399" s="3" t="str">
        <f>VLOOKUP(C16399,Index[],5,FALSE)</f>
        <v>Yes</v>
      </c>
      <c r="H16399" t="s">
        <v>208</v>
      </c>
      <c r="I16399">
        <f>VLOOKUP(Table1[[#This Row],[trait_name]],Trait[],2,FALSE)</f>
        <v>65</v>
      </c>
      <c r="J16399" s="23" t="s">
        <v>133</v>
      </c>
      <c r="L16399" s="3" t="s">
        <v>438</v>
      </c>
      <c r="N16399" s="23"/>
      <c r="O16399"/>
    </row>
    <row r="16400" spans="1:15">
      <c r="A16400" s="66">
        <f>VLOOKUP(C16400,Index[],8,FALSE)</f>
        <v>43280</v>
      </c>
      <c r="B16400" s="5">
        <v>43312</v>
      </c>
      <c r="C16400" t="s">
        <v>1103</v>
      </c>
      <c r="D16400" s="3">
        <f>VLOOKUP(C16400,Index[],2,FALSE)</f>
        <v>161</v>
      </c>
      <c r="E16400" s="3">
        <f>VLOOKUP(C16400,Index[],3,FALSE)</f>
        <v>0</v>
      </c>
      <c r="F16400" s="3">
        <f>VLOOKUP(C16400,Index[],4,FALSE)</f>
        <v>0</v>
      </c>
      <c r="G16400" s="3" t="str">
        <f>VLOOKUP(C16400,Index[],5,FALSE)</f>
        <v>Yes</v>
      </c>
      <c r="H16400" t="s">
        <v>208</v>
      </c>
      <c r="I16400">
        <f>VLOOKUP(Table1[[#This Row],[trait_name]],Trait[],2,FALSE)</f>
        <v>65</v>
      </c>
      <c r="J16400" s="23" t="s">
        <v>133</v>
      </c>
      <c r="L16400" s="3" t="s">
        <v>1106</v>
      </c>
      <c r="M16400" s="3"/>
      <c r="N16400" s="23"/>
      <c r="O16400"/>
    </row>
    <row r="16401" spans="1:15">
      <c r="A16401" s="66">
        <f>VLOOKUP(C16401,Index[],8,FALSE)</f>
        <v>43280</v>
      </c>
      <c r="B16401" s="5">
        <v>43312</v>
      </c>
      <c r="C16401" t="s">
        <v>1103</v>
      </c>
      <c r="D16401" s="3">
        <f>VLOOKUP(C16401,Index[],2,FALSE)</f>
        <v>161</v>
      </c>
      <c r="E16401" s="3">
        <f>VLOOKUP(C16401,Index[],3,FALSE)</f>
        <v>0</v>
      </c>
      <c r="F16401" s="3">
        <f>VLOOKUP(C16401,Index[],4,FALSE)</f>
        <v>0</v>
      </c>
      <c r="G16401" s="3" t="str">
        <f>VLOOKUP(C16401,Index[],5,FALSE)</f>
        <v>Yes</v>
      </c>
      <c r="H16401" t="s">
        <v>208</v>
      </c>
      <c r="I16401">
        <f>VLOOKUP(Table1[[#This Row],[trait_name]],Trait[],2,FALSE)</f>
        <v>66</v>
      </c>
      <c r="J16401" s="23" t="s">
        <v>194</v>
      </c>
      <c r="L16401" s="3" t="s">
        <v>1107</v>
      </c>
      <c r="M16401" s="3"/>
      <c r="N16401" s="23"/>
      <c r="O16401"/>
    </row>
    <row r="16402" spans="1:15">
      <c r="A16402" s="66">
        <f>VLOOKUP(C16402,Index[],8,FALSE)</f>
        <v>43280</v>
      </c>
      <c r="B16402" s="5">
        <v>43280</v>
      </c>
      <c r="C16402" t="s">
        <v>1103</v>
      </c>
      <c r="D16402" s="3">
        <f>VLOOKUP(C16402,Index[],2,FALSE)</f>
        <v>161</v>
      </c>
      <c r="E16402" s="3">
        <f>VLOOKUP(C16402,Index[],3,FALSE)</f>
        <v>0</v>
      </c>
      <c r="F16402" s="3">
        <f>VLOOKUP(C16402,Index[],4,FALSE)</f>
        <v>0</v>
      </c>
      <c r="G16402" s="3" t="str">
        <f>VLOOKUP(C16402,Index[],5,FALSE)</f>
        <v>Yes</v>
      </c>
      <c r="H16402" t="s">
        <v>25</v>
      </c>
      <c r="I16402">
        <f>VLOOKUP(Table1[[#This Row],[trait_name]],Trait[],2,FALSE)</f>
        <v>67</v>
      </c>
      <c r="J16402" s="23" t="s">
        <v>136</v>
      </c>
      <c r="L16402" s="3" t="s">
        <v>241</v>
      </c>
      <c r="N16402" s="23"/>
      <c r="O16402"/>
    </row>
    <row r="16403" spans="1:15">
      <c r="A16403" s="66">
        <f>VLOOKUP(C16403,Index[],8,FALSE)</f>
        <v>43280</v>
      </c>
      <c r="B16403" s="5">
        <v>43280</v>
      </c>
      <c r="C16403" t="s">
        <v>1108</v>
      </c>
      <c r="D16403" s="3">
        <f>VLOOKUP(C16403,Index[],2,FALSE)</f>
        <v>162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H16403" t="s">
        <v>25</v>
      </c>
      <c r="I16403">
        <f>VLOOKUP(Table1[[#This Row],[trait_name]],Trait[],2,FALSE)</f>
        <v>2</v>
      </c>
      <c r="J16403" s="23" t="s">
        <v>15</v>
      </c>
      <c r="L16403" s="3" t="s">
        <v>1109</v>
      </c>
      <c r="N16403" s="23"/>
      <c r="O16403"/>
    </row>
    <row r="16404" spans="1:15">
      <c r="A16404" s="66">
        <f>VLOOKUP(C16404,Index[],8,FALSE)</f>
        <v>43280</v>
      </c>
      <c r="B16404" s="5">
        <v>43280</v>
      </c>
      <c r="C16404" t="s">
        <v>1108</v>
      </c>
      <c r="D16404" s="3">
        <f>VLOOKUP(C16404,Index[],2,FALSE)</f>
        <v>162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</v>
      </c>
      <c r="J16404" s="23" t="s">
        <v>15</v>
      </c>
      <c r="L16404" s="3"/>
      <c r="N16404" s="23"/>
      <c r="O16404"/>
    </row>
    <row r="16405" spans="1:15">
      <c r="A16405" s="66">
        <f>VLOOKUP(C16405,Index[],8,FALSE)</f>
        <v>43280</v>
      </c>
      <c r="B16405" s="5">
        <v>43280</v>
      </c>
      <c r="C16405" t="s">
        <v>1108</v>
      </c>
      <c r="D16405" s="3">
        <f>VLOOKUP(C16405,Index[],2,FALSE)</f>
        <v>162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H16405" t="s">
        <v>25</v>
      </c>
      <c r="I16405">
        <f>VLOOKUP(Table1[[#This Row],[trait_name]],Trait[],2,FALSE)</f>
        <v>3</v>
      </c>
      <c r="J16405" s="23" t="s">
        <v>18</v>
      </c>
      <c r="L16405" s="3" t="s">
        <v>19</v>
      </c>
      <c r="N16405" s="23"/>
      <c r="O16405"/>
    </row>
    <row r="16406" spans="1:15">
      <c r="A16406" s="66">
        <f>VLOOKUP(C16406,Index[],8,FALSE)</f>
        <v>43280</v>
      </c>
      <c r="B16406" s="5">
        <v>43280</v>
      </c>
      <c r="C16406" t="s">
        <v>1108</v>
      </c>
      <c r="D16406" s="3">
        <f>VLOOKUP(C16406,Index[],2,FALSE)</f>
        <v>162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H16406" t="s">
        <v>25</v>
      </c>
      <c r="I16406">
        <f>VLOOKUP(Table1[[#This Row],[trait_name]],Trait[],2,FALSE)</f>
        <v>3</v>
      </c>
      <c r="J16406" s="23" t="s">
        <v>18</v>
      </c>
      <c r="L16406" s="3" t="s">
        <v>21</v>
      </c>
      <c r="N16406" s="23"/>
      <c r="O16406"/>
    </row>
    <row r="16407" spans="1:15">
      <c r="A16407" s="66">
        <f>VLOOKUP(C16407,Index[],8,FALSE)</f>
        <v>43280</v>
      </c>
      <c r="B16407" s="5">
        <v>43280</v>
      </c>
      <c r="C16407" t="s">
        <v>1108</v>
      </c>
      <c r="D16407" s="3">
        <f>VLOOKUP(C16407,Index[],2,FALSE)</f>
        <v>162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H16407" t="s">
        <v>25</v>
      </c>
      <c r="I16407">
        <f>VLOOKUP(Table1[[#This Row],[trait_name]],Trait[],2,FALSE)</f>
        <v>4</v>
      </c>
      <c r="J16407" s="23" t="s">
        <v>22</v>
      </c>
      <c r="L16407" s="3" t="s">
        <v>23</v>
      </c>
      <c r="N16407" s="23"/>
      <c r="O16407"/>
    </row>
    <row r="16408" spans="1:15">
      <c r="A16408" s="66">
        <f>VLOOKUP(C16408,Index[],8,FALSE)</f>
        <v>43280</v>
      </c>
      <c r="B16408" s="5">
        <v>43312</v>
      </c>
      <c r="C16408" t="s">
        <v>1108</v>
      </c>
      <c r="D16408" s="3">
        <f>VLOOKUP(C16408,Index[],2,FALSE)</f>
        <v>162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H16408" t="s">
        <v>153</v>
      </c>
      <c r="I16408">
        <f>VLOOKUP(Table1[[#This Row],[trait_name]],Trait[],2,FALSE)</f>
        <v>5</v>
      </c>
      <c r="J16408" s="23" t="s">
        <v>24</v>
      </c>
      <c r="L16408" s="3" t="s">
        <v>23</v>
      </c>
      <c r="M16408" s="3"/>
      <c r="N16408" s="23"/>
      <c r="O16408"/>
    </row>
    <row r="16409" spans="1:15">
      <c r="A16409" s="66">
        <f>VLOOKUP(C16409,Index[],8,FALSE)</f>
        <v>43280</v>
      </c>
      <c r="B16409" s="5">
        <v>43312</v>
      </c>
      <c r="C16409" t="s">
        <v>1108</v>
      </c>
      <c r="D16409" s="3">
        <f>VLOOKUP(C16409,Index[],2,FALSE)</f>
        <v>162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H16409" t="s">
        <v>25</v>
      </c>
      <c r="I16409">
        <f>VLOOKUP(Table1[[#This Row],[trait_name]],Trait[],2,FALSE)</f>
        <v>6</v>
      </c>
      <c r="J16409" s="23" t="s">
        <v>148</v>
      </c>
      <c r="L16409" s="3"/>
      <c r="N16409" s="23"/>
      <c r="O16409"/>
    </row>
    <row r="16410" spans="1:15">
      <c r="A16410" s="66">
        <f>VLOOKUP(C16410,Index[],8,FALSE)</f>
        <v>43280</v>
      </c>
      <c r="B16410" s="5">
        <v>43312</v>
      </c>
      <c r="C16410" t="s">
        <v>1108</v>
      </c>
      <c r="D16410" s="3">
        <f>VLOOKUP(C16410,Index[],2,FALSE)</f>
        <v>162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153</v>
      </c>
      <c r="I16410">
        <f>VLOOKUP(Table1[[#This Row],[trait_name]],Trait[],2,FALSE)</f>
        <v>7</v>
      </c>
      <c r="J16410" s="23" t="s">
        <v>26</v>
      </c>
      <c r="L16410" s="3" t="s">
        <v>23</v>
      </c>
      <c r="M16410" s="3" t="s">
        <v>367</v>
      </c>
      <c r="N16410" s="23"/>
      <c r="O16410"/>
    </row>
    <row r="16411" spans="1:15">
      <c r="A16411" s="66">
        <f>VLOOKUP(C16411,Index[],8,FALSE)</f>
        <v>43280</v>
      </c>
      <c r="B16411" s="5">
        <v>43280</v>
      </c>
      <c r="C16411" t="s">
        <v>1108</v>
      </c>
      <c r="D16411" s="3">
        <f>VLOOKUP(C16411,Index[],2,FALSE)</f>
        <v>162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25</v>
      </c>
      <c r="I16411">
        <f>VLOOKUP(Table1[[#This Row],[trait_name]],Trait[],2,FALSE)</f>
        <v>7</v>
      </c>
      <c r="J16411" s="23" t="s">
        <v>26</v>
      </c>
      <c r="L16411" s="3" t="s">
        <v>23</v>
      </c>
      <c r="N16411" s="23"/>
      <c r="O16411"/>
    </row>
    <row r="16412" spans="1:15">
      <c r="A16412" s="66">
        <f>VLOOKUP(C16412,Index[],8,FALSE)</f>
        <v>43280</v>
      </c>
      <c r="B16412" s="5">
        <v>43280</v>
      </c>
      <c r="C16412" t="s">
        <v>1108</v>
      </c>
      <c r="D16412" s="3">
        <f>VLOOKUP(C16412,Index[],2,FALSE)</f>
        <v>162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H16412" t="s">
        <v>530</v>
      </c>
      <c r="I16412">
        <f>VLOOKUP(Table1[[#This Row],[trait_name]],Trait[],2,FALSE)</f>
        <v>8</v>
      </c>
      <c r="J16412" s="23" t="s">
        <v>150</v>
      </c>
      <c r="L16412" s="3" t="s">
        <v>23</v>
      </c>
      <c r="N16412" s="23"/>
      <c r="O16412"/>
    </row>
    <row r="16413" spans="1:15">
      <c r="A16413" s="66">
        <f>VLOOKUP(C16413,Index[],8,FALSE)</f>
        <v>43280</v>
      </c>
      <c r="B16413" s="5">
        <v>43312</v>
      </c>
      <c r="C16413" t="s">
        <v>1108</v>
      </c>
      <c r="D16413" s="3">
        <f>VLOOKUP(C16413,Index[],2,FALSE)</f>
        <v>162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H16413" t="s">
        <v>153</v>
      </c>
      <c r="I16413">
        <f>VLOOKUP(Table1[[#This Row],[trait_name]],Trait[],2,FALSE)</f>
        <v>9</v>
      </c>
      <c r="J16413" s="23" t="s">
        <v>28</v>
      </c>
      <c r="L16413" s="3" t="s">
        <v>23</v>
      </c>
      <c r="M16413" s="3"/>
      <c r="N16413" s="23"/>
      <c r="O16413"/>
    </row>
    <row r="16414" spans="1:15">
      <c r="A16414" s="66">
        <f>VLOOKUP(C16414,Index[],8,FALSE)</f>
        <v>43280</v>
      </c>
      <c r="B16414" s="5">
        <v>43312</v>
      </c>
      <c r="C16414" t="s">
        <v>1108</v>
      </c>
      <c r="D16414" s="3">
        <f>VLOOKUP(C16414,Index[],2,FALSE)</f>
        <v>162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H16414" t="s">
        <v>153</v>
      </c>
      <c r="I16414">
        <f>VLOOKUP(Table1[[#This Row],[trait_name]],Trait[],2,FALSE)</f>
        <v>10</v>
      </c>
      <c r="J16414" s="23" t="s">
        <v>29</v>
      </c>
      <c r="L16414" s="3" t="s">
        <v>23</v>
      </c>
      <c r="M16414" s="3" t="s">
        <v>367</v>
      </c>
      <c r="N16414" s="23"/>
      <c r="O16414"/>
    </row>
    <row r="16415" spans="1:15">
      <c r="A16415" s="66">
        <f>VLOOKUP(C16415,Index[],8,FALSE)</f>
        <v>43280</v>
      </c>
      <c r="B16415" s="5">
        <v>43280</v>
      </c>
      <c r="C16415" t="s">
        <v>1108</v>
      </c>
      <c r="D16415" s="3">
        <f>VLOOKUP(C16415,Index[],2,FALSE)</f>
        <v>162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H16415" t="s">
        <v>530</v>
      </c>
      <c r="I16415">
        <f>VLOOKUP(Table1[[#This Row],[trait_name]],Trait[],2,FALSE)</f>
        <v>10</v>
      </c>
      <c r="J16415" s="23" t="s">
        <v>29</v>
      </c>
      <c r="L16415" s="3" t="s">
        <v>23</v>
      </c>
      <c r="N16415" s="23"/>
      <c r="O16415"/>
    </row>
    <row r="16416" spans="1:15">
      <c r="A16416" s="66">
        <f>VLOOKUP(C16416,Index[],8,FALSE)</f>
        <v>43280</v>
      </c>
      <c r="B16416" s="5">
        <v>43280</v>
      </c>
      <c r="C16416" t="s">
        <v>1108</v>
      </c>
      <c r="D16416" s="3">
        <f>VLOOKUP(C16416,Index[],2,FALSE)</f>
        <v>162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H16416" t="s">
        <v>17</v>
      </c>
      <c r="I16416">
        <f>VLOOKUP(Table1[[#This Row],[trait_name]],Trait[],2,FALSE)</f>
        <v>11</v>
      </c>
      <c r="J16416" s="23" t="s">
        <v>30</v>
      </c>
      <c r="L16416" s="3" t="s">
        <v>23</v>
      </c>
      <c r="N16416" s="23"/>
      <c r="O16416"/>
    </row>
    <row r="16417" spans="1:15">
      <c r="A16417" s="66">
        <f>VLOOKUP(C16417,Index[],8,FALSE)</f>
        <v>43280</v>
      </c>
      <c r="B16417" s="5">
        <v>43312</v>
      </c>
      <c r="C16417" t="s">
        <v>1108</v>
      </c>
      <c r="D16417" s="3">
        <f>VLOOKUP(C16417,Index[],2,FALSE)</f>
        <v>162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H16417" t="s">
        <v>153</v>
      </c>
      <c r="I16417">
        <f>VLOOKUP(Table1[[#This Row],[trait_name]],Trait[],2,FALSE)</f>
        <v>12</v>
      </c>
      <c r="J16417" s="23" t="s">
        <v>151</v>
      </c>
      <c r="L16417" s="3" t="s">
        <v>23</v>
      </c>
      <c r="M16417" s="3" t="s">
        <v>367</v>
      </c>
      <c r="N16417" s="23"/>
      <c r="O16417"/>
    </row>
    <row r="16418" spans="1:15">
      <c r="A16418" s="66">
        <f>VLOOKUP(C16418,Index[],8,FALSE)</f>
        <v>43280</v>
      </c>
      <c r="B16418" s="5">
        <v>43280</v>
      </c>
      <c r="C16418" t="s">
        <v>1108</v>
      </c>
      <c r="D16418" s="3">
        <f>VLOOKUP(C16418,Index[],2,FALSE)</f>
        <v>162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H16418" t="s">
        <v>25</v>
      </c>
      <c r="I16418">
        <f>VLOOKUP(Table1[[#This Row],[trait_name]],Trait[],2,FALSE)</f>
        <v>14</v>
      </c>
      <c r="J16418" s="23" t="s">
        <v>152</v>
      </c>
      <c r="L16418" s="3" t="s">
        <v>23</v>
      </c>
      <c r="N16418" s="23"/>
      <c r="O16418"/>
    </row>
    <row r="16419" spans="1:15">
      <c r="A16419" s="66">
        <f>VLOOKUP(C16419,Index[],8,FALSE)</f>
        <v>43280</v>
      </c>
      <c r="B16419" s="25">
        <v>43312</v>
      </c>
      <c r="C16419" s="4" t="s">
        <v>1108</v>
      </c>
      <c r="D16419" s="3">
        <f>VLOOKUP(C16419,Index[],2,FALSE)</f>
        <v>162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H16419" t="s">
        <v>153</v>
      </c>
      <c r="I16419">
        <f>VLOOKUP(Table1[[#This Row],[trait_name]],Trait[],2,FALSE)</f>
        <v>14</v>
      </c>
      <c r="J16419" s="23" t="s">
        <v>152</v>
      </c>
      <c r="L16419" s="3" t="s">
        <v>23</v>
      </c>
      <c r="M16419" s="3" t="s">
        <v>367</v>
      </c>
      <c r="N16419" s="23"/>
      <c r="O16419"/>
    </row>
    <row r="16420" spans="1:15">
      <c r="A16420" s="66">
        <f>VLOOKUP(C16420,Index[],8,FALSE)</f>
        <v>43280</v>
      </c>
      <c r="B16420" s="25"/>
      <c r="C16420" s="4" t="s">
        <v>1108</v>
      </c>
      <c r="D16420" s="3">
        <f>VLOOKUP(C16420,Index[],2,FALSE)</f>
        <v>162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I16420">
        <f>VLOOKUP(Table1[[#This Row],[trait_name]],Trait[],2,FALSE)</f>
        <v>15</v>
      </c>
      <c r="J16420" s="23" t="s">
        <v>31</v>
      </c>
      <c r="L16420" s="3"/>
      <c r="N16420" s="23"/>
      <c r="O16420"/>
    </row>
    <row r="16421" spans="1:15">
      <c r="A16421" s="66">
        <f>VLOOKUP(C16421,Index[],8,FALSE)</f>
        <v>43280</v>
      </c>
      <c r="B16421" s="25">
        <v>43280</v>
      </c>
      <c r="C16421" s="4" t="s">
        <v>1108</v>
      </c>
      <c r="D16421" s="3">
        <f>VLOOKUP(C16421,Index[],2,FALSE)</f>
        <v>162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I16421">
        <f>VLOOKUP(Table1[[#This Row],[trait_name]],Trait[],2,FALSE)</f>
        <v>16</v>
      </c>
      <c r="J16421" s="24" t="s">
        <v>32</v>
      </c>
      <c r="K16421" s="24"/>
      <c r="L16421" s="3"/>
      <c r="N16421" s="23"/>
      <c r="O16421"/>
    </row>
    <row r="16422" spans="1:15">
      <c r="A16422" s="66">
        <f>VLOOKUP(C16422,Index[],8,FALSE)</f>
        <v>43280</v>
      </c>
      <c r="B16422" s="5">
        <v>43280</v>
      </c>
      <c r="C16422" t="s">
        <v>1108</v>
      </c>
      <c r="D16422" s="3">
        <f>VLOOKUP(C16422,Index[],2,FALSE)</f>
        <v>162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H16422" t="s">
        <v>25</v>
      </c>
      <c r="I16422">
        <f>VLOOKUP(Table1[[#This Row],[trait_name]],Trait[],2,FALSE)</f>
        <v>17</v>
      </c>
      <c r="J16422" s="23" t="s">
        <v>33</v>
      </c>
      <c r="L16422" s="3" t="s">
        <v>34</v>
      </c>
      <c r="N16422" s="23"/>
      <c r="O16422"/>
    </row>
    <row r="16423" spans="1:15">
      <c r="A16423" s="66">
        <f>VLOOKUP(C16423,Index[],8,FALSE)</f>
        <v>43280</v>
      </c>
      <c r="B16423" s="5">
        <v>43280</v>
      </c>
      <c r="C16423" t="s">
        <v>1108</v>
      </c>
      <c r="D16423" s="3">
        <f>VLOOKUP(C16423,Index[],2,FALSE)</f>
        <v>162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H16423" t="s">
        <v>25</v>
      </c>
      <c r="I16423">
        <f>VLOOKUP(Table1[[#This Row],[trait_name]],Trait[],2,FALSE)</f>
        <v>17</v>
      </c>
      <c r="J16423" s="23" t="s">
        <v>33</v>
      </c>
      <c r="L16423" s="3" t="s">
        <v>35</v>
      </c>
      <c r="N16423" s="23"/>
      <c r="O16423"/>
    </row>
    <row r="16424" spans="1:15">
      <c r="A16424" s="66">
        <f>VLOOKUP(C16424,Index[],8,FALSE)</f>
        <v>43280</v>
      </c>
      <c r="B16424" s="5">
        <v>43280</v>
      </c>
      <c r="C16424" t="s">
        <v>1108</v>
      </c>
      <c r="D16424" s="3">
        <f>VLOOKUP(C16424,Index[],2,FALSE)</f>
        <v>162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H16424" t="s">
        <v>25</v>
      </c>
      <c r="I16424">
        <f>VLOOKUP(Table1[[#This Row],[trait_name]],Trait[],2,FALSE)</f>
        <v>17</v>
      </c>
      <c r="J16424" s="23" t="s">
        <v>33</v>
      </c>
      <c r="L16424" s="3" t="s">
        <v>36</v>
      </c>
      <c r="N16424" s="23"/>
      <c r="O16424"/>
    </row>
    <row r="16425" spans="1:15">
      <c r="A16425" s="66">
        <f>VLOOKUP(C16425,Index[],8,FALSE)</f>
        <v>43280</v>
      </c>
      <c r="B16425" s="25">
        <v>43312</v>
      </c>
      <c r="C16425" s="4" t="s">
        <v>1108</v>
      </c>
      <c r="D16425" s="3">
        <f>VLOOKUP(C16425,Index[],2,FALSE)</f>
        <v>162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H16425" t="s">
        <v>153</v>
      </c>
      <c r="I16425">
        <f>VLOOKUP(Table1[[#This Row],[trait_name]],Trait[],2,FALSE)</f>
        <v>18</v>
      </c>
      <c r="J16425" s="23" t="s">
        <v>37</v>
      </c>
      <c r="L16425" s="3" t="s">
        <v>577</v>
      </c>
      <c r="N16425" s="23"/>
      <c r="O16425"/>
    </row>
    <row r="16426" spans="1:15">
      <c r="A16426" s="66">
        <f>VLOOKUP(C16426,Index[],8,FALSE)</f>
        <v>43280</v>
      </c>
      <c r="B16426" s="5">
        <v>43280</v>
      </c>
      <c r="C16426" t="s">
        <v>1108</v>
      </c>
      <c r="D16426" s="3">
        <f>VLOOKUP(C16426,Index[],2,FALSE)</f>
        <v>162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H16426" t="s">
        <v>530</v>
      </c>
      <c r="I16426">
        <f>VLOOKUP(Table1[[#This Row],[trait_name]],Trait[],2,FALSE)</f>
        <v>19</v>
      </c>
      <c r="J16426" s="23" t="s">
        <v>38</v>
      </c>
      <c r="L16426" s="3" t="s">
        <v>39</v>
      </c>
      <c r="N16426" s="23"/>
      <c r="O16426"/>
    </row>
    <row r="16427" spans="1:15">
      <c r="A16427" s="66">
        <f>VLOOKUP(C16427,Index[],8,FALSE)</f>
        <v>43280</v>
      </c>
      <c r="B16427" s="5">
        <v>43280</v>
      </c>
      <c r="C16427" t="s">
        <v>1108</v>
      </c>
      <c r="D16427" s="3">
        <f>VLOOKUP(C16427,Index[],2,FALSE)</f>
        <v>162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H16427" t="s">
        <v>25</v>
      </c>
      <c r="I16427">
        <f>VLOOKUP(Table1[[#This Row],[trait_name]],Trait[],2,FALSE)</f>
        <v>19</v>
      </c>
      <c r="J16427" s="23" t="s">
        <v>38</v>
      </c>
      <c r="L16427" s="3" t="s">
        <v>157</v>
      </c>
      <c r="N16427" s="23"/>
      <c r="O16427"/>
    </row>
    <row r="16428" spans="1:15">
      <c r="A16428" s="66">
        <f>VLOOKUP(C16428,Index[],8,FALSE)</f>
        <v>43280</v>
      </c>
      <c r="B16428" s="5">
        <v>43312</v>
      </c>
      <c r="C16428" t="s">
        <v>1108</v>
      </c>
      <c r="D16428" s="3">
        <f>VLOOKUP(C16428,Index[],2,FALSE)</f>
        <v>162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H16428" t="s">
        <v>153</v>
      </c>
      <c r="I16428">
        <f>VLOOKUP(Table1[[#This Row],[trait_name]],Trait[],2,FALSE)</f>
        <v>20</v>
      </c>
      <c r="J16428" s="23" t="s">
        <v>41</v>
      </c>
      <c r="L16428" s="3" t="s">
        <v>131</v>
      </c>
      <c r="M16428" s="3"/>
      <c r="N16428" s="23"/>
      <c r="O16428"/>
    </row>
    <row r="16429" spans="1:15">
      <c r="A16429" s="66">
        <f>VLOOKUP(C16429,Index[],8,FALSE)</f>
        <v>43280</v>
      </c>
      <c r="B16429" s="25">
        <v>43280</v>
      </c>
      <c r="C16429" s="4" t="s">
        <v>1108</v>
      </c>
      <c r="D16429" s="3">
        <f>VLOOKUP(C16429,Index[],2,FALSE)</f>
        <v>162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I16429">
        <f>VLOOKUP(Table1[[#This Row],[trait_name]],Trait[],2,FALSE)</f>
        <v>21</v>
      </c>
      <c r="J16429" s="23" t="s">
        <v>43</v>
      </c>
      <c r="L16429" s="3"/>
      <c r="N16429" s="23"/>
      <c r="O16429"/>
    </row>
    <row r="16430" spans="1:15">
      <c r="A16430" s="66">
        <f>VLOOKUP(C16430,Index[],8,FALSE)</f>
        <v>43280</v>
      </c>
      <c r="B16430" s="5">
        <v>43280</v>
      </c>
      <c r="C16430" t="s">
        <v>1108</v>
      </c>
      <c r="D16430" s="3">
        <f>VLOOKUP(C16430,Index[],2,FALSE)</f>
        <v>162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H16430" t="s">
        <v>530</v>
      </c>
      <c r="I16430">
        <f>VLOOKUP(Table1[[#This Row],[trait_name]],Trait[],2,FALSE)</f>
        <v>22</v>
      </c>
      <c r="J16430" s="23" t="s">
        <v>47</v>
      </c>
      <c r="L16430" s="3" t="s">
        <v>48</v>
      </c>
      <c r="N16430" s="23"/>
      <c r="O16430"/>
    </row>
    <row r="16431" spans="1:15">
      <c r="A16431" s="66">
        <f>VLOOKUP(C16431,Index[],8,FALSE)</f>
        <v>43280</v>
      </c>
      <c r="B16431" s="5">
        <v>43312</v>
      </c>
      <c r="C16431" t="s">
        <v>1108</v>
      </c>
      <c r="D16431" s="3">
        <f>VLOOKUP(C16431,Index[],2,FALSE)</f>
        <v>162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H16431" t="s">
        <v>153</v>
      </c>
      <c r="I16431">
        <f>VLOOKUP(Table1[[#This Row],[trait_name]],Trait[],2,FALSE)</f>
        <v>22</v>
      </c>
      <c r="J16431" s="23" t="s">
        <v>47</v>
      </c>
      <c r="L16431" s="3" t="s">
        <v>128</v>
      </c>
      <c r="M16431" s="3"/>
      <c r="N16431" s="23"/>
      <c r="O16431"/>
    </row>
    <row r="16432" spans="1:15">
      <c r="A16432" s="66">
        <f>VLOOKUP(C16432,Index[],8,FALSE)</f>
        <v>43280</v>
      </c>
      <c r="B16432" s="5">
        <v>43312</v>
      </c>
      <c r="C16432" t="s">
        <v>1108</v>
      </c>
      <c r="D16432" s="3">
        <f>VLOOKUP(C16432,Index[],2,FALSE)</f>
        <v>162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H16432" t="s">
        <v>153</v>
      </c>
      <c r="I16432">
        <f>VLOOKUP(Table1[[#This Row],[trait_name]],Trait[],2,FALSE)</f>
        <v>22</v>
      </c>
      <c r="J16432" s="23" t="s">
        <v>47</v>
      </c>
      <c r="L16432" s="3" t="s">
        <v>160</v>
      </c>
      <c r="M16432" s="3"/>
      <c r="N16432" s="23"/>
      <c r="O16432"/>
    </row>
    <row r="16433" spans="1:15">
      <c r="A16433" s="66">
        <f>VLOOKUP(C16433,Index[],8,FALSE)</f>
        <v>43280</v>
      </c>
      <c r="B16433" s="5">
        <v>43312</v>
      </c>
      <c r="C16433" t="s">
        <v>1108</v>
      </c>
      <c r="D16433" s="3">
        <f>VLOOKUP(C16433,Index[],2,FALSE)</f>
        <v>162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H16433" t="s">
        <v>153</v>
      </c>
      <c r="I16433">
        <f>VLOOKUP(Table1[[#This Row],[trait_name]],Trait[],2,FALSE)</f>
        <v>23</v>
      </c>
      <c r="J16433" s="23" t="s">
        <v>49</v>
      </c>
      <c r="L16433" s="3"/>
      <c r="N16433" s="23"/>
      <c r="O16433"/>
    </row>
    <row r="16434" spans="1:15">
      <c r="A16434" s="66">
        <f>VLOOKUP(C16434,Index[],8,FALSE)</f>
        <v>43280</v>
      </c>
      <c r="B16434" s="25"/>
      <c r="C16434" s="4" t="s">
        <v>1108</v>
      </c>
      <c r="D16434" s="3">
        <f>VLOOKUP(C16434,Index[],2,FALSE)</f>
        <v>162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I16434">
        <f>VLOOKUP(Table1[[#This Row],[trait_name]],Trait[],2,FALSE)</f>
        <v>24</v>
      </c>
      <c r="J16434" s="23" t="s">
        <v>52</v>
      </c>
      <c r="L16434" s="3" t="s">
        <v>310</v>
      </c>
      <c r="N16434" s="23"/>
      <c r="O16434"/>
    </row>
    <row r="16435" spans="1:15">
      <c r="A16435" s="66">
        <f>VLOOKUP(C16435,Index[],8,FALSE)</f>
        <v>43280</v>
      </c>
      <c r="B16435" s="25">
        <v>43312</v>
      </c>
      <c r="C16435" s="4" t="s">
        <v>1108</v>
      </c>
      <c r="D16435" s="3">
        <f>VLOOKUP(C16435,Index[],2,FALSE)</f>
        <v>162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H16435" t="s">
        <v>153</v>
      </c>
      <c r="I16435">
        <f>VLOOKUP(Table1[[#This Row],[trait_name]],Trait[],2,FALSE)</f>
        <v>25</v>
      </c>
      <c r="J16435" s="23" t="s">
        <v>57</v>
      </c>
      <c r="L16435" s="3" t="s">
        <v>23</v>
      </c>
      <c r="N16435" s="23"/>
      <c r="O16435"/>
    </row>
    <row r="16436" spans="1:15">
      <c r="A16436" s="66">
        <f>VLOOKUP(C16436,Index[],8,FALSE)</f>
        <v>43280</v>
      </c>
      <c r="B16436" s="5">
        <v>43280</v>
      </c>
      <c r="C16436" t="s">
        <v>1108</v>
      </c>
      <c r="D16436" s="3">
        <f>VLOOKUP(C16436,Index[],2,FALSE)</f>
        <v>162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H16436" t="s">
        <v>25</v>
      </c>
      <c r="I16436">
        <f>VLOOKUP(Table1[[#This Row],[trait_name]],Trait[],2,FALSE)</f>
        <v>26</v>
      </c>
      <c r="J16436" s="23" t="s">
        <v>58</v>
      </c>
      <c r="L16436" s="3" t="s">
        <v>60</v>
      </c>
      <c r="N16436" s="23"/>
      <c r="O16436"/>
    </row>
    <row r="16437" spans="1:15">
      <c r="A16437" s="66">
        <f>VLOOKUP(C16437,Index[],8,FALSE)</f>
        <v>43280</v>
      </c>
      <c r="B16437" s="5">
        <v>43280</v>
      </c>
      <c r="C16437" t="s">
        <v>1108</v>
      </c>
      <c r="D16437" s="3">
        <f>VLOOKUP(C16437,Index[],2,FALSE)</f>
        <v>162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H16437" t="s">
        <v>17</v>
      </c>
      <c r="I16437">
        <f>VLOOKUP(Table1[[#This Row],[trait_name]],Trait[],2,FALSE)</f>
        <v>26</v>
      </c>
      <c r="J16437" s="23" t="s">
        <v>58</v>
      </c>
      <c r="L16437" s="3" t="s">
        <v>59</v>
      </c>
      <c r="N16437" s="23"/>
      <c r="O16437"/>
    </row>
    <row r="16438" spans="1:15">
      <c r="A16438" s="66">
        <f>VLOOKUP(C16438,Index[],8,FALSE)</f>
        <v>43280</v>
      </c>
      <c r="B16438" s="5">
        <v>43311</v>
      </c>
      <c r="C16438" t="s">
        <v>1108</v>
      </c>
      <c r="D16438" s="3">
        <f>VLOOKUP(C16438,Index[],2,FALSE)</f>
        <v>162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I16438">
        <f>VLOOKUP(Table1[[#This Row],[trait_name]],Trait[],2,FALSE)</f>
        <v>27</v>
      </c>
      <c r="J16438" s="23" t="s">
        <v>61</v>
      </c>
      <c r="L16438" s="3"/>
      <c r="M16438" s="3"/>
      <c r="N16438" s="23"/>
      <c r="O16438"/>
    </row>
    <row r="16439" spans="1:15">
      <c r="A16439" s="66">
        <f>VLOOKUP(C16439,Index[],8,FALSE)</f>
        <v>43280</v>
      </c>
      <c r="B16439" s="5">
        <v>43311</v>
      </c>
      <c r="C16439" t="s">
        <v>1108</v>
      </c>
      <c r="D16439" s="3">
        <f>VLOOKUP(C16439,Index[],2,FALSE)</f>
        <v>162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I16439">
        <f>VLOOKUP(Table1[[#This Row],[trait_name]],Trait[],2,FALSE)</f>
        <v>28</v>
      </c>
      <c r="J16439" s="23" t="s">
        <v>62</v>
      </c>
      <c r="L16439" s="3"/>
      <c r="M16439" s="3"/>
      <c r="N16439" s="23"/>
      <c r="O16439"/>
    </row>
    <row r="16440" spans="1:15">
      <c r="A16440" s="66">
        <f>VLOOKUP(C16440,Index[],8,FALSE)</f>
        <v>43280</v>
      </c>
      <c r="B16440" s="5">
        <v>43280</v>
      </c>
      <c r="C16440" t="s">
        <v>1108</v>
      </c>
      <c r="D16440" s="3">
        <f>VLOOKUP(C16440,Index[],2,FALSE)</f>
        <v>162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H16440" t="s">
        <v>25</v>
      </c>
      <c r="I16440">
        <f>VLOOKUP(Table1[[#This Row],[trait_name]],Trait[],2,FALSE)</f>
        <v>29</v>
      </c>
      <c r="J16440" s="23" t="s">
        <v>63</v>
      </c>
      <c r="L16440" s="3">
        <v>10</v>
      </c>
      <c r="N16440" s="23"/>
      <c r="O16440"/>
    </row>
    <row r="16441" spans="1:15">
      <c r="A16441" s="66">
        <f>VLOOKUP(C16441,Index[],8,FALSE)</f>
        <v>43280</v>
      </c>
      <c r="B16441" s="5">
        <v>43280</v>
      </c>
      <c r="C16441" t="s">
        <v>1108</v>
      </c>
      <c r="D16441" s="3">
        <f>VLOOKUP(C16441,Index[],2,FALSE)</f>
        <v>162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H16441" t="s">
        <v>530</v>
      </c>
      <c r="I16441">
        <f>VLOOKUP(Table1[[#This Row],[trait_name]],Trait[],2,FALSE)</f>
        <v>29</v>
      </c>
      <c r="J16441" s="23" t="s">
        <v>63</v>
      </c>
      <c r="L16441" s="3">
        <v>20</v>
      </c>
      <c r="N16441" s="23"/>
      <c r="O16441"/>
    </row>
    <row r="16442" spans="1:15">
      <c r="A16442" s="66">
        <f>VLOOKUP(C16442,Index[],8,FALSE)</f>
        <v>43280</v>
      </c>
      <c r="B16442" s="5">
        <v>43312</v>
      </c>
      <c r="C16442" t="s">
        <v>1108</v>
      </c>
      <c r="D16442" s="3">
        <f>VLOOKUP(C16442,Index[],2,FALSE)</f>
        <v>162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153</v>
      </c>
      <c r="I16442">
        <f>VLOOKUP(Table1[[#This Row],[trait_name]],Trait[],2,FALSE)</f>
        <v>29</v>
      </c>
      <c r="J16442" s="23" t="s">
        <v>63</v>
      </c>
      <c r="L16442" s="3">
        <v>12</v>
      </c>
      <c r="M16442" s="3"/>
      <c r="N16442" s="23"/>
      <c r="O16442"/>
    </row>
    <row r="16443" spans="1:15">
      <c r="A16443" s="66">
        <f>VLOOKUP(C16443,Index[],8,FALSE)</f>
        <v>43280</v>
      </c>
      <c r="B16443" s="5">
        <v>43280</v>
      </c>
      <c r="C16443" t="s">
        <v>1108</v>
      </c>
      <c r="D16443" s="3">
        <f>VLOOKUP(C16443,Index[],2,FALSE)</f>
        <v>162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I16443">
        <f>VLOOKUP(Table1[[#This Row],[trait_name]],Trait[],2,FALSE)</f>
        <v>30</v>
      </c>
      <c r="J16443" s="23" t="s">
        <v>64</v>
      </c>
      <c r="L16443" s="3"/>
      <c r="N16443" s="23"/>
      <c r="O16443"/>
    </row>
    <row r="16444" spans="1:15">
      <c r="A16444" s="66">
        <f>VLOOKUP(C16444,Index[],8,FALSE)</f>
        <v>43280</v>
      </c>
      <c r="B16444" s="5">
        <v>43280</v>
      </c>
      <c r="C16444" t="s">
        <v>1108</v>
      </c>
      <c r="D16444" s="3">
        <f>VLOOKUP(C16444,Index[],2,FALSE)</f>
        <v>162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25</v>
      </c>
      <c r="I16444">
        <f>VLOOKUP(Table1[[#This Row],[trait_name]],Trait[],2,FALSE)</f>
        <v>31</v>
      </c>
      <c r="J16444" s="23" t="s">
        <v>65</v>
      </c>
      <c r="L16444" s="3">
        <v>6</v>
      </c>
      <c r="N16444" s="23"/>
      <c r="O16444"/>
    </row>
    <row r="16445" spans="1:15">
      <c r="A16445" s="66">
        <f>VLOOKUP(C16445,Index[],8,FALSE)</f>
        <v>43280</v>
      </c>
      <c r="B16445" s="5">
        <v>43312</v>
      </c>
      <c r="C16445" t="s">
        <v>1108</v>
      </c>
      <c r="D16445" s="3">
        <f>VLOOKUP(C16445,Index[],2,FALSE)</f>
        <v>162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H16445" t="s">
        <v>153</v>
      </c>
      <c r="I16445">
        <f>VLOOKUP(Table1[[#This Row],[trait_name]],Trait[],2,FALSE)</f>
        <v>31</v>
      </c>
      <c r="J16445" s="23" t="s">
        <v>65</v>
      </c>
      <c r="L16445" s="3">
        <v>8</v>
      </c>
      <c r="M16445" s="3"/>
      <c r="N16445" s="23"/>
      <c r="O16445"/>
    </row>
    <row r="16446" spans="1:15">
      <c r="A16446" s="66">
        <f>VLOOKUP(C16446,Index[],8,FALSE)</f>
        <v>43280</v>
      </c>
      <c r="B16446" s="5">
        <v>43280</v>
      </c>
      <c r="C16446" t="s">
        <v>1108</v>
      </c>
      <c r="D16446" s="3">
        <f>VLOOKUP(C16446,Index[],2,FALSE)</f>
        <v>162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H16446" t="s">
        <v>530</v>
      </c>
      <c r="I16446">
        <f>VLOOKUP(Table1[[#This Row],[trait_name]],Trait[],2,FALSE)</f>
        <v>31</v>
      </c>
      <c r="J16446" s="23" t="s">
        <v>65</v>
      </c>
      <c r="L16446" s="3">
        <v>6</v>
      </c>
      <c r="N16446" s="23"/>
      <c r="O16446"/>
    </row>
    <row r="16447" spans="1:15">
      <c r="A16447" s="66">
        <f>VLOOKUP(C16447,Index[],8,FALSE)</f>
        <v>43280</v>
      </c>
      <c r="B16447" s="5">
        <v>43280</v>
      </c>
      <c r="C16447" t="s">
        <v>1108</v>
      </c>
      <c r="D16447" s="3">
        <f>VLOOKUP(C16447,Index[],2,FALSE)</f>
        <v>162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H16447" t="s">
        <v>530</v>
      </c>
      <c r="I16447">
        <f>VLOOKUP(Table1[[#This Row],[trait_name]],Trait[],2,FALSE)</f>
        <v>32</v>
      </c>
      <c r="J16447" s="23" t="s">
        <v>66</v>
      </c>
      <c r="L16447" s="3">
        <v>6</v>
      </c>
      <c r="N16447" s="23"/>
      <c r="O16447"/>
    </row>
    <row r="16448" spans="1:15">
      <c r="A16448" s="66">
        <f>VLOOKUP(C16448,Index[],8,FALSE)</f>
        <v>43280</v>
      </c>
      <c r="B16448" s="5">
        <v>43312</v>
      </c>
      <c r="C16448" t="s">
        <v>1108</v>
      </c>
      <c r="D16448" s="3">
        <f>VLOOKUP(C16448,Index[],2,FALSE)</f>
        <v>162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H16448" t="s">
        <v>153</v>
      </c>
      <c r="I16448">
        <f>VLOOKUP(Table1[[#This Row],[trait_name]],Trait[],2,FALSE)</f>
        <v>32</v>
      </c>
      <c r="J16448" s="23" t="s">
        <v>66</v>
      </c>
      <c r="L16448" s="3">
        <v>10</v>
      </c>
      <c r="M16448" s="3"/>
      <c r="N16448" s="23"/>
      <c r="O16448"/>
    </row>
    <row r="16449" spans="1:15">
      <c r="A16449" s="66">
        <f>VLOOKUP(C16449,Index[],8,FALSE)</f>
        <v>43280</v>
      </c>
      <c r="B16449" s="5">
        <v>43280</v>
      </c>
      <c r="C16449" t="s">
        <v>1108</v>
      </c>
      <c r="D16449" s="3">
        <f>VLOOKUP(C16449,Index[],2,FALSE)</f>
        <v>162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H16449" t="s">
        <v>25</v>
      </c>
      <c r="I16449">
        <f>VLOOKUP(Table1[[#This Row],[trait_name]],Trait[],2,FALSE)</f>
        <v>33</v>
      </c>
      <c r="J16449" s="23" t="s">
        <v>67</v>
      </c>
      <c r="L16449" s="3">
        <v>3</v>
      </c>
      <c r="N16449" s="23"/>
      <c r="O16449"/>
    </row>
    <row r="16450" spans="1:15">
      <c r="A16450" s="66">
        <f>VLOOKUP(C16450,Index[],8,FALSE)</f>
        <v>43280</v>
      </c>
      <c r="B16450" s="5">
        <v>43312</v>
      </c>
      <c r="C16450" t="s">
        <v>1108</v>
      </c>
      <c r="D16450" s="3">
        <f>VLOOKUP(C16450,Index[],2,FALSE)</f>
        <v>162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H16450" t="s">
        <v>153</v>
      </c>
      <c r="I16450">
        <f>VLOOKUP(Table1[[#This Row],[trait_name]],Trait[],2,FALSE)</f>
        <v>34</v>
      </c>
      <c r="J16450" s="23" t="s">
        <v>68</v>
      </c>
      <c r="L16450" s="3">
        <v>8</v>
      </c>
      <c r="M16450" s="3"/>
      <c r="N16450" s="23"/>
      <c r="O16450"/>
    </row>
    <row r="16451" spans="1:15">
      <c r="A16451" s="66">
        <f>VLOOKUP(C16451,Index[],8,FALSE)</f>
        <v>43280</v>
      </c>
      <c r="B16451" s="5">
        <v>43280</v>
      </c>
      <c r="C16451" t="s">
        <v>1108</v>
      </c>
      <c r="D16451" s="3">
        <f>VLOOKUP(C16451,Index[],2,FALSE)</f>
        <v>162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H16451" t="s">
        <v>530</v>
      </c>
      <c r="I16451">
        <f>VLOOKUP(Table1[[#This Row],[trait_name]],Trait[],2,FALSE)</f>
        <v>34</v>
      </c>
      <c r="J16451" s="23" t="s">
        <v>68</v>
      </c>
      <c r="L16451" s="3">
        <v>4</v>
      </c>
      <c r="N16451" s="23"/>
      <c r="O16451"/>
    </row>
    <row r="16452" spans="1:15">
      <c r="A16452" s="66">
        <f>VLOOKUP(C16452,Index[],8,FALSE)</f>
        <v>43280</v>
      </c>
      <c r="B16452" s="5">
        <v>43280</v>
      </c>
      <c r="C16452" t="s">
        <v>1108</v>
      </c>
      <c r="D16452" s="3">
        <f>VLOOKUP(C16452,Index[],2,FALSE)</f>
        <v>162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H16452" t="s">
        <v>291</v>
      </c>
      <c r="I16452">
        <f>VLOOKUP(Table1[[#This Row],[trait_name]],Trait[],2,FALSE)</f>
        <v>35</v>
      </c>
      <c r="J16452" s="23" t="s">
        <v>166</v>
      </c>
      <c r="L16452" s="3" t="s">
        <v>126</v>
      </c>
      <c r="N16452" s="23"/>
      <c r="O16452"/>
    </row>
    <row r="16453" spans="1:15">
      <c r="A16453" s="66">
        <f>VLOOKUP(C16453,Index[],8,FALSE)</f>
        <v>43280</v>
      </c>
      <c r="B16453" s="5">
        <v>43312</v>
      </c>
      <c r="C16453" t="s">
        <v>1108</v>
      </c>
      <c r="D16453" s="3">
        <f>VLOOKUP(C16453,Index[],2,FALSE)</f>
        <v>162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153</v>
      </c>
      <c r="I16453">
        <f>VLOOKUP(Table1[[#This Row],[trait_name]],Trait[],2,FALSE)</f>
        <v>35</v>
      </c>
      <c r="J16453" s="23" t="s">
        <v>166</v>
      </c>
      <c r="L16453" s="3" t="s">
        <v>126</v>
      </c>
      <c r="N16453" s="23"/>
      <c r="O16453"/>
    </row>
    <row r="16454" spans="1:15">
      <c r="A16454" s="66">
        <f>VLOOKUP(C16454,Index[],8,FALSE)</f>
        <v>43280</v>
      </c>
      <c r="B16454" s="5">
        <v>43312</v>
      </c>
      <c r="C16454" t="s">
        <v>1108</v>
      </c>
      <c r="D16454" s="3">
        <f>VLOOKUP(C16454,Index[],2,FALSE)</f>
        <v>162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H16454" t="s">
        <v>153</v>
      </c>
      <c r="I16454">
        <f>VLOOKUP(Table1[[#This Row],[trait_name]],Trait[],2,FALSE)</f>
        <v>36</v>
      </c>
      <c r="J16454" s="23" t="s">
        <v>69</v>
      </c>
      <c r="L16454" s="3" t="s">
        <v>168</v>
      </c>
      <c r="N16454" s="23"/>
      <c r="O16454"/>
    </row>
    <row r="16455" spans="1:15">
      <c r="A16455" s="66">
        <f>VLOOKUP(C16455,Index[],8,FALSE)</f>
        <v>43280</v>
      </c>
      <c r="B16455" s="5">
        <v>43280</v>
      </c>
      <c r="C16455" t="s">
        <v>1108</v>
      </c>
      <c r="D16455" s="3">
        <f>VLOOKUP(C16455,Index[],2,FALSE)</f>
        <v>162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I16455">
        <f>VLOOKUP(Table1[[#This Row],[trait_name]],Trait[],2,FALSE)</f>
        <v>36</v>
      </c>
      <c r="J16455" s="23" t="s">
        <v>69</v>
      </c>
      <c r="L16455" s="3"/>
      <c r="N16455" s="23"/>
      <c r="O16455"/>
    </row>
    <row r="16456" spans="1:15">
      <c r="A16456" s="66">
        <f>VLOOKUP(C16456,Index[],8,FALSE)</f>
        <v>43280</v>
      </c>
      <c r="B16456" s="5">
        <v>43280</v>
      </c>
      <c r="C16456" t="s">
        <v>1108</v>
      </c>
      <c r="D16456" s="3">
        <f>VLOOKUP(C16456,Index[],2,FALSE)</f>
        <v>162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H16456" t="s">
        <v>153</v>
      </c>
      <c r="I16456">
        <f>VLOOKUP(Table1[[#This Row],[trait_name]],Trait[],2,FALSE)</f>
        <v>37</v>
      </c>
      <c r="J16456" s="23" t="s">
        <v>170</v>
      </c>
      <c r="L16456" s="3" t="s">
        <v>53</v>
      </c>
      <c r="N16456" s="23"/>
      <c r="O16456"/>
    </row>
    <row r="16457" spans="1:15">
      <c r="A16457" s="66">
        <f>VLOOKUP(C16457,Index[],8,FALSE)</f>
        <v>43280</v>
      </c>
      <c r="B16457" s="5">
        <v>43312</v>
      </c>
      <c r="C16457" t="s">
        <v>1108</v>
      </c>
      <c r="D16457" s="3">
        <f>VLOOKUP(C16457,Index[],2,FALSE)</f>
        <v>162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H16457" t="s">
        <v>153</v>
      </c>
      <c r="I16457">
        <f>VLOOKUP(Table1[[#This Row],[trait_name]],Trait[],2,FALSE)</f>
        <v>38</v>
      </c>
      <c r="J16457" s="23" t="s">
        <v>72</v>
      </c>
      <c r="L16457" s="3" t="s">
        <v>219</v>
      </c>
      <c r="N16457" s="23"/>
      <c r="O16457"/>
    </row>
    <row r="16458" spans="1:15">
      <c r="A16458" s="66">
        <f>VLOOKUP(C16458,Index[],8,FALSE)</f>
        <v>43280</v>
      </c>
      <c r="B16458" s="5">
        <v>43312</v>
      </c>
      <c r="C16458" t="s">
        <v>1108</v>
      </c>
      <c r="D16458" s="3">
        <f>VLOOKUP(C16458,Index[],2,FALSE)</f>
        <v>162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H16458" t="s">
        <v>153</v>
      </c>
      <c r="I16458">
        <f>VLOOKUP(Table1[[#This Row],[trait_name]],Trait[],2,FALSE)</f>
        <v>39</v>
      </c>
      <c r="J16458" s="23" t="s">
        <v>74</v>
      </c>
      <c r="L16458" s="3" t="s">
        <v>75</v>
      </c>
      <c r="M16458" s="3"/>
      <c r="N16458" s="23"/>
      <c r="O16458"/>
    </row>
    <row r="16459" spans="1:15">
      <c r="A16459" s="66">
        <f>VLOOKUP(C16459,Index[],8,FALSE)</f>
        <v>43280</v>
      </c>
      <c r="B16459" s="5"/>
      <c r="C16459" t="s">
        <v>1108</v>
      </c>
      <c r="D16459" s="3">
        <f>VLOOKUP(C16459,Index[],2,FALSE)</f>
        <v>162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I16459">
        <f>VLOOKUP(Table1[[#This Row],[trait_name]],Trait[],2,FALSE)</f>
        <v>40</v>
      </c>
      <c r="J16459" s="23" t="s">
        <v>76</v>
      </c>
      <c r="L16459" s="3"/>
      <c r="N16459" s="23"/>
      <c r="O16459"/>
    </row>
    <row r="16460" spans="1:15">
      <c r="A16460" s="66">
        <f>VLOOKUP(C16460,Index[],8,FALSE)</f>
        <v>43280</v>
      </c>
      <c r="B16460" s="5">
        <v>43280</v>
      </c>
      <c r="C16460" t="s">
        <v>1108</v>
      </c>
      <c r="D16460" s="3">
        <f>VLOOKUP(C16460,Index[],2,FALSE)</f>
        <v>162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I16460">
        <f>VLOOKUP(Table1[[#This Row],[trait_name]],Trait[],2,FALSE)</f>
        <v>41</v>
      </c>
      <c r="J16460" s="23" t="s">
        <v>78</v>
      </c>
      <c r="L16460" s="3"/>
      <c r="N16460" s="23"/>
      <c r="O16460"/>
    </row>
    <row r="16461" spans="1:15">
      <c r="A16461" s="66">
        <f>VLOOKUP(C16461,Index[],8,FALSE)</f>
        <v>43280</v>
      </c>
      <c r="B16461" s="5">
        <v>43280</v>
      </c>
      <c r="C16461" t="s">
        <v>1108</v>
      </c>
      <c r="D16461" s="3">
        <f>VLOOKUP(C16461,Index[],2,FALSE)</f>
        <v>162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I16461">
        <f>VLOOKUP(Table1[[#This Row],[trait_name]],Trait[],2,FALSE)</f>
        <v>41</v>
      </c>
      <c r="J16461" s="23" t="s">
        <v>78</v>
      </c>
      <c r="L16461" s="3"/>
      <c r="N16461" s="23"/>
      <c r="O16461"/>
    </row>
    <row r="16462" spans="1:15">
      <c r="A16462" s="66">
        <f>VLOOKUP(C16462,Index[],8,FALSE)</f>
        <v>43280</v>
      </c>
      <c r="B16462" s="5"/>
      <c r="C16462" t="s">
        <v>1108</v>
      </c>
      <c r="D16462" s="3">
        <f>VLOOKUP(C16462,Index[],2,FALSE)</f>
        <v>162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I16462">
        <f>VLOOKUP(Table1[[#This Row],[trait_name]],Trait[],2,FALSE)</f>
        <v>42</v>
      </c>
      <c r="J16462" s="23" t="s">
        <v>82</v>
      </c>
      <c r="L16462" s="3"/>
      <c r="N16462" s="23"/>
      <c r="O16462"/>
    </row>
    <row r="16463" spans="1:15">
      <c r="A16463" s="66">
        <f>VLOOKUP(C16463,Index[],8,FALSE)</f>
        <v>43280</v>
      </c>
      <c r="B16463" s="5">
        <v>43280</v>
      </c>
      <c r="C16463" t="s">
        <v>1108</v>
      </c>
      <c r="D16463" s="3">
        <f>VLOOKUP(C16463,Index[],2,FALSE)</f>
        <v>162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H16463" t="s">
        <v>530</v>
      </c>
      <c r="I16463">
        <f>VLOOKUP(Table1[[#This Row],[trait_name]],Trait[],2,FALSE)</f>
        <v>43</v>
      </c>
      <c r="J16463" s="23" t="s">
        <v>86</v>
      </c>
      <c r="L16463" s="3" t="s">
        <v>87</v>
      </c>
      <c r="N16463" s="23"/>
      <c r="O16463"/>
    </row>
    <row r="16464" spans="1:15">
      <c r="A16464" s="66">
        <f>VLOOKUP(C16464,Index[],8,FALSE)</f>
        <v>43280</v>
      </c>
      <c r="B16464" s="5">
        <v>43280</v>
      </c>
      <c r="C16464" t="s">
        <v>1108</v>
      </c>
      <c r="D16464" s="3">
        <f>VLOOKUP(C16464,Index[],2,FALSE)</f>
        <v>162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H16464" t="s">
        <v>25</v>
      </c>
      <c r="I16464">
        <f>VLOOKUP(Table1[[#This Row],[trait_name]],Trait[],2,FALSE)</f>
        <v>43</v>
      </c>
      <c r="J16464" s="23" t="s">
        <v>86</v>
      </c>
      <c r="L16464" s="3" t="s">
        <v>296</v>
      </c>
      <c r="N16464" s="23"/>
      <c r="O16464"/>
    </row>
    <row r="16465" spans="1:15">
      <c r="A16465" s="66">
        <f>VLOOKUP(C16465,Index[],8,FALSE)</f>
        <v>43280</v>
      </c>
      <c r="B16465" s="25">
        <v>43312</v>
      </c>
      <c r="C16465" s="4" t="s">
        <v>1108</v>
      </c>
      <c r="D16465" s="3">
        <f>VLOOKUP(C16465,Index[],2,FALSE)</f>
        <v>162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H16465" t="s">
        <v>153</v>
      </c>
      <c r="I16465">
        <f>VLOOKUP(Table1[[#This Row],[trait_name]],Trait[],2,FALSE)</f>
        <v>44</v>
      </c>
      <c r="J16465" s="23" t="s">
        <v>88</v>
      </c>
      <c r="L16465" s="3" t="s">
        <v>89</v>
      </c>
      <c r="N16465" s="23"/>
      <c r="O16465"/>
    </row>
    <row r="16466" spans="1:15">
      <c r="A16466" s="66">
        <f>VLOOKUP(C16466,Index[],8,FALSE)</f>
        <v>43280</v>
      </c>
      <c r="B16466" s="25">
        <v>43312</v>
      </c>
      <c r="C16466" s="4" t="s">
        <v>1108</v>
      </c>
      <c r="D16466" s="3">
        <f>VLOOKUP(C16466,Index[],2,FALSE)</f>
        <v>162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H16466" t="s">
        <v>153</v>
      </c>
      <c r="I16466">
        <f>VLOOKUP(Table1[[#This Row],[trait_name]],Trait[],2,FALSE)</f>
        <v>44</v>
      </c>
      <c r="J16466" s="23" t="s">
        <v>88</v>
      </c>
      <c r="L16466" s="3" t="s">
        <v>90</v>
      </c>
      <c r="M16466" s="3"/>
      <c r="N16466" s="23"/>
      <c r="O16466"/>
    </row>
    <row r="16467" spans="1:15">
      <c r="A16467" s="66">
        <f>VLOOKUP(C16467,Index[],8,FALSE)</f>
        <v>43280</v>
      </c>
      <c r="B16467" s="5">
        <v>43280</v>
      </c>
      <c r="C16467" t="s">
        <v>1108</v>
      </c>
      <c r="D16467" s="3">
        <f>VLOOKUP(C16467,Index[],2,FALSE)</f>
        <v>162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H16467" t="s">
        <v>530</v>
      </c>
      <c r="I16467">
        <f>VLOOKUP(Table1[[#This Row],[trait_name]],Trait[],2,FALSE)</f>
        <v>45</v>
      </c>
      <c r="J16467" s="23" t="s">
        <v>92</v>
      </c>
      <c r="L16467" s="3" t="s">
        <v>93</v>
      </c>
      <c r="N16467" s="23"/>
      <c r="O16467"/>
    </row>
    <row r="16468" spans="1:15">
      <c r="A16468" s="66">
        <f>VLOOKUP(C16468,Index[],8,FALSE)</f>
        <v>43280</v>
      </c>
      <c r="B16468" s="5">
        <v>43280</v>
      </c>
      <c r="C16468" t="s">
        <v>1108</v>
      </c>
      <c r="D16468" s="3">
        <f>VLOOKUP(C16468,Index[],2,FALSE)</f>
        <v>162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I16468">
        <f>VLOOKUP(Table1[[#This Row],[trait_name]],Trait[],2,FALSE)</f>
        <v>45</v>
      </c>
      <c r="J16468" s="23" t="s">
        <v>92</v>
      </c>
      <c r="L16468" s="3"/>
      <c r="N16468" s="23"/>
      <c r="O16468"/>
    </row>
    <row r="16469" spans="1:15">
      <c r="A16469" s="66">
        <f>VLOOKUP(C16469,Index[],8,FALSE)</f>
        <v>43280</v>
      </c>
      <c r="B16469" s="5"/>
      <c r="C16469" t="s">
        <v>1108</v>
      </c>
      <c r="D16469" s="3">
        <f>VLOOKUP(C16469,Index[],2,FALSE)</f>
        <v>162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I16469">
        <f>VLOOKUP(Table1[[#This Row],[trait_name]],Trait[],2,FALSE)</f>
        <v>46</v>
      </c>
      <c r="J16469" s="23" t="s">
        <v>97</v>
      </c>
      <c r="L16469" s="3"/>
      <c r="N16469" s="23"/>
      <c r="O16469"/>
    </row>
    <row r="16470" spans="1:15">
      <c r="A16470" s="66">
        <f>VLOOKUP(C16470,Index[],8,FALSE)</f>
        <v>43280</v>
      </c>
      <c r="B16470" s="5"/>
      <c r="C16470" t="s">
        <v>1108</v>
      </c>
      <c r="D16470" s="3">
        <f>VLOOKUP(C16470,Index[],2,FALSE)</f>
        <v>162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I16470">
        <f>VLOOKUP(Table1[[#This Row],[trait_name]],Trait[],2,FALSE)</f>
        <v>47</v>
      </c>
      <c r="J16470" s="23" t="s">
        <v>99</v>
      </c>
      <c r="L16470" s="3"/>
      <c r="N16470" s="23"/>
      <c r="O16470"/>
    </row>
    <row r="16471" spans="1:15">
      <c r="A16471" s="66">
        <f>VLOOKUP(C16471,Index[],8,FALSE)</f>
        <v>43280</v>
      </c>
      <c r="B16471" s="5">
        <v>43311</v>
      </c>
      <c r="C16471" t="s">
        <v>1108</v>
      </c>
      <c r="D16471" s="3">
        <f>VLOOKUP(C16471,Index[],2,FALSE)</f>
        <v>162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I16471">
        <f>VLOOKUP(Table1[[#This Row],[trait_name]],Trait[],2,FALSE)</f>
        <v>50</v>
      </c>
      <c r="J16471" s="23" t="s">
        <v>106</v>
      </c>
      <c r="L16471" s="3"/>
      <c r="M16471" s="3"/>
      <c r="N16471" s="23"/>
      <c r="O16471"/>
    </row>
    <row r="16472" spans="1:15">
      <c r="A16472" s="66">
        <f>VLOOKUP(C16472,Index[],8,FALSE)</f>
        <v>43280</v>
      </c>
      <c r="B16472" s="5"/>
      <c r="C16472" t="s">
        <v>1108</v>
      </c>
      <c r="D16472" s="3">
        <f>VLOOKUP(C16472,Index[],2,FALSE)</f>
        <v>162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I16472">
        <f>VLOOKUP(Table1[[#This Row],[trait_name]],Trait[],2,FALSE)</f>
        <v>52</v>
      </c>
      <c r="J16472" s="23" t="s">
        <v>109</v>
      </c>
      <c r="L16472" s="3"/>
      <c r="N16472" s="23"/>
      <c r="O16472"/>
    </row>
    <row r="16473" spans="1:15">
      <c r="A16473" s="66">
        <f>VLOOKUP(C16473,Index[],8,FALSE)</f>
        <v>43280</v>
      </c>
      <c r="B16473" s="5">
        <v>43280</v>
      </c>
      <c r="C16473" t="s">
        <v>1108</v>
      </c>
      <c r="D16473" s="3">
        <f>VLOOKUP(C16473,Index[],2,FALSE)</f>
        <v>162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H16473" t="s">
        <v>17</v>
      </c>
      <c r="I16473">
        <f>VLOOKUP(Table1[[#This Row],[trait_name]],Trait[],2,FALSE)</f>
        <v>53</v>
      </c>
      <c r="J16473" s="23" t="s">
        <v>112</v>
      </c>
      <c r="L16473" s="3" t="s">
        <v>114</v>
      </c>
      <c r="N16473" s="23"/>
      <c r="O16473"/>
    </row>
    <row r="16474" spans="1:15">
      <c r="A16474" s="66">
        <f>VLOOKUP(C16474,Index[],8,FALSE)</f>
        <v>43280</v>
      </c>
      <c r="B16474" s="5">
        <v>43280</v>
      </c>
      <c r="C16474" t="s">
        <v>1108</v>
      </c>
      <c r="D16474" s="3">
        <f>VLOOKUP(C16474,Index[],2,FALSE)</f>
        <v>162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H16474" t="s">
        <v>17</v>
      </c>
      <c r="I16474">
        <f>VLOOKUP(Table1[[#This Row],[trait_name]],Trait[],2,FALSE)</f>
        <v>53</v>
      </c>
      <c r="J16474" s="23" t="s">
        <v>112</v>
      </c>
      <c r="L16474" s="3" t="s">
        <v>275</v>
      </c>
      <c r="N16474" s="23"/>
      <c r="O16474"/>
    </row>
    <row r="16475" spans="1:15">
      <c r="A16475" s="66">
        <f>VLOOKUP(C16475,Index[],8,FALSE)</f>
        <v>43280</v>
      </c>
      <c r="B16475" s="5">
        <v>43280</v>
      </c>
      <c r="C16475" t="s">
        <v>1108</v>
      </c>
      <c r="D16475" s="3">
        <f>VLOOKUP(C16475,Index[],2,FALSE)</f>
        <v>162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H16475" t="s">
        <v>530</v>
      </c>
      <c r="I16475">
        <f>VLOOKUP(Table1[[#This Row],[trait_name]],Trait[],2,FALSE)</f>
        <v>53</v>
      </c>
      <c r="J16475" s="23" t="s">
        <v>112</v>
      </c>
      <c r="L16475" s="3" t="s">
        <v>358</v>
      </c>
      <c r="N16475" s="23"/>
      <c r="O16475"/>
    </row>
    <row r="16476" spans="1:15">
      <c r="A16476" s="66">
        <f>VLOOKUP(C16476,Index[],8,FALSE)</f>
        <v>43280</v>
      </c>
      <c r="B16476" s="5">
        <v>43280</v>
      </c>
      <c r="C16476" t="s">
        <v>1108</v>
      </c>
      <c r="D16476" s="3">
        <f>VLOOKUP(C16476,Index[],2,FALSE)</f>
        <v>162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H16476" t="s">
        <v>17</v>
      </c>
      <c r="I16476">
        <f>VLOOKUP(Table1[[#This Row],[trait_name]],Trait[],2,FALSE)</f>
        <v>53</v>
      </c>
      <c r="J16476" s="23" t="s">
        <v>112</v>
      </c>
      <c r="L16476" s="3" t="s">
        <v>184</v>
      </c>
      <c r="N16476" s="23"/>
      <c r="O16476"/>
    </row>
    <row r="16477" spans="1:15">
      <c r="A16477" s="66">
        <f>VLOOKUP(C16477,Index[],8,FALSE)</f>
        <v>43280</v>
      </c>
      <c r="B16477" s="5">
        <v>43280</v>
      </c>
      <c r="C16477" t="s">
        <v>1108</v>
      </c>
      <c r="D16477" s="3">
        <f>VLOOKUP(C16477,Index[],2,FALSE)</f>
        <v>162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H16477" t="s">
        <v>530</v>
      </c>
      <c r="I16477">
        <f>VLOOKUP(Table1[[#This Row],[trait_name]],Trait[],2,FALSE)</f>
        <v>54</v>
      </c>
      <c r="J16477" s="23" t="s">
        <v>116</v>
      </c>
      <c r="L16477" s="3" t="s">
        <v>170</v>
      </c>
      <c r="N16477" s="23"/>
      <c r="O16477"/>
    </row>
    <row r="16478" spans="1:15">
      <c r="A16478" s="66">
        <f>VLOOKUP(C16478,Index[],8,FALSE)</f>
        <v>43280</v>
      </c>
      <c r="B16478" s="5">
        <v>43280</v>
      </c>
      <c r="C16478" t="s">
        <v>1108</v>
      </c>
      <c r="D16478" s="3">
        <f>VLOOKUP(C16478,Index[],2,FALSE)</f>
        <v>162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H16478" t="s">
        <v>25</v>
      </c>
      <c r="I16478">
        <f>VLOOKUP(Table1[[#This Row],[trait_name]],Trait[],2,FALSE)</f>
        <v>54</v>
      </c>
      <c r="J16478" s="23" t="s">
        <v>116</v>
      </c>
      <c r="L16478" s="3" t="s">
        <v>830</v>
      </c>
      <c r="N16478" s="23"/>
      <c r="O16478"/>
    </row>
    <row r="16479" spans="1:15">
      <c r="A16479" s="66">
        <f>VLOOKUP(C16479,Index[],8,FALSE)</f>
        <v>43280</v>
      </c>
      <c r="B16479" s="5">
        <v>43280</v>
      </c>
      <c r="C16479" t="s">
        <v>1108</v>
      </c>
      <c r="D16479" s="3">
        <f>VLOOKUP(C16479,Index[],2,FALSE)</f>
        <v>162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H16479" t="s">
        <v>25</v>
      </c>
      <c r="I16479">
        <f>VLOOKUP(Table1[[#This Row],[trait_name]],Trait[],2,FALSE)</f>
        <v>54</v>
      </c>
      <c r="J16479" s="23" t="s">
        <v>116</v>
      </c>
      <c r="L16479" s="3" t="s">
        <v>117</v>
      </c>
      <c r="N16479" s="23"/>
      <c r="O16479"/>
    </row>
    <row r="16480" spans="1:15">
      <c r="A16480" s="66">
        <f>VLOOKUP(C16480,Index[],8,FALSE)</f>
        <v>43280</v>
      </c>
      <c r="B16480" s="5">
        <v>43280</v>
      </c>
      <c r="C16480" t="s">
        <v>1108</v>
      </c>
      <c r="D16480" s="3">
        <f>VLOOKUP(C16480,Index[],2,FALSE)</f>
        <v>162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H16480" t="s">
        <v>530</v>
      </c>
      <c r="I16480">
        <f>VLOOKUP(Table1[[#This Row],[trait_name]],Trait[],2,FALSE)</f>
        <v>54</v>
      </c>
      <c r="J16480" s="23" t="s">
        <v>116</v>
      </c>
      <c r="L16480" s="3" t="s">
        <v>319</v>
      </c>
      <c r="N16480" s="23"/>
      <c r="O16480"/>
    </row>
    <row r="16481" spans="1:15">
      <c r="A16481" s="66">
        <f>VLOOKUP(C16481,Index[],8,FALSE)</f>
        <v>43280</v>
      </c>
      <c r="B16481" s="25">
        <v>43312</v>
      </c>
      <c r="C16481" s="4" t="s">
        <v>1108</v>
      </c>
      <c r="D16481" s="3">
        <f>VLOOKUP(C16481,Index[],2,FALSE)</f>
        <v>162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H16481" t="s">
        <v>153</v>
      </c>
      <c r="I16481">
        <f>VLOOKUP(Table1[[#This Row],[trait_name]],Trait[],2,FALSE)</f>
        <v>55</v>
      </c>
      <c r="J16481" s="23" t="s">
        <v>119</v>
      </c>
      <c r="L16481" s="3" t="s">
        <v>120</v>
      </c>
      <c r="N16481" s="24"/>
      <c r="O16481"/>
    </row>
    <row r="16482" spans="1:15">
      <c r="A16482" s="66">
        <f>VLOOKUP(C16482,Index[],8,FALSE)</f>
        <v>43280</v>
      </c>
      <c r="B16482" s="25">
        <v>43312</v>
      </c>
      <c r="C16482" s="4" t="s">
        <v>1108</v>
      </c>
      <c r="D16482" s="3">
        <f>VLOOKUP(C16482,Index[],2,FALSE)</f>
        <v>162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H16482" t="s">
        <v>153</v>
      </c>
      <c r="I16482">
        <f>VLOOKUP(Table1[[#This Row],[trait_name]],Trait[],2,FALSE)</f>
        <v>55</v>
      </c>
      <c r="J16482" s="23" t="s">
        <v>119</v>
      </c>
      <c r="L16482" s="3" t="s">
        <v>232</v>
      </c>
      <c r="M16482" s="3"/>
      <c r="N16482" s="23"/>
      <c r="O16482"/>
    </row>
    <row r="16483" spans="1:15">
      <c r="A16483" s="66">
        <f>VLOOKUP(C16483,Index[],8,FALSE)</f>
        <v>43280</v>
      </c>
      <c r="B16483" s="5">
        <v>43280</v>
      </c>
      <c r="C16483" t="s">
        <v>1108</v>
      </c>
      <c r="D16483" s="3">
        <f>VLOOKUP(C16483,Index[],2,FALSE)</f>
        <v>162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H16483" t="s">
        <v>25</v>
      </c>
      <c r="I16483">
        <f>VLOOKUP(Table1[[#This Row],[trait_name]],Trait[],2,FALSE)</f>
        <v>56</v>
      </c>
      <c r="J16483" s="23" t="s">
        <v>121</v>
      </c>
      <c r="L16483" s="3" t="s">
        <v>189</v>
      </c>
      <c r="N16483" s="23"/>
      <c r="O16483"/>
    </row>
    <row r="16484" spans="1:15">
      <c r="A16484" s="66">
        <f>VLOOKUP(C16484,Index[],8,FALSE)</f>
        <v>43280</v>
      </c>
      <c r="B16484" s="5">
        <v>43280</v>
      </c>
      <c r="C16484" t="s">
        <v>1108</v>
      </c>
      <c r="D16484" s="3">
        <f>VLOOKUP(C16484,Index[],2,FALSE)</f>
        <v>162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H16484" t="s">
        <v>25</v>
      </c>
      <c r="I16484">
        <f>VLOOKUP(Table1[[#This Row],[trait_name]],Trait[],2,FALSE)</f>
        <v>57</v>
      </c>
      <c r="J16484" s="23" t="s">
        <v>233</v>
      </c>
      <c r="L16484" s="3" t="s">
        <v>405</v>
      </c>
      <c r="N16484" s="23"/>
      <c r="O16484"/>
    </row>
    <row r="16485" spans="1:15">
      <c r="A16485" s="66">
        <f>VLOOKUP(C16485,Index[],8,FALSE)</f>
        <v>43280</v>
      </c>
      <c r="B16485" s="5">
        <v>43280</v>
      </c>
      <c r="C16485" t="s">
        <v>1108</v>
      </c>
      <c r="D16485" s="3">
        <f>VLOOKUP(C16485,Index[],2,FALSE)</f>
        <v>162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H16485" t="s">
        <v>530</v>
      </c>
      <c r="I16485">
        <f>VLOOKUP(Table1[[#This Row],[trait_name]],Trait[],2,FALSE)</f>
        <v>58</v>
      </c>
      <c r="J16485" s="23" t="s">
        <v>123</v>
      </c>
      <c r="L16485" s="3" t="s">
        <v>190</v>
      </c>
      <c r="N16485" s="23"/>
      <c r="O16485"/>
    </row>
    <row r="16486" spans="1:15">
      <c r="A16486" s="66">
        <f>VLOOKUP(C16486,Index[],8,FALSE)</f>
        <v>43280</v>
      </c>
      <c r="B16486" s="5">
        <v>43280</v>
      </c>
      <c r="C16486" t="s">
        <v>1108</v>
      </c>
      <c r="D16486" s="3">
        <f>VLOOKUP(C16486,Index[],2,FALSE)</f>
        <v>162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H16486" t="s">
        <v>530</v>
      </c>
      <c r="I16486">
        <f>VLOOKUP(Table1[[#This Row],[trait_name]],Trait[],2,FALSE)</f>
        <v>58</v>
      </c>
      <c r="J16486" s="23" t="s">
        <v>123</v>
      </c>
      <c r="L16486" s="3" t="s">
        <v>124</v>
      </c>
      <c r="N16486" s="23"/>
      <c r="O16486"/>
    </row>
    <row r="16487" spans="1:15">
      <c r="A16487" s="66">
        <f>VLOOKUP(C16487,Index[],8,FALSE)</f>
        <v>43280</v>
      </c>
      <c r="B16487" s="5">
        <v>43280</v>
      </c>
      <c r="C16487" t="s">
        <v>1108</v>
      </c>
      <c r="D16487" s="3">
        <f>VLOOKUP(C16487,Index[],2,FALSE)</f>
        <v>162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I16487">
        <f>VLOOKUP(Table1[[#This Row],[trait_name]],Trait[],2,FALSE)</f>
        <v>59</v>
      </c>
      <c r="J16487" s="23" t="s">
        <v>125</v>
      </c>
      <c r="L16487" s="3"/>
      <c r="N16487" s="23"/>
      <c r="O16487"/>
    </row>
    <row r="16488" spans="1:15">
      <c r="A16488" s="66">
        <f>VLOOKUP(C16488,Index[],8,FALSE)</f>
        <v>43280</v>
      </c>
      <c r="B16488" s="5">
        <v>43280</v>
      </c>
      <c r="C16488" t="s">
        <v>1108</v>
      </c>
      <c r="D16488" s="3">
        <f>VLOOKUP(C16488,Index[],2,FALSE)</f>
        <v>162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25</v>
      </c>
      <c r="I16488">
        <f>VLOOKUP(Table1[[#This Row],[trait_name]],Trait[],2,FALSE)</f>
        <v>60</v>
      </c>
      <c r="J16488" s="23" t="s">
        <v>127</v>
      </c>
      <c r="L16488" s="3" t="s">
        <v>129</v>
      </c>
      <c r="N16488" s="23"/>
      <c r="O16488"/>
    </row>
    <row r="16489" spans="1:15">
      <c r="A16489" s="66">
        <f>VLOOKUP(C16489,Index[],8,FALSE)</f>
        <v>43280</v>
      </c>
      <c r="B16489" s="5">
        <v>43280</v>
      </c>
      <c r="C16489" t="s">
        <v>1108</v>
      </c>
      <c r="D16489" s="3">
        <f>VLOOKUP(C16489,Index[],2,FALSE)</f>
        <v>162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H16489" t="s">
        <v>17</v>
      </c>
      <c r="I16489">
        <f>VLOOKUP(Table1[[#This Row],[trait_name]],Trait[],2,FALSE)</f>
        <v>60</v>
      </c>
      <c r="J16489" s="23" t="s">
        <v>127</v>
      </c>
      <c r="L16489" s="3" t="s">
        <v>128</v>
      </c>
      <c r="N16489" s="23"/>
      <c r="O16489"/>
    </row>
    <row r="16490" spans="1:15">
      <c r="A16490" s="66">
        <f>VLOOKUP(C16490,Index[],8,FALSE)</f>
        <v>43280</v>
      </c>
      <c r="B16490" s="5">
        <v>43280</v>
      </c>
      <c r="C16490" t="s">
        <v>1108</v>
      </c>
      <c r="D16490" s="3">
        <f>VLOOKUP(C16490,Index[],2,FALSE)</f>
        <v>162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H16490" t="s">
        <v>25</v>
      </c>
      <c r="I16490">
        <f>VLOOKUP(Table1[[#This Row],[trait_name]],Trait[],2,FALSE)</f>
        <v>61</v>
      </c>
      <c r="J16490" s="23" t="s">
        <v>130</v>
      </c>
      <c r="L16490" s="3" t="s">
        <v>131</v>
      </c>
      <c r="N16490" s="23"/>
      <c r="O16490"/>
    </row>
    <row r="16491" spans="1:15">
      <c r="A16491" s="66">
        <f>VLOOKUP(C16491,Index[],8,FALSE)</f>
        <v>43280</v>
      </c>
      <c r="B16491" s="5">
        <v>43312</v>
      </c>
      <c r="C16491" t="s">
        <v>1108</v>
      </c>
      <c r="D16491" s="3">
        <f>VLOOKUP(C16491,Index[],2,FALSE)</f>
        <v>162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H16491" t="s">
        <v>153</v>
      </c>
      <c r="I16491">
        <f>VLOOKUP(Table1[[#This Row],[trait_name]],Trait[],2,FALSE)</f>
        <v>64</v>
      </c>
      <c r="J16491" s="23" t="s">
        <v>132</v>
      </c>
      <c r="L16491" s="3" t="s">
        <v>131</v>
      </c>
      <c r="M16491" s="3"/>
      <c r="N16491" s="23"/>
      <c r="O16491"/>
    </row>
    <row r="16492" spans="1:15">
      <c r="A16492" s="66">
        <f>VLOOKUP(C16492,Index[],8,FALSE)</f>
        <v>43280</v>
      </c>
      <c r="B16492" s="5">
        <v>43312</v>
      </c>
      <c r="C16492" t="s">
        <v>1108</v>
      </c>
      <c r="D16492" s="3">
        <f>VLOOKUP(C16492,Index[],2,FALSE)</f>
        <v>162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H16492" t="s">
        <v>153</v>
      </c>
      <c r="I16492">
        <f>VLOOKUP(Table1[[#This Row],[trait_name]],Trait[],2,FALSE)</f>
        <v>65</v>
      </c>
      <c r="J16492" s="23" t="s">
        <v>133</v>
      </c>
      <c r="L16492" s="3" t="s">
        <v>380</v>
      </c>
      <c r="N16492" s="23"/>
      <c r="O16492"/>
    </row>
    <row r="16493" spans="1:15">
      <c r="A16493" s="66">
        <f>VLOOKUP(C16493,Index[],8,FALSE)</f>
        <v>43280</v>
      </c>
      <c r="B16493" s="5">
        <v>43280</v>
      </c>
      <c r="C16493" t="s">
        <v>1108</v>
      </c>
      <c r="D16493" s="3">
        <f>VLOOKUP(C16493,Index[],2,FALSE)</f>
        <v>162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H16493" t="s">
        <v>17</v>
      </c>
      <c r="I16493">
        <f>VLOOKUP(Table1[[#This Row],[trait_name]],Trait[],2,FALSE)</f>
        <v>66</v>
      </c>
      <c r="J16493" s="23" t="s">
        <v>194</v>
      </c>
      <c r="L16493" s="3" t="s">
        <v>279</v>
      </c>
      <c r="N16493" s="23"/>
      <c r="O16493"/>
    </row>
    <row r="16494" spans="1:15">
      <c r="A16494" s="66">
        <f>VLOOKUP(C16494,Index[],8,FALSE)</f>
        <v>43280</v>
      </c>
      <c r="B16494" s="5">
        <v>43312</v>
      </c>
      <c r="C16494" t="s">
        <v>1108</v>
      </c>
      <c r="D16494" s="3">
        <f>VLOOKUP(C16494,Index[],2,FALSE)</f>
        <v>162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H16494" t="s">
        <v>153</v>
      </c>
      <c r="I16494">
        <f>VLOOKUP(Table1[[#This Row],[trait_name]],Trait[],2,FALSE)</f>
        <v>66</v>
      </c>
      <c r="J16494" s="23" t="s">
        <v>194</v>
      </c>
      <c r="L16494" s="3" t="s">
        <v>197</v>
      </c>
      <c r="M16494" s="3" t="s">
        <v>198</v>
      </c>
      <c r="N16494" s="23"/>
      <c r="O16494"/>
    </row>
    <row r="16495" spans="1:15">
      <c r="A16495" s="66">
        <f>VLOOKUP(C16495,Index[],8,FALSE)</f>
        <v>43280</v>
      </c>
      <c r="B16495" s="5">
        <v>43280</v>
      </c>
      <c r="C16495" t="s">
        <v>1108</v>
      </c>
      <c r="D16495" s="3">
        <f>VLOOKUP(C16495,Index[],2,FALSE)</f>
        <v>162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I16495">
        <f>VLOOKUP(Table1[[#This Row],[trait_name]],Trait[],2,FALSE)</f>
        <v>67</v>
      </c>
      <c r="J16495" s="23" t="s">
        <v>136</v>
      </c>
      <c r="L16495" s="3"/>
      <c r="N16495" s="23"/>
      <c r="O16495"/>
    </row>
    <row r="16496" spans="1:15">
      <c r="A16496" s="66">
        <f>VLOOKUP(C16496,Index[],8,FALSE)</f>
        <v>43280</v>
      </c>
      <c r="B16496" s="5">
        <v>43280</v>
      </c>
      <c r="C16496" t="s">
        <v>1108</v>
      </c>
      <c r="D16496" s="3">
        <f>VLOOKUP(C16496,Index[],2,FALSE)</f>
        <v>162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H16496" t="s">
        <v>530</v>
      </c>
      <c r="I16496">
        <f>VLOOKUP(Table1[[#This Row],[trait_name]],Trait[],2,FALSE)</f>
        <v>68</v>
      </c>
      <c r="J16496" s="23" t="s">
        <v>199</v>
      </c>
      <c r="L16496" s="3" t="s">
        <v>200</v>
      </c>
      <c r="N16496" s="23"/>
      <c r="O16496"/>
    </row>
    <row r="16497" spans="1:15">
      <c r="A16497" s="66">
        <f>VLOOKUP(C16497,Index[],8,FALSE)</f>
        <v>43280</v>
      </c>
      <c r="B16497" s="5">
        <v>43280</v>
      </c>
      <c r="C16497" t="s">
        <v>1110</v>
      </c>
      <c r="D16497" s="3">
        <f>VLOOKUP(C16497,Index[],2,FALSE)</f>
        <v>163</v>
      </c>
      <c r="E16497" s="3">
        <f>VLOOKUP(C16497,Index[],3,FALSE)</f>
        <v>0</v>
      </c>
      <c r="F16497" s="3">
        <f>VLOOKUP(C16497,Index[],4,FALSE)</f>
        <v>0</v>
      </c>
      <c r="G16497" s="3" t="str">
        <f>VLOOKUP(C16497,Index[],5,FALSE)</f>
        <v>Yes</v>
      </c>
      <c r="H16497" t="s">
        <v>207</v>
      </c>
      <c r="I16497">
        <f>VLOOKUP(Table1[[#This Row],[trait_name]],Trait[],2,FALSE)</f>
        <v>2</v>
      </c>
      <c r="J16497" s="23" t="s">
        <v>15</v>
      </c>
      <c r="L16497" s="3" t="s">
        <v>1111</v>
      </c>
      <c r="N16497" s="23"/>
      <c r="O16497"/>
    </row>
    <row r="16498" spans="1:15">
      <c r="A16498" s="66">
        <f>VLOOKUP(C16498,Index[],8,FALSE)</f>
        <v>43280</v>
      </c>
      <c r="B16498" s="5">
        <v>43280</v>
      </c>
      <c r="C16498" t="s">
        <v>1110</v>
      </c>
      <c r="D16498" s="3">
        <f>VLOOKUP(C16498,Index[],2,FALSE)</f>
        <v>163</v>
      </c>
      <c r="E16498" s="3">
        <f>VLOOKUP(C16498,Index[],3,FALSE)</f>
        <v>0</v>
      </c>
      <c r="F16498" s="3">
        <f>VLOOKUP(C16498,Index[],4,FALSE)</f>
        <v>0</v>
      </c>
      <c r="G16498" s="3" t="str">
        <f>VLOOKUP(C16498,Index[],5,FALSE)</f>
        <v>Yes</v>
      </c>
      <c r="H16498" t="s">
        <v>633</v>
      </c>
      <c r="I16498">
        <f>VLOOKUP(Table1[[#This Row],[trait_name]],Trait[],2,FALSE)</f>
        <v>2</v>
      </c>
      <c r="J16498" s="23" t="s">
        <v>15</v>
      </c>
      <c r="L16498" s="3" t="s">
        <v>1112</v>
      </c>
      <c r="N16498" s="23"/>
      <c r="O16498"/>
    </row>
    <row r="16499" spans="1:15">
      <c r="A16499" s="66">
        <f>VLOOKUP(C16499,Index[],8,FALSE)</f>
        <v>43280</v>
      </c>
      <c r="B16499" s="5">
        <v>43280</v>
      </c>
      <c r="C16499" t="s">
        <v>1110</v>
      </c>
      <c r="D16499" s="3">
        <f>VLOOKUP(C16499,Index[],2,FALSE)</f>
        <v>163</v>
      </c>
      <c r="E16499" s="3">
        <f>VLOOKUP(C16499,Index[],3,FALSE)</f>
        <v>0</v>
      </c>
      <c r="F16499" s="3">
        <f>VLOOKUP(C16499,Index[],4,FALSE)</f>
        <v>0</v>
      </c>
      <c r="G16499" s="3" t="str">
        <f>VLOOKUP(C16499,Index[],5,FALSE)</f>
        <v>Yes</v>
      </c>
      <c r="H16499" t="s">
        <v>1113</v>
      </c>
      <c r="I16499">
        <f>VLOOKUP(Table1[[#This Row],[trait_name]],Trait[],2,FALSE)</f>
        <v>3</v>
      </c>
      <c r="J16499" s="23" t="s">
        <v>18</v>
      </c>
      <c r="L16499" s="3" t="s">
        <v>19</v>
      </c>
      <c r="N16499" s="23"/>
      <c r="O16499"/>
    </row>
    <row r="16500" spans="1:15">
      <c r="A16500" s="66">
        <f>VLOOKUP(C16500,Index[],8,FALSE)</f>
        <v>43280</v>
      </c>
      <c r="B16500" s="5">
        <v>43280</v>
      </c>
      <c r="C16500" t="s">
        <v>1110</v>
      </c>
      <c r="D16500" s="3">
        <f>VLOOKUP(C16500,Index[],2,FALSE)</f>
        <v>163</v>
      </c>
      <c r="E16500" s="3">
        <f>VLOOKUP(C16500,Index[],3,FALSE)</f>
        <v>0</v>
      </c>
      <c r="F16500" s="3">
        <f>VLOOKUP(C16500,Index[],4,FALSE)</f>
        <v>0</v>
      </c>
      <c r="G16500" s="3" t="str">
        <f>VLOOKUP(C16500,Index[],5,FALSE)</f>
        <v>Yes</v>
      </c>
      <c r="H16500" t="s">
        <v>455</v>
      </c>
      <c r="I16500">
        <f>VLOOKUP(Table1[[#This Row],[trait_name]],Trait[],2,FALSE)</f>
        <v>3</v>
      </c>
      <c r="J16500" s="23" t="s">
        <v>18</v>
      </c>
      <c r="L16500" s="3" t="s">
        <v>21</v>
      </c>
      <c r="N16500" s="23"/>
      <c r="O16500"/>
    </row>
    <row r="16501" spans="1:15">
      <c r="A16501" s="66">
        <f>VLOOKUP(C16501,Index[],8,FALSE)</f>
        <v>43280</v>
      </c>
      <c r="B16501" s="5"/>
      <c r="C16501" t="s">
        <v>1110</v>
      </c>
      <c r="D16501" s="3">
        <f>VLOOKUP(C16501,Index[],2,FALSE)</f>
        <v>163</v>
      </c>
      <c r="E16501" s="3">
        <f>VLOOKUP(C16501,Index[],3,FALSE)</f>
        <v>0</v>
      </c>
      <c r="F16501" s="3">
        <f>VLOOKUP(C16501,Index[],4,FALSE)</f>
        <v>0</v>
      </c>
      <c r="G16501" s="3" t="str">
        <f>VLOOKUP(C16501,Index[],5,FALSE)</f>
        <v>Yes</v>
      </c>
      <c r="H16501" t="s">
        <v>1113</v>
      </c>
      <c r="I16501">
        <f>VLOOKUP(Table1[[#This Row],[trait_name]],Trait[],2,FALSE)</f>
        <v>6</v>
      </c>
      <c r="J16501" s="23" t="s">
        <v>148</v>
      </c>
      <c r="L16501" s="3"/>
      <c r="N16501" s="23"/>
      <c r="O16501"/>
    </row>
    <row r="16502" spans="1:15">
      <c r="A16502" s="66">
        <f>VLOOKUP(C16502,Index[],8,FALSE)</f>
        <v>43280</v>
      </c>
      <c r="B16502" s="5">
        <v>43280</v>
      </c>
      <c r="C16502" t="s">
        <v>1110</v>
      </c>
      <c r="D16502" s="3">
        <f>VLOOKUP(C16502,Index[],2,FALSE)</f>
        <v>163</v>
      </c>
      <c r="E16502" s="3">
        <f>VLOOKUP(C16502,Index[],3,FALSE)</f>
        <v>0</v>
      </c>
      <c r="F16502" s="3">
        <f>VLOOKUP(C16502,Index[],4,FALSE)</f>
        <v>0</v>
      </c>
      <c r="G16502" s="3" t="str">
        <f>VLOOKUP(C16502,Index[],5,FALSE)</f>
        <v>Yes</v>
      </c>
      <c r="H16502" t="s">
        <v>1113</v>
      </c>
      <c r="I16502">
        <f>VLOOKUP(Table1[[#This Row],[trait_name]],Trait[],2,FALSE)</f>
        <v>7</v>
      </c>
      <c r="J16502" s="23" t="s">
        <v>26</v>
      </c>
      <c r="L16502" s="3" t="s">
        <v>23</v>
      </c>
      <c r="N16502" s="23"/>
      <c r="O16502"/>
    </row>
    <row r="16503" spans="1:15">
      <c r="A16503" s="66">
        <f>VLOOKUP(C16503,Index[],8,FALSE)</f>
        <v>43280</v>
      </c>
      <c r="B16503" s="5">
        <v>43280</v>
      </c>
      <c r="C16503" t="s">
        <v>1110</v>
      </c>
      <c r="D16503" s="3">
        <f>VLOOKUP(C16503,Index[],2,FALSE)</f>
        <v>163</v>
      </c>
      <c r="E16503" s="3">
        <f>VLOOKUP(C16503,Index[],3,FALSE)</f>
        <v>0</v>
      </c>
      <c r="F16503" s="3">
        <f>VLOOKUP(C16503,Index[],4,FALSE)</f>
        <v>0</v>
      </c>
      <c r="G16503" s="3" t="str">
        <f>VLOOKUP(C16503,Index[],5,FALSE)</f>
        <v>Yes</v>
      </c>
      <c r="H16503" t="s">
        <v>1113</v>
      </c>
      <c r="I16503">
        <f>VLOOKUP(Table1[[#This Row],[trait_name]],Trait[],2,FALSE)</f>
        <v>14</v>
      </c>
      <c r="J16503" s="23" t="s">
        <v>152</v>
      </c>
      <c r="L16503" s="3" t="s">
        <v>23</v>
      </c>
      <c r="N16503" s="23"/>
      <c r="O16503"/>
    </row>
    <row r="16504" spans="1:15">
      <c r="A16504" s="66">
        <f>VLOOKUP(C16504,Index[],8,FALSE)</f>
        <v>43280</v>
      </c>
      <c r="B16504" s="25"/>
      <c r="C16504" s="4" t="s">
        <v>1110</v>
      </c>
      <c r="D16504" s="3">
        <f>VLOOKUP(C16504,Index[],2,FALSE)</f>
        <v>163</v>
      </c>
      <c r="E16504" s="3">
        <f>VLOOKUP(C16504,Index[],3,FALSE)</f>
        <v>0</v>
      </c>
      <c r="F16504" s="3">
        <f>VLOOKUP(C16504,Index[],4,FALSE)</f>
        <v>0</v>
      </c>
      <c r="G16504" s="3" t="str">
        <f>VLOOKUP(C16504,Index[],5,FALSE)</f>
        <v>Yes</v>
      </c>
      <c r="I16504">
        <f>VLOOKUP(Table1[[#This Row],[trait_name]],Trait[],2,FALSE)</f>
        <v>15</v>
      </c>
      <c r="J16504" s="23" t="s">
        <v>31</v>
      </c>
      <c r="L16504" s="3"/>
      <c r="N16504" s="23"/>
      <c r="O16504"/>
    </row>
    <row r="16505" spans="1:15">
      <c r="A16505" s="66">
        <f>VLOOKUP(C16505,Index[],8,FALSE)</f>
        <v>43280</v>
      </c>
      <c r="B16505" s="25">
        <v>43280</v>
      </c>
      <c r="C16505" s="4" t="s">
        <v>1110</v>
      </c>
      <c r="D16505" s="3">
        <f>VLOOKUP(C16505,Index[],2,FALSE)</f>
        <v>163</v>
      </c>
      <c r="E16505" s="3">
        <f>VLOOKUP(C16505,Index[],3,FALSE)</f>
        <v>0</v>
      </c>
      <c r="F16505" s="3">
        <f>VLOOKUP(C16505,Index[],4,FALSE)</f>
        <v>0</v>
      </c>
      <c r="G16505" s="3" t="str">
        <f>VLOOKUP(C16505,Index[],5,FALSE)</f>
        <v>Yes</v>
      </c>
      <c r="I16505">
        <f>VLOOKUP(Table1[[#This Row],[trait_name]],Trait[],2,FALSE)</f>
        <v>16</v>
      </c>
      <c r="J16505" s="24" t="s">
        <v>32</v>
      </c>
      <c r="K16505" s="24"/>
      <c r="L16505" s="3"/>
      <c r="N16505" s="23"/>
      <c r="O16505"/>
    </row>
    <row r="16506" spans="1:15">
      <c r="A16506" s="66">
        <f>VLOOKUP(C16506,Index[],8,FALSE)</f>
        <v>43280</v>
      </c>
      <c r="B16506" s="5">
        <v>43280</v>
      </c>
      <c r="C16506" t="s">
        <v>1110</v>
      </c>
      <c r="D16506" s="3">
        <f>VLOOKUP(C16506,Index[],2,FALSE)</f>
        <v>163</v>
      </c>
      <c r="E16506" s="3">
        <f>VLOOKUP(C16506,Index[],3,FALSE)</f>
        <v>0</v>
      </c>
      <c r="F16506" s="3">
        <f>VLOOKUP(C16506,Index[],4,FALSE)</f>
        <v>0</v>
      </c>
      <c r="G16506" s="3" t="str">
        <f>VLOOKUP(C16506,Index[],5,FALSE)</f>
        <v>Yes</v>
      </c>
      <c r="H16506" t="s">
        <v>207</v>
      </c>
      <c r="I16506">
        <f>VLOOKUP(Table1[[#This Row],[trait_name]],Trait[],2,FALSE)</f>
        <v>17</v>
      </c>
      <c r="J16506" s="23" t="s">
        <v>33</v>
      </c>
      <c r="L16506" s="3" t="s">
        <v>34</v>
      </c>
      <c r="N16506" s="23"/>
      <c r="O16506"/>
    </row>
    <row r="16507" spans="1:15">
      <c r="A16507" s="66">
        <f>VLOOKUP(C16507,Index[],8,FALSE)</f>
        <v>43280</v>
      </c>
      <c r="B16507" s="5">
        <v>43280</v>
      </c>
      <c r="C16507" t="s">
        <v>1110</v>
      </c>
      <c r="D16507" s="3">
        <f>VLOOKUP(C16507,Index[],2,FALSE)</f>
        <v>163</v>
      </c>
      <c r="E16507" s="3">
        <f>VLOOKUP(C16507,Index[],3,FALSE)</f>
        <v>0</v>
      </c>
      <c r="F16507" s="3">
        <f>VLOOKUP(C16507,Index[],4,FALSE)</f>
        <v>0</v>
      </c>
      <c r="G16507" s="3" t="str">
        <f>VLOOKUP(C16507,Index[],5,FALSE)</f>
        <v>Yes</v>
      </c>
      <c r="H16507" t="s">
        <v>207</v>
      </c>
      <c r="I16507">
        <f>VLOOKUP(Table1[[#This Row],[trait_name]],Trait[],2,FALSE)</f>
        <v>17</v>
      </c>
      <c r="J16507" s="23" t="s">
        <v>33</v>
      </c>
      <c r="L16507" s="3" t="s">
        <v>35</v>
      </c>
      <c r="N16507" s="23"/>
      <c r="O16507"/>
    </row>
    <row r="16508" spans="1:15">
      <c r="A16508" s="66">
        <f>VLOOKUP(C16508,Index[],8,FALSE)</f>
        <v>43280</v>
      </c>
      <c r="B16508" s="5">
        <v>43280</v>
      </c>
      <c r="C16508" t="s">
        <v>1110</v>
      </c>
      <c r="D16508" s="3">
        <f>VLOOKUP(C16508,Index[],2,FALSE)</f>
        <v>163</v>
      </c>
      <c r="E16508" s="3">
        <f>VLOOKUP(C16508,Index[],3,FALSE)</f>
        <v>0</v>
      </c>
      <c r="F16508" s="3">
        <f>VLOOKUP(C16508,Index[],4,FALSE)</f>
        <v>0</v>
      </c>
      <c r="G16508" s="3" t="str">
        <f>VLOOKUP(C16508,Index[],5,FALSE)</f>
        <v>Yes</v>
      </c>
      <c r="H16508" t="s">
        <v>207</v>
      </c>
      <c r="I16508">
        <f>VLOOKUP(Table1[[#This Row],[trait_name]],Trait[],2,FALSE)</f>
        <v>17</v>
      </c>
      <c r="J16508" s="23" t="s">
        <v>33</v>
      </c>
      <c r="L16508" s="3" t="s">
        <v>36</v>
      </c>
      <c r="N16508" s="23"/>
      <c r="O16508"/>
    </row>
    <row r="16509" spans="1:15">
      <c r="A16509" s="66">
        <f>VLOOKUP(C16509,Index[],8,FALSE)</f>
        <v>43280</v>
      </c>
      <c r="B16509" s="25">
        <v>43280</v>
      </c>
      <c r="C16509" s="4" t="s">
        <v>1110</v>
      </c>
      <c r="D16509" s="3">
        <f>VLOOKUP(C16509,Index[],2,FALSE)</f>
        <v>163</v>
      </c>
      <c r="E16509" s="3">
        <f>VLOOKUP(C16509,Index[],3,FALSE)</f>
        <v>0</v>
      </c>
      <c r="F16509" s="3">
        <f>VLOOKUP(C16509,Index[],4,FALSE)</f>
        <v>0</v>
      </c>
      <c r="G16509" s="3" t="str">
        <f>VLOOKUP(C16509,Index[],5,FALSE)</f>
        <v>Yes</v>
      </c>
      <c r="I16509">
        <f>VLOOKUP(Table1[[#This Row],[trait_name]],Trait[],2,FALSE)</f>
        <v>18</v>
      </c>
      <c r="J16509" s="23" t="s">
        <v>37</v>
      </c>
      <c r="L16509" s="3"/>
      <c r="N16509" s="23"/>
      <c r="O16509"/>
    </row>
    <row r="16510" spans="1:15">
      <c r="A16510" s="66">
        <f>VLOOKUP(C16510,Index[],8,FALSE)</f>
        <v>43280</v>
      </c>
      <c r="B16510" s="5">
        <v>43280</v>
      </c>
      <c r="C16510" t="s">
        <v>1110</v>
      </c>
      <c r="D16510" s="3">
        <f>VLOOKUP(C16510,Index[],2,FALSE)</f>
        <v>163</v>
      </c>
      <c r="E16510" s="3">
        <f>VLOOKUP(C16510,Index[],3,FALSE)</f>
        <v>0</v>
      </c>
      <c r="F16510" s="3">
        <f>VLOOKUP(C16510,Index[],4,FALSE)</f>
        <v>0</v>
      </c>
      <c r="G16510" s="3" t="str">
        <f>VLOOKUP(C16510,Index[],5,FALSE)</f>
        <v>Yes</v>
      </c>
      <c r="H16510" t="s">
        <v>1113</v>
      </c>
      <c r="I16510">
        <f>VLOOKUP(Table1[[#This Row],[trait_name]],Trait[],2,FALSE)</f>
        <v>19</v>
      </c>
      <c r="J16510" s="23" t="s">
        <v>38</v>
      </c>
      <c r="L16510" s="3" t="s">
        <v>157</v>
      </c>
      <c r="N16510" s="23"/>
      <c r="O16510"/>
    </row>
    <row r="16511" spans="1:15">
      <c r="A16511" s="66">
        <f>VLOOKUP(C16511,Index[],8,FALSE)</f>
        <v>43280</v>
      </c>
      <c r="B16511" s="5">
        <v>43280</v>
      </c>
      <c r="C16511" t="s">
        <v>1110</v>
      </c>
      <c r="D16511" s="3">
        <f>VLOOKUP(C16511,Index[],2,FALSE)</f>
        <v>163</v>
      </c>
      <c r="E16511" s="3">
        <f>VLOOKUP(C16511,Index[],3,FALSE)</f>
        <v>0</v>
      </c>
      <c r="F16511" s="3">
        <f>VLOOKUP(C16511,Index[],4,FALSE)</f>
        <v>0</v>
      </c>
      <c r="G16511" s="3" t="str">
        <f>VLOOKUP(C16511,Index[],5,FALSE)</f>
        <v>Yes</v>
      </c>
      <c r="I16511">
        <f>VLOOKUP(Table1[[#This Row],[trait_name]],Trait[],2,FALSE)</f>
        <v>19</v>
      </c>
      <c r="J16511" s="23" t="s">
        <v>38</v>
      </c>
      <c r="L16511" s="3"/>
      <c r="N16511" s="23"/>
      <c r="O16511"/>
    </row>
    <row r="16512" spans="1:15">
      <c r="A16512" s="66">
        <f>VLOOKUP(C16512,Index[],8,FALSE)</f>
        <v>43280</v>
      </c>
      <c r="B16512" s="5">
        <v>43311</v>
      </c>
      <c r="C16512" t="s">
        <v>1110</v>
      </c>
      <c r="D16512" s="3">
        <f>VLOOKUP(C16512,Index[],2,FALSE)</f>
        <v>163</v>
      </c>
      <c r="E16512" s="3">
        <f>VLOOKUP(C16512,Index[],3,FALSE)</f>
        <v>0</v>
      </c>
      <c r="F16512" s="3">
        <f>VLOOKUP(C16512,Index[],4,FALSE)</f>
        <v>0</v>
      </c>
      <c r="G16512" s="3" t="str">
        <f>VLOOKUP(C16512,Index[],5,FALSE)</f>
        <v>Yes</v>
      </c>
      <c r="I16512">
        <f>VLOOKUP(Table1[[#This Row],[trait_name]],Trait[],2,FALSE)</f>
        <v>20</v>
      </c>
      <c r="J16512" s="23" t="s">
        <v>41</v>
      </c>
      <c r="L16512" s="3"/>
      <c r="M16512" s="3"/>
      <c r="N16512" s="23"/>
      <c r="O16512"/>
    </row>
    <row r="16513" spans="1:15">
      <c r="A16513" s="66">
        <f>VLOOKUP(C16513,Index[],8,FALSE)</f>
        <v>43280</v>
      </c>
      <c r="B16513" s="25">
        <v>43280</v>
      </c>
      <c r="C16513" s="4" t="s">
        <v>1110</v>
      </c>
      <c r="D16513" s="3">
        <f>VLOOKUP(C16513,Index[],2,FALSE)</f>
        <v>163</v>
      </c>
      <c r="E16513" s="3">
        <f>VLOOKUP(C16513,Index[],3,FALSE)</f>
        <v>0</v>
      </c>
      <c r="F16513" s="3">
        <f>VLOOKUP(C16513,Index[],4,FALSE)</f>
        <v>0</v>
      </c>
      <c r="G16513" s="3" t="str">
        <f>VLOOKUP(C16513,Index[],5,FALSE)</f>
        <v>Yes</v>
      </c>
      <c r="I16513">
        <f>VLOOKUP(Table1[[#This Row],[trait_name]],Trait[],2,FALSE)</f>
        <v>21</v>
      </c>
      <c r="J16513" s="23" t="s">
        <v>43</v>
      </c>
      <c r="L16513" s="3"/>
      <c r="N16513" s="23"/>
      <c r="O16513"/>
    </row>
    <row r="16514" spans="1:15">
      <c r="A16514" s="66">
        <f>VLOOKUP(C16514,Index[],8,FALSE)</f>
        <v>43280</v>
      </c>
      <c r="B16514" s="5">
        <v>43280</v>
      </c>
      <c r="C16514" t="s">
        <v>1110</v>
      </c>
      <c r="D16514" s="3">
        <f>VLOOKUP(C16514,Index[],2,FALSE)</f>
        <v>163</v>
      </c>
      <c r="E16514" s="3">
        <f>VLOOKUP(C16514,Index[],3,FALSE)</f>
        <v>0</v>
      </c>
      <c r="F16514" s="3">
        <f>VLOOKUP(C16514,Index[],4,FALSE)</f>
        <v>0</v>
      </c>
      <c r="G16514" s="3" t="str">
        <f>VLOOKUP(C16514,Index[],5,FALSE)</f>
        <v>Yes</v>
      </c>
      <c r="I16514">
        <f>VLOOKUP(Table1[[#This Row],[trait_name]],Trait[],2,FALSE)</f>
        <v>22</v>
      </c>
      <c r="J16514" s="23" t="s">
        <v>47</v>
      </c>
      <c r="L16514" s="3"/>
      <c r="N16514" s="23"/>
      <c r="O16514"/>
    </row>
    <row r="16515" spans="1:15">
      <c r="A16515" s="66">
        <f>VLOOKUP(C16515,Index[],8,FALSE)</f>
        <v>43280</v>
      </c>
      <c r="B16515" s="5"/>
      <c r="C16515" t="s">
        <v>1110</v>
      </c>
      <c r="D16515" s="3">
        <f>VLOOKUP(C16515,Index[],2,FALSE)</f>
        <v>163</v>
      </c>
      <c r="E16515" s="3">
        <f>VLOOKUP(C16515,Index[],3,FALSE)</f>
        <v>0</v>
      </c>
      <c r="F16515" s="3">
        <f>VLOOKUP(C16515,Index[],4,FALSE)</f>
        <v>0</v>
      </c>
      <c r="G16515" s="3" t="str">
        <f>VLOOKUP(C16515,Index[],5,FALSE)</f>
        <v>Yes</v>
      </c>
      <c r="I16515">
        <f>VLOOKUP(Table1[[#This Row],[trait_name]],Trait[],2,FALSE)</f>
        <v>23</v>
      </c>
      <c r="J16515" s="23" t="s">
        <v>49</v>
      </c>
      <c r="L16515" s="3"/>
      <c r="N16515" s="23"/>
      <c r="O16515"/>
    </row>
    <row r="16516" spans="1:15">
      <c r="A16516" s="66">
        <f>VLOOKUP(C16516,Index[],8,FALSE)</f>
        <v>43280</v>
      </c>
      <c r="B16516" s="25"/>
      <c r="C16516" s="4" t="s">
        <v>1110</v>
      </c>
      <c r="D16516" s="3">
        <f>VLOOKUP(C16516,Index[],2,FALSE)</f>
        <v>163</v>
      </c>
      <c r="E16516" s="3">
        <f>VLOOKUP(C16516,Index[],3,FALSE)</f>
        <v>0</v>
      </c>
      <c r="F16516" s="3">
        <f>VLOOKUP(C16516,Index[],4,FALSE)</f>
        <v>0</v>
      </c>
      <c r="G16516" s="3" t="str">
        <f>VLOOKUP(C16516,Index[],5,FALSE)</f>
        <v>Yes</v>
      </c>
      <c r="I16516">
        <f>VLOOKUP(Table1[[#This Row],[trait_name]],Trait[],2,FALSE)</f>
        <v>24</v>
      </c>
      <c r="J16516" s="23" t="s">
        <v>52</v>
      </c>
      <c r="L16516" s="3"/>
      <c r="N16516" s="23"/>
      <c r="O16516"/>
    </row>
    <row r="16517" spans="1:15">
      <c r="A16517" s="66">
        <f>VLOOKUP(C16517,Index[],8,FALSE)</f>
        <v>43280</v>
      </c>
      <c r="B16517" s="25"/>
      <c r="C16517" s="4" t="s">
        <v>1110</v>
      </c>
      <c r="D16517" s="3">
        <f>VLOOKUP(C16517,Index[],2,FALSE)</f>
        <v>163</v>
      </c>
      <c r="E16517" s="3">
        <f>VLOOKUP(C16517,Index[],3,FALSE)</f>
        <v>0</v>
      </c>
      <c r="F16517" s="3">
        <f>VLOOKUP(C16517,Index[],4,FALSE)</f>
        <v>0</v>
      </c>
      <c r="G16517" s="3" t="str">
        <f>VLOOKUP(C16517,Index[],5,FALSE)</f>
        <v>Yes</v>
      </c>
      <c r="I16517">
        <f>VLOOKUP(Table1[[#This Row],[trait_name]],Trait[],2,FALSE)</f>
        <v>25</v>
      </c>
      <c r="J16517" s="23" t="s">
        <v>57</v>
      </c>
      <c r="L16517" s="3"/>
      <c r="N16517" s="23"/>
      <c r="O16517"/>
    </row>
    <row r="16518" spans="1:15">
      <c r="A16518" s="66">
        <f>VLOOKUP(C16518,Index[],8,FALSE)</f>
        <v>43280</v>
      </c>
      <c r="B16518" s="5">
        <v>43280</v>
      </c>
      <c r="C16518" t="s">
        <v>1110</v>
      </c>
      <c r="D16518" s="3">
        <f>VLOOKUP(C16518,Index[],2,FALSE)</f>
        <v>163</v>
      </c>
      <c r="E16518" s="3">
        <f>VLOOKUP(C16518,Index[],3,FALSE)</f>
        <v>0</v>
      </c>
      <c r="F16518" s="3">
        <f>VLOOKUP(C16518,Index[],4,FALSE)</f>
        <v>0</v>
      </c>
      <c r="G16518" s="3" t="str">
        <f>VLOOKUP(C16518,Index[],5,FALSE)</f>
        <v>Yes</v>
      </c>
      <c r="H16518" t="s">
        <v>322</v>
      </c>
      <c r="I16518">
        <f>VLOOKUP(Table1[[#This Row],[trait_name]],Trait[],2,FALSE)</f>
        <v>26</v>
      </c>
      <c r="J16518" s="23" t="s">
        <v>58</v>
      </c>
      <c r="L16518" s="3" t="s">
        <v>60</v>
      </c>
      <c r="N16518" s="23"/>
      <c r="O16518"/>
    </row>
    <row r="16519" spans="1:15">
      <c r="A16519" s="66">
        <f>VLOOKUP(C16519,Index[],8,FALSE)</f>
        <v>43280</v>
      </c>
      <c r="B16519" s="5">
        <v>43280</v>
      </c>
      <c r="C16519" t="s">
        <v>1110</v>
      </c>
      <c r="D16519" s="3">
        <f>VLOOKUP(C16519,Index[],2,FALSE)</f>
        <v>163</v>
      </c>
      <c r="E16519" s="3">
        <f>VLOOKUP(C16519,Index[],3,FALSE)</f>
        <v>0</v>
      </c>
      <c r="F16519" s="3">
        <f>VLOOKUP(C16519,Index[],4,FALSE)</f>
        <v>0</v>
      </c>
      <c r="G16519" s="3" t="str">
        <f>VLOOKUP(C16519,Index[],5,FALSE)</f>
        <v>Yes</v>
      </c>
      <c r="H16519" t="s">
        <v>1113</v>
      </c>
      <c r="I16519">
        <f>VLOOKUP(Table1[[#This Row],[trait_name]],Trait[],2,FALSE)</f>
        <v>26</v>
      </c>
      <c r="J16519" s="23" t="s">
        <v>58</v>
      </c>
      <c r="L16519" s="3" t="s">
        <v>59</v>
      </c>
      <c r="N16519" s="23"/>
      <c r="O16519"/>
    </row>
    <row r="16520" spans="1:15">
      <c r="A16520" s="66">
        <f>VLOOKUP(C16520,Index[],8,FALSE)</f>
        <v>43280</v>
      </c>
      <c r="B16520" s="5">
        <v>43311</v>
      </c>
      <c r="C16520" t="s">
        <v>1110</v>
      </c>
      <c r="D16520" s="3">
        <f>VLOOKUP(C16520,Index[],2,FALSE)</f>
        <v>163</v>
      </c>
      <c r="E16520" s="3">
        <f>VLOOKUP(C16520,Index[],3,FALSE)</f>
        <v>0</v>
      </c>
      <c r="F16520" s="3">
        <f>VLOOKUP(C16520,Index[],4,FALSE)</f>
        <v>0</v>
      </c>
      <c r="G16520" s="3" t="str">
        <f>VLOOKUP(C16520,Index[],5,FALSE)</f>
        <v>Yes</v>
      </c>
      <c r="I16520">
        <f>VLOOKUP(Table1[[#This Row],[trait_name]],Trait[],2,FALSE)</f>
        <v>27</v>
      </c>
      <c r="J16520" s="23" t="s">
        <v>61</v>
      </c>
      <c r="L16520" s="3"/>
      <c r="M16520" s="3"/>
      <c r="N16520" s="23"/>
      <c r="O16520"/>
    </row>
    <row r="16521" spans="1:15">
      <c r="A16521" s="66">
        <f>VLOOKUP(C16521,Index[],8,FALSE)</f>
        <v>43280</v>
      </c>
      <c r="B16521" s="5">
        <v>43311</v>
      </c>
      <c r="C16521" t="s">
        <v>1110</v>
      </c>
      <c r="D16521" s="3">
        <f>VLOOKUP(C16521,Index[],2,FALSE)</f>
        <v>163</v>
      </c>
      <c r="E16521" s="3">
        <f>VLOOKUP(C16521,Index[],3,FALSE)</f>
        <v>0</v>
      </c>
      <c r="F16521" s="3">
        <f>VLOOKUP(C16521,Index[],4,FALSE)</f>
        <v>0</v>
      </c>
      <c r="G16521" s="3" t="str">
        <f>VLOOKUP(C16521,Index[],5,FALSE)</f>
        <v>Yes</v>
      </c>
      <c r="I16521">
        <f>VLOOKUP(Table1[[#This Row],[trait_name]],Trait[],2,FALSE)</f>
        <v>28</v>
      </c>
      <c r="J16521" s="23" t="s">
        <v>62</v>
      </c>
      <c r="L16521" s="3"/>
      <c r="M16521" s="3"/>
      <c r="N16521" s="23"/>
      <c r="O16521"/>
    </row>
    <row r="16522" spans="1:15">
      <c r="A16522" s="66">
        <f>VLOOKUP(C16522,Index[],8,FALSE)</f>
        <v>43280</v>
      </c>
      <c r="B16522" s="5">
        <v>43280</v>
      </c>
      <c r="C16522" t="s">
        <v>1110</v>
      </c>
      <c r="D16522" s="3">
        <f>VLOOKUP(C16522,Index[],2,FALSE)</f>
        <v>163</v>
      </c>
      <c r="E16522" s="3">
        <f>VLOOKUP(C16522,Index[],3,FALSE)</f>
        <v>0</v>
      </c>
      <c r="F16522" s="3">
        <f>VLOOKUP(C16522,Index[],4,FALSE)</f>
        <v>0</v>
      </c>
      <c r="G16522" s="3" t="str">
        <f>VLOOKUP(C16522,Index[],5,FALSE)</f>
        <v>Yes</v>
      </c>
      <c r="H16522" t="s">
        <v>633</v>
      </c>
      <c r="I16522">
        <f>VLOOKUP(Table1[[#This Row],[trait_name]],Trait[],2,FALSE)</f>
        <v>29</v>
      </c>
      <c r="J16522" s="23" t="s">
        <v>63</v>
      </c>
      <c r="L16522" s="3">
        <v>8</v>
      </c>
      <c r="N16522" s="24"/>
      <c r="O16522"/>
    </row>
    <row r="16523" spans="1:15">
      <c r="A16523" s="66">
        <f>VLOOKUP(C16523,Index[],8,FALSE)</f>
        <v>43280</v>
      </c>
      <c r="B16523" s="5">
        <v>43280</v>
      </c>
      <c r="C16523" t="s">
        <v>1110</v>
      </c>
      <c r="D16523" s="3">
        <f>VLOOKUP(C16523,Index[],2,FALSE)</f>
        <v>163</v>
      </c>
      <c r="E16523" s="3">
        <f>VLOOKUP(C16523,Index[],3,FALSE)</f>
        <v>0</v>
      </c>
      <c r="F16523" s="3">
        <f>VLOOKUP(C16523,Index[],4,FALSE)</f>
        <v>0</v>
      </c>
      <c r="G16523" s="3" t="str">
        <f>VLOOKUP(C16523,Index[],5,FALSE)</f>
        <v>Yes</v>
      </c>
      <c r="H16523" t="s">
        <v>322</v>
      </c>
      <c r="I16523">
        <f>VLOOKUP(Table1[[#This Row],[trait_name]],Trait[],2,FALSE)</f>
        <v>29</v>
      </c>
      <c r="J16523" s="23" t="s">
        <v>63</v>
      </c>
      <c r="L16523" s="3">
        <v>10</v>
      </c>
      <c r="N16523" s="24"/>
      <c r="O16523"/>
    </row>
    <row r="16524" spans="1:15">
      <c r="A16524" s="66">
        <f>VLOOKUP(C16524,Index[],8,FALSE)</f>
        <v>43280</v>
      </c>
      <c r="B16524" s="5">
        <v>43280</v>
      </c>
      <c r="C16524" t="s">
        <v>1110</v>
      </c>
      <c r="D16524" s="3">
        <f>VLOOKUP(C16524,Index[],2,FALSE)</f>
        <v>163</v>
      </c>
      <c r="E16524" s="3">
        <f>VLOOKUP(C16524,Index[],3,FALSE)</f>
        <v>0</v>
      </c>
      <c r="F16524" s="3">
        <f>VLOOKUP(C16524,Index[],4,FALSE)</f>
        <v>0</v>
      </c>
      <c r="G16524" s="3" t="str">
        <f>VLOOKUP(C16524,Index[],5,FALSE)</f>
        <v>Yes</v>
      </c>
      <c r="H16524" t="s">
        <v>1113</v>
      </c>
      <c r="I16524">
        <f>VLOOKUP(Table1[[#This Row],[trait_name]],Trait[],2,FALSE)</f>
        <v>30</v>
      </c>
      <c r="J16524" s="23" t="s">
        <v>64</v>
      </c>
      <c r="L16524" s="3">
        <v>5</v>
      </c>
      <c r="N16524" s="23"/>
      <c r="O16524"/>
    </row>
    <row r="16525" spans="1:15">
      <c r="A16525" s="66">
        <f>VLOOKUP(C16525,Index[],8,FALSE)</f>
        <v>43280</v>
      </c>
      <c r="B16525" s="5">
        <v>43280</v>
      </c>
      <c r="C16525" t="s">
        <v>1110</v>
      </c>
      <c r="D16525" s="3">
        <f>VLOOKUP(C16525,Index[],2,FALSE)</f>
        <v>163</v>
      </c>
      <c r="E16525" s="3">
        <f>VLOOKUP(C16525,Index[],3,FALSE)</f>
        <v>0</v>
      </c>
      <c r="F16525" s="3">
        <f>VLOOKUP(C16525,Index[],4,FALSE)</f>
        <v>0</v>
      </c>
      <c r="G16525" s="3" t="str">
        <f>VLOOKUP(C16525,Index[],5,FALSE)</f>
        <v>Yes</v>
      </c>
      <c r="H16525" t="s">
        <v>455</v>
      </c>
      <c r="I16525">
        <f>VLOOKUP(Table1[[#This Row],[trait_name]],Trait[],2,FALSE)</f>
        <v>31</v>
      </c>
      <c r="J16525" s="23" t="s">
        <v>65</v>
      </c>
      <c r="L16525" s="3">
        <v>6</v>
      </c>
      <c r="N16525" s="23"/>
      <c r="O16525"/>
    </row>
    <row r="16526" spans="1:15">
      <c r="A16526" s="66">
        <f>VLOOKUP(C16526,Index[],8,FALSE)</f>
        <v>43280</v>
      </c>
      <c r="B16526" s="5">
        <v>43280</v>
      </c>
      <c r="C16526" t="s">
        <v>1110</v>
      </c>
      <c r="D16526" s="3">
        <f>VLOOKUP(C16526,Index[],2,FALSE)</f>
        <v>163</v>
      </c>
      <c r="E16526" s="3">
        <f>VLOOKUP(C16526,Index[],3,FALSE)</f>
        <v>0</v>
      </c>
      <c r="F16526" s="3">
        <f>VLOOKUP(C16526,Index[],4,FALSE)</f>
        <v>0</v>
      </c>
      <c r="G16526" s="3" t="str">
        <f>VLOOKUP(C16526,Index[],5,FALSE)</f>
        <v>Yes</v>
      </c>
      <c r="I16526">
        <f>VLOOKUP(Table1[[#This Row],[trait_name]],Trait[],2,FALSE)</f>
        <v>31</v>
      </c>
      <c r="J16526" s="23" t="s">
        <v>65</v>
      </c>
      <c r="L16526" s="3"/>
      <c r="N16526" s="23"/>
      <c r="O16526"/>
    </row>
    <row r="16527" spans="1:15">
      <c r="A16527" s="66">
        <f>VLOOKUP(C16527,Index[],8,FALSE)</f>
        <v>43280</v>
      </c>
      <c r="B16527" s="5">
        <v>43280</v>
      </c>
      <c r="C16527" t="s">
        <v>1110</v>
      </c>
      <c r="D16527" s="3">
        <f>VLOOKUP(C16527,Index[],2,FALSE)</f>
        <v>163</v>
      </c>
      <c r="E16527" s="3">
        <f>VLOOKUP(C16527,Index[],3,FALSE)</f>
        <v>0</v>
      </c>
      <c r="F16527" s="3">
        <f>VLOOKUP(C16527,Index[],4,FALSE)</f>
        <v>0</v>
      </c>
      <c r="G16527" s="3" t="str">
        <f>VLOOKUP(C16527,Index[],5,FALSE)</f>
        <v>Yes</v>
      </c>
      <c r="I16527">
        <f>VLOOKUP(Table1[[#This Row],[trait_name]],Trait[],2,FALSE)</f>
        <v>32</v>
      </c>
      <c r="J16527" s="23" t="s">
        <v>66</v>
      </c>
      <c r="L16527" s="3"/>
      <c r="N16527" s="23"/>
      <c r="O16527"/>
    </row>
    <row r="16528" spans="1:15">
      <c r="A16528" s="66">
        <f>VLOOKUP(C16528,Index[],8,FALSE)</f>
        <v>43280</v>
      </c>
      <c r="B16528" s="5">
        <v>43280</v>
      </c>
      <c r="C16528" t="s">
        <v>1110</v>
      </c>
      <c r="D16528" s="3">
        <f>VLOOKUP(C16528,Index[],2,FALSE)</f>
        <v>163</v>
      </c>
      <c r="E16528" s="3">
        <f>VLOOKUP(C16528,Index[],3,FALSE)</f>
        <v>0</v>
      </c>
      <c r="F16528" s="3">
        <f>VLOOKUP(C16528,Index[],4,FALSE)</f>
        <v>0</v>
      </c>
      <c r="G16528" s="3" t="str">
        <f>VLOOKUP(C16528,Index[],5,FALSE)</f>
        <v>Yes</v>
      </c>
      <c r="H16528" t="s">
        <v>1113</v>
      </c>
      <c r="I16528">
        <f>VLOOKUP(Table1[[#This Row],[trait_name]],Trait[],2,FALSE)</f>
        <v>33</v>
      </c>
      <c r="J16528" s="23" t="s">
        <v>67</v>
      </c>
      <c r="L16528" s="3">
        <v>2</v>
      </c>
      <c r="N16528" s="23"/>
      <c r="O16528"/>
    </row>
    <row r="16529" spans="1:15">
      <c r="A16529" s="66">
        <f>VLOOKUP(C16529,Index[],8,FALSE)</f>
        <v>43280</v>
      </c>
      <c r="B16529" s="5">
        <v>43280</v>
      </c>
      <c r="C16529" t="s">
        <v>1110</v>
      </c>
      <c r="D16529" s="3">
        <f>VLOOKUP(C16529,Index[],2,FALSE)</f>
        <v>163</v>
      </c>
      <c r="E16529" s="3">
        <f>VLOOKUP(C16529,Index[],3,FALSE)</f>
        <v>0</v>
      </c>
      <c r="F16529" s="3">
        <f>VLOOKUP(C16529,Index[],4,FALSE)</f>
        <v>0</v>
      </c>
      <c r="G16529" s="3" t="str">
        <f>VLOOKUP(C16529,Index[],5,FALSE)</f>
        <v>Yes</v>
      </c>
      <c r="I16529">
        <f>VLOOKUP(Table1[[#This Row],[trait_name]],Trait[],2,FALSE)</f>
        <v>34</v>
      </c>
      <c r="J16529" s="23" t="s">
        <v>68</v>
      </c>
      <c r="L16529" s="3"/>
      <c r="N16529" s="23"/>
      <c r="O16529"/>
    </row>
    <row r="16530" spans="1:15">
      <c r="A16530" s="66">
        <f>VLOOKUP(C16530,Index[],8,FALSE)</f>
        <v>43280</v>
      </c>
      <c r="B16530" s="5">
        <v>43280</v>
      </c>
      <c r="C16530" t="s">
        <v>1110</v>
      </c>
      <c r="D16530" s="3">
        <f>VLOOKUP(C16530,Index[],2,FALSE)</f>
        <v>163</v>
      </c>
      <c r="E16530" s="3">
        <f>VLOOKUP(C16530,Index[],3,FALSE)</f>
        <v>0</v>
      </c>
      <c r="F16530" s="3">
        <f>VLOOKUP(C16530,Index[],4,FALSE)</f>
        <v>0</v>
      </c>
      <c r="G16530" s="3" t="str">
        <f>VLOOKUP(C16530,Index[],5,FALSE)</f>
        <v>Yes</v>
      </c>
      <c r="H16530" t="s">
        <v>633</v>
      </c>
      <c r="I16530">
        <f>VLOOKUP(Table1[[#This Row],[trait_name]],Trait[],2,FALSE)</f>
        <v>35</v>
      </c>
      <c r="J16530" s="23" t="s">
        <v>166</v>
      </c>
      <c r="L16530" s="3" t="s">
        <v>167</v>
      </c>
      <c r="N16530" s="23"/>
      <c r="O16530"/>
    </row>
    <row r="16531" spans="1:15">
      <c r="A16531" s="66">
        <f>VLOOKUP(C16531,Index[],8,FALSE)</f>
        <v>43280</v>
      </c>
      <c r="B16531" s="5">
        <v>43280</v>
      </c>
      <c r="C16531" t="s">
        <v>1110</v>
      </c>
      <c r="D16531" s="3">
        <f>VLOOKUP(C16531,Index[],2,FALSE)</f>
        <v>163</v>
      </c>
      <c r="E16531" s="3">
        <f>VLOOKUP(C16531,Index[],3,FALSE)</f>
        <v>0</v>
      </c>
      <c r="F16531" s="3">
        <f>VLOOKUP(C16531,Index[],4,FALSE)</f>
        <v>0</v>
      </c>
      <c r="G16531" s="3" t="str">
        <f>VLOOKUP(C16531,Index[],5,FALSE)</f>
        <v>Yes</v>
      </c>
      <c r="I16531">
        <f>VLOOKUP(Table1[[#This Row],[trait_name]],Trait[],2,FALSE)</f>
        <v>35</v>
      </c>
      <c r="J16531" s="23" t="s">
        <v>166</v>
      </c>
      <c r="L16531" s="3"/>
      <c r="N16531" s="23"/>
      <c r="O16531"/>
    </row>
    <row r="16532" spans="1:15">
      <c r="A16532" s="66">
        <f>VLOOKUP(C16532,Index[],8,FALSE)</f>
        <v>43280</v>
      </c>
      <c r="B16532" s="5">
        <v>43280</v>
      </c>
      <c r="C16532" t="s">
        <v>1110</v>
      </c>
      <c r="D16532" s="3">
        <f>VLOOKUP(C16532,Index[],2,FALSE)</f>
        <v>163</v>
      </c>
      <c r="E16532" s="3">
        <f>VLOOKUP(C16532,Index[],3,FALSE)</f>
        <v>0</v>
      </c>
      <c r="F16532" s="3">
        <f>VLOOKUP(C16532,Index[],4,FALSE)</f>
        <v>0</v>
      </c>
      <c r="G16532" s="3" t="str">
        <f>VLOOKUP(C16532,Index[],5,FALSE)</f>
        <v>Yes</v>
      </c>
      <c r="I16532">
        <f>VLOOKUP(Table1[[#This Row],[trait_name]],Trait[],2,FALSE)</f>
        <v>36</v>
      </c>
      <c r="J16532" s="23" t="s">
        <v>69</v>
      </c>
      <c r="L16532" s="3"/>
      <c r="N16532" s="23"/>
      <c r="O16532"/>
    </row>
    <row r="16533" spans="1:15">
      <c r="A16533" s="66">
        <f>VLOOKUP(C16533,Index[],8,FALSE)</f>
        <v>43280</v>
      </c>
      <c r="B16533" s="5">
        <v>43280</v>
      </c>
      <c r="C16533" t="s">
        <v>1110</v>
      </c>
      <c r="D16533" s="3">
        <f>VLOOKUP(C16533,Index[],2,FALSE)</f>
        <v>163</v>
      </c>
      <c r="E16533" s="3">
        <f>VLOOKUP(C16533,Index[],3,FALSE)</f>
        <v>0</v>
      </c>
      <c r="F16533" s="3">
        <f>VLOOKUP(C16533,Index[],4,FALSE)</f>
        <v>0</v>
      </c>
      <c r="G16533" s="3" t="str">
        <f>VLOOKUP(C16533,Index[],5,FALSE)</f>
        <v>Yes</v>
      </c>
      <c r="I16533">
        <f>VLOOKUP(Table1[[#This Row],[trait_name]],Trait[],2,FALSE)</f>
        <v>36</v>
      </c>
      <c r="J16533" s="23" t="s">
        <v>69</v>
      </c>
      <c r="L16533" s="3"/>
      <c r="N16533" s="23"/>
      <c r="O16533"/>
    </row>
    <row r="16534" spans="1:15">
      <c r="A16534" s="66">
        <f>VLOOKUP(C16534,Index[],8,FALSE)</f>
        <v>43280</v>
      </c>
      <c r="B16534" s="5">
        <v>43280</v>
      </c>
      <c r="C16534" t="s">
        <v>1110</v>
      </c>
      <c r="D16534" s="3">
        <f>VLOOKUP(C16534,Index[],2,FALSE)</f>
        <v>163</v>
      </c>
      <c r="E16534" s="3">
        <f>VLOOKUP(C16534,Index[],3,FALSE)</f>
        <v>0</v>
      </c>
      <c r="F16534" s="3">
        <f>VLOOKUP(C16534,Index[],4,FALSE)</f>
        <v>0</v>
      </c>
      <c r="G16534" s="3" t="str">
        <f>VLOOKUP(C16534,Index[],5,FALSE)</f>
        <v>Yes</v>
      </c>
      <c r="I16534">
        <f>VLOOKUP(Table1[[#This Row],[trait_name]],Trait[],2,FALSE)</f>
        <v>37</v>
      </c>
      <c r="J16534" s="23" t="s">
        <v>170</v>
      </c>
      <c r="L16534" s="3"/>
      <c r="N16534" s="23"/>
      <c r="O16534"/>
    </row>
    <row r="16535" spans="1:15">
      <c r="A16535" s="66">
        <f>VLOOKUP(C16535,Index[],8,FALSE)</f>
        <v>43280</v>
      </c>
      <c r="B16535" s="5"/>
      <c r="C16535" t="s">
        <v>1110</v>
      </c>
      <c r="D16535" s="3">
        <f>VLOOKUP(C16535,Index[],2,FALSE)</f>
        <v>163</v>
      </c>
      <c r="E16535" s="3">
        <f>VLOOKUP(C16535,Index[],3,FALSE)</f>
        <v>0</v>
      </c>
      <c r="F16535" s="3">
        <f>VLOOKUP(C16535,Index[],4,FALSE)</f>
        <v>0</v>
      </c>
      <c r="G16535" s="3" t="str">
        <f>VLOOKUP(C16535,Index[],5,FALSE)</f>
        <v>Yes</v>
      </c>
      <c r="I16535">
        <f>VLOOKUP(Table1[[#This Row],[trait_name]],Trait[],2,FALSE)</f>
        <v>38</v>
      </c>
      <c r="J16535" s="23" t="s">
        <v>72</v>
      </c>
      <c r="L16535" s="3"/>
      <c r="N16535" s="23"/>
      <c r="O16535"/>
    </row>
    <row r="16536" spans="1:15">
      <c r="A16536" s="66">
        <f>VLOOKUP(C16536,Index[],8,FALSE)</f>
        <v>43280</v>
      </c>
      <c r="B16536" s="5">
        <v>43311</v>
      </c>
      <c r="C16536" t="s">
        <v>1110</v>
      </c>
      <c r="D16536" s="3">
        <f>VLOOKUP(C16536,Index[],2,FALSE)</f>
        <v>163</v>
      </c>
      <c r="E16536" s="3">
        <f>VLOOKUP(C16536,Index[],3,FALSE)</f>
        <v>0</v>
      </c>
      <c r="F16536" s="3">
        <f>VLOOKUP(C16536,Index[],4,FALSE)</f>
        <v>0</v>
      </c>
      <c r="G16536" s="3" t="str">
        <f>VLOOKUP(C16536,Index[],5,FALSE)</f>
        <v>Yes</v>
      </c>
      <c r="I16536">
        <f>VLOOKUP(Table1[[#This Row],[trait_name]],Trait[],2,FALSE)</f>
        <v>39</v>
      </c>
      <c r="J16536" s="23" t="s">
        <v>74</v>
      </c>
      <c r="L16536" s="3"/>
      <c r="M16536" s="3"/>
      <c r="N16536" s="23"/>
      <c r="O16536"/>
    </row>
    <row r="16537" spans="1:15">
      <c r="A16537" s="66">
        <f>VLOOKUP(C16537,Index[],8,FALSE)</f>
        <v>43280</v>
      </c>
      <c r="B16537" s="5"/>
      <c r="C16537" t="s">
        <v>1110</v>
      </c>
      <c r="D16537" s="3">
        <f>VLOOKUP(C16537,Index[],2,FALSE)</f>
        <v>163</v>
      </c>
      <c r="E16537" s="3">
        <f>VLOOKUP(C16537,Index[],3,FALSE)</f>
        <v>0</v>
      </c>
      <c r="F16537" s="3">
        <f>VLOOKUP(C16537,Index[],4,FALSE)</f>
        <v>0</v>
      </c>
      <c r="G16537" s="3" t="str">
        <f>VLOOKUP(C16537,Index[],5,FALSE)</f>
        <v>Yes</v>
      </c>
      <c r="I16537">
        <f>VLOOKUP(Table1[[#This Row],[trait_name]],Trait[],2,FALSE)</f>
        <v>40</v>
      </c>
      <c r="J16537" s="23" t="s">
        <v>76</v>
      </c>
      <c r="L16537" s="3"/>
      <c r="N16537" s="23"/>
      <c r="O16537"/>
    </row>
    <row r="16538" spans="1:15">
      <c r="A16538" s="66">
        <f>VLOOKUP(C16538,Index[],8,FALSE)</f>
        <v>43280</v>
      </c>
      <c r="B16538" s="5">
        <v>43280</v>
      </c>
      <c r="C16538" t="s">
        <v>1110</v>
      </c>
      <c r="D16538" s="3">
        <f>VLOOKUP(C16538,Index[],2,FALSE)</f>
        <v>163</v>
      </c>
      <c r="E16538" s="3">
        <f>VLOOKUP(C16538,Index[],3,FALSE)</f>
        <v>0</v>
      </c>
      <c r="F16538" s="3">
        <f>VLOOKUP(C16538,Index[],4,FALSE)</f>
        <v>0</v>
      </c>
      <c r="G16538" s="3" t="str">
        <f>VLOOKUP(C16538,Index[],5,FALSE)</f>
        <v>Yes</v>
      </c>
      <c r="H16538" t="s">
        <v>207</v>
      </c>
      <c r="I16538">
        <f>VLOOKUP(Table1[[#This Row],[trait_name]],Trait[],2,FALSE)</f>
        <v>41</v>
      </c>
      <c r="J16538" s="23" t="s">
        <v>78</v>
      </c>
      <c r="L16538" s="3" t="s">
        <v>173</v>
      </c>
      <c r="N16538" s="23"/>
      <c r="O16538"/>
    </row>
    <row r="16539" spans="1:15">
      <c r="A16539" s="66">
        <f>VLOOKUP(C16539,Index[],8,FALSE)</f>
        <v>43280</v>
      </c>
      <c r="B16539" s="5">
        <v>43280</v>
      </c>
      <c r="C16539" t="s">
        <v>1110</v>
      </c>
      <c r="D16539" s="3">
        <f>VLOOKUP(C16539,Index[],2,FALSE)</f>
        <v>163</v>
      </c>
      <c r="E16539" s="3">
        <f>VLOOKUP(C16539,Index[],3,FALSE)</f>
        <v>0</v>
      </c>
      <c r="F16539" s="3">
        <f>VLOOKUP(C16539,Index[],4,FALSE)</f>
        <v>0</v>
      </c>
      <c r="G16539" s="3" t="str">
        <f>VLOOKUP(C16539,Index[],5,FALSE)</f>
        <v>Yes</v>
      </c>
      <c r="I16539">
        <f>VLOOKUP(Table1[[#This Row],[trait_name]],Trait[],2,FALSE)</f>
        <v>41</v>
      </c>
      <c r="J16539" s="23" t="s">
        <v>78</v>
      </c>
      <c r="L16539" s="3"/>
      <c r="N16539" s="23"/>
      <c r="O16539"/>
    </row>
    <row r="16540" spans="1:15">
      <c r="A16540" s="66">
        <f>VLOOKUP(C16540,Index[],8,FALSE)</f>
        <v>43280</v>
      </c>
      <c r="B16540" s="5"/>
      <c r="C16540" t="s">
        <v>1110</v>
      </c>
      <c r="D16540" s="3">
        <f>VLOOKUP(C16540,Index[],2,FALSE)</f>
        <v>163</v>
      </c>
      <c r="E16540" s="3">
        <f>VLOOKUP(C16540,Index[],3,FALSE)</f>
        <v>0</v>
      </c>
      <c r="F16540" s="3">
        <f>VLOOKUP(C16540,Index[],4,FALSE)</f>
        <v>0</v>
      </c>
      <c r="G16540" s="3" t="str">
        <f>VLOOKUP(C16540,Index[],5,FALSE)</f>
        <v>Yes</v>
      </c>
      <c r="I16540">
        <f>VLOOKUP(Table1[[#This Row],[trait_name]],Trait[],2,FALSE)</f>
        <v>42</v>
      </c>
      <c r="J16540" s="23" t="s">
        <v>82</v>
      </c>
      <c r="L16540" s="3"/>
      <c r="N16540" s="23"/>
      <c r="O16540"/>
    </row>
    <row r="16541" spans="1:15">
      <c r="A16541" s="66">
        <f>VLOOKUP(C16541,Index[],8,FALSE)</f>
        <v>43280</v>
      </c>
      <c r="B16541" s="5">
        <v>43280</v>
      </c>
      <c r="C16541" t="s">
        <v>1110</v>
      </c>
      <c r="D16541" s="3">
        <f>VLOOKUP(C16541,Index[],2,FALSE)</f>
        <v>163</v>
      </c>
      <c r="E16541" s="3">
        <f>VLOOKUP(C16541,Index[],3,FALSE)</f>
        <v>0</v>
      </c>
      <c r="F16541" s="3">
        <f>VLOOKUP(C16541,Index[],4,FALSE)</f>
        <v>0</v>
      </c>
      <c r="G16541" s="3" t="str">
        <f>VLOOKUP(C16541,Index[],5,FALSE)</f>
        <v>Yes</v>
      </c>
      <c r="H16541" t="s">
        <v>207</v>
      </c>
      <c r="I16541">
        <f>VLOOKUP(Table1[[#This Row],[trait_name]],Trait[],2,FALSE)</f>
        <v>43</v>
      </c>
      <c r="J16541" s="23" t="s">
        <v>86</v>
      </c>
      <c r="L16541" s="3" t="s">
        <v>180</v>
      </c>
      <c r="N16541" s="23"/>
      <c r="O16541"/>
    </row>
    <row r="16542" spans="1:15">
      <c r="A16542" s="66">
        <f>VLOOKUP(C16542,Index[],8,FALSE)</f>
        <v>43280</v>
      </c>
      <c r="B16542" s="5">
        <v>43280</v>
      </c>
      <c r="C16542" t="s">
        <v>1110</v>
      </c>
      <c r="D16542" s="3">
        <f>VLOOKUP(C16542,Index[],2,FALSE)</f>
        <v>163</v>
      </c>
      <c r="E16542" s="3">
        <f>VLOOKUP(C16542,Index[],3,FALSE)</f>
        <v>0</v>
      </c>
      <c r="F16542" s="3">
        <f>VLOOKUP(C16542,Index[],4,FALSE)</f>
        <v>0</v>
      </c>
      <c r="G16542" s="3" t="str">
        <f>VLOOKUP(C16542,Index[],5,FALSE)</f>
        <v>Yes</v>
      </c>
      <c r="H16542" t="s">
        <v>207</v>
      </c>
      <c r="I16542">
        <f>VLOOKUP(Table1[[#This Row],[trait_name]],Trait[],2,FALSE)</f>
        <v>43</v>
      </c>
      <c r="J16542" s="23" t="s">
        <v>86</v>
      </c>
      <c r="L16542" s="3" t="s">
        <v>105</v>
      </c>
      <c r="N16542" s="23"/>
      <c r="O16542"/>
    </row>
    <row r="16543" spans="1:15">
      <c r="A16543" s="66">
        <f>VLOOKUP(C16543,Index[],8,FALSE)</f>
        <v>43280</v>
      </c>
      <c r="B16543" s="5">
        <v>43280</v>
      </c>
      <c r="C16543" t="s">
        <v>1110</v>
      </c>
      <c r="D16543" s="3">
        <f>VLOOKUP(C16543,Index[],2,FALSE)</f>
        <v>163</v>
      </c>
      <c r="E16543" s="3">
        <f>VLOOKUP(C16543,Index[],3,FALSE)</f>
        <v>0</v>
      </c>
      <c r="F16543" s="3">
        <f>VLOOKUP(C16543,Index[],4,FALSE)</f>
        <v>0</v>
      </c>
      <c r="G16543" s="3" t="str">
        <f>VLOOKUP(C16543,Index[],5,FALSE)</f>
        <v>Yes</v>
      </c>
      <c r="H16543" t="s">
        <v>207</v>
      </c>
      <c r="I16543">
        <f>VLOOKUP(Table1[[#This Row],[trait_name]],Trait[],2,FALSE)</f>
        <v>43</v>
      </c>
      <c r="J16543" s="23" t="s">
        <v>86</v>
      </c>
      <c r="L16543" s="3" t="s">
        <v>87</v>
      </c>
      <c r="N16543" s="23"/>
      <c r="O16543"/>
    </row>
    <row r="16544" spans="1:15">
      <c r="A16544" s="66">
        <f>VLOOKUP(C16544,Index[],8,FALSE)</f>
        <v>43280</v>
      </c>
      <c r="B16544" s="25"/>
      <c r="C16544" s="4" t="s">
        <v>1110</v>
      </c>
      <c r="D16544" s="3">
        <f>VLOOKUP(C16544,Index[],2,FALSE)</f>
        <v>163</v>
      </c>
      <c r="E16544" s="3">
        <f>VLOOKUP(C16544,Index[],3,FALSE)</f>
        <v>0</v>
      </c>
      <c r="F16544" s="3">
        <f>VLOOKUP(C16544,Index[],4,FALSE)</f>
        <v>0</v>
      </c>
      <c r="G16544" s="3" t="str">
        <f>VLOOKUP(C16544,Index[],5,FALSE)</f>
        <v>Yes</v>
      </c>
      <c r="I16544">
        <f>VLOOKUP(Table1[[#This Row],[trait_name]],Trait[],2,FALSE)</f>
        <v>44</v>
      </c>
      <c r="J16544" s="23" t="s">
        <v>88</v>
      </c>
      <c r="L16544" s="3"/>
      <c r="N16544" s="23"/>
      <c r="O16544"/>
    </row>
    <row r="16545" spans="1:15">
      <c r="A16545" s="66">
        <f>VLOOKUP(C16545,Index[],8,FALSE)</f>
        <v>43280</v>
      </c>
      <c r="B16545" s="5">
        <v>43280</v>
      </c>
      <c r="C16545" t="s">
        <v>1110</v>
      </c>
      <c r="D16545" s="3">
        <f>VLOOKUP(C16545,Index[],2,FALSE)</f>
        <v>163</v>
      </c>
      <c r="E16545" s="3">
        <f>VLOOKUP(C16545,Index[],3,FALSE)</f>
        <v>0</v>
      </c>
      <c r="F16545" s="3">
        <f>VLOOKUP(C16545,Index[],4,FALSE)</f>
        <v>0</v>
      </c>
      <c r="G16545" s="3" t="str">
        <f>VLOOKUP(C16545,Index[],5,FALSE)</f>
        <v>Yes</v>
      </c>
      <c r="H16545" t="s">
        <v>207</v>
      </c>
      <c r="I16545">
        <f>VLOOKUP(Table1[[#This Row],[trait_name]],Trait[],2,FALSE)</f>
        <v>45</v>
      </c>
      <c r="J16545" s="23" t="s">
        <v>92</v>
      </c>
      <c r="L16545" s="3" t="s">
        <v>93</v>
      </c>
      <c r="N16545" s="23"/>
      <c r="O16545"/>
    </row>
    <row r="16546" spans="1:15">
      <c r="A16546" s="66">
        <f>VLOOKUP(C16546,Index[],8,FALSE)</f>
        <v>43280</v>
      </c>
      <c r="B16546" s="5">
        <v>43280</v>
      </c>
      <c r="C16546" t="s">
        <v>1110</v>
      </c>
      <c r="D16546" s="3">
        <f>VLOOKUP(C16546,Index[],2,FALSE)</f>
        <v>163</v>
      </c>
      <c r="E16546" s="3">
        <f>VLOOKUP(C16546,Index[],3,FALSE)</f>
        <v>0</v>
      </c>
      <c r="F16546" s="3">
        <f>VLOOKUP(C16546,Index[],4,FALSE)</f>
        <v>0</v>
      </c>
      <c r="G16546" s="3" t="str">
        <f>VLOOKUP(C16546,Index[],5,FALSE)</f>
        <v>Yes</v>
      </c>
      <c r="I16546">
        <f>VLOOKUP(Table1[[#This Row],[trait_name]],Trait[],2,FALSE)</f>
        <v>45</v>
      </c>
      <c r="J16546" s="23" t="s">
        <v>92</v>
      </c>
      <c r="L16546" s="3"/>
      <c r="N16546" s="23"/>
      <c r="O16546"/>
    </row>
    <row r="16547" spans="1:15">
      <c r="A16547" s="66">
        <f>VLOOKUP(C16547,Index[],8,FALSE)</f>
        <v>43280</v>
      </c>
      <c r="B16547" s="5"/>
      <c r="C16547" t="s">
        <v>1110</v>
      </c>
      <c r="D16547" s="3">
        <f>VLOOKUP(C16547,Index[],2,FALSE)</f>
        <v>163</v>
      </c>
      <c r="E16547" s="3">
        <f>VLOOKUP(C16547,Index[],3,FALSE)</f>
        <v>0</v>
      </c>
      <c r="F16547" s="3">
        <f>VLOOKUP(C16547,Index[],4,FALSE)</f>
        <v>0</v>
      </c>
      <c r="G16547" s="3" t="str">
        <f>VLOOKUP(C16547,Index[],5,FALSE)</f>
        <v>Yes</v>
      </c>
      <c r="I16547">
        <f>VLOOKUP(Table1[[#This Row],[trait_name]],Trait[],2,FALSE)</f>
        <v>46</v>
      </c>
      <c r="J16547" s="23" t="s">
        <v>97</v>
      </c>
      <c r="L16547" s="3"/>
      <c r="N16547" s="23"/>
      <c r="O16547"/>
    </row>
    <row r="16548" spans="1:15">
      <c r="A16548" s="66">
        <f>VLOOKUP(C16548,Index[],8,FALSE)</f>
        <v>43280</v>
      </c>
      <c r="B16548" s="5"/>
      <c r="C16548" t="s">
        <v>1110</v>
      </c>
      <c r="D16548" s="3">
        <f>VLOOKUP(C16548,Index[],2,FALSE)</f>
        <v>163</v>
      </c>
      <c r="E16548" s="3">
        <f>VLOOKUP(C16548,Index[],3,FALSE)</f>
        <v>0</v>
      </c>
      <c r="F16548" s="3">
        <f>VLOOKUP(C16548,Index[],4,FALSE)</f>
        <v>0</v>
      </c>
      <c r="G16548" s="3" t="str">
        <f>VLOOKUP(C16548,Index[],5,FALSE)</f>
        <v>Yes</v>
      </c>
      <c r="I16548">
        <f>VLOOKUP(Table1[[#This Row],[trait_name]],Trait[],2,FALSE)</f>
        <v>47</v>
      </c>
      <c r="J16548" s="23" t="s">
        <v>99</v>
      </c>
      <c r="L16548" s="3"/>
      <c r="N16548" s="23"/>
      <c r="O16548"/>
    </row>
    <row r="16549" spans="1:15">
      <c r="A16549" s="66">
        <f>VLOOKUP(C16549,Index[],8,FALSE)</f>
        <v>43280</v>
      </c>
      <c r="B16549" s="5">
        <v>43311</v>
      </c>
      <c r="C16549" t="s">
        <v>1110</v>
      </c>
      <c r="D16549" s="3">
        <f>VLOOKUP(C16549,Index[],2,FALSE)</f>
        <v>163</v>
      </c>
      <c r="E16549" s="3">
        <f>VLOOKUP(C16549,Index[],3,FALSE)</f>
        <v>0</v>
      </c>
      <c r="F16549" s="3">
        <f>VLOOKUP(C16549,Index[],4,FALSE)</f>
        <v>0</v>
      </c>
      <c r="G16549" s="3" t="str">
        <f>VLOOKUP(C16549,Index[],5,FALSE)</f>
        <v>Yes</v>
      </c>
      <c r="I16549">
        <f>VLOOKUP(Table1[[#This Row],[trait_name]],Trait[],2,FALSE)</f>
        <v>50</v>
      </c>
      <c r="J16549" s="23" t="s">
        <v>106</v>
      </c>
      <c r="L16549" s="3"/>
      <c r="M16549" s="3"/>
      <c r="N16549" s="23"/>
      <c r="O16549"/>
    </row>
    <row r="16550" spans="1:15">
      <c r="A16550" s="66">
        <f>VLOOKUP(C16550,Index[],8,FALSE)</f>
        <v>43280</v>
      </c>
      <c r="B16550" s="5"/>
      <c r="C16550" t="s">
        <v>1110</v>
      </c>
      <c r="D16550" s="3">
        <f>VLOOKUP(C16550,Index[],2,FALSE)</f>
        <v>163</v>
      </c>
      <c r="E16550" s="3">
        <f>VLOOKUP(C16550,Index[],3,FALSE)</f>
        <v>0</v>
      </c>
      <c r="F16550" s="3">
        <f>VLOOKUP(C16550,Index[],4,FALSE)</f>
        <v>0</v>
      </c>
      <c r="G16550" s="3" t="str">
        <f>VLOOKUP(C16550,Index[],5,FALSE)</f>
        <v>Yes</v>
      </c>
      <c r="I16550">
        <f>VLOOKUP(Table1[[#This Row],[trait_name]],Trait[],2,FALSE)</f>
        <v>52</v>
      </c>
      <c r="J16550" s="23" t="s">
        <v>109</v>
      </c>
      <c r="L16550" s="3"/>
      <c r="N16550" s="23"/>
      <c r="O16550"/>
    </row>
    <row r="16551" spans="1:15">
      <c r="A16551" s="66">
        <f>VLOOKUP(C16551,Index[],8,FALSE)</f>
        <v>43280</v>
      </c>
      <c r="B16551" s="5">
        <v>43280</v>
      </c>
      <c r="C16551" t="s">
        <v>1110</v>
      </c>
      <c r="D16551" s="3">
        <f>VLOOKUP(C16551,Index[],2,FALSE)</f>
        <v>163</v>
      </c>
      <c r="E16551" s="3">
        <f>VLOOKUP(C16551,Index[],3,FALSE)</f>
        <v>0</v>
      </c>
      <c r="F16551" s="3">
        <f>VLOOKUP(C16551,Index[],4,FALSE)</f>
        <v>0</v>
      </c>
      <c r="G16551" s="3" t="str">
        <f>VLOOKUP(C16551,Index[],5,FALSE)</f>
        <v>Yes</v>
      </c>
      <c r="H16551" t="s">
        <v>1113</v>
      </c>
      <c r="I16551">
        <f>VLOOKUP(Table1[[#This Row],[trait_name]],Trait[],2,FALSE)</f>
        <v>53</v>
      </c>
      <c r="J16551" s="23" t="s">
        <v>112</v>
      </c>
      <c r="L16551" s="3" t="s">
        <v>358</v>
      </c>
      <c r="N16551" s="23"/>
      <c r="O16551"/>
    </row>
    <row r="16552" spans="1:15">
      <c r="A16552" s="66">
        <f>VLOOKUP(C16552,Index[],8,FALSE)</f>
        <v>43280</v>
      </c>
      <c r="B16552" s="5">
        <v>43280</v>
      </c>
      <c r="C16552" t="s">
        <v>1110</v>
      </c>
      <c r="D16552" s="3">
        <f>VLOOKUP(C16552,Index[],2,FALSE)</f>
        <v>163</v>
      </c>
      <c r="E16552" s="3">
        <f>VLOOKUP(C16552,Index[],3,FALSE)</f>
        <v>0</v>
      </c>
      <c r="F16552" s="3">
        <f>VLOOKUP(C16552,Index[],4,FALSE)</f>
        <v>0</v>
      </c>
      <c r="G16552" s="3" t="str">
        <f>VLOOKUP(C16552,Index[],5,FALSE)</f>
        <v>Yes</v>
      </c>
      <c r="H16552" t="s">
        <v>1113</v>
      </c>
      <c r="I16552">
        <f>VLOOKUP(Table1[[#This Row],[trait_name]],Trait[],2,FALSE)</f>
        <v>53</v>
      </c>
      <c r="J16552" s="23" t="s">
        <v>112</v>
      </c>
      <c r="L16552" s="3" t="s">
        <v>184</v>
      </c>
      <c r="N16552" s="23"/>
      <c r="O16552"/>
    </row>
    <row r="16553" spans="1:15">
      <c r="A16553" s="66">
        <f>VLOOKUP(C16553,Index[],8,FALSE)</f>
        <v>43280</v>
      </c>
      <c r="B16553" s="5">
        <v>43280</v>
      </c>
      <c r="C16553" t="s">
        <v>1110</v>
      </c>
      <c r="D16553" s="3">
        <f>VLOOKUP(C16553,Index[],2,FALSE)</f>
        <v>163</v>
      </c>
      <c r="E16553" s="3">
        <f>VLOOKUP(C16553,Index[],3,FALSE)</f>
        <v>0</v>
      </c>
      <c r="F16553" s="3">
        <f>VLOOKUP(C16553,Index[],4,FALSE)</f>
        <v>0</v>
      </c>
      <c r="G16553" s="3" t="str">
        <f>VLOOKUP(C16553,Index[],5,FALSE)</f>
        <v>Yes</v>
      </c>
      <c r="H16553" t="s">
        <v>453</v>
      </c>
      <c r="I16553">
        <f>VLOOKUP(Table1[[#This Row],[trait_name]],Trait[],2,FALSE)</f>
        <v>53</v>
      </c>
      <c r="J16553" s="23" t="s">
        <v>112</v>
      </c>
      <c r="L16553" s="3" t="s">
        <v>114</v>
      </c>
      <c r="N16553" s="24"/>
      <c r="O16553"/>
    </row>
    <row r="16554" spans="1:15">
      <c r="A16554" s="66">
        <f>VLOOKUP(C16554,Index[],8,FALSE)</f>
        <v>43280</v>
      </c>
      <c r="B16554" s="5">
        <v>43280</v>
      </c>
      <c r="C16554" t="s">
        <v>1110</v>
      </c>
      <c r="D16554" s="3">
        <f>VLOOKUP(C16554,Index[],2,FALSE)</f>
        <v>163</v>
      </c>
      <c r="E16554" s="3">
        <f>VLOOKUP(C16554,Index[],3,FALSE)</f>
        <v>0</v>
      </c>
      <c r="F16554" s="3">
        <f>VLOOKUP(C16554,Index[],4,FALSE)</f>
        <v>0</v>
      </c>
      <c r="G16554" s="3" t="str">
        <f>VLOOKUP(C16554,Index[],5,FALSE)</f>
        <v>Yes</v>
      </c>
      <c r="H16554" t="s">
        <v>453</v>
      </c>
      <c r="I16554">
        <f>VLOOKUP(Table1[[#This Row],[trait_name]],Trait[],2,FALSE)</f>
        <v>54</v>
      </c>
      <c r="J16554" s="23" t="s">
        <v>116</v>
      </c>
      <c r="L16554" s="3" t="s">
        <v>830</v>
      </c>
      <c r="N16554" s="23"/>
      <c r="O16554"/>
    </row>
    <row r="16555" spans="1:15">
      <c r="A16555" s="66">
        <f>VLOOKUP(C16555,Index[],8,FALSE)</f>
        <v>43280</v>
      </c>
      <c r="B16555" s="5">
        <v>43280</v>
      </c>
      <c r="C16555" t="s">
        <v>1110</v>
      </c>
      <c r="D16555" s="3">
        <f>VLOOKUP(C16555,Index[],2,FALSE)</f>
        <v>163</v>
      </c>
      <c r="E16555" s="3">
        <f>VLOOKUP(C16555,Index[],3,FALSE)</f>
        <v>0</v>
      </c>
      <c r="F16555" s="3">
        <f>VLOOKUP(C16555,Index[],4,FALSE)</f>
        <v>0</v>
      </c>
      <c r="G16555" s="3" t="str">
        <f>VLOOKUP(C16555,Index[],5,FALSE)</f>
        <v>Yes</v>
      </c>
      <c r="H16555" t="s">
        <v>207</v>
      </c>
      <c r="I16555">
        <f>VLOOKUP(Table1[[#This Row],[trait_name]],Trait[],2,FALSE)</f>
        <v>54</v>
      </c>
      <c r="J16555" s="23" t="s">
        <v>116</v>
      </c>
      <c r="L16555" s="3" t="s">
        <v>117</v>
      </c>
      <c r="N16555" s="23"/>
      <c r="O16555"/>
    </row>
    <row r="16556" spans="1:15">
      <c r="A16556" s="66">
        <f>VLOOKUP(C16556,Index[],8,FALSE)</f>
        <v>43280</v>
      </c>
      <c r="B16556" s="5">
        <v>43280</v>
      </c>
      <c r="C16556" t="s">
        <v>1110</v>
      </c>
      <c r="D16556" s="3">
        <f>VLOOKUP(C16556,Index[],2,FALSE)</f>
        <v>163</v>
      </c>
      <c r="E16556" s="3">
        <f>VLOOKUP(C16556,Index[],3,FALSE)</f>
        <v>0</v>
      </c>
      <c r="F16556" s="3">
        <f>VLOOKUP(C16556,Index[],4,FALSE)</f>
        <v>0</v>
      </c>
      <c r="G16556" s="3" t="str">
        <f>VLOOKUP(C16556,Index[],5,FALSE)</f>
        <v>Yes</v>
      </c>
      <c r="H16556" t="s">
        <v>207</v>
      </c>
      <c r="I16556">
        <f>VLOOKUP(Table1[[#This Row],[trait_name]],Trait[],2,FALSE)</f>
        <v>54</v>
      </c>
      <c r="J16556" s="23" t="s">
        <v>116</v>
      </c>
      <c r="L16556" s="3" t="s">
        <v>319</v>
      </c>
      <c r="N16556" s="23"/>
      <c r="O16556"/>
    </row>
    <row r="16557" spans="1:15">
      <c r="A16557" s="66">
        <f>VLOOKUP(C16557,Index[],8,FALSE)</f>
        <v>43280</v>
      </c>
      <c r="B16557" s="5">
        <v>43280</v>
      </c>
      <c r="C16557" t="s">
        <v>1110</v>
      </c>
      <c r="D16557" s="3">
        <f>VLOOKUP(C16557,Index[],2,FALSE)</f>
        <v>163</v>
      </c>
      <c r="E16557" s="3">
        <f>VLOOKUP(C16557,Index[],3,FALSE)</f>
        <v>0</v>
      </c>
      <c r="F16557" s="3">
        <f>VLOOKUP(C16557,Index[],4,FALSE)</f>
        <v>0</v>
      </c>
      <c r="G16557" s="3" t="str">
        <f>VLOOKUP(C16557,Index[],5,FALSE)</f>
        <v>Yes</v>
      </c>
      <c r="I16557">
        <f>VLOOKUP(Table1[[#This Row],[trait_name]],Trait[],2,FALSE)</f>
        <v>54</v>
      </c>
      <c r="J16557" s="23" t="s">
        <v>116</v>
      </c>
      <c r="L16557" s="3"/>
      <c r="N16557" s="23"/>
      <c r="O16557"/>
    </row>
    <row r="16558" spans="1:15">
      <c r="A16558" s="66">
        <f>VLOOKUP(C16558,Index[],8,FALSE)</f>
        <v>43280</v>
      </c>
      <c r="B16558" s="25"/>
      <c r="C16558" s="4" t="s">
        <v>1110</v>
      </c>
      <c r="D16558" s="3">
        <f>VLOOKUP(C16558,Index[],2,FALSE)</f>
        <v>163</v>
      </c>
      <c r="E16558" s="3">
        <f>VLOOKUP(C16558,Index[],3,FALSE)</f>
        <v>0</v>
      </c>
      <c r="F16558" s="3">
        <f>VLOOKUP(C16558,Index[],4,FALSE)</f>
        <v>0</v>
      </c>
      <c r="G16558" s="3" t="str">
        <f>VLOOKUP(C16558,Index[],5,FALSE)</f>
        <v>Yes</v>
      </c>
      <c r="I16558">
        <f>VLOOKUP(Table1[[#This Row],[trait_name]],Trait[],2,FALSE)</f>
        <v>55</v>
      </c>
      <c r="J16558" s="23" t="s">
        <v>119</v>
      </c>
      <c r="L16558" s="3"/>
      <c r="N16558" s="23"/>
      <c r="O16558"/>
    </row>
    <row r="16559" spans="1:15">
      <c r="A16559" s="66">
        <f>VLOOKUP(C16559,Index[],8,FALSE)</f>
        <v>43280</v>
      </c>
      <c r="B16559" s="5">
        <v>43280</v>
      </c>
      <c r="C16559" t="s">
        <v>1110</v>
      </c>
      <c r="D16559" s="3">
        <f>VLOOKUP(C16559,Index[],2,FALSE)</f>
        <v>163</v>
      </c>
      <c r="E16559" s="3">
        <f>VLOOKUP(C16559,Index[],3,FALSE)</f>
        <v>0</v>
      </c>
      <c r="F16559" s="3">
        <f>VLOOKUP(C16559,Index[],4,FALSE)</f>
        <v>0</v>
      </c>
      <c r="G16559" s="3" t="str">
        <f>VLOOKUP(C16559,Index[],5,FALSE)</f>
        <v>Yes</v>
      </c>
      <c r="H16559" t="s">
        <v>207</v>
      </c>
      <c r="I16559">
        <f>VLOOKUP(Table1[[#This Row],[trait_name]],Trait[],2,FALSE)</f>
        <v>56</v>
      </c>
      <c r="J16559" s="23" t="s">
        <v>121</v>
      </c>
      <c r="L16559" s="3" t="s">
        <v>707</v>
      </c>
      <c r="N16559" s="23"/>
      <c r="O16559"/>
    </row>
    <row r="16560" spans="1:15">
      <c r="A16560" s="66">
        <f>VLOOKUP(C16560,Index[],8,FALSE)</f>
        <v>43280</v>
      </c>
      <c r="B16560" s="5">
        <v>43280</v>
      </c>
      <c r="C16560" t="s">
        <v>1110</v>
      </c>
      <c r="D16560" s="3">
        <f>VLOOKUP(C16560,Index[],2,FALSE)</f>
        <v>163</v>
      </c>
      <c r="E16560" s="3">
        <f>VLOOKUP(C16560,Index[],3,FALSE)</f>
        <v>0</v>
      </c>
      <c r="F16560" s="3">
        <f>VLOOKUP(C16560,Index[],4,FALSE)</f>
        <v>0</v>
      </c>
      <c r="G16560" s="3" t="str">
        <f>VLOOKUP(C16560,Index[],5,FALSE)</f>
        <v>Yes</v>
      </c>
      <c r="H16560" t="s">
        <v>207</v>
      </c>
      <c r="I16560">
        <f>VLOOKUP(Table1[[#This Row],[trait_name]],Trait[],2,FALSE)</f>
        <v>56</v>
      </c>
      <c r="J16560" s="23" t="s">
        <v>121</v>
      </c>
      <c r="L16560" s="3" t="s">
        <v>189</v>
      </c>
      <c r="N16560" s="23"/>
      <c r="O16560"/>
    </row>
    <row r="16561" spans="1:15">
      <c r="A16561" s="66">
        <f>VLOOKUP(C16561,Index[],8,FALSE)</f>
        <v>43280</v>
      </c>
      <c r="B16561" s="5">
        <v>43280</v>
      </c>
      <c r="C16561" t="s">
        <v>1110</v>
      </c>
      <c r="D16561" s="3">
        <f>VLOOKUP(C16561,Index[],2,FALSE)</f>
        <v>163</v>
      </c>
      <c r="E16561" s="3">
        <f>VLOOKUP(C16561,Index[],3,FALSE)</f>
        <v>0</v>
      </c>
      <c r="F16561" s="3">
        <f>VLOOKUP(C16561,Index[],4,FALSE)</f>
        <v>0</v>
      </c>
      <c r="G16561" s="3" t="str">
        <f>VLOOKUP(C16561,Index[],5,FALSE)</f>
        <v>Yes</v>
      </c>
      <c r="H16561" t="s">
        <v>207</v>
      </c>
      <c r="I16561">
        <f>VLOOKUP(Table1[[#This Row],[trait_name]],Trait[],2,FALSE)</f>
        <v>57</v>
      </c>
      <c r="J16561" s="23" t="s">
        <v>233</v>
      </c>
      <c r="L16561" s="3" t="s">
        <v>405</v>
      </c>
      <c r="N16561" s="23"/>
      <c r="O16561"/>
    </row>
    <row r="16562" spans="1:15">
      <c r="A16562" s="66">
        <f>VLOOKUP(C16562,Index[],8,FALSE)</f>
        <v>43280</v>
      </c>
      <c r="B16562" s="5">
        <v>43280</v>
      </c>
      <c r="C16562" t="s">
        <v>1110</v>
      </c>
      <c r="D16562" s="3">
        <f>VLOOKUP(C16562,Index[],2,FALSE)</f>
        <v>163</v>
      </c>
      <c r="E16562" s="3">
        <f>VLOOKUP(C16562,Index[],3,FALSE)</f>
        <v>0</v>
      </c>
      <c r="F16562" s="3">
        <f>VLOOKUP(C16562,Index[],4,FALSE)</f>
        <v>0</v>
      </c>
      <c r="G16562" s="3" t="str">
        <f>VLOOKUP(C16562,Index[],5,FALSE)</f>
        <v>Yes</v>
      </c>
      <c r="H16562" t="s">
        <v>455</v>
      </c>
      <c r="I16562">
        <f>VLOOKUP(Table1[[#This Row],[trait_name]],Trait[],2,FALSE)</f>
        <v>58</v>
      </c>
      <c r="J16562" s="23" t="s">
        <v>123</v>
      </c>
      <c r="L16562" s="3" t="s">
        <v>190</v>
      </c>
      <c r="N16562" s="23"/>
      <c r="O16562"/>
    </row>
    <row r="16563" spans="1:15">
      <c r="A16563" s="66">
        <f>VLOOKUP(C16563,Index[],8,FALSE)</f>
        <v>43280</v>
      </c>
      <c r="B16563" s="5">
        <v>43280</v>
      </c>
      <c r="C16563" t="s">
        <v>1110</v>
      </c>
      <c r="D16563" s="3">
        <f>VLOOKUP(C16563,Index[],2,FALSE)</f>
        <v>163</v>
      </c>
      <c r="E16563" s="3">
        <f>VLOOKUP(C16563,Index[],3,FALSE)</f>
        <v>0</v>
      </c>
      <c r="F16563" s="3">
        <f>VLOOKUP(C16563,Index[],4,FALSE)</f>
        <v>0</v>
      </c>
      <c r="G16563" s="3" t="str">
        <f>VLOOKUP(C16563,Index[],5,FALSE)</f>
        <v>Yes</v>
      </c>
      <c r="H16563" t="s">
        <v>455</v>
      </c>
      <c r="I16563">
        <f>VLOOKUP(Table1[[#This Row],[trait_name]],Trait[],2,FALSE)</f>
        <v>58</v>
      </c>
      <c r="J16563" s="23" t="s">
        <v>123</v>
      </c>
      <c r="L16563" s="3" t="s">
        <v>124</v>
      </c>
      <c r="N16563" s="23"/>
      <c r="O16563"/>
    </row>
    <row r="16564" spans="1:15">
      <c r="A16564" s="66">
        <f>VLOOKUP(C16564,Index[],8,FALSE)</f>
        <v>43280</v>
      </c>
      <c r="B16564" s="5">
        <v>43280</v>
      </c>
      <c r="C16564" t="s">
        <v>1110</v>
      </c>
      <c r="D16564" s="3">
        <f>VLOOKUP(C16564,Index[],2,FALSE)</f>
        <v>163</v>
      </c>
      <c r="E16564" s="3">
        <f>VLOOKUP(C16564,Index[],3,FALSE)</f>
        <v>0</v>
      </c>
      <c r="F16564" s="3">
        <f>VLOOKUP(C16564,Index[],4,FALSE)</f>
        <v>0</v>
      </c>
      <c r="G16564" s="3" t="str">
        <f>VLOOKUP(C16564,Index[],5,FALSE)</f>
        <v>Yes</v>
      </c>
      <c r="I16564">
        <f>VLOOKUP(Table1[[#This Row],[trait_name]],Trait[],2,FALSE)</f>
        <v>59</v>
      </c>
      <c r="J16564" s="23" t="s">
        <v>125</v>
      </c>
      <c r="L16564" s="3"/>
      <c r="N16564" s="23"/>
      <c r="O16564"/>
    </row>
    <row r="16565" spans="1:15">
      <c r="A16565" s="66">
        <f>VLOOKUP(C16565,Index[],8,FALSE)</f>
        <v>43280</v>
      </c>
      <c r="B16565" s="5">
        <v>43280</v>
      </c>
      <c r="C16565" t="s">
        <v>1110</v>
      </c>
      <c r="D16565" s="3">
        <f>VLOOKUP(C16565,Index[],2,FALSE)</f>
        <v>163</v>
      </c>
      <c r="E16565" s="3">
        <f>VLOOKUP(C16565,Index[],3,FALSE)</f>
        <v>0</v>
      </c>
      <c r="F16565" s="3">
        <f>VLOOKUP(C16565,Index[],4,FALSE)</f>
        <v>0</v>
      </c>
      <c r="G16565" s="3" t="str">
        <f>VLOOKUP(C16565,Index[],5,FALSE)</f>
        <v>Yes</v>
      </c>
      <c r="H16565" t="s">
        <v>1113</v>
      </c>
      <c r="I16565">
        <f>VLOOKUP(Table1[[#This Row],[trait_name]],Trait[],2,FALSE)</f>
        <v>61</v>
      </c>
      <c r="J16565" s="23" t="s">
        <v>130</v>
      </c>
      <c r="L16565" s="3" t="s">
        <v>131</v>
      </c>
      <c r="N16565" s="23"/>
      <c r="O16565"/>
    </row>
    <row r="16566" spans="1:15">
      <c r="A16566" s="66">
        <f>VLOOKUP(C16566,Index[],8,FALSE)</f>
        <v>43280</v>
      </c>
      <c r="B16566" s="5"/>
      <c r="C16566" t="s">
        <v>1110</v>
      </c>
      <c r="D16566" s="3">
        <f>VLOOKUP(C16566,Index[],2,FALSE)</f>
        <v>163</v>
      </c>
      <c r="E16566" s="3">
        <f>VLOOKUP(C16566,Index[],3,FALSE)</f>
        <v>0</v>
      </c>
      <c r="F16566" s="3">
        <f>VLOOKUP(C16566,Index[],4,FALSE)</f>
        <v>0</v>
      </c>
      <c r="G16566" s="3" t="str">
        <f>VLOOKUP(C16566,Index[],5,FALSE)</f>
        <v>Yes</v>
      </c>
      <c r="I16566">
        <f>VLOOKUP(Table1[[#This Row],[trait_name]],Trait[],2,FALSE)</f>
        <v>65</v>
      </c>
      <c r="J16566" s="23" t="s">
        <v>133</v>
      </c>
      <c r="L16566" s="3"/>
      <c r="N16566" s="23"/>
      <c r="O16566"/>
    </row>
    <row r="16567" spans="1:15">
      <c r="A16567" s="66">
        <f>VLOOKUP(C16567,Index[],8,FALSE)</f>
        <v>43280</v>
      </c>
      <c r="B16567" s="5">
        <v>43280</v>
      </c>
      <c r="C16567" t="s">
        <v>1110</v>
      </c>
      <c r="D16567" s="3">
        <f>VLOOKUP(C16567,Index[],2,FALSE)</f>
        <v>163</v>
      </c>
      <c r="E16567" s="3">
        <f>VLOOKUP(C16567,Index[],3,FALSE)</f>
        <v>0</v>
      </c>
      <c r="F16567" s="3">
        <f>VLOOKUP(C16567,Index[],4,FALSE)</f>
        <v>0</v>
      </c>
      <c r="G16567" s="3" t="str">
        <f>VLOOKUP(C16567,Index[],5,FALSE)</f>
        <v>Yes</v>
      </c>
      <c r="H16567" t="s">
        <v>207</v>
      </c>
      <c r="I16567">
        <f>VLOOKUP(Table1[[#This Row],[trait_name]],Trait[],2,FALSE)</f>
        <v>66</v>
      </c>
      <c r="J16567" s="23" t="s">
        <v>194</v>
      </c>
      <c r="L16567" s="3" t="s">
        <v>532</v>
      </c>
      <c r="N16567" s="23"/>
      <c r="O16567"/>
    </row>
    <row r="16568" spans="1:15">
      <c r="A16568" s="66">
        <f>VLOOKUP(C16568,Index[],8,FALSE)</f>
        <v>43280</v>
      </c>
      <c r="B16568" s="5">
        <v>43280</v>
      </c>
      <c r="C16568" t="s">
        <v>1110</v>
      </c>
      <c r="D16568" s="3">
        <f>VLOOKUP(C16568,Index[],2,FALSE)</f>
        <v>163</v>
      </c>
      <c r="E16568" s="3">
        <f>VLOOKUP(C16568,Index[],3,FALSE)</f>
        <v>0</v>
      </c>
      <c r="F16568" s="3">
        <f>VLOOKUP(C16568,Index[],4,FALSE)</f>
        <v>0</v>
      </c>
      <c r="G16568" s="3" t="str">
        <f>VLOOKUP(C16568,Index[],5,FALSE)</f>
        <v>Yes</v>
      </c>
      <c r="H16568" t="s">
        <v>207</v>
      </c>
      <c r="I16568">
        <f>VLOOKUP(Table1[[#This Row],[trait_name]],Trait[],2,FALSE)</f>
        <v>66</v>
      </c>
      <c r="J16568" s="23" t="s">
        <v>194</v>
      </c>
      <c r="L16568" s="3" t="s">
        <v>631</v>
      </c>
      <c r="N16568" s="23"/>
      <c r="O16568"/>
    </row>
    <row r="16569" spans="1:15">
      <c r="A16569" s="66">
        <f>VLOOKUP(C16569,Index[],8,FALSE)</f>
        <v>43280</v>
      </c>
      <c r="B16569" s="5">
        <v>43280</v>
      </c>
      <c r="C16569" t="s">
        <v>1110</v>
      </c>
      <c r="D16569" s="3">
        <f>VLOOKUP(C16569,Index[],2,FALSE)</f>
        <v>163</v>
      </c>
      <c r="E16569" s="3">
        <f>VLOOKUP(C16569,Index[],3,FALSE)</f>
        <v>0</v>
      </c>
      <c r="F16569" s="3">
        <f>VLOOKUP(C16569,Index[],4,FALSE)</f>
        <v>0</v>
      </c>
      <c r="G16569" s="3" t="str">
        <f>VLOOKUP(C16569,Index[],5,FALSE)</f>
        <v>Yes</v>
      </c>
      <c r="I16569">
        <f>VLOOKUP(Table1[[#This Row],[trait_name]],Trait[],2,FALSE)</f>
        <v>67</v>
      </c>
      <c r="J16569" s="23" t="s">
        <v>136</v>
      </c>
      <c r="L16569" s="3"/>
      <c r="N16569" s="23"/>
      <c r="O16569"/>
    </row>
    <row r="16570" spans="1:15">
      <c r="A16570" s="66">
        <f>VLOOKUP(C16570,Index[],8,FALSE)</f>
        <v>43280</v>
      </c>
      <c r="B16570" s="5">
        <v>43280</v>
      </c>
      <c r="C16570" t="s">
        <v>1114</v>
      </c>
      <c r="D16570" s="3">
        <f>VLOOKUP(C16570,Index[],2,FALSE)</f>
        <v>164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H16570" t="s">
        <v>853</v>
      </c>
      <c r="I16570">
        <f>VLOOKUP(Table1[[#This Row],[trait_name]],Trait[],2,FALSE)</f>
        <v>2</v>
      </c>
      <c r="J16570" s="23" t="s">
        <v>15</v>
      </c>
      <c r="L16570" s="3" t="s">
        <v>1115</v>
      </c>
      <c r="N16570" s="23"/>
      <c r="O16570"/>
    </row>
    <row r="16571" spans="1:15">
      <c r="A16571" s="66">
        <f>VLOOKUP(C16571,Index[],8,FALSE)</f>
        <v>43280</v>
      </c>
      <c r="B16571" s="5">
        <v>43280</v>
      </c>
      <c r="C16571" t="s">
        <v>1114</v>
      </c>
      <c r="D16571" s="3">
        <f>VLOOKUP(C16571,Index[],2,FALSE)</f>
        <v>164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H16571" t="s">
        <v>853</v>
      </c>
      <c r="I16571">
        <f>VLOOKUP(Table1[[#This Row],[trait_name]],Trait[],2,FALSE)</f>
        <v>2</v>
      </c>
      <c r="J16571" s="23" t="s">
        <v>15</v>
      </c>
      <c r="L16571" s="3" t="s">
        <v>1116</v>
      </c>
      <c r="N16571" s="23"/>
      <c r="O16571"/>
    </row>
    <row r="16572" spans="1:15">
      <c r="A16572" s="66">
        <f>VLOOKUP(C16572,Index[],8,FALSE)</f>
        <v>43280</v>
      </c>
      <c r="B16572" s="5">
        <v>43280</v>
      </c>
      <c r="C16572" t="s">
        <v>1114</v>
      </c>
      <c r="D16572" s="3">
        <f>VLOOKUP(C16572,Index[],2,FALSE)</f>
        <v>164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H16572" t="s">
        <v>161</v>
      </c>
      <c r="I16572">
        <f>VLOOKUP(Table1[[#This Row],[trait_name]],Trait[],2,FALSE)</f>
        <v>3</v>
      </c>
      <c r="J16572" s="23" t="s">
        <v>18</v>
      </c>
      <c r="L16572" s="3" t="s">
        <v>19</v>
      </c>
      <c r="N16572" s="23"/>
      <c r="O16572"/>
    </row>
    <row r="16573" spans="1:15">
      <c r="A16573" s="66">
        <f>VLOOKUP(C16573,Index[],8,FALSE)</f>
        <v>43280</v>
      </c>
      <c r="B16573" s="5">
        <v>43280</v>
      </c>
      <c r="C16573" t="s">
        <v>1114</v>
      </c>
      <c r="D16573" s="3">
        <f>VLOOKUP(C16573,Index[],2,FALSE)</f>
        <v>164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H16573" t="s">
        <v>161</v>
      </c>
      <c r="I16573">
        <f>VLOOKUP(Table1[[#This Row],[trait_name]],Trait[],2,FALSE)</f>
        <v>3</v>
      </c>
      <c r="J16573" s="23" t="s">
        <v>18</v>
      </c>
      <c r="L16573" s="3" t="s">
        <v>21</v>
      </c>
      <c r="N16573" s="23"/>
      <c r="O16573"/>
    </row>
    <row r="16574" spans="1:15">
      <c r="A16574" s="66">
        <f>VLOOKUP(C16574,Index[],8,FALSE)</f>
        <v>43280</v>
      </c>
      <c r="B16574" s="5">
        <v>43280</v>
      </c>
      <c r="C16574" t="s">
        <v>1114</v>
      </c>
      <c r="D16574" s="3">
        <f>VLOOKUP(C16574,Index[],2,FALSE)</f>
        <v>164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H16574" t="s">
        <v>207</v>
      </c>
      <c r="I16574">
        <f>VLOOKUP(Table1[[#This Row],[trait_name]],Trait[],2,FALSE)</f>
        <v>5</v>
      </c>
      <c r="J16574" s="23" t="s">
        <v>24</v>
      </c>
      <c r="L16574" s="3" t="s">
        <v>23</v>
      </c>
      <c r="N16574" s="23"/>
      <c r="O16574"/>
    </row>
    <row r="16575" spans="1:15">
      <c r="A16575" s="66">
        <f>VLOOKUP(C16575,Index[],8,FALSE)</f>
        <v>43280</v>
      </c>
      <c r="B16575" s="5">
        <v>43280</v>
      </c>
      <c r="C16575" t="s">
        <v>1114</v>
      </c>
      <c r="D16575" s="3">
        <f>VLOOKUP(C16575,Index[],2,FALSE)</f>
        <v>164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H16575" t="s">
        <v>207</v>
      </c>
      <c r="I16575">
        <f>VLOOKUP(Table1[[#This Row],[trait_name]],Trait[],2,FALSE)</f>
        <v>9</v>
      </c>
      <c r="J16575" s="23" t="s">
        <v>28</v>
      </c>
      <c r="L16575" s="3" t="s">
        <v>27</v>
      </c>
      <c r="N16575" s="23"/>
      <c r="O16575"/>
    </row>
    <row r="16576" spans="1:15">
      <c r="A16576" s="66">
        <f>VLOOKUP(C16576,Index[],8,FALSE)</f>
        <v>43280</v>
      </c>
      <c r="B16576" s="5">
        <v>43280</v>
      </c>
      <c r="C16576" t="s">
        <v>1114</v>
      </c>
      <c r="D16576" s="3">
        <f>VLOOKUP(C16576,Index[],2,FALSE)</f>
        <v>164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H16576" t="s">
        <v>455</v>
      </c>
      <c r="I16576">
        <f>VLOOKUP(Table1[[#This Row],[trait_name]],Trait[],2,FALSE)</f>
        <v>11</v>
      </c>
      <c r="J16576" s="23" t="s">
        <v>30</v>
      </c>
      <c r="L16576" s="3" t="s">
        <v>23</v>
      </c>
      <c r="N16576" s="23"/>
      <c r="O16576"/>
    </row>
    <row r="16577" spans="1:15">
      <c r="A16577" s="66">
        <f>VLOOKUP(C16577,Index[],8,FALSE)</f>
        <v>43280</v>
      </c>
      <c r="B16577" s="25"/>
      <c r="C16577" s="4" t="s">
        <v>1114</v>
      </c>
      <c r="D16577" s="3">
        <f>VLOOKUP(C16577,Index[],2,FALSE)</f>
        <v>164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15</v>
      </c>
      <c r="J16577" s="23" t="s">
        <v>31</v>
      </c>
      <c r="L16577" s="3"/>
      <c r="N16577" s="23"/>
      <c r="O16577"/>
    </row>
    <row r="16578" spans="1:15">
      <c r="A16578" s="66">
        <f>VLOOKUP(C16578,Index[],8,FALSE)</f>
        <v>43280</v>
      </c>
      <c r="B16578" s="25">
        <v>43280</v>
      </c>
      <c r="C16578" s="4" t="s">
        <v>1114</v>
      </c>
      <c r="D16578" s="3">
        <f>VLOOKUP(C16578,Index[],2,FALSE)</f>
        <v>164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I16578">
        <f>VLOOKUP(Table1[[#This Row],[trait_name]],Trait[],2,FALSE)</f>
        <v>16</v>
      </c>
      <c r="J16578" s="24" t="s">
        <v>32</v>
      </c>
      <c r="K16578" s="24"/>
      <c r="L16578" s="3"/>
      <c r="N16578" s="23"/>
      <c r="O16578"/>
    </row>
    <row r="16579" spans="1:15">
      <c r="A16579" s="66">
        <f>VLOOKUP(C16579,Index[],8,FALSE)</f>
        <v>43280</v>
      </c>
      <c r="B16579" s="5">
        <v>43280</v>
      </c>
      <c r="C16579" t="s">
        <v>1114</v>
      </c>
      <c r="D16579" s="3">
        <f>VLOOKUP(C16579,Index[],2,FALSE)</f>
        <v>164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I16579">
        <f>VLOOKUP(Table1[[#This Row],[trait_name]],Trait[],2,FALSE)</f>
        <v>17</v>
      </c>
      <c r="J16579" s="23" t="s">
        <v>33</v>
      </c>
      <c r="L16579" s="3"/>
      <c r="N16579" s="23"/>
      <c r="O16579"/>
    </row>
    <row r="16580" spans="1:15">
      <c r="A16580" s="66">
        <f>VLOOKUP(C16580,Index[],8,FALSE)</f>
        <v>43280</v>
      </c>
      <c r="B16580" s="5">
        <v>43280</v>
      </c>
      <c r="C16580" t="s">
        <v>1114</v>
      </c>
      <c r="D16580" s="3">
        <f>VLOOKUP(C16580,Index[],2,FALSE)</f>
        <v>164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I16580">
        <f>VLOOKUP(Table1[[#This Row],[trait_name]],Trait[],2,FALSE)</f>
        <v>17</v>
      </c>
      <c r="J16580" s="23" t="s">
        <v>33</v>
      </c>
      <c r="L16580" s="3"/>
      <c r="N16580" s="23"/>
      <c r="O16580"/>
    </row>
    <row r="16581" spans="1:15">
      <c r="A16581" s="66">
        <f>VLOOKUP(C16581,Index[],8,FALSE)</f>
        <v>43280</v>
      </c>
      <c r="B16581" s="5">
        <v>43280</v>
      </c>
      <c r="C16581" t="s">
        <v>1114</v>
      </c>
      <c r="D16581" s="3">
        <f>VLOOKUP(C16581,Index[],2,FALSE)</f>
        <v>164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I16581">
        <f>VLOOKUP(Table1[[#This Row],[trait_name]],Trait[],2,FALSE)</f>
        <v>17</v>
      </c>
      <c r="J16581" s="23" t="s">
        <v>33</v>
      </c>
      <c r="L16581" s="3"/>
      <c r="N16581" s="23"/>
      <c r="O16581"/>
    </row>
    <row r="16582" spans="1:15">
      <c r="A16582" s="66">
        <f>VLOOKUP(C16582,Index[],8,FALSE)</f>
        <v>43280</v>
      </c>
      <c r="B16582" s="25">
        <v>43280</v>
      </c>
      <c r="C16582" s="4" t="s">
        <v>1114</v>
      </c>
      <c r="D16582" s="3">
        <f>VLOOKUP(C16582,Index[],2,FALSE)</f>
        <v>164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I16582">
        <f>VLOOKUP(Table1[[#This Row],[trait_name]],Trait[],2,FALSE)</f>
        <v>18</v>
      </c>
      <c r="J16582" s="23" t="s">
        <v>37</v>
      </c>
      <c r="L16582" s="3"/>
      <c r="N16582" s="23"/>
      <c r="O16582"/>
    </row>
    <row r="16583" spans="1:15">
      <c r="A16583" s="66">
        <f>VLOOKUP(C16583,Index[],8,FALSE)</f>
        <v>43280</v>
      </c>
      <c r="B16583" s="5">
        <v>43280</v>
      </c>
      <c r="C16583" t="s">
        <v>1114</v>
      </c>
      <c r="D16583" s="3">
        <f>VLOOKUP(C16583,Index[],2,FALSE)</f>
        <v>164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161</v>
      </c>
      <c r="I16583">
        <f>VLOOKUP(Table1[[#This Row],[trait_name]],Trait[],2,FALSE)</f>
        <v>19</v>
      </c>
      <c r="J16583" s="23" t="s">
        <v>38</v>
      </c>
      <c r="L16583" s="3" t="s">
        <v>39</v>
      </c>
      <c r="N16583" s="23"/>
      <c r="O16583"/>
    </row>
    <row r="16584" spans="1:15">
      <c r="A16584" s="66">
        <f>VLOOKUP(C16584,Index[],8,FALSE)</f>
        <v>43280</v>
      </c>
      <c r="B16584" s="5">
        <v>43280</v>
      </c>
      <c r="C16584" t="s">
        <v>1114</v>
      </c>
      <c r="D16584" s="3">
        <f>VLOOKUP(C16584,Index[],2,FALSE)</f>
        <v>164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H16584" t="s">
        <v>161</v>
      </c>
      <c r="I16584">
        <f>VLOOKUP(Table1[[#This Row],[trait_name]],Trait[],2,FALSE)</f>
        <v>19</v>
      </c>
      <c r="J16584" s="23" t="s">
        <v>38</v>
      </c>
      <c r="L16584" s="3" t="s">
        <v>40</v>
      </c>
      <c r="N16584" s="23"/>
      <c r="O16584"/>
    </row>
    <row r="16585" spans="1:15">
      <c r="A16585" s="66">
        <f>VLOOKUP(C16585,Index[],8,FALSE)</f>
        <v>43280</v>
      </c>
      <c r="B16585" s="5">
        <v>43311</v>
      </c>
      <c r="C16585" t="s">
        <v>1114</v>
      </c>
      <c r="D16585" s="3">
        <f>VLOOKUP(C16585,Index[],2,FALSE)</f>
        <v>164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I16585">
        <f>VLOOKUP(Table1[[#This Row],[trait_name]],Trait[],2,FALSE)</f>
        <v>20</v>
      </c>
      <c r="J16585" s="23" t="s">
        <v>41</v>
      </c>
      <c r="L16585" s="3"/>
      <c r="M16585" s="3"/>
      <c r="N16585" s="23"/>
      <c r="O16585"/>
    </row>
    <row r="16586" spans="1:15">
      <c r="A16586" s="66">
        <f>VLOOKUP(C16586,Index[],8,FALSE)</f>
        <v>43280</v>
      </c>
      <c r="B16586" s="25">
        <v>43280</v>
      </c>
      <c r="C16586" s="4" t="s">
        <v>1114</v>
      </c>
      <c r="D16586" s="3">
        <f>VLOOKUP(C16586,Index[],2,FALSE)</f>
        <v>164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I16586">
        <f>VLOOKUP(Table1[[#This Row],[trait_name]],Trait[],2,FALSE)</f>
        <v>21</v>
      </c>
      <c r="J16586" s="23" t="s">
        <v>43</v>
      </c>
      <c r="L16586" s="3"/>
      <c r="N16586" s="23"/>
      <c r="O16586"/>
    </row>
    <row r="16587" spans="1:15">
      <c r="A16587" s="66">
        <f>VLOOKUP(C16587,Index[],8,FALSE)</f>
        <v>43280</v>
      </c>
      <c r="B16587" s="5">
        <v>43280</v>
      </c>
      <c r="C16587" t="s">
        <v>1114</v>
      </c>
      <c r="D16587" s="3">
        <f>VLOOKUP(C16587,Index[],2,FALSE)</f>
        <v>164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H16587" t="s">
        <v>161</v>
      </c>
      <c r="I16587">
        <f>VLOOKUP(Table1[[#This Row],[trait_name]],Trait[],2,FALSE)</f>
        <v>22</v>
      </c>
      <c r="J16587" s="23" t="s">
        <v>47</v>
      </c>
      <c r="L16587" s="3" t="s">
        <v>48</v>
      </c>
      <c r="N16587" s="23"/>
      <c r="O16587"/>
    </row>
    <row r="16588" spans="1:15">
      <c r="A16588" s="66">
        <f>VLOOKUP(C16588,Index[],8,FALSE)</f>
        <v>43280</v>
      </c>
      <c r="B16588" s="5"/>
      <c r="C16588" t="s">
        <v>1114</v>
      </c>
      <c r="D16588" s="3">
        <f>VLOOKUP(C16588,Index[],2,FALSE)</f>
        <v>164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I16588">
        <f>VLOOKUP(Table1[[#This Row],[trait_name]],Trait[],2,FALSE)</f>
        <v>23</v>
      </c>
      <c r="J16588" s="23" t="s">
        <v>49</v>
      </c>
      <c r="L16588" s="3"/>
      <c r="N16588" s="23"/>
      <c r="O16588"/>
    </row>
    <row r="16589" spans="1:15">
      <c r="A16589" s="66">
        <f>VLOOKUP(C16589,Index[],8,FALSE)</f>
        <v>43280</v>
      </c>
      <c r="B16589" s="25"/>
      <c r="C16589" s="4" t="s">
        <v>1114</v>
      </c>
      <c r="D16589" s="3">
        <f>VLOOKUP(C16589,Index[],2,FALSE)</f>
        <v>164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I16589">
        <f>VLOOKUP(Table1[[#This Row],[trait_name]],Trait[],2,FALSE)</f>
        <v>24</v>
      </c>
      <c r="J16589" s="23" t="s">
        <v>52</v>
      </c>
      <c r="L16589" s="3"/>
      <c r="N16589" s="23"/>
      <c r="O16589"/>
    </row>
    <row r="16590" spans="1:15">
      <c r="A16590" s="66">
        <f>VLOOKUP(C16590,Index[],8,FALSE)</f>
        <v>43280</v>
      </c>
      <c r="B16590" s="25"/>
      <c r="C16590" s="4" t="s">
        <v>1114</v>
      </c>
      <c r="D16590" s="3">
        <f>VLOOKUP(C16590,Index[],2,FALSE)</f>
        <v>164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I16590">
        <f>VLOOKUP(Table1[[#This Row],[trait_name]],Trait[],2,FALSE)</f>
        <v>25</v>
      </c>
      <c r="J16590" s="23" t="s">
        <v>57</v>
      </c>
      <c r="L16590" s="3"/>
      <c r="N16590" s="23"/>
      <c r="O16590"/>
    </row>
    <row r="16591" spans="1:15">
      <c r="A16591" s="66">
        <f>VLOOKUP(C16591,Index[],8,FALSE)</f>
        <v>43280</v>
      </c>
      <c r="B16591" s="5">
        <v>43280</v>
      </c>
      <c r="C16591" t="s">
        <v>1114</v>
      </c>
      <c r="D16591" s="3">
        <f>VLOOKUP(C16591,Index[],2,FALSE)</f>
        <v>164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H16591" t="s">
        <v>455</v>
      </c>
      <c r="I16591">
        <f>VLOOKUP(Table1[[#This Row],[trait_name]],Trait[],2,FALSE)</f>
        <v>26</v>
      </c>
      <c r="J16591" s="23" t="s">
        <v>58</v>
      </c>
      <c r="L16591" s="3" t="s">
        <v>60</v>
      </c>
      <c r="N16591" s="23"/>
      <c r="O16591"/>
    </row>
    <row r="16592" spans="1:15">
      <c r="A16592" s="66">
        <f>VLOOKUP(C16592,Index[],8,FALSE)</f>
        <v>43280</v>
      </c>
      <c r="B16592" s="5">
        <v>43280</v>
      </c>
      <c r="C16592" t="s">
        <v>1114</v>
      </c>
      <c r="D16592" s="3">
        <f>VLOOKUP(C16592,Index[],2,FALSE)</f>
        <v>164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455</v>
      </c>
      <c r="I16592">
        <f>VLOOKUP(Table1[[#This Row],[trait_name]],Trait[],2,FALSE)</f>
        <v>26</v>
      </c>
      <c r="J16592" s="23" t="s">
        <v>58</v>
      </c>
      <c r="L16592" s="3" t="s">
        <v>59</v>
      </c>
      <c r="N16592" s="24"/>
      <c r="O16592"/>
    </row>
    <row r="16593" spans="1:15">
      <c r="A16593" s="66">
        <f>VLOOKUP(C16593,Index[],8,FALSE)</f>
        <v>43280</v>
      </c>
      <c r="B16593" s="5">
        <v>43280</v>
      </c>
      <c r="C16593" t="s">
        <v>1114</v>
      </c>
      <c r="D16593" s="3">
        <f>VLOOKUP(C16593,Index[],2,FALSE)</f>
        <v>164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H16593" t="s">
        <v>455</v>
      </c>
      <c r="I16593">
        <f>VLOOKUP(Table1[[#This Row],[trait_name]],Trait[],2,FALSE)</f>
        <v>26</v>
      </c>
      <c r="J16593" s="23" t="s">
        <v>58</v>
      </c>
      <c r="L16593" s="3" t="s">
        <v>433</v>
      </c>
      <c r="N16593" s="24"/>
      <c r="O16593"/>
    </row>
    <row r="16594" spans="1:15">
      <c r="A16594" s="66">
        <f>VLOOKUP(C16594,Index[],8,FALSE)</f>
        <v>43280</v>
      </c>
      <c r="B16594" s="5">
        <v>43311</v>
      </c>
      <c r="C16594" t="s">
        <v>1114</v>
      </c>
      <c r="D16594" s="3">
        <f>VLOOKUP(C16594,Index[],2,FALSE)</f>
        <v>164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I16594">
        <f>VLOOKUP(Table1[[#This Row],[trait_name]],Trait[],2,FALSE)</f>
        <v>27</v>
      </c>
      <c r="J16594" s="23" t="s">
        <v>61</v>
      </c>
      <c r="L16594" s="3"/>
      <c r="M16594" s="3"/>
      <c r="N16594" s="23"/>
      <c r="O16594"/>
    </row>
    <row r="16595" spans="1:15">
      <c r="A16595" s="66">
        <f>VLOOKUP(C16595,Index[],8,FALSE)</f>
        <v>43280</v>
      </c>
      <c r="B16595" s="5">
        <v>43311</v>
      </c>
      <c r="C16595" t="s">
        <v>1114</v>
      </c>
      <c r="D16595" s="3">
        <f>VLOOKUP(C16595,Index[],2,FALSE)</f>
        <v>164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28</v>
      </c>
      <c r="J16595" s="23" t="s">
        <v>62</v>
      </c>
      <c r="L16595" s="3"/>
      <c r="M16595" s="3"/>
      <c r="N16595" s="23"/>
      <c r="O16595"/>
    </row>
    <row r="16596" spans="1:15">
      <c r="A16596" s="66">
        <f>VLOOKUP(C16596,Index[],8,FALSE)</f>
        <v>43280</v>
      </c>
      <c r="B16596" s="5">
        <v>43280</v>
      </c>
      <c r="C16596" t="s">
        <v>1114</v>
      </c>
      <c r="D16596" s="3">
        <f>VLOOKUP(C16596,Index[],2,FALSE)</f>
        <v>164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H16596" t="s">
        <v>455</v>
      </c>
      <c r="I16596">
        <f>VLOOKUP(Table1[[#This Row],[trait_name]],Trait[],2,FALSE)</f>
        <v>29</v>
      </c>
      <c r="J16596" s="23" t="s">
        <v>63</v>
      </c>
      <c r="L16596" s="3">
        <v>6</v>
      </c>
      <c r="N16596" s="23"/>
      <c r="O16596"/>
    </row>
    <row r="16597" spans="1:15">
      <c r="A16597" s="66">
        <f>VLOOKUP(C16597,Index[],8,FALSE)</f>
        <v>43280</v>
      </c>
      <c r="B16597" s="5">
        <v>43280</v>
      </c>
      <c r="C16597" t="s">
        <v>1114</v>
      </c>
      <c r="D16597" s="3">
        <f>VLOOKUP(C16597,Index[],2,FALSE)</f>
        <v>164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633</v>
      </c>
      <c r="I16597">
        <f>VLOOKUP(Table1[[#This Row],[trait_name]],Trait[],2,FALSE)</f>
        <v>29</v>
      </c>
      <c r="J16597" s="23" t="s">
        <v>63</v>
      </c>
      <c r="L16597" s="3">
        <v>15</v>
      </c>
      <c r="N16597" s="23"/>
      <c r="O16597"/>
    </row>
    <row r="16598" spans="1:15">
      <c r="A16598" s="66">
        <f>VLOOKUP(C16598,Index[],8,FALSE)</f>
        <v>43280</v>
      </c>
      <c r="B16598" s="5">
        <v>43280</v>
      </c>
      <c r="C16598" t="s">
        <v>1114</v>
      </c>
      <c r="D16598" s="3">
        <f>VLOOKUP(C16598,Index[],2,FALSE)</f>
        <v>164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I16598">
        <f>VLOOKUP(Table1[[#This Row],[trait_name]],Trait[],2,FALSE)</f>
        <v>30</v>
      </c>
      <c r="J16598" s="23" t="s">
        <v>64</v>
      </c>
      <c r="L16598" s="3"/>
      <c r="N16598" s="23"/>
      <c r="O16598"/>
    </row>
    <row r="16599" spans="1:15">
      <c r="A16599" s="66">
        <f>VLOOKUP(C16599,Index[],8,FALSE)</f>
        <v>43280</v>
      </c>
      <c r="B16599" s="5">
        <v>43280</v>
      </c>
      <c r="C16599" t="s">
        <v>1114</v>
      </c>
      <c r="D16599" s="3">
        <f>VLOOKUP(C16599,Index[],2,FALSE)</f>
        <v>164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H16599" t="s">
        <v>455</v>
      </c>
      <c r="I16599">
        <f>VLOOKUP(Table1[[#This Row],[trait_name]],Trait[],2,FALSE)</f>
        <v>31</v>
      </c>
      <c r="J16599" s="23" t="s">
        <v>65</v>
      </c>
      <c r="L16599" s="3">
        <v>3</v>
      </c>
      <c r="N16599" s="23"/>
      <c r="O16599"/>
    </row>
    <row r="16600" spans="1:15">
      <c r="A16600" s="66">
        <f>VLOOKUP(C16600,Index[],8,FALSE)</f>
        <v>43280</v>
      </c>
      <c r="B16600" s="5">
        <v>43280</v>
      </c>
      <c r="C16600" t="s">
        <v>1114</v>
      </c>
      <c r="D16600" s="3">
        <f>VLOOKUP(C16600,Index[],2,FALSE)</f>
        <v>164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I16600">
        <f>VLOOKUP(Table1[[#This Row],[trait_name]],Trait[],2,FALSE)</f>
        <v>31</v>
      </c>
      <c r="J16600" s="23" t="s">
        <v>65</v>
      </c>
      <c r="L16600" s="3"/>
      <c r="N16600" s="23"/>
      <c r="O16600"/>
    </row>
    <row r="16601" spans="1:15">
      <c r="A16601" s="66">
        <f>VLOOKUP(C16601,Index[],8,FALSE)</f>
        <v>43280</v>
      </c>
      <c r="B16601" s="5">
        <v>43280</v>
      </c>
      <c r="C16601" t="s">
        <v>1114</v>
      </c>
      <c r="D16601" s="3">
        <f>VLOOKUP(C16601,Index[],2,FALSE)</f>
        <v>164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H16601" t="s">
        <v>455</v>
      </c>
      <c r="I16601">
        <f>VLOOKUP(Table1[[#This Row],[trait_name]],Trait[],2,FALSE)</f>
        <v>32</v>
      </c>
      <c r="J16601" s="23" t="s">
        <v>66</v>
      </c>
      <c r="L16601" s="3">
        <v>4</v>
      </c>
      <c r="N16601" s="23"/>
      <c r="O16601"/>
    </row>
    <row r="16602" spans="1:15">
      <c r="A16602" s="66">
        <f>VLOOKUP(C16602,Index[],8,FALSE)</f>
        <v>43280</v>
      </c>
      <c r="B16602" s="5">
        <v>43280</v>
      </c>
      <c r="C16602" t="s">
        <v>1114</v>
      </c>
      <c r="D16602" s="3">
        <f>VLOOKUP(C16602,Index[],2,FALSE)</f>
        <v>164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I16602">
        <f>VLOOKUP(Table1[[#This Row],[trait_name]],Trait[],2,FALSE)</f>
        <v>33</v>
      </c>
      <c r="J16602" s="23" t="s">
        <v>67</v>
      </c>
      <c r="L16602" s="3"/>
      <c r="N16602" s="23"/>
      <c r="O16602"/>
    </row>
    <row r="16603" spans="1:15">
      <c r="A16603" s="66">
        <f>VLOOKUP(C16603,Index[],8,FALSE)</f>
        <v>43280</v>
      </c>
      <c r="B16603" s="5">
        <v>43280</v>
      </c>
      <c r="C16603" t="s">
        <v>1114</v>
      </c>
      <c r="D16603" s="3">
        <f>VLOOKUP(C16603,Index[],2,FALSE)</f>
        <v>164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H16603" t="s">
        <v>455</v>
      </c>
      <c r="I16603">
        <f>VLOOKUP(Table1[[#This Row],[trait_name]],Trait[],2,FALSE)</f>
        <v>34</v>
      </c>
      <c r="J16603" s="23" t="s">
        <v>68</v>
      </c>
      <c r="L16603" s="3">
        <v>3</v>
      </c>
      <c r="N16603" s="23"/>
      <c r="O16603"/>
    </row>
    <row r="16604" spans="1:15">
      <c r="A16604" s="66">
        <f>VLOOKUP(C16604,Index[],8,FALSE)</f>
        <v>43280</v>
      </c>
      <c r="B16604" s="5">
        <v>43280</v>
      </c>
      <c r="C16604" t="s">
        <v>1114</v>
      </c>
      <c r="D16604" s="3">
        <f>VLOOKUP(C16604,Index[],2,FALSE)</f>
        <v>164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H16604" t="s">
        <v>455</v>
      </c>
      <c r="I16604">
        <f>VLOOKUP(Table1[[#This Row],[trait_name]],Trait[],2,FALSE)</f>
        <v>35</v>
      </c>
      <c r="J16604" s="23" t="s">
        <v>166</v>
      </c>
      <c r="L16604" s="3" t="s">
        <v>167</v>
      </c>
      <c r="N16604" s="23"/>
      <c r="O16604"/>
    </row>
    <row r="16605" spans="1:15">
      <c r="A16605" s="66">
        <f>VLOOKUP(C16605,Index[],8,FALSE)</f>
        <v>43280</v>
      </c>
      <c r="B16605" s="5">
        <v>43280</v>
      </c>
      <c r="C16605" t="s">
        <v>1114</v>
      </c>
      <c r="D16605" s="3">
        <f>VLOOKUP(C16605,Index[],2,FALSE)</f>
        <v>164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I16605">
        <f>VLOOKUP(Table1[[#This Row],[trait_name]],Trait[],2,FALSE)</f>
        <v>35</v>
      </c>
      <c r="J16605" s="23" t="s">
        <v>166</v>
      </c>
      <c r="L16605" s="3"/>
      <c r="N16605" s="23"/>
      <c r="O16605"/>
    </row>
    <row r="16606" spans="1:15">
      <c r="A16606" s="66">
        <f>VLOOKUP(C16606,Index[],8,FALSE)</f>
        <v>43280</v>
      </c>
      <c r="B16606" s="5">
        <v>43280</v>
      </c>
      <c r="C16606" t="s">
        <v>1114</v>
      </c>
      <c r="D16606" s="3">
        <f>VLOOKUP(C16606,Index[],2,FALSE)</f>
        <v>164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H16606" t="s">
        <v>455</v>
      </c>
      <c r="I16606">
        <f>VLOOKUP(Table1[[#This Row],[trait_name]],Trait[],2,FALSE)</f>
        <v>36</v>
      </c>
      <c r="J16606" s="23" t="s">
        <v>69</v>
      </c>
      <c r="L16606" s="3" t="s">
        <v>163</v>
      </c>
      <c r="N16606" s="23"/>
      <c r="O16606"/>
    </row>
    <row r="16607" spans="1:15">
      <c r="A16607" s="66">
        <f>VLOOKUP(C16607,Index[],8,FALSE)</f>
        <v>43280</v>
      </c>
      <c r="B16607" s="5">
        <v>43280</v>
      </c>
      <c r="C16607" t="s">
        <v>1114</v>
      </c>
      <c r="D16607" s="3">
        <f>VLOOKUP(C16607,Index[],2,FALSE)</f>
        <v>164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I16607">
        <f>VLOOKUP(Table1[[#This Row],[trait_name]],Trait[],2,FALSE)</f>
        <v>36</v>
      </c>
      <c r="J16607" s="23" t="s">
        <v>69</v>
      </c>
      <c r="L16607" s="3"/>
      <c r="N16607" s="23"/>
      <c r="O16607"/>
    </row>
    <row r="16608" spans="1:15">
      <c r="A16608" s="66">
        <f>VLOOKUP(C16608,Index[],8,FALSE)</f>
        <v>43280</v>
      </c>
      <c r="B16608" s="5">
        <v>43280</v>
      </c>
      <c r="C16608" t="s">
        <v>1114</v>
      </c>
      <c r="D16608" s="3">
        <f>VLOOKUP(C16608,Index[],2,FALSE)</f>
        <v>164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H16608" t="s">
        <v>455</v>
      </c>
      <c r="I16608">
        <f>VLOOKUP(Table1[[#This Row],[trait_name]],Trait[],2,FALSE)</f>
        <v>37</v>
      </c>
      <c r="J16608" s="23" t="s">
        <v>170</v>
      </c>
      <c r="L16608" s="3" t="s">
        <v>126</v>
      </c>
      <c r="N16608" s="23"/>
      <c r="O16608"/>
    </row>
    <row r="16609" spans="1:15">
      <c r="A16609" s="66">
        <f>VLOOKUP(C16609,Index[],8,FALSE)</f>
        <v>43280</v>
      </c>
      <c r="B16609" s="5"/>
      <c r="C16609" t="s">
        <v>1114</v>
      </c>
      <c r="D16609" s="3">
        <f>VLOOKUP(C16609,Index[],2,FALSE)</f>
        <v>164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I16609">
        <f>VLOOKUP(Table1[[#This Row],[trait_name]],Trait[],2,FALSE)</f>
        <v>38</v>
      </c>
      <c r="J16609" s="23" t="s">
        <v>72</v>
      </c>
      <c r="L16609" s="3"/>
      <c r="N16609" s="23"/>
      <c r="O16609"/>
    </row>
    <row r="16610" spans="1:15">
      <c r="A16610" s="66">
        <f>VLOOKUP(C16610,Index[],8,FALSE)</f>
        <v>43280</v>
      </c>
      <c r="B16610" s="5">
        <v>43311</v>
      </c>
      <c r="C16610" t="s">
        <v>1114</v>
      </c>
      <c r="D16610" s="3">
        <f>VLOOKUP(C16610,Index[],2,FALSE)</f>
        <v>164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I16610">
        <f>VLOOKUP(Table1[[#This Row],[trait_name]],Trait[],2,FALSE)</f>
        <v>39</v>
      </c>
      <c r="J16610" s="23" t="s">
        <v>74</v>
      </c>
      <c r="L16610" s="3"/>
      <c r="M16610" s="3"/>
      <c r="N16610" s="23"/>
      <c r="O16610"/>
    </row>
    <row r="16611" spans="1:15">
      <c r="A16611" s="66">
        <f>VLOOKUP(C16611,Index[],8,FALSE)</f>
        <v>43280</v>
      </c>
      <c r="B16611" s="5"/>
      <c r="C16611" t="s">
        <v>1114</v>
      </c>
      <c r="D16611" s="3">
        <f>VLOOKUP(C16611,Index[],2,FALSE)</f>
        <v>164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I16611">
        <f>VLOOKUP(Table1[[#This Row],[trait_name]],Trait[],2,FALSE)</f>
        <v>40</v>
      </c>
      <c r="J16611" s="23" t="s">
        <v>76</v>
      </c>
      <c r="L16611" s="3"/>
      <c r="N16611" s="23"/>
      <c r="O16611"/>
    </row>
    <row r="16612" spans="1:15">
      <c r="A16612" s="66">
        <f>VLOOKUP(C16612,Index[],8,FALSE)</f>
        <v>43280</v>
      </c>
      <c r="B16612" s="5">
        <v>43280</v>
      </c>
      <c r="C16612" t="s">
        <v>1114</v>
      </c>
      <c r="D16612" s="3">
        <f>VLOOKUP(C16612,Index[],2,FALSE)</f>
        <v>164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H16612" t="s">
        <v>161</v>
      </c>
      <c r="I16612">
        <f>VLOOKUP(Table1[[#This Row],[trait_name]],Trait[],2,FALSE)</f>
        <v>41</v>
      </c>
      <c r="J16612" s="23" t="s">
        <v>78</v>
      </c>
      <c r="L16612" s="3" t="s">
        <v>173</v>
      </c>
      <c r="N16612" s="23"/>
      <c r="O16612"/>
    </row>
    <row r="16613" spans="1:15">
      <c r="A16613" s="66">
        <f>VLOOKUP(C16613,Index[],8,FALSE)</f>
        <v>43280</v>
      </c>
      <c r="B16613" s="5">
        <v>43280</v>
      </c>
      <c r="C16613" t="s">
        <v>1114</v>
      </c>
      <c r="D16613" s="3">
        <f>VLOOKUP(C16613,Index[],2,FALSE)</f>
        <v>164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I16613">
        <f>VLOOKUP(Table1[[#This Row],[trait_name]],Trait[],2,FALSE)</f>
        <v>41</v>
      </c>
      <c r="J16613" s="23" t="s">
        <v>78</v>
      </c>
      <c r="L16613" s="3"/>
      <c r="N16613" s="23"/>
      <c r="O16613"/>
    </row>
    <row r="16614" spans="1:15">
      <c r="A16614" s="66">
        <f>VLOOKUP(C16614,Index[],8,FALSE)</f>
        <v>43280</v>
      </c>
      <c r="B16614" s="5"/>
      <c r="C16614" t="s">
        <v>1114</v>
      </c>
      <c r="D16614" s="3">
        <f>VLOOKUP(C16614,Index[],2,FALSE)</f>
        <v>164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I16614">
        <f>VLOOKUP(Table1[[#This Row],[trait_name]],Trait[],2,FALSE)</f>
        <v>42</v>
      </c>
      <c r="J16614" s="23" t="s">
        <v>82</v>
      </c>
      <c r="L16614" s="3"/>
      <c r="N16614" s="23"/>
      <c r="O16614"/>
    </row>
    <row r="16615" spans="1:15">
      <c r="A16615" s="66">
        <f>VLOOKUP(C16615,Index[],8,FALSE)</f>
        <v>43280</v>
      </c>
      <c r="B16615" s="5">
        <v>43280</v>
      </c>
      <c r="C16615" t="s">
        <v>1114</v>
      </c>
      <c r="D16615" s="3">
        <f>VLOOKUP(C16615,Index[],2,FALSE)</f>
        <v>164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H16615" t="s">
        <v>455</v>
      </c>
      <c r="I16615">
        <f>VLOOKUP(Table1[[#This Row],[trait_name]],Trait[],2,FALSE)</f>
        <v>43</v>
      </c>
      <c r="J16615" s="23" t="s">
        <v>86</v>
      </c>
      <c r="L16615" s="3" t="s">
        <v>105</v>
      </c>
      <c r="N16615" s="23"/>
      <c r="O16615"/>
    </row>
    <row r="16616" spans="1:15">
      <c r="A16616" s="66">
        <f>VLOOKUP(C16616,Index[],8,FALSE)</f>
        <v>43280</v>
      </c>
      <c r="B16616" s="5">
        <v>43280</v>
      </c>
      <c r="C16616" t="s">
        <v>1114</v>
      </c>
      <c r="D16616" s="3">
        <f>VLOOKUP(C16616,Index[],2,FALSE)</f>
        <v>164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I16616">
        <f>VLOOKUP(Table1[[#This Row],[trait_name]],Trait[],2,FALSE)</f>
        <v>43</v>
      </c>
      <c r="J16616" s="23" t="s">
        <v>86</v>
      </c>
      <c r="L16616" s="3"/>
      <c r="N16616" s="23"/>
      <c r="O16616"/>
    </row>
    <row r="16617" spans="1:15">
      <c r="A16617" s="66">
        <f>VLOOKUP(C16617,Index[],8,FALSE)</f>
        <v>43280</v>
      </c>
      <c r="B16617" s="25"/>
      <c r="C16617" s="4" t="s">
        <v>1114</v>
      </c>
      <c r="D16617" s="3">
        <f>VLOOKUP(C16617,Index[],2,FALSE)</f>
        <v>164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I16617">
        <f>VLOOKUP(Table1[[#This Row],[trait_name]],Trait[],2,FALSE)</f>
        <v>44</v>
      </c>
      <c r="J16617" s="23" t="s">
        <v>88</v>
      </c>
      <c r="L16617" s="3"/>
      <c r="N16617" s="23"/>
      <c r="O16617"/>
    </row>
    <row r="16618" spans="1:15">
      <c r="A16618" s="66">
        <f>VLOOKUP(C16618,Index[],8,FALSE)</f>
        <v>43280</v>
      </c>
      <c r="B16618" s="5">
        <v>43280</v>
      </c>
      <c r="C16618" t="s">
        <v>1114</v>
      </c>
      <c r="D16618" s="3">
        <f>VLOOKUP(C16618,Index[],2,FALSE)</f>
        <v>164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H16618" t="s">
        <v>455</v>
      </c>
      <c r="I16618">
        <f>VLOOKUP(Table1[[#This Row],[trait_name]],Trait[],2,FALSE)</f>
        <v>45</v>
      </c>
      <c r="J16618" s="23" t="s">
        <v>92</v>
      </c>
      <c r="L16618" s="3" t="s">
        <v>93</v>
      </c>
      <c r="N16618" s="23"/>
      <c r="O16618"/>
    </row>
    <row r="16619" spans="1:15">
      <c r="A16619" s="66">
        <f>VLOOKUP(C16619,Index[],8,FALSE)</f>
        <v>43280</v>
      </c>
      <c r="B16619" s="5">
        <v>43280</v>
      </c>
      <c r="C16619" t="s">
        <v>1114</v>
      </c>
      <c r="D16619" s="3">
        <f>VLOOKUP(C16619,Index[],2,FALSE)</f>
        <v>164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45</v>
      </c>
      <c r="J16619" s="23" t="s">
        <v>92</v>
      </c>
      <c r="L16619" s="3"/>
      <c r="N16619" s="23"/>
      <c r="O16619"/>
    </row>
    <row r="16620" spans="1:15">
      <c r="A16620" s="66">
        <f>VLOOKUP(C16620,Index[],8,FALSE)</f>
        <v>43280</v>
      </c>
      <c r="B16620" s="5"/>
      <c r="C16620" t="s">
        <v>1114</v>
      </c>
      <c r="D16620" s="3">
        <f>VLOOKUP(C16620,Index[],2,FALSE)</f>
        <v>164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I16620">
        <f>VLOOKUP(Table1[[#This Row],[trait_name]],Trait[],2,FALSE)</f>
        <v>46</v>
      </c>
      <c r="J16620" s="23" t="s">
        <v>97</v>
      </c>
      <c r="L16620" s="3"/>
      <c r="N16620" s="24"/>
      <c r="O16620"/>
    </row>
    <row r="16621" spans="1:15">
      <c r="A16621" s="66">
        <f>VLOOKUP(C16621,Index[],8,FALSE)</f>
        <v>43280</v>
      </c>
      <c r="B16621" s="5"/>
      <c r="C16621" t="s">
        <v>1114</v>
      </c>
      <c r="D16621" s="3">
        <f>VLOOKUP(C16621,Index[],2,FALSE)</f>
        <v>164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I16621">
        <f>VLOOKUP(Table1[[#This Row],[trait_name]],Trait[],2,FALSE)</f>
        <v>47</v>
      </c>
      <c r="J16621" s="23" t="s">
        <v>99</v>
      </c>
      <c r="L16621" s="3"/>
      <c r="N16621" s="23"/>
      <c r="O16621"/>
    </row>
    <row r="16622" spans="1:15">
      <c r="A16622" s="66">
        <f>VLOOKUP(C16622,Index[],8,FALSE)</f>
        <v>43280</v>
      </c>
      <c r="B16622" s="5">
        <v>43311</v>
      </c>
      <c r="C16622" t="s">
        <v>1114</v>
      </c>
      <c r="D16622" s="3">
        <f>VLOOKUP(C16622,Index[],2,FALSE)</f>
        <v>164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50</v>
      </c>
      <c r="J16622" s="23" t="s">
        <v>106</v>
      </c>
      <c r="L16622" s="3"/>
      <c r="M16622" s="3"/>
      <c r="N16622" s="23"/>
      <c r="O16622"/>
    </row>
    <row r="16623" spans="1:15">
      <c r="A16623" s="66">
        <f>VLOOKUP(C16623,Index[],8,FALSE)</f>
        <v>43280</v>
      </c>
      <c r="B16623" s="5"/>
      <c r="C16623" t="s">
        <v>1114</v>
      </c>
      <c r="D16623" s="3">
        <f>VLOOKUP(C16623,Index[],2,FALSE)</f>
        <v>164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I16623">
        <f>VLOOKUP(Table1[[#This Row],[trait_name]],Trait[],2,FALSE)</f>
        <v>52</v>
      </c>
      <c r="J16623" s="23" t="s">
        <v>109</v>
      </c>
      <c r="L16623" s="3"/>
      <c r="N16623" s="23"/>
      <c r="O16623"/>
    </row>
    <row r="16624" spans="1:15">
      <c r="A16624" s="66">
        <f>VLOOKUP(C16624,Index[],8,FALSE)</f>
        <v>43280</v>
      </c>
      <c r="B16624" s="5">
        <v>43280</v>
      </c>
      <c r="C16624" t="s">
        <v>1114</v>
      </c>
      <c r="D16624" s="3">
        <f>VLOOKUP(C16624,Index[],2,FALSE)</f>
        <v>164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H16624" t="s">
        <v>853</v>
      </c>
      <c r="I16624">
        <f>VLOOKUP(Table1[[#This Row],[trait_name]],Trait[],2,FALSE)</f>
        <v>53</v>
      </c>
      <c r="J16624" s="23" t="s">
        <v>112</v>
      </c>
      <c r="L16624" s="3" t="s">
        <v>358</v>
      </c>
      <c r="N16624" s="23"/>
      <c r="O16624"/>
    </row>
    <row r="16625" spans="1:15">
      <c r="A16625" s="66">
        <f>VLOOKUP(C16625,Index[],8,FALSE)</f>
        <v>43280</v>
      </c>
      <c r="B16625" s="5">
        <v>43280</v>
      </c>
      <c r="C16625" t="s">
        <v>1114</v>
      </c>
      <c r="D16625" s="3">
        <f>VLOOKUP(C16625,Index[],2,FALSE)</f>
        <v>164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H16625" t="s">
        <v>455</v>
      </c>
      <c r="I16625">
        <f>VLOOKUP(Table1[[#This Row],[trait_name]],Trait[],2,FALSE)</f>
        <v>53</v>
      </c>
      <c r="J16625" s="23" t="s">
        <v>112</v>
      </c>
      <c r="L16625" s="3" t="s">
        <v>114</v>
      </c>
      <c r="N16625" s="23"/>
      <c r="O16625"/>
    </row>
    <row r="16626" spans="1:15">
      <c r="A16626" s="66">
        <f>VLOOKUP(C16626,Index[],8,FALSE)</f>
        <v>43280</v>
      </c>
      <c r="B16626" s="5">
        <v>43280</v>
      </c>
      <c r="C16626" t="s">
        <v>1114</v>
      </c>
      <c r="D16626" s="3">
        <f>VLOOKUP(C16626,Index[],2,FALSE)</f>
        <v>164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H16626" t="s">
        <v>455</v>
      </c>
      <c r="I16626">
        <f>VLOOKUP(Table1[[#This Row],[trait_name]],Trait[],2,FALSE)</f>
        <v>53</v>
      </c>
      <c r="J16626" s="23" t="s">
        <v>112</v>
      </c>
      <c r="L16626" s="3" t="s">
        <v>185</v>
      </c>
      <c r="N16626" s="23"/>
      <c r="O16626"/>
    </row>
    <row r="16627" spans="1:15">
      <c r="A16627" s="66">
        <f>VLOOKUP(C16627,Index[],8,FALSE)</f>
        <v>43280</v>
      </c>
      <c r="B16627" s="5">
        <v>43280</v>
      </c>
      <c r="C16627" t="s">
        <v>1114</v>
      </c>
      <c r="D16627" s="3">
        <f>VLOOKUP(C16627,Index[],2,FALSE)</f>
        <v>164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455</v>
      </c>
      <c r="I16627">
        <f>VLOOKUP(Table1[[#This Row],[trait_name]],Trait[],2,FALSE)</f>
        <v>53</v>
      </c>
      <c r="J16627" s="23" t="s">
        <v>112</v>
      </c>
      <c r="L16627" s="3" t="s">
        <v>184</v>
      </c>
      <c r="N16627" s="23"/>
      <c r="O16627"/>
    </row>
    <row r="16628" spans="1:15">
      <c r="A16628" s="66">
        <f>VLOOKUP(C16628,Index[],8,FALSE)</f>
        <v>43280</v>
      </c>
      <c r="B16628" s="5">
        <v>43280</v>
      </c>
      <c r="C16628" t="s">
        <v>1114</v>
      </c>
      <c r="D16628" s="3">
        <f>VLOOKUP(C16628,Index[],2,FALSE)</f>
        <v>164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H16628" t="s">
        <v>161</v>
      </c>
      <c r="I16628">
        <f>VLOOKUP(Table1[[#This Row],[trait_name]],Trait[],2,FALSE)</f>
        <v>54</v>
      </c>
      <c r="J16628" s="23" t="s">
        <v>116</v>
      </c>
      <c r="L16628" s="3" t="s">
        <v>830</v>
      </c>
      <c r="N16628" s="23"/>
      <c r="O16628"/>
    </row>
    <row r="16629" spans="1:15">
      <c r="A16629" s="66">
        <f>VLOOKUP(C16629,Index[],8,FALSE)</f>
        <v>43280</v>
      </c>
      <c r="B16629" s="5">
        <v>43280</v>
      </c>
      <c r="C16629" t="s">
        <v>1114</v>
      </c>
      <c r="D16629" s="3">
        <f>VLOOKUP(C16629,Index[],2,FALSE)</f>
        <v>164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I16629">
        <f>VLOOKUP(Table1[[#This Row],[trait_name]],Trait[],2,FALSE)</f>
        <v>54</v>
      </c>
      <c r="J16629" s="23" t="s">
        <v>116</v>
      </c>
      <c r="L16629" s="3"/>
      <c r="N16629" s="23"/>
      <c r="O16629"/>
    </row>
    <row r="16630" spans="1:15">
      <c r="A16630" s="66">
        <f>VLOOKUP(C16630,Index[],8,FALSE)</f>
        <v>43280</v>
      </c>
      <c r="B16630" s="5">
        <v>43280</v>
      </c>
      <c r="C16630" t="s">
        <v>1114</v>
      </c>
      <c r="D16630" s="3">
        <f>VLOOKUP(C16630,Index[],2,FALSE)</f>
        <v>164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H16630" t="s">
        <v>455</v>
      </c>
      <c r="I16630">
        <f>VLOOKUP(Table1[[#This Row],[trait_name]],Trait[],2,FALSE)</f>
        <v>54</v>
      </c>
      <c r="J16630" s="23" t="s">
        <v>116</v>
      </c>
      <c r="L16630" s="3" t="s">
        <v>170</v>
      </c>
      <c r="N16630" s="23"/>
      <c r="O16630"/>
    </row>
    <row r="16631" spans="1:15">
      <c r="A16631" s="66">
        <f>VLOOKUP(C16631,Index[],8,FALSE)</f>
        <v>43280</v>
      </c>
      <c r="B16631" s="5">
        <v>43280</v>
      </c>
      <c r="C16631" t="s">
        <v>1114</v>
      </c>
      <c r="D16631" s="3">
        <f>VLOOKUP(C16631,Index[],2,FALSE)</f>
        <v>164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I16631">
        <f>VLOOKUP(Table1[[#This Row],[trait_name]],Trait[],2,FALSE)</f>
        <v>54</v>
      </c>
      <c r="J16631" s="23" t="s">
        <v>116</v>
      </c>
      <c r="L16631" s="3"/>
      <c r="N16631" s="23"/>
      <c r="O16631"/>
    </row>
    <row r="16632" spans="1:15">
      <c r="A16632" s="66">
        <f>VLOOKUP(C16632,Index[],8,FALSE)</f>
        <v>43280</v>
      </c>
      <c r="B16632" s="25"/>
      <c r="C16632" s="4" t="s">
        <v>1114</v>
      </c>
      <c r="D16632" s="3">
        <f>VLOOKUP(C16632,Index[],2,FALSE)</f>
        <v>164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I16632">
        <f>VLOOKUP(Table1[[#This Row],[trait_name]],Trait[],2,FALSE)</f>
        <v>55</v>
      </c>
      <c r="J16632" s="23" t="s">
        <v>119</v>
      </c>
      <c r="L16632" s="3"/>
      <c r="N16632" s="23"/>
      <c r="O16632"/>
    </row>
    <row r="16633" spans="1:15">
      <c r="A16633" s="66">
        <f>VLOOKUP(C16633,Index[],8,FALSE)</f>
        <v>43280</v>
      </c>
      <c r="B16633" s="5">
        <v>43280</v>
      </c>
      <c r="C16633" t="s">
        <v>1114</v>
      </c>
      <c r="D16633" s="3">
        <f>VLOOKUP(C16633,Index[],2,FALSE)</f>
        <v>164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H16633" t="s">
        <v>143</v>
      </c>
      <c r="I16633">
        <f>VLOOKUP(Table1[[#This Row],[trait_name]],Trait[],2,FALSE)</f>
        <v>56</v>
      </c>
      <c r="J16633" s="23" t="s">
        <v>121</v>
      </c>
      <c r="L16633" s="3" t="s">
        <v>707</v>
      </c>
      <c r="N16633" s="23"/>
      <c r="O16633"/>
    </row>
    <row r="16634" spans="1:15">
      <c r="A16634" s="66">
        <f>VLOOKUP(C16634,Index[],8,FALSE)</f>
        <v>43280</v>
      </c>
      <c r="B16634" s="5">
        <v>43280</v>
      </c>
      <c r="C16634" t="s">
        <v>1114</v>
      </c>
      <c r="D16634" s="3">
        <f>VLOOKUP(C16634,Index[],2,FALSE)</f>
        <v>164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H16634" t="s">
        <v>143</v>
      </c>
      <c r="I16634">
        <f>VLOOKUP(Table1[[#This Row],[trait_name]],Trait[],2,FALSE)</f>
        <v>56</v>
      </c>
      <c r="J16634" s="23" t="s">
        <v>121</v>
      </c>
      <c r="L16634" s="3" t="s">
        <v>189</v>
      </c>
      <c r="N16634" s="23"/>
      <c r="O16634"/>
    </row>
    <row r="16635" spans="1:15">
      <c r="A16635" s="66">
        <f>VLOOKUP(C16635,Index[],8,FALSE)</f>
        <v>43280</v>
      </c>
      <c r="B16635" s="5">
        <v>43280</v>
      </c>
      <c r="C16635" t="s">
        <v>1114</v>
      </c>
      <c r="D16635" s="3">
        <f>VLOOKUP(C16635,Index[],2,FALSE)</f>
        <v>164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H16635" t="s">
        <v>143</v>
      </c>
      <c r="I16635">
        <f>VLOOKUP(Table1[[#This Row],[trait_name]],Trait[],2,FALSE)</f>
        <v>57</v>
      </c>
      <c r="J16635" s="23" t="s">
        <v>233</v>
      </c>
      <c r="L16635" s="3" t="s">
        <v>405</v>
      </c>
      <c r="N16635" s="23"/>
      <c r="O16635"/>
    </row>
    <row r="16636" spans="1:15">
      <c r="A16636" s="66">
        <f>VLOOKUP(C16636,Index[],8,FALSE)</f>
        <v>43280</v>
      </c>
      <c r="B16636" s="5">
        <v>43280</v>
      </c>
      <c r="C16636" t="s">
        <v>1114</v>
      </c>
      <c r="D16636" s="3">
        <f>VLOOKUP(C16636,Index[],2,FALSE)</f>
        <v>164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H16636" t="s">
        <v>143</v>
      </c>
      <c r="I16636">
        <f>VLOOKUP(Table1[[#This Row],[trait_name]],Trait[],2,FALSE)</f>
        <v>58</v>
      </c>
      <c r="J16636" s="23" t="s">
        <v>123</v>
      </c>
      <c r="L16636" s="3" t="s">
        <v>190</v>
      </c>
      <c r="N16636" s="23"/>
      <c r="O16636"/>
    </row>
    <row r="16637" spans="1:15">
      <c r="A16637" s="66">
        <f>VLOOKUP(C16637,Index[],8,FALSE)</f>
        <v>43280</v>
      </c>
      <c r="B16637" s="5">
        <v>43280</v>
      </c>
      <c r="C16637" t="s">
        <v>1114</v>
      </c>
      <c r="D16637" s="3">
        <f>VLOOKUP(C16637,Index[],2,FALSE)</f>
        <v>164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H16637" t="s">
        <v>143</v>
      </c>
      <c r="I16637">
        <f>VLOOKUP(Table1[[#This Row],[trait_name]],Trait[],2,FALSE)</f>
        <v>58</v>
      </c>
      <c r="J16637" s="23" t="s">
        <v>123</v>
      </c>
      <c r="L16637" s="3" t="s">
        <v>124</v>
      </c>
      <c r="N16637" s="23"/>
      <c r="O16637"/>
    </row>
    <row r="16638" spans="1:15">
      <c r="A16638" s="66">
        <f>VLOOKUP(C16638,Index[],8,FALSE)</f>
        <v>43280</v>
      </c>
      <c r="B16638" s="5">
        <v>43280</v>
      </c>
      <c r="C16638" t="s">
        <v>1114</v>
      </c>
      <c r="D16638" s="3">
        <f>VLOOKUP(C16638,Index[],2,FALSE)</f>
        <v>164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59</v>
      </c>
      <c r="J16638" s="23" t="s">
        <v>125</v>
      </c>
      <c r="L16638" s="3"/>
      <c r="N16638" s="23"/>
      <c r="O16638"/>
    </row>
    <row r="16639" spans="1:15">
      <c r="A16639" s="66">
        <f>VLOOKUP(C16639,Index[],8,FALSE)</f>
        <v>43280</v>
      </c>
      <c r="B16639" s="5">
        <v>43280</v>
      </c>
      <c r="C16639" t="s">
        <v>1114</v>
      </c>
      <c r="D16639" s="3">
        <f>VLOOKUP(C16639,Index[],2,FALSE)</f>
        <v>164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H16639" t="s">
        <v>455</v>
      </c>
      <c r="I16639">
        <f>VLOOKUP(Table1[[#This Row],[trait_name]],Trait[],2,FALSE)</f>
        <v>60</v>
      </c>
      <c r="J16639" s="23" t="s">
        <v>127</v>
      </c>
      <c r="L16639" s="3" t="s">
        <v>128</v>
      </c>
      <c r="N16639" s="23"/>
      <c r="O16639"/>
    </row>
    <row r="16640" spans="1:15">
      <c r="A16640" s="66">
        <f>VLOOKUP(C16640,Index[],8,FALSE)</f>
        <v>43280</v>
      </c>
      <c r="B16640" s="5">
        <v>43280</v>
      </c>
      <c r="C16640" t="s">
        <v>1114</v>
      </c>
      <c r="D16640" s="3">
        <f>VLOOKUP(C16640,Index[],2,FALSE)</f>
        <v>164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H16640" t="s">
        <v>322</v>
      </c>
      <c r="I16640">
        <f>VLOOKUP(Table1[[#This Row],[trait_name]],Trait[],2,FALSE)</f>
        <v>60</v>
      </c>
      <c r="J16640" s="23" t="s">
        <v>127</v>
      </c>
      <c r="L16640" s="3" t="s">
        <v>129</v>
      </c>
      <c r="N16640" s="23"/>
      <c r="O16640"/>
    </row>
    <row r="16641" spans="1:15">
      <c r="A16641" s="66">
        <f>VLOOKUP(C16641,Index[],8,FALSE)</f>
        <v>43280</v>
      </c>
      <c r="B16641" s="5">
        <v>43280</v>
      </c>
      <c r="C16641" t="s">
        <v>1114</v>
      </c>
      <c r="D16641" s="3">
        <f>VLOOKUP(C16641,Index[],2,FALSE)</f>
        <v>164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H16641" t="s">
        <v>161</v>
      </c>
      <c r="I16641">
        <f>VLOOKUP(Table1[[#This Row],[trait_name]],Trait[],2,FALSE)</f>
        <v>61</v>
      </c>
      <c r="J16641" s="23" t="s">
        <v>130</v>
      </c>
      <c r="L16641" s="3" t="s">
        <v>126</v>
      </c>
      <c r="N16641" s="23"/>
      <c r="O16641"/>
    </row>
    <row r="16642" spans="1:15">
      <c r="A16642" s="66">
        <f>VLOOKUP(C16642,Index[],8,FALSE)</f>
        <v>43280</v>
      </c>
      <c r="B16642" s="5"/>
      <c r="C16642" t="s">
        <v>1114</v>
      </c>
      <c r="D16642" s="3">
        <f>VLOOKUP(C16642,Index[],2,FALSE)</f>
        <v>164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65</v>
      </c>
      <c r="J16642" s="23" t="s">
        <v>133</v>
      </c>
      <c r="L16642" s="3"/>
      <c r="N16642" s="23"/>
      <c r="O16642"/>
    </row>
    <row r="16643" spans="1:15">
      <c r="A16643" s="66">
        <f>VLOOKUP(C16643,Index[],8,FALSE)</f>
        <v>43280</v>
      </c>
      <c r="B16643" s="5">
        <v>43280</v>
      </c>
      <c r="C16643" t="s">
        <v>1114</v>
      </c>
      <c r="D16643" s="3">
        <f>VLOOKUP(C16643,Index[],2,FALSE)</f>
        <v>164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H16643" t="s">
        <v>207</v>
      </c>
      <c r="I16643">
        <f>VLOOKUP(Table1[[#This Row],[trait_name]],Trait[],2,FALSE)</f>
        <v>67</v>
      </c>
      <c r="J16643" s="23" t="s">
        <v>136</v>
      </c>
      <c r="L16643" s="3" t="s">
        <v>239</v>
      </c>
      <c r="N16643" s="23"/>
      <c r="O16643"/>
    </row>
    <row r="16644" spans="1:15">
      <c r="A16644" s="66">
        <f>VLOOKUP(C16644,Index[],8,FALSE)</f>
        <v>43280</v>
      </c>
      <c r="B16644" s="5">
        <v>43280</v>
      </c>
      <c r="C16644" t="s">
        <v>1114</v>
      </c>
      <c r="D16644" s="3">
        <f>VLOOKUP(C16644,Index[],2,FALSE)</f>
        <v>164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H16644" t="s">
        <v>161</v>
      </c>
      <c r="I16644">
        <f>VLOOKUP(Table1[[#This Row],[trait_name]],Trait[],2,FALSE)</f>
        <v>68</v>
      </c>
      <c r="J16644" s="23" t="s">
        <v>199</v>
      </c>
      <c r="L16644" s="3" t="s">
        <v>302</v>
      </c>
      <c r="N16644" s="23"/>
      <c r="O16644"/>
    </row>
    <row r="16645" spans="1:15">
      <c r="A16645" s="66">
        <f>VLOOKUP(C16645,Index[],8,FALSE)</f>
        <v>43280</v>
      </c>
      <c r="B16645" s="5">
        <v>43280</v>
      </c>
      <c r="C16645" t="s">
        <v>1117</v>
      </c>
      <c r="D16645" s="3">
        <f>VLOOKUP(C16645,Index[],2,FALSE)</f>
        <v>165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H16645" t="s">
        <v>208</v>
      </c>
      <c r="I16645">
        <f>VLOOKUP(Table1[[#This Row],[trait_name]],Trait[],2,FALSE)</f>
        <v>2</v>
      </c>
      <c r="J16645" s="23" t="s">
        <v>15</v>
      </c>
      <c r="L16645" s="3" t="s">
        <v>1118</v>
      </c>
      <c r="N16645" s="23"/>
      <c r="O16645"/>
    </row>
    <row r="16646" spans="1:15">
      <c r="A16646" s="66">
        <f>VLOOKUP(C16646,Index[],8,FALSE)</f>
        <v>43280</v>
      </c>
      <c r="B16646" s="5">
        <v>43280</v>
      </c>
      <c r="C16646" t="s">
        <v>1117</v>
      </c>
      <c r="D16646" s="3">
        <f>VLOOKUP(C16646,Index[],2,FALSE)</f>
        <v>165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H16646" t="s">
        <v>281</v>
      </c>
      <c r="I16646">
        <f>VLOOKUP(Table1[[#This Row],[trait_name]],Trait[],2,FALSE)</f>
        <v>2</v>
      </c>
      <c r="J16646" s="23" t="s">
        <v>15</v>
      </c>
      <c r="L16646" s="3" t="s">
        <v>1119</v>
      </c>
      <c r="N16646" s="23"/>
      <c r="O16646"/>
    </row>
    <row r="16647" spans="1:15">
      <c r="A16647" s="66">
        <f>VLOOKUP(C16647,Index[],8,FALSE)</f>
        <v>43280</v>
      </c>
      <c r="B16647" s="5">
        <v>43280</v>
      </c>
      <c r="C16647" t="s">
        <v>1117</v>
      </c>
      <c r="D16647" s="3">
        <f>VLOOKUP(C16647,Index[],2,FALSE)</f>
        <v>165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H16647" t="s">
        <v>208</v>
      </c>
      <c r="I16647">
        <f>VLOOKUP(Table1[[#This Row],[trait_name]],Trait[],2,FALSE)</f>
        <v>3</v>
      </c>
      <c r="J16647" s="23" t="s">
        <v>18</v>
      </c>
      <c r="L16647" s="3" t="s">
        <v>19</v>
      </c>
      <c r="N16647" s="23"/>
      <c r="O16647"/>
    </row>
    <row r="16648" spans="1:15">
      <c r="A16648" s="66">
        <f>VLOOKUP(C16648,Index[],8,FALSE)</f>
        <v>43280</v>
      </c>
      <c r="B16648" s="5">
        <v>43280</v>
      </c>
      <c r="C16648" t="s">
        <v>1117</v>
      </c>
      <c r="D16648" s="3">
        <f>VLOOKUP(C16648,Index[],2,FALSE)</f>
        <v>165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H16648" t="s">
        <v>208</v>
      </c>
      <c r="I16648">
        <f>VLOOKUP(Table1[[#This Row],[trait_name]],Trait[],2,FALSE)</f>
        <v>3</v>
      </c>
      <c r="J16648" s="23" t="s">
        <v>18</v>
      </c>
      <c r="L16648" s="3" t="s">
        <v>21</v>
      </c>
      <c r="N16648" s="23"/>
      <c r="O16648"/>
    </row>
    <row r="16649" spans="1:15">
      <c r="A16649" s="66">
        <f>VLOOKUP(C16649,Index[],8,FALSE)</f>
        <v>43280</v>
      </c>
      <c r="B16649" s="5">
        <v>43280</v>
      </c>
      <c r="C16649" t="s">
        <v>1117</v>
      </c>
      <c r="D16649" s="3">
        <f>VLOOKUP(C16649,Index[],2,FALSE)</f>
        <v>165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H16649" t="s">
        <v>208</v>
      </c>
      <c r="I16649">
        <f>VLOOKUP(Table1[[#This Row],[trait_name]],Trait[],2,FALSE)</f>
        <v>3</v>
      </c>
      <c r="J16649" s="23" t="s">
        <v>18</v>
      </c>
      <c r="L16649" s="3" t="s">
        <v>355</v>
      </c>
      <c r="N16649" s="23"/>
      <c r="O16649"/>
    </row>
    <row r="16650" spans="1:15">
      <c r="A16650" s="66">
        <f>VLOOKUP(C16650,Index[],8,FALSE)</f>
        <v>43280</v>
      </c>
      <c r="B16650" s="5">
        <v>43280</v>
      </c>
      <c r="C16650" t="s">
        <v>1117</v>
      </c>
      <c r="D16650" s="3">
        <f>VLOOKUP(C16650,Index[],2,FALSE)</f>
        <v>165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H16650" t="s">
        <v>281</v>
      </c>
      <c r="I16650">
        <f>VLOOKUP(Table1[[#This Row],[trait_name]],Trait[],2,FALSE)</f>
        <v>4</v>
      </c>
      <c r="J16650" s="23" t="s">
        <v>22</v>
      </c>
      <c r="L16650" s="3" t="s">
        <v>23</v>
      </c>
      <c r="N16650" s="23"/>
      <c r="O16650"/>
    </row>
    <row r="16651" spans="1:15">
      <c r="A16651" s="66">
        <f>VLOOKUP(C16651,Index[],8,FALSE)</f>
        <v>43280</v>
      </c>
      <c r="B16651" s="5">
        <v>43280</v>
      </c>
      <c r="C16651" t="s">
        <v>1117</v>
      </c>
      <c r="D16651" s="3">
        <f>VLOOKUP(C16651,Index[],2,FALSE)</f>
        <v>165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H16651" t="s">
        <v>709</v>
      </c>
      <c r="I16651">
        <f>VLOOKUP(Table1[[#This Row],[trait_name]],Trait[],2,FALSE)</f>
        <v>7</v>
      </c>
      <c r="J16651" s="23" t="s">
        <v>26</v>
      </c>
      <c r="L16651" s="3" t="s">
        <v>27</v>
      </c>
      <c r="N16651" s="23"/>
      <c r="O16651"/>
    </row>
    <row r="16652" spans="1:15">
      <c r="A16652" s="66">
        <f>VLOOKUP(C16652,Index[],8,FALSE)</f>
        <v>43280</v>
      </c>
      <c r="B16652" s="5">
        <v>43280</v>
      </c>
      <c r="C16652" t="s">
        <v>1117</v>
      </c>
      <c r="D16652" s="3">
        <f>VLOOKUP(C16652,Index[],2,FALSE)</f>
        <v>165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709</v>
      </c>
      <c r="I16652">
        <f>VLOOKUP(Table1[[#This Row],[trait_name]],Trait[],2,FALSE)</f>
        <v>9</v>
      </c>
      <c r="J16652" s="23" t="s">
        <v>28</v>
      </c>
      <c r="L16652" s="3" t="s">
        <v>23</v>
      </c>
      <c r="N16652" s="23"/>
      <c r="O16652"/>
    </row>
    <row r="16653" spans="1:15">
      <c r="A16653" s="66">
        <f>VLOOKUP(C16653,Index[],8,FALSE)</f>
        <v>43280</v>
      </c>
      <c r="B16653" s="5">
        <v>43280</v>
      </c>
      <c r="C16653" t="s">
        <v>1117</v>
      </c>
      <c r="D16653" s="3">
        <f>VLOOKUP(C16653,Index[],2,FALSE)</f>
        <v>165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H16653" t="s">
        <v>709</v>
      </c>
      <c r="I16653">
        <f>VLOOKUP(Table1[[#This Row],[trait_name]],Trait[],2,FALSE)</f>
        <v>10</v>
      </c>
      <c r="J16653" s="23" t="s">
        <v>29</v>
      </c>
      <c r="L16653" s="3" t="s">
        <v>27</v>
      </c>
      <c r="N16653" s="23"/>
      <c r="O16653"/>
    </row>
    <row r="16654" spans="1:15">
      <c r="A16654" s="66">
        <f>VLOOKUP(C16654,Index[],8,FALSE)</f>
        <v>43280</v>
      </c>
      <c r="B16654" s="5">
        <v>43280</v>
      </c>
      <c r="C16654" t="s">
        <v>1117</v>
      </c>
      <c r="D16654" s="3">
        <f>VLOOKUP(C16654,Index[],2,FALSE)</f>
        <v>165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H16654" t="s">
        <v>208</v>
      </c>
      <c r="I16654">
        <f>VLOOKUP(Table1[[#This Row],[trait_name]],Trait[],2,FALSE)</f>
        <v>14</v>
      </c>
      <c r="J16654" s="23" t="s">
        <v>152</v>
      </c>
      <c r="L16654" s="3" t="s">
        <v>23</v>
      </c>
      <c r="N16654" s="23"/>
      <c r="O16654"/>
    </row>
    <row r="16655" spans="1:15">
      <c r="A16655" s="66">
        <f>VLOOKUP(C16655,Index[],8,FALSE)</f>
        <v>43280</v>
      </c>
      <c r="B16655" s="25"/>
      <c r="C16655" s="4" t="s">
        <v>1117</v>
      </c>
      <c r="D16655" s="3">
        <f>VLOOKUP(C16655,Index[],2,FALSE)</f>
        <v>165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I16655">
        <f>VLOOKUP(Table1[[#This Row],[trait_name]],Trait[],2,FALSE)</f>
        <v>15</v>
      </c>
      <c r="J16655" s="23" t="s">
        <v>31</v>
      </c>
      <c r="L16655" s="3"/>
      <c r="N16655" s="23"/>
      <c r="O16655"/>
    </row>
    <row r="16656" spans="1:15">
      <c r="A16656" s="66">
        <f>VLOOKUP(C16656,Index[],8,FALSE)</f>
        <v>43280</v>
      </c>
      <c r="B16656" s="25">
        <v>43280</v>
      </c>
      <c r="C16656" s="4" t="s">
        <v>1117</v>
      </c>
      <c r="D16656" s="3">
        <f>VLOOKUP(C16656,Index[],2,FALSE)</f>
        <v>165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I16656">
        <f>VLOOKUP(Table1[[#This Row],[trait_name]],Trait[],2,FALSE)</f>
        <v>16</v>
      </c>
      <c r="J16656" s="24" t="s">
        <v>32</v>
      </c>
      <c r="K16656" s="24"/>
      <c r="L16656" s="3"/>
      <c r="N16656" s="23"/>
      <c r="O16656"/>
    </row>
    <row r="16657" spans="1:15">
      <c r="A16657" s="66">
        <f>VLOOKUP(C16657,Index[],8,FALSE)</f>
        <v>43280</v>
      </c>
      <c r="B16657" s="5">
        <v>43280</v>
      </c>
      <c r="C16657" t="s">
        <v>1117</v>
      </c>
      <c r="D16657" s="3">
        <f>VLOOKUP(C16657,Index[],2,FALSE)</f>
        <v>165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H16657" t="s">
        <v>709</v>
      </c>
      <c r="I16657">
        <f>VLOOKUP(Table1[[#This Row],[trait_name]],Trait[],2,FALSE)</f>
        <v>17</v>
      </c>
      <c r="J16657" s="23" t="s">
        <v>33</v>
      </c>
      <c r="L16657" s="3" t="s">
        <v>35</v>
      </c>
      <c r="N16657" s="23"/>
      <c r="O16657"/>
    </row>
    <row r="16658" spans="1:15">
      <c r="A16658" s="66">
        <f>VLOOKUP(C16658,Index[],8,FALSE)</f>
        <v>43280</v>
      </c>
      <c r="B16658" s="5">
        <v>43280</v>
      </c>
      <c r="C16658" t="s">
        <v>1117</v>
      </c>
      <c r="D16658" s="3">
        <f>VLOOKUP(C16658,Index[],2,FALSE)</f>
        <v>165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I16658">
        <f>VLOOKUP(Table1[[#This Row],[trait_name]],Trait[],2,FALSE)</f>
        <v>17</v>
      </c>
      <c r="J16658" s="23" t="s">
        <v>33</v>
      </c>
      <c r="L16658" s="19" t="s">
        <v>36</v>
      </c>
      <c r="N16658" s="23"/>
      <c r="O16658"/>
    </row>
    <row r="16659" spans="1:15">
      <c r="A16659" s="66">
        <f>VLOOKUP(C16659,Index[],8,FALSE)</f>
        <v>43280</v>
      </c>
      <c r="B16659" s="5">
        <v>43280</v>
      </c>
      <c r="C16659" t="s">
        <v>1117</v>
      </c>
      <c r="D16659" s="3">
        <f>VLOOKUP(C16659,Index[],2,FALSE)</f>
        <v>165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I16659">
        <f>VLOOKUP(Table1[[#This Row],[trait_name]],Trait[],2,FALSE)</f>
        <v>17</v>
      </c>
      <c r="J16659" s="23" t="s">
        <v>33</v>
      </c>
      <c r="L16659" s="3"/>
      <c r="N16659" s="23"/>
      <c r="O16659"/>
    </row>
    <row r="16660" spans="1:15">
      <c r="A16660" s="66">
        <f>VLOOKUP(C16660,Index[],8,FALSE)</f>
        <v>43280</v>
      </c>
      <c r="B16660" s="25">
        <v>43280</v>
      </c>
      <c r="C16660" s="4" t="s">
        <v>1117</v>
      </c>
      <c r="D16660" s="3">
        <f>VLOOKUP(C16660,Index[],2,FALSE)</f>
        <v>165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I16660">
        <f>VLOOKUP(Table1[[#This Row],[trait_name]],Trait[],2,FALSE)</f>
        <v>18</v>
      </c>
      <c r="J16660" s="23" t="s">
        <v>37</v>
      </c>
      <c r="L16660" s="3"/>
      <c r="N16660" s="23"/>
      <c r="O16660"/>
    </row>
    <row r="16661" spans="1:15">
      <c r="A16661" s="66">
        <f>VLOOKUP(C16661,Index[],8,FALSE)</f>
        <v>43280</v>
      </c>
      <c r="B16661" s="5">
        <v>43280</v>
      </c>
      <c r="C16661" t="s">
        <v>1117</v>
      </c>
      <c r="D16661" s="3">
        <f>VLOOKUP(C16661,Index[],2,FALSE)</f>
        <v>165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H16661" t="s">
        <v>208</v>
      </c>
      <c r="I16661">
        <f>VLOOKUP(Table1[[#This Row],[trait_name]],Trait[],2,FALSE)</f>
        <v>19</v>
      </c>
      <c r="J16661" s="23" t="s">
        <v>38</v>
      </c>
      <c r="L16661" s="3" t="s">
        <v>39</v>
      </c>
      <c r="N16661" s="23"/>
      <c r="O16661"/>
    </row>
    <row r="16662" spans="1:15">
      <c r="A16662" s="66">
        <f>VLOOKUP(C16662,Index[],8,FALSE)</f>
        <v>43280</v>
      </c>
      <c r="B16662" s="5">
        <v>43280</v>
      </c>
      <c r="C16662" t="s">
        <v>1117</v>
      </c>
      <c r="D16662" s="3">
        <f>VLOOKUP(C16662,Index[],2,FALSE)</f>
        <v>165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I16662">
        <f>VLOOKUP(Table1[[#This Row],[trait_name]],Trait[],2,FALSE)</f>
        <v>19</v>
      </c>
      <c r="J16662" s="23" t="s">
        <v>38</v>
      </c>
      <c r="L16662" s="19" t="s">
        <v>155</v>
      </c>
      <c r="N16662" s="23"/>
      <c r="O16662"/>
    </row>
    <row r="16663" spans="1:15">
      <c r="A16663" s="66">
        <f>VLOOKUP(C16663,Index[],8,FALSE)</f>
        <v>43280</v>
      </c>
      <c r="B16663" s="5">
        <v>43311</v>
      </c>
      <c r="C16663" t="s">
        <v>1117</v>
      </c>
      <c r="D16663" s="3">
        <f>VLOOKUP(C16663,Index[],2,FALSE)</f>
        <v>165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I16663">
        <f>VLOOKUP(Table1[[#This Row],[trait_name]],Trait[],2,FALSE)</f>
        <v>20</v>
      </c>
      <c r="J16663" s="23" t="s">
        <v>41</v>
      </c>
      <c r="L16663" s="3"/>
      <c r="M16663" s="3"/>
      <c r="N16663" s="23"/>
      <c r="O16663"/>
    </row>
    <row r="16664" spans="1:15">
      <c r="A16664" s="66">
        <f>VLOOKUP(C16664,Index[],8,FALSE)</f>
        <v>43280</v>
      </c>
      <c r="B16664" s="25">
        <v>43280</v>
      </c>
      <c r="C16664" s="4" t="s">
        <v>1117</v>
      </c>
      <c r="D16664" s="3">
        <f>VLOOKUP(C16664,Index[],2,FALSE)</f>
        <v>165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21</v>
      </c>
      <c r="J16664" s="23" t="s">
        <v>43</v>
      </c>
      <c r="L16664" s="3"/>
      <c r="N16664" s="23"/>
      <c r="O16664"/>
    </row>
    <row r="16665" spans="1:15">
      <c r="A16665" s="66">
        <f>VLOOKUP(C16665,Index[],8,FALSE)</f>
        <v>43280</v>
      </c>
      <c r="B16665" s="5">
        <v>43280</v>
      </c>
      <c r="C16665" t="s">
        <v>1117</v>
      </c>
      <c r="D16665" s="3">
        <f>VLOOKUP(C16665,Index[],2,FALSE)</f>
        <v>165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I16665">
        <f>VLOOKUP(Table1[[#This Row],[trait_name]],Trait[],2,FALSE)</f>
        <v>22</v>
      </c>
      <c r="J16665" s="23" t="s">
        <v>47</v>
      </c>
      <c r="L16665" s="3"/>
      <c r="N16665" s="23"/>
      <c r="O16665"/>
    </row>
    <row r="16666" spans="1:15">
      <c r="A16666" s="66">
        <f>VLOOKUP(C16666,Index[],8,FALSE)</f>
        <v>43280</v>
      </c>
      <c r="B16666" s="5"/>
      <c r="C16666" t="s">
        <v>1117</v>
      </c>
      <c r="D16666" s="3">
        <f>VLOOKUP(C16666,Index[],2,FALSE)</f>
        <v>165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I16666">
        <f>VLOOKUP(Table1[[#This Row],[trait_name]],Trait[],2,FALSE)</f>
        <v>23</v>
      </c>
      <c r="J16666" s="23" t="s">
        <v>49</v>
      </c>
      <c r="L16666" s="3"/>
      <c r="N16666" s="23"/>
      <c r="O16666"/>
    </row>
    <row r="16667" spans="1:15">
      <c r="A16667" s="66">
        <f>VLOOKUP(C16667,Index[],8,FALSE)</f>
        <v>43280</v>
      </c>
      <c r="B16667" s="25"/>
      <c r="C16667" s="4" t="s">
        <v>1117</v>
      </c>
      <c r="D16667" s="3">
        <f>VLOOKUP(C16667,Index[],2,FALSE)</f>
        <v>165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24</v>
      </c>
      <c r="J16667" s="23" t="s">
        <v>52</v>
      </c>
      <c r="L16667" s="3"/>
      <c r="N16667" s="23"/>
      <c r="O16667"/>
    </row>
    <row r="16668" spans="1:15">
      <c r="A16668" s="66">
        <f>VLOOKUP(C16668,Index[],8,FALSE)</f>
        <v>43280</v>
      </c>
      <c r="B16668" s="25"/>
      <c r="C16668" s="4" t="s">
        <v>1117</v>
      </c>
      <c r="D16668" s="3">
        <f>VLOOKUP(C16668,Index[],2,FALSE)</f>
        <v>165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I16668">
        <f>VLOOKUP(Table1[[#This Row],[trait_name]],Trait[],2,FALSE)</f>
        <v>25</v>
      </c>
      <c r="J16668" s="23" t="s">
        <v>57</v>
      </c>
      <c r="L16668" s="3"/>
      <c r="N16668" s="23"/>
      <c r="O16668"/>
    </row>
    <row r="16669" spans="1:15">
      <c r="A16669" s="66">
        <f>VLOOKUP(C16669,Index[],8,FALSE)</f>
        <v>43280</v>
      </c>
      <c r="B16669" s="5">
        <v>43280</v>
      </c>
      <c r="C16669" t="s">
        <v>1117</v>
      </c>
      <c r="D16669" s="3">
        <f>VLOOKUP(C16669,Index[],2,FALSE)</f>
        <v>165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H16669" t="s">
        <v>208</v>
      </c>
      <c r="I16669">
        <f>VLOOKUP(Table1[[#This Row],[trait_name]],Trait[],2,FALSE)</f>
        <v>26</v>
      </c>
      <c r="J16669" s="23" t="s">
        <v>58</v>
      </c>
      <c r="L16669" s="3" t="s">
        <v>1120</v>
      </c>
      <c r="N16669" s="23"/>
      <c r="O16669"/>
    </row>
    <row r="16670" spans="1:15">
      <c r="A16670" s="66">
        <f>VLOOKUP(C16670,Index[],8,FALSE)</f>
        <v>43280</v>
      </c>
      <c r="B16670" s="5">
        <v>43280</v>
      </c>
      <c r="C16670" t="s">
        <v>1117</v>
      </c>
      <c r="D16670" s="3">
        <f>VLOOKUP(C16670,Index[],2,FALSE)</f>
        <v>165</v>
      </c>
      <c r="E16670" s="3">
        <f>VLOOKUP(C16670,Index[],3,FALSE)</f>
        <v>0</v>
      </c>
      <c r="F16670" s="3">
        <f>VLOOKUP(C16670,Index[],4,FALSE)</f>
        <v>0</v>
      </c>
      <c r="G16670" s="3">
        <f>VLOOKUP(C16670,Index[],5,FALSE)</f>
        <v>0</v>
      </c>
      <c r="H16670" t="s">
        <v>208</v>
      </c>
      <c r="I16670">
        <f>VLOOKUP(Table1[[#This Row],[trait_name]],Trait[],2,FALSE)</f>
        <v>26</v>
      </c>
      <c r="J16670" s="23" t="s">
        <v>58</v>
      </c>
      <c r="L16670" s="3" t="s">
        <v>270</v>
      </c>
      <c r="N16670" s="23"/>
      <c r="O16670"/>
    </row>
    <row r="16671" spans="1:15">
      <c r="A16671" s="66">
        <f>VLOOKUP(C16671,Index[],8,FALSE)</f>
        <v>43280</v>
      </c>
      <c r="B16671" s="5">
        <v>43311</v>
      </c>
      <c r="C16671" t="s">
        <v>1117</v>
      </c>
      <c r="D16671" s="3">
        <f>VLOOKUP(C16671,Index[],2,FALSE)</f>
        <v>165</v>
      </c>
      <c r="E16671" s="3">
        <f>VLOOKUP(C16671,Index[],3,FALSE)</f>
        <v>0</v>
      </c>
      <c r="F16671" s="3">
        <f>VLOOKUP(C16671,Index[],4,FALSE)</f>
        <v>0</v>
      </c>
      <c r="G16671" s="3">
        <f>VLOOKUP(C16671,Index[],5,FALSE)</f>
        <v>0</v>
      </c>
      <c r="I16671">
        <f>VLOOKUP(Table1[[#This Row],[trait_name]],Trait[],2,FALSE)</f>
        <v>27</v>
      </c>
      <c r="J16671" s="23" t="s">
        <v>61</v>
      </c>
      <c r="L16671" s="3"/>
      <c r="M16671" s="3"/>
      <c r="N16671" s="23"/>
      <c r="O16671"/>
    </row>
    <row r="16672" spans="1:15">
      <c r="A16672" s="66">
        <f>VLOOKUP(C16672,Index[],8,FALSE)</f>
        <v>43280</v>
      </c>
      <c r="B16672" s="5">
        <v>43311</v>
      </c>
      <c r="C16672" t="s">
        <v>1117</v>
      </c>
      <c r="D16672" s="3">
        <f>VLOOKUP(C16672,Index[],2,FALSE)</f>
        <v>165</v>
      </c>
      <c r="E16672" s="3">
        <f>VLOOKUP(C16672,Index[],3,FALSE)</f>
        <v>0</v>
      </c>
      <c r="F16672" s="3">
        <f>VLOOKUP(C16672,Index[],4,FALSE)</f>
        <v>0</v>
      </c>
      <c r="G16672" s="3">
        <f>VLOOKUP(C16672,Index[],5,FALSE)</f>
        <v>0</v>
      </c>
      <c r="I16672">
        <f>VLOOKUP(Table1[[#This Row],[trait_name]],Trait[],2,FALSE)</f>
        <v>28</v>
      </c>
      <c r="J16672" s="23" t="s">
        <v>62</v>
      </c>
      <c r="L16672" s="3"/>
      <c r="M16672" s="3"/>
      <c r="N16672" s="23"/>
      <c r="O16672"/>
    </row>
    <row r="16673" spans="1:15">
      <c r="A16673" s="66">
        <f>VLOOKUP(C16673,Index[],8,FALSE)</f>
        <v>43280</v>
      </c>
      <c r="B16673" s="5">
        <v>43280</v>
      </c>
      <c r="C16673" t="s">
        <v>1117</v>
      </c>
      <c r="D16673" s="3">
        <f>VLOOKUP(C16673,Index[],2,FALSE)</f>
        <v>165</v>
      </c>
      <c r="E16673" s="3">
        <f>VLOOKUP(C16673,Index[],3,FALSE)</f>
        <v>0</v>
      </c>
      <c r="F16673" s="3">
        <f>VLOOKUP(C16673,Index[],4,FALSE)</f>
        <v>0</v>
      </c>
      <c r="G16673" s="3">
        <f>VLOOKUP(C16673,Index[],5,FALSE)</f>
        <v>0</v>
      </c>
      <c r="H16673" t="s">
        <v>208</v>
      </c>
      <c r="I16673">
        <f>VLOOKUP(Table1[[#This Row],[trait_name]],Trait[],2,FALSE)</f>
        <v>29</v>
      </c>
      <c r="J16673" s="23" t="s">
        <v>63</v>
      </c>
      <c r="L16673" s="3">
        <v>0.3</v>
      </c>
      <c r="N16673" s="23"/>
      <c r="O16673"/>
    </row>
    <row r="16674" spans="1:15">
      <c r="A16674" s="66">
        <f>VLOOKUP(C16674,Index[],8,FALSE)</f>
        <v>43280</v>
      </c>
      <c r="B16674" s="5">
        <v>43280</v>
      </c>
      <c r="C16674" t="s">
        <v>1117</v>
      </c>
      <c r="D16674" s="3">
        <f>VLOOKUP(C16674,Index[],2,FALSE)</f>
        <v>165</v>
      </c>
      <c r="E16674" s="3">
        <f>VLOOKUP(C16674,Index[],3,FALSE)</f>
        <v>0</v>
      </c>
      <c r="F16674" s="3">
        <f>VLOOKUP(C16674,Index[],4,FALSE)</f>
        <v>0</v>
      </c>
      <c r="G16674" s="3">
        <f>VLOOKUP(C16674,Index[],5,FALSE)</f>
        <v>0</v>
      </c>
      <c r="I16674">
        <f>VLOOKUP(Table1[[#This Row],[trait_name]],Trait[],2,FALSE)</f>
        <v>29</v>
      </c>
      <c r="J16674" s="23" t="s">
        <v>63</v>
      </c>
      <c r="L16674" s="3"/>
      <c r="N16674" s="23"/>
      <c r="O16674"/>
    </row>
    <row r="16675" spans="1:15">
      <c r="A16675" s="66">
        <f>VLOOKUP(C16675,Index[],8,FALSE)</f>
        <v>43280</v>
      </c>
      <c r="B16675" s="5">
        <v>43280</v>
      </c>
      <c r="C16675" t="s">
        <v>1117</v>
      </c>
      <c r="D16675" s="3">
        <f>VLOOKUP(C16675,Index[],2,FALSE)</f>
        <v>165</v>
      </c>
      <c r="E16675" s="3">
        <f>VLOOKUP(C16675,Index[],3,FALSE)</f>
        <v>0</v>
      </c>
      <c r="F16675" s="3">
        <f>VLOOKUP(C16675,Index[],4,FALSE)</f>
        <v>0</v>
      </c>
      <c r="G16675" s="3">
        <f>VLOOKUP(C16675,Index[],5,FALSE)</f>
        <v>0</v>
      </c>
      <c r="I16675">
        <f>VLOOKUP(Table1[[#This Row],[trait_name]],Trait[],2,FALSE)</f>
        <v>30</v>
      </c>
      <c r="J16675" s="23" t="s">
        <v>64</v>
      </c>
      <c r="L16675" s="3"/>
      <c r="N16675" s="23"/>
      <c r="O16675"/>
    </row>
    <row r="16676" spans="1:15">
      <c r="A16676" s="66">
        <f>VLOOKUP(C16676,Index[],8,FALSE)</f>
        <v>43280</v>
      </c>
      <c r="B16676" s="5">
        <v>43280</v>
      </c>
      <c r="C16676" t="s">
        <v>1117</v>
      </c>
      <c r="D16676" s="3">
        <f>VLOOKUP(C16676,Index[],2,FALSE)</f>
        <v>165</v>
      </c>
      <c r="E16676" s="3">
        <f>VLOOKUP(C16676,Index[],3,FALSE)</f>
        <v>0</v>
      </c>
      <c r="F16676" s="3">
        <f>VLOOKUP(C16676,Index[],4,FALSE)</f>
        <v>0</v>
      </c>
      <c r="G16676" s="3">
        <f>VLOOKUP(C16676,Index[],5,FALSE)</f>
        <v>0</v>
      </c>
      <c r="H16676" t="s">
        <v>208</v>
      </c>
      <c r="I16676">
        <f>VLOOKUP(Table1[[#This Row],[trait_name]],Trait[],2,FALSE)</f>
        <v>31</v>
      </c>
      <c r="J16676" s="23" t="s">
        <v>65</v>
      </c>
      <c r="L16676" s="3">
        <v>0.1</v>
      </c>
      <c r="N16676" s="23"/>
      <c r="O16676"/>
    </row>
    <row r="16677" spans="1:15">
      <c r="A16677" s="66">
        <f>VLOOKUP(C16677,Index[],8,FALSE)</f>
        <v>43280</v>
      </c>
      <c r="B16677" s="5">
        <v>43280</v>
      </c>
      <c r="C16677" t="s">
        <v>1117</v>
      </c>
      <c r="D16677" s="3">
        <f>VLOOKUP(C16677,Index[],2,FALSE)</f>
        <v>165</v>
      </c>
      <c r="E16677" s="3">
        <f>VLOOKUP(C16677,Index[],3,FALSE)</f>
        <v>0</v>
      </c>
      <c r="F16677" s="3">
        <f>VLOOKUP(C16677,Index[],4,FALSE)</f>
        <v>0</v>
      </c>
      <c r="G16677" s="3">
        <f>VLOOKUP(C16677,Index[],5,FALSE)</f>
        <v>0</v>
      </c>
      <c r="I16677">
        <f>VLOOKUP(Table1[[#This Row],[trait_name]],Trait[],2,FALSE)</f>
        <v>31</v>
      </c>
      <c r="J16677" s="23" t="s">
        <v>65</v>
      </c>
      <c r="L16677" s="3"/>
      <c r="N16677" s="23"/>
      <c r="O16677"/>
    </row>
    <row r="16678" spans="1:15">
      <c r="A16678" s="66">
        <f>VLOOKUP(C16678,Index[],8,FALSE)</f>
        <v>43280</v>
      </c>
      <c r="B16678" s="5">
        <v>43280</v>
      </c>
      <c r="C16678" t="s">
        <v>1117</v>
      </c>
      <c r="D16678" s="3">
        <f>VLOOKUP(C16678,Index[],2,FALSE)</f>
        <v>165</v>
      </c>
      <c r="E16678" s="3">
        <f>VLOOKUP(C16678,Index[],3,FALSE)</f>
        <v>0</v>
      </c>
      <c r="F16678" s="3">
        <f>VLOOKUP(C16678,Index[],4,FALSE)</f>
        <v>0</v>
      </c>
      <c r="G16678" s="3">
        <f>VLOOKUP(C16678,Index[],5,FALSE)</f>
        <v>0</v>
      </c>
      <c r="H16678" t="s">
        <v>208</v>
      </c>
      <c r="I16678">
        <f>VLOOKUP(Table1[[#This Row],[trait_name]],Trait[],2,FALSE)</f>
        <v>32</v>
      </c>
      <c r="J16678" s="23" t="s">
        <v>66</v>
      </c>
      <c r="L16678" s="3">
        <v>2</v>
      </c>
      <c r="N16678" s="23"/>
      <c r="O16678"/>
    </row>
    <row r="16679" spans="1:15">
      <c r="A16679" s="66">
        <f>VLOOKUP(C16679,Index[],8,FALSE)</f>
        <v>43280</v>
      </c>
      <c r="B16679" s="5">
        <v>43280</v>
      </c>
      <c r="C16679" t="s">
        <v>1117</v>
      </c>
      <c r="D16679" s="3">
        <f>VLOOKUP(C16679,Index[],2,FALSE)</f>
        <v>165</v>
      </c>
      <c r="E16679" s="3">
        <f>VLOOKUP(C16679,Index[],3,FALSE)</f>
        <v>0</v>
      </c>
      <c r="F16679" s="3">
        <f>VLOOKUP(C16679,Index[],4,FALSE)</f>
        <v>0</v>
      </c>
      <c r="G16679" s="3">
        <f>VLOOKUP(C16679,Index[],5,FALSE)</f>
        <v>0</v>
      </c>
      <c r="I16679">
        <f>VLOOKUP(Table1[[#This Row],[trait_name]],Trait[],2,FALSE)</f>
        <v>33</v>
      </c>
      <c r="J16679" s="23" t="s">
        <v>67</v>
      </c>
      <c r="L16679" s="3"/>
      <c r="N16679" s="23"/>
      <c r="O16679"/>
    </row>
    <row r="16680" spans="1:15">
      <c r="A16680" s="66">
        <f>VLOOKUP(C16680,Index[],8,FALSE)</f>
        <v>43280</v>
      </c>
      <c r="B16680" s="5">
        <v>43280</v>
      </c>
      <c r="C16680" t="s">
        <v>1117</v>
      </c>
      <c r="D16680" s="3">
        <f>VLOOKUP(C16680,Index[],2,FALSE)</f>
        <v>165</v>
      </c>
      <c r="E16680" s="3">
        <f>VLOOKUP(C16680,Index[],3,FALSE)</f>
        <v>0</v>
      </c>
      <c r="F16680" s="3">
        <f>VLOOKUP(C16680,Index[],4,FALSE)</f>
        <v>0</v>
      </c>
      <c r="G16680" s="3">
        <f>VLOOKUP(C16680,Index[],5,FALSE)</f>
        <v>0</v>
      </c>
      <c r="H16680" t="s">
        <v>208</v>
      </c>
      <c r="I16680">
        <f>VLOOKUP(Table1[[#This Row],[trait_name]],Trait[],2,FALSE)</f>
        <v>34</v>
      </c>
      <c r="J16680" s="23" t="s">
        <v>68</v>
      </c>
      <c r="L16680" s="3">
        <v>0.5</v>
      </c>
      <c r="N16680" s="23"/>
      <c r="O16680"/>
    </row>
    <row r="16681" spans="1:15">
      <c r="A16681" s="66">
        <f>VLOOKUP(C16681,Index[],8,FALSE)</f>
        <v>43280</v>
      </c>
      <c r="B16681" s="5">
        <v>43280</v>
      </c>
      <c r="C16681" t="s">
        <v>1117</v>
      </c>
      <c r="D16681" s="3">
        <f>VLOOKUP(C16681,Index[],2,FALSE)</f>
        <v>165</v>
      </c>
      <c r="E16681" s="3">
        <f>VLOOKUP(C16681,Index[],3,FALSE)</f>
        <v>0</v>
      </c>
      <c r="F16681" s="3">
        <f>VLOOKUP(C16681,Index[],4,FALSE)</f>
        <v>0</v>
      </c>
      <c r="G16681" s="3">
        <f>VLOOKUP(C16681,Index[],5,FALSE)</f>
        <v>0</v>
      </c>
      <c r="I16681">
        <f>VLOOKUP(Table1[[#This Row],[trait_name]],Trait[],2,FALSE)</f>
        <v>35</v>
      </c>
      <c r="J16681" s="23" t="s">
        <v>166</v>
      </c>
      <c r="L16681" s="3"/>
      <c r="N16681" s="23"/>
      <c r="O16681"/>
    </row>
    <row r="16682" spans="1:15">
      <c r="A16682" s="66">
        <f>VLOOKUP(C16682,Index[],8,FALSE)</f>
        <v>43280</v>
      </c>
      <c r="B16682" s="5">
        <v>43280</v>
      </c>
      <c r="C16682" t="s">
        <v>1117</v>
      </c>
      <c r="D16682" s="3">
        <f>VLOOKUP(C16682,Index[],2,FALSE)</f>
        <v>165</v>
      </c>
      <c r="E16682" s="3">
        <f>VLOOKUP(C16682,Index[],3,FALSE)</f>
        <v>0</v>
      </c>
      <c r="F16682" s="3">
        <f>VLOOKUP(C16682,Index[],4,FALSE)</f>
        <v>0</v>
      </c>
      <c r="G16682" s="3">
        <f>VLOOKUP(C16682,Index[],5,FALSE)</f>
        <v>0</v>
      </c>
      <c r="I16682">
        <f>VLOOKUP(Table1[[#This Row],[trait_name]],Trait[],2,FALSE)</f>
        <v>35</v>
      </c>
      <c r="J16682" s="23" t="s">
        <v>166</v>
      </c>
      <c r="L16682" s="3"/>
      <c r="N16682" s="23"/>
      <c r="O16682"/>
    </row>
    <row r="16683" spans="1:15">
      <c r="A16683" s="66">
        <f>VLOOKUP(C16683,Index[],8,FALSE)</f>
        <v>43280</v>
      </c>
      <c r="B16683" s="5">
        <v>43280</v>
      </c>
      <c r="C16683" t="s">
        <v>1117</v>
      </c>
      <c r="D16683" s="3">
        <f>VLOOKUP(C16683,Index[],2,FALSE)</f>
        <v>165</v>
      </c>
      <c r="E16683" s="3">
        <f>VLOOKUP(C16683,Index[],3,FALSE)</f>
        <v>0</v>
      </c>
      <c r="F16683" s="3">
        <f>VLOOKUP(C16683,Index[],4,FALSE)</f>
        <v>0</v>
      </c>
      <c r="G16683" s="3">
        <f>VLOOKUP(C16683,Index[],5,FALSE)</f>
        <v>0</v>
      </c>
      <c r="I16683">
        <f>VLOOKUP(Table1[[#This Row],[trait_name]],Trait[],2,FALSE)</f>
        <v>36</v>
      </c>
      <c r="J16683" s="23" t="s">
        <v>69</v>
      </c>
      <c r="L16683" s="3"/>
      <c r="N16683" s="24"/>
      <c r="O16683"/>
    </row>
    <row r="16684" spans="1:15">
      <c r="A16684" s="66">
        <f>VLOOKUP(C16684,Index[],8,FALSE)</f>
        <v>43280</v>
      </c>
      <c r="B16684" s="5">
        <v>43280</v>
      </c>
      <c r="C16684" t="s">
        <v>1117</v>
      </c>
      <c r="D16684" s="3">
        <f>VLOOKUP(C16684,Index[],2,FALSE)</f>
        <v>165</v>
      </c>
      <c r="E16684" s="3">
        <f>VLOOKUP(C16684,Index[],3,FALSE)</f>
        <v>0</v>
      </c>
      <c r="F16684" s="3">
        <f>VLOOKUP(C16684,Index[],4,FALSE)</f>
        <v>0</v>
      </c>
      <c r="G16684" s="3">
        <f>VLOOKUP(C16684,Index[],5,FALSE)</f>
        <v>0</v>
      </c>
      <c r="I16684">
        <f>VLOOKUP(Table1[[#This Row],[trait_name]],Trait[],2,FALSE)</f>
        <v>36</v>
      </c>
      <c r="J16684" s="23" t="s">
        <v>69</v>
      </c>
      <c r="L16684" s="3"/>
      <c r="N16684" s="23"/>
      <c r="O16684"/>
    </row>
    <row r="16685" spans="1:15">
      <c r="A16685" s="66">
        <f>VLOOKUP(C16685,Index[],8,FALSE)</f>
        <v>43280</v>
      </c>
      <c r="B16685" s="5">
        <v>43280</v>
      </c>
      <c r="C16685" t="s">
        <v>1117</v>
      </c>
      <c r="D16685" s="3">
        <f>VLOOKUP(C16685,Index[],2,FALSE)</f>
        <v>165</v>
      </c>
      <c r="E16685" s="3">
        <f>VLOOKUP(C16685,Index[],3,FALSE)</f>
        <v>0</v>
      </c>
      <c r="F16685" s="3">
        <f>VLOOKUP(C16685,Index[],4,FALSE)</f>
        <v>0</v>
      </c>
      <c r="G16685" s="3">
        <f>VLOOKUP(C16685,Index[],5,FALSE)</f>
        <v>0</v>
      </c>
      <c r="I16685">
        <f>VLOOKUP(Table1[[#This Row],[trait_name]],Trait[],2,FALSE)</f>
        <v>37</v>
      </c>
      <c r="J16685" s="23" t="s">
        <v>170</v>
      </c>
      <c r="L16685" s="3"/>
      <c r="N16685" s="23"/>
      <c r="O16685"/>
    </row>
    <row r="16686" spans="1:15">
      <c r="A16686" s="66">
        <f>VLOOKUP(C16686,Index[],8,FALSE)</f>
        <v>43280</v>
      </c>
      <c r="B16686" s="5"/>
      <c r="C16686" t="s">
        <v>1117</v>
      </c>
      <c r="D16686" s="3">
        <f>VLOOKUP(C16686,Index[],2,FALSE)</f>
        <v>165</v>
      </c>
      <c r="E16686" s="3">
        <f>VLOOKUP(C16686,Index[],3,FALSE)</f>
        <v>0</v>
      </c>
      <c r="F16686" s="3">
        <f>VLOOKUP(C16686,Index[],4,FALSE)</f>
        <v>0</v>
      </c>
      <c r="G16686" s="3">
        <f>VLOOKUP(C16686,Index[],5,FALSE)</f>
        <v>0</v>
      </c>
      <c r="I16686">
        <f>VLOOKUP(Table1[[#This Row],[trait_name]],Trait[],2,FALSE)</f>
        <v>38</v>
      </c>
      <c r="J16686" s="23" t="s">
        <v>72</v>
      </c>
      <c r="L16686" s="3"/>
      <c r="N16686" s="23"/>
      <c r="O16686"/>
    </row>
    <row r="16687" spans="1:15">
      <c r="A16687" s="66">
        <f>VLOOKUP(C16687,Index[],8,FALSE)</f>
        <v>43280</v>
      </c>
      <c r="B16687" s="5">
        <v>43311</v>
      </c>
      <c r="C16687" t="s">
        <v>1117</v>
      </c>
      <c r="D16687" s="3">
        <f>VLOOKUP(C16687,Index[],2,FALSE)</f>
        <v>165</v>
      </c>
      <c r="E16687" s="3">
        <f>VLOOKUP(C16687,Index[],3,FALSE)</f>
        <v>0</v>
      </c>
      <c r="F16687" s="3">
        <f>VLOOKUP(C16687,Index[],4,FALSE)</f>
        <v>0</v>
      </c>
      <c r="G16687" s="3">
        <f>VLOOKUP(C16687,Index[],5,FALSE)</f>
        <v>0</v>
      </c>
      <c r="I16687">
        <f>VLOOKUP(Table1[[#This Row],[trait_name]],Trait[],2,FALSE)</f>
        <v>39</v>
      </c>
      <c r="J16687" s="23" t="s">
        <v>74</v>
      </c>
      <c r="L16687" s="3"/>
      <c r="M16687" s="3"/>
      <c r="N16687" s="23"/>
      <c r="O16687"/>
    </row>
    <row r="16688" spans="1:15">
      <c r="A16688" s="66">
        <f>VLOOKUP(C16688,Index[],8,FALSE)</f>
        <v>43280</v>
      </c>
      <c r="B16688" s="5"/>
      <c r="C16688" t="s">
        <v>1117</v>
      </c>
      <c r="D16688" s="3">
        <f>VLOOKUP(C16688,Index[],2,FALSE)</f>
        <v>165</v>
      </c>
      <c r="E16688" s="3">
        <f>VLOOKUP(C16688,Index[],3,FALSE)</f>
        <v>0</v>
      </c>
      <c r="F16688" s="3">
        <f>VLOOKUP(C16688,Index[],4,FALSE)</f>
        <v>0</v>
      </c>
      <c r="G16688" s="3">
        <f>VLOOKUP(C16688,Index[],5,FALSE)</f>
        <v>0</v>
      </c>
      <c r="I16688">
        <f>VLOOKUP(Table1[[#This Row],[trait_name]],Trait[],2,FALSE)</f>
        <v>40</v>
      </c>
      <c r="J16688" s="23" t="s">
        <v>76</v>
      </c>
      <c r="L16688" s="3"/>
      <c r="N16688" s="23"/>
      <c r="O16688"/>
    </row>
    <row r="16689" spans="1:15">
      <c r="A16689" s="66">
        <f>VLOOKUP(C16689,Index[],8,FALSE)</f>
        <v>43280</v>
      </c>
      <c r="B16689" s="5">
        <v>43280</v>
      </c>
      <c r="C16689" t="s">
        <v>1117</v>
      </c>
      <c r="D16689" s="3">
        <f>VLOOKUP(C16689,Index[],2,FALSE)</f>
        <v>165</v>
      </c>
      <c r="E16689" s="3">
        <f>VLOOKUP(C16689,Index[],3,FALSE)</f>
        <v>0</v>
      </c>
      <c r="F16689" s="3">
        <f>VLOOKUP(C16689,Index[],4,FALSE)</f>
        <v>0</v>
      </c>
      <c r="G16689" s="3">
        <f>VLOOKUP(C16689,Index[],5,FALSE)</f>
        <v>0</v>
      </c>
      <c r="H16689" t="s">
        <v>281</v>
      </c>
      <c r="I16689">
        <f>VLOOKUP(Table1[[#This Row],[trait_name]],Trait[],2,FALSE)</f>
        <v>41</v>
      </c>
      <c r="J16689" s="23" t="s">
        <v>78</v>
      </c>
      <c r="L16689" s="3" t="s">
        <v>356</v>
      </c>
      <c r="N16689" s="23"/>
      <c r="O16689"/>
    </row>
    <row r="16690" spans="1:15">
      <c r="A16690" s="66">
        <f>VLOOKUP(C16690,Index[],8,FALSE)</f>
        <v>43280</v>
      </c>
      <c r="B16690" s="5">
        <v>43280</v>
      </c>
      <c r="C16690" t="s">
        <v>1117</v>
      </c>
      <c r="D16690" s="3">
        <f>VLOOKUP(C16690,Index[],2,FALSE)</f>
        <v>165</v>
      </c>
      <c r="E16690" s="3">
        <f>VLOOKUP(C16690,Index[],3,FALSE)</f>
        <v>0</v>
      </c>
      <c r="F16690" s="3">
        <f>VLOOKUP(C16690,Index[],4,FALSE)</f>
        <v>0</v>
      </c>
      <c r="G16690" s="3">
        <f>VLOOKUP(C16690,Index[],5,FALSE)</f>
        <v>0</v>
      </c>
      <c r="I16690">
        <f>VLOOKUP(Table1[[#This Row],[trait_name]],Trait[],2,FALSE)</f>
        <v>41</v>
      </c>
      <c r="J16690" s="23" t="s">
        <v>78</v>
      </c>
      <c r="L16690" s="3"/>
      <c r="N16690" s="23"/>
      <c r="O16690"/>
    </row>
    <row r="16691" spans="1:15">
      <c r="A16691" s="66">
        <f>VLOOKUP(C16691,Index[],8,FALSE)</f>
        <v>43280</v>
      </c>
      <c r="B16691" s="5"/>
      <c r="C16691" t="s">
        <v>1117</v>
      </c>
      <c r="D16691" s="3">
        <f>VLOOKUP(C16691,Index[],2,FALSE)</f>
        <v>165</v>
      </c>
      <c r="E16691" s="3">
        <f>VLOOKUP(C16691,Index[],3,FALSE)</f>
        <v>0</v>
      </c>
      <c r="F16691" s="3">
        <f>VLOOKUP(C16691,Index[],4,FALSE)</f>
        <v>0</v>
      </c>
      <c r="G16691" s="3">
        <f>VLOOKUP(C16691,Index[],5,FALSE)</f>
        <v>0</v>
      </c>
      <c r="I16691">
        <f>VLOOKUP(Table1[[#This Row],[trait_name]],Trait[],2,FALSE)</f>
        <v>42</v>
      </c>
      <c r="J16691" s="23" t="s">
        <v>82</v>
      </c>
      <c r="L16691" s="3"/>
      <c r="N16691" s="23"/>
      <c r="O16691"/>
    </row>
    <row r="16692" spans="1:15">
      <c r="A16692" s="66">
        <f>VLOOKUP(C16692,Index[],8,FALSE)</f>
        <v>43280</v>
      </c>
      <c r="B16692" s="5">
        <v>43280</v>
      </c>
      <c r="C16692" t="s">
        <v>1117</v>
      </c>
      <c r="D16692" s="3">
        <f>VLOOKUP(C16692,Index[],2,FALSE)</f>
        <v>165</v>
      </c>
      <c r="E16692" s="3">
        <f>VLOOKUP(C16692,Index[],3,FALSE)</f>
        <v>0</v>
      </c>
      <c r="F16692" s="3">
        <f>VLOOKUP(C16692,Index[],4,FALSE)</f>
        <v>0</v>
      </c>
      <c r="G16692" s="3">
        <f>VLOOKUP(C16692,Index[],5,FALSE)</f>
        <v>0</v>
      </c>
      <c r="H16692" t="s">
        <v>208</v>
      </c>
      <c r="I16692">
        <f>VLOOKUP(Table1[[#This Row],[trait_name]],Trait[],2,FALSE)</f>
        <v>43</v>
      </c>
      <c r="J16692" s="23" t="s">
        <v>86</v>
      </c>
      <c r="L16692" s="3" t="s">
        <v>226</v>
      </c>
      <c r="N16692" s="23"/>
      <c r="O16692"/>
    </row>
    <row r="16693" spans="1:15">
      <c r="A16693" s="66">
        <f>VLOOKUP(C16693,Index[],8,FALSE)</f>
        <v>43280</v>
      </c>
      <c r="B16693" s="5">
        <v>43280</v>
      </c>
      <c r="C16693" t="s">
        <v>1117</v>
      </c>
      <c r="D16693" s="3">
        <f>VLOOKUP(C16693,Index[],2,FALSE)</f>
        <v>165</v>
      </c>
      <c r="E16693" s="3">
        <f>VLOOKUP(C16693,Index[],3,FALSE)</f>
        <v>0</v>
      </c>
      <c r="F16693" s="3">
        <f>VLOOKUP(C16693,Index[],4,FALSE)</f>
        <v>0</v>
      </c>
      <c r="G16693" s="3">
        <f>VLOOKUP(C16693,Index[],5,FALSE)</f>
        <v>0</v>
      </c>
      <c r="I16693">
        <f>VLOOKUP(Table1[[#This Row],[trait_name]],Trait[],2,FALSE)</f>
        <v>43</v>
      </c>
      <c r="J16693" s="23" t="s">
        <v>86</v>
      </c>
      <c r="L16693" s="3"/>
      <c r="N16693" s="23"/>
      <c r="O16693"/>
    </row>
    <row r="16694" spans="1:15">
      <c r="A16694" s="66">
        <f>VLOOKUP(C16694,Index[],8,FALSE)</f>
        <v>43280</v>
      </c>
      <c r="B16694" s="25"/>
      <c r="C16694" s="4" t="s">
        <v>1117</v>
      </c>
      <c r="D16694" s="3">
        <f>VLOOKUP(C16694,Index[],2,FALSE)</f>
        <v>165</v>
      </c>
      <c r="E16694" s="3">
        <f>VLOOKUP(C16694,Index[],3,FALSE)</f>
        <v>0</v>
      </c>
      <c r="F16694" s="3">
        <f>VLOOKUP(C16694,Index[],4,FALSE)</f>
        <v>0</v>
      </c>
      <c r="G16694" s="3">
        <f>VLOOKUP(C16694,Index[],5,FALSE)</f>
        <v>0</v>
      </c>
      <c r="I16694">
        <f>VLOOKUP(Table1[[#This Row],[trait_name]],Trait[],2,FALSE)</f>
        <v>44</v>
      </c>
      <c r="J16694" s="23" t="s">
        <v>88</v>
      </c>
      <c r="L16694" s="3"/>
      <c r="N16694" s="23"/>
      <c r="O16694"/>
    </row>
    <row r="16695" spans="1:15">
      <c r="A16695" s="66">
        <f>VLOOKUP(C16695,Index[],8,FALSE)</f>
        <v>43280</v>
      </c>
      <c r="B16695" s="5">
        <v>43280</v>
      </c>
      <c r="C16695" t="s">
        <v>1117</v>
      </c>
      <c r="D16695" s="3">
        <f>VLOOKUP(C16695,Index[],2,FALSE)</f>
        <v>165</v>
      </c>
      <c r="E16695" s="3">
        <f>VLOOKUP(C16695,Index[],3,FALSE)</f>
        <v>0</v>
      </c>
      <c r="F16695" s="3">
        <f>VLOOKUP(C16695,Index[],4,FALSE)</f>
        <v>0</v>
      </c>
      <c r="G16695" s="3">
        <f>VLOOKUP(C16695,Index[],5,FALSE)</f>
        <v>0</v>
      </c>
      <c r="H16695" t="s">
        <v>208</v>
      </c>
      <c r="I16695">
        <f>VLOOKUP(Table1[[#This Row],[trait_name]],Trait[],2,FALSE)</f>
        <v>45</v>
      </c>
      <c r="J16695" s="23" t="s">
        <v>92</v>
      </c>
      <c r="L16695" s="3" t="s">
        <v>541</v>
      </c>
      <c r="N16695" s="23"/>
      <c r="O16695"/>
    </row>
    <row r="16696" spans="1:15">
      <c r="A16696" s="66">
        <f>VLOOKUP(C16696,Index[],8,FALSE)</f>
        <v>43280</v>
      </c>
      <c r="B16696" s="5">
        <v>43280</v>
      </c>
      <c r="C16696" t="s">
        <v>1117</v>
      </c>
      <c r="D16696" s="3">
        <f>VLOOKUP(C16696,Index[],2,FALSE)</f>
        <v>165</v>
      </c>
      <c r="E16696" s="3">
        <f>VLOOKUP(C16696,Index[],3,FALSE)</f>
        <v>0</v>
      </c>
      <c r="F16696" s="3">
        <f>VLOOKUP(C16696,Index[],4,FALSE)</f>
        <v>0</v>
      </c>
      <c r="G16696" s="3">
        <f>VLOOKUP(C16696,Index[],5,FALSE)</f>
        <v>0</v>
      </c>
      <c r="I16696">
        <f>VLOOKUP(Table1[[#This Row],[trait_name]],Trait[],2,FALSE)</f>
        <v>45</v>
      </c>
      <c r="J16696" s="23" t="s">
        <v>92</v>
      </c>
      <c r="L16696" s="3"/>
      <c r="N16696" s="23"/>
      <c r="O16696"/>
    </row>
    <row r="16697" spans="1:15">
      <c r="A16697" s="66">
        <f>VLOOKUP(C16697,Index[],8,FALSE)</f>
        <v>43280</v>
      </c>
      <c r="B16697" s="5"/>
      <c r="C16697" t="s">
        <v>1117</v>
      </c>
      <c r="D16697" s="3">
        <f>VLOOKUP(C16697,Index[],2,FALSE)</f>
        <v>165</v>
      </c>
      <c r="E16697" s="3">
        <f>VLOOKUP(C16697,Index[],3,FALSE)</f>
        <v>0</v>
      </c>
      <c r="F16697" s="3">
        <f>VLOOKUP(C16697,Index[],4,FALSE)</f>
        <v>0</v>
      </c>
      <c r="G16697" s="3">
        <f>VLOOKUP(C16697,Index[],5,FALSE)</f>
        <v>0</v>
      </c>
      <c r="I16697">
        <f>VLOOKUP(Table1[[#This Row],[trait_name]],Trait[],2,FALSE)</f>
        <v>46</v>
      </c>
      <c r="J16697" s="23" t="s">
        <v>97</v>
      </c>
      <c r="L16697" s="3"/>
      <c r="N16697" s="23"/>
      <c r="O16697"/>
    </row>
    <row r="16698" spans="1:15">
      <c r="A16698" s="66">
        <f>VLOOKUP(C16698,Index[],8,FALSE)</f>
        <v>43280</v>
      </c>
      <c r="B16698" s="5"/>
      <c r="C16698" t="s">
        <v>1117</v>
      </c>
      <c r="D16698" s="3">
        <f>VLOOKUP(C16698,Index[],2,FALSE)</f>
        <v>165</v>
      </c>
      <c r="E16698" s="3">
        <f>VLOOKUP(C16698,Index[],3,FALSE)</f>
        <v>0</v>
      </c>
      <c r="F16698" s="3">
        <f>VLOOKUP(C16698,Index[],4,FALSE)</f>
        <v>0</v>
      </c>
      <c r="G16698" s="3">
        <f>VLOOKUP(C16698,Index[],5,FALSE)</f>
        <v>0</v>
      </c>
      <c r="I16698">
        <f>VLOOKUP(Table1[[#This Row],[trait_name]],Trait[],2,FALSE)</f>
        <v>47</v>
      </c>
      <c r="J16698" s="23" t="s">
        <v>99</v>
      </c>
      <c r="L16698" s="3"/>
      <c r="N16698" s="23"/>
      <c r="O16698"/>
    </row>
    <row r="16699" spans="1:15">
      <c r="A16699" s="66">
        <f>VLOOKUP(C16699,Index[],8,FALSE)</f>
        <v>43280</v>
      </c>
      <c r="B16699" s="5">
        <v>43311</v>
      </c>
      <c r="C16699" t="s">
        <v>1117</v>
      </c>
      <c r="D16699" s="3">
        <f>VLOOKUP(C16699,Index[],2,FALSE)</f>
        <v>165</v>
      </c>
      <c r="E16699" s="3">
        <f>VLOOKUP(C16699,Index[],3,FALSE)</f>
        <v>0</v>
      </c>
      <c r="F16699" s="3">
        <f>VLOOKUP(C16699,Index[],4,FALSE)</f>
        <v>0</v>
      </c>
      <c r="G16699" s="3">
        <f>VLOOKUP(C16699,Index[],5,FALSE)</f>
        <v>0</v>
      </c>
      <c r="I16699">
        <f>VLOOKUP(Table1[[#This Row],[trait_name]],Trait[],2,FALSE)</f>
        <v>50</v>
      </c>
      <c r="J16699" s="23" t="s">
        <v>106</v>
      </c>
      <c r="L16699" s="3"/>
      <c r="M16699" s="3"/>
      <c r="N16699" s="23"/>
      <c r="O16699"/>
    </row>
    <row r="16700" spans="1:15">
      <c r="A16700" s="66">
        <f>VLOOKUP(C16700,Index[],8,FALSE)</f>
        <v>43280</v>
      </c>
      <c r="B16700" s="5"/>
      <c r="C16700" t="s">
        <v>1117</v>
      </c>
      <c r="D16700" s="3">
        <f>VLOOKUP(C16700,Index[],2,FALSE)</f>
        <v>165</v>
      </c>
      <c r="E16700" s="3">
        <f>VLOOKUP(C16700,Index[],3,FALSE)</f>
        <v>0</v>
      </c>
      <c r="F16700" s="3">
        <f>VLOOKUP(C16700,Index[],4,FALSE)</f>
        <v>0</v>
      </c>
      <c r="G16700" s="3">
        <f>VLOOKUP(C16700,Index[],5,FALSE)</f>
        <v>0</v>
      </c>
      <c r="I16700">
        <f>VLOOKUP(Table1[[#This Row],[trait_name]],Trait[],2,FALSE)</f>
        <v>52</v>
      </c>
      <c r="J16700" s="23" t="s">
        <v>109</v>
      </c>
      <c r="L16700" s="3"/>
      <c r="N16700" s="23"/>
      <c r="O16700"/>
    </row>
    <row r="16701" spans="1:15">
      <c r="A16701" s="66">
        <f>VLOOKUP(C16701,Index[],8,FALSE)</f>
        <v>43280</v>
      </c>
      <c r="B16701" s="5">
        <v>43280</v>
      </c>
      <c r="C16701" t="s">
        <v>1117</v>
      </c>
      <c r="D16701" s="3">
        <f>VLOOKUP(C16701,Index[],2,FALSE)</f>
        <v>165</v>
      </c>
      <c r="E16701" s="3">
        <f>VLOOKUP(C16701,Index[],3,FALSE)</f>
        <v>0</v>
      </c>
      <c r="F16701" s="3">
        <f>VLOOKUP(C16701,Index[],4,FALSE)</f>
        <v>0</v>
      </c>
      <c r="G16701" s="3">
        <f>VLOOKUP(C16701,Index[],5,FALSE)</f>
        <v>0</v>
      </c>
      <c r="H16701" t="s">
        <v>208</v>
      </c>
      <c r="I16701">
        <f>VLOOKUP(Table1[[#This Row],[trait_name]],Trait[],2,FALSE)</f>
        <v>53</v>
      </c>
      <c r="J16701" s="23" t="s">
        <v>112</v>
      </c>
      <c r="L16701" s="3" t="s">
        <v>358</v>
      </c>
      <c r="N16701" s="23"/>
      <c r="O16701"/>
    </row>
    <row r="16702" spans="1:15">
      <c r="A16702" s="66">
        <f>VLOOKUP(C16702,Index[],8,FALSE)</f>
        <v>43280</v>
      </c>
      <c r="B16702" s="5">
        <v>43280</v>
      </c>
      <c r="C16702" t="s">
        <v>1117</v>
      </c>
      <c r="D16702" s="3">
        <f>VLOOKUP(C16702,Index[],2,FALSE)</f>
        <v>165</v>
      </c>
      <c r="E16702" s="3">
        <f>VLOOKUP(C16702,Index[],3,FALSE)</f>
        <v>0</v>
      </c>
      <c r="F16702" s="3">
        <f>VLOOKUP(C16702,Index[],4,FALSE)</f>
        <v>0</v>
      </c>
      <c r="G16702" s="3">
        <f>VLOOKUP(C16702,Index[],5,FALSE)</f>
        <v>0</v>
      </c>
      <c r="H16702" t="s">
        <v>281</v>
      </c>
      <c r="I16702">
        <f>VLOOKUP(Table1[[#This Row],[trait_name]],Trait[],2,FALSE)</f>
        <v>53</v>
      </c>
      <c r="J16702" s="23" t="s">
        <v>112</v>
      </c>
      <c r="L16702" s="3" t="s">
        <v>185</v>
      </c>
      <c r="N16702" s="23"/>
      <c r="O16702"/>
    </row>
    <row r="16703" spans="1:15">
      <c r="A16703" s="66">
        <f>VLOOKUP(C16703,Index[],8,FALSE)</f>
        <v>43280</v>
      </c>
      <c r="B16703" s="5">
        <v>43280</v>
      </c>
      <c r="C16703" t="s">
        <v>1117</v>
      </c>
      <c r="D16703" s="3">
        <f>VLOOKUP(C16703,Index[],2,FALSE)</f>
        <v>165</v>
      </c>
      <c r="E16703" s="3">
        <f>VLOOKUP(C16703,Index[],3,FALSE)</f>
        <v>0</v>
      </c>
      <c r="F16703" s="3">
        <f>VLOOKUP(C16703,Index[],4,FALSE)</f>
        <v>0</v>
      </c>
      <c r="G16703" s="3">
        <f>VLOOKUP(C16703,Index[],5,FALSE)</f>
        <v>0</v>
      </c>
      <c r="H16703" t="s">
        <v>281</v>
      </c>
      <c r="I16703">
        <f>VLOOKUP(Table1[[#This Row],[trait_name]],Trait[],2,FALSE)</f>
        <v>53</v>
      </c>
      <c r="J16703" s="23" t="s">
        <v>112</v>
      </c>
      <c r="L16703" s="3" t="s">
        <v>114</v>
      </c>
      <c r="N16703" s="23"/>
      <c r="O16703"/>
    </row>
    <row r="16704" spans="1:15">
      <c r="A16704" s="66">
        <f>VLOOKUP(C16704,Index[],8,FALSE)</f>
        <v>43280</v>
      </c>
      <c r="B16704" s="5">
        <v>43280</v>
      </c>
      <c r="C16704" t="s">
        <v>1117</v>
      </c>
      <c r="D16704" s="3">
        <f>VLOOKUP(C16704,Index[],2,FALSE)</f>
        <v>165</v>
      </c>
      <c r="E16704" s="3">
        <f>VLOOKUP(C16704,Index[],3,FALSE)</f>
        <v>0</v>
      </c>
      <c r="F16704" s="3">
        <f>VLOOKUP(C16704,Index[],4,FALSE)</f>
        <v>0</v>
      </c>
      <c r="G16704" s="3">
        <f>VLOOKUP(C16704,Index[],5,FALSE)</f>
        <v>0</v>
      </c>
      <c r="H16704" t="s">
        <v>281</v>
      </c>
      <c r="I16704">
        <f>VLOOKUP(Table1[[#This Row],[trait_name]],Trait[],2,FALSE)</f>
        <v>54</v>
      </c>
      <c r="J16704" s="23" t="s">
        <v>116</v>
      </c>
      <c r="L16704" s="3" t="s">
        <v>258</v>
      </c>
      <c r="N16704" s="23"/>
      <c r="O16704"/>
    </row>
    <row r="16705" spans="1:15">
      <c r="A16705" s="66">
        <f>VLOOKUP(C16705,Index[],8,FALSE)</f>
        <v>43280</v>
      </c>
      <c r="B16705" s="5">
        <v>43280</v>
      </c>
      <c r="C16705" t="s">
        <v>1117</v>
      </c>
      <c r="D16705" s="3">
        <f>VLOOKUP(C16705,Index[],2,FALSE)</f>
        <v>165</v>
      </c>
      <c r="E16705" s="3">
        <f>VLOOKUP(C16705,Index[],3,FALSE)</f>
        <v>0</v>
      </c>
      <c r="F16705" s="3">
        <f>VLOOKUP(C16705,Index[],4,FALSE)</f>
        <v>0</v>
      </c>
      <c r="G16705" s="3">
        <f>VLOOKUP(C16705,Index[],5,FALSE)</f>
        <v>0</v>
      </c>
      <c r="H16705" t="s">
        <v>281</v>
      </c>
      <c r="I16705">
        <f>VLOOKUP(Table1[[#This Row],[trait_name]],Trait[],2,FALSE)</f>
        <v>54</v>
      </c>
      <c r="J16705" s="23" t="s">
        <v>116</v>
      </c>
      <c r="L16705" s="3" t="s">
        <v>404</v>
      </c>
      <c r="N16705" s="23"/>
      <c r="O16705"/>
    </row>
    <row r="16706" spans="1:15">
      <c r="A16706" s="66">
        <f>VLOOKUP(C16706,Index[],8,FALSE)</f>
        <v>43280</v>
      </c>
      <c r="B16706" s="5">
        <v>43280</v>
      </c>
      <c r="C16706" t="s">
        <v>1117</v>
      </c>
      <c r="D16706" s="3">
        <f>VLOOKUP(C16706,Index[],2,FALSE)</f>
        <v>165</v>
      </c>
      <c r="E16706" s="3">
        <f>VLOOKUP(C16706,Index[],3,FALSE)</f>
        <v>0</v>
      </c>
      <c r="F16706" s="3">
        <f>VLOOKUP(C16706,Index[],4,FALSE)</f>
        <v>0</v>
      </c>
      <c r="G16706" s="3">
        <f>VLOOKUP(C16706,Index[],5,FALSE)</f>
        <v>0</v>
      </c>
      <c r="H16706" t="s">
        <v>208</v>
      </c>
      <c r="I16706">
        <f>VLOOKUP(Table1[[#This Row],[trait_name]],Trait[],2,FALSE)</f>
        <v>54</v>
      </c>
      <c r="J16706" s="23" t="s">
        <v>116</v>
      </c>
      <c r="L16706" s="3" t="s">
        <v>448</v>
      </c>
      <c r="N16706" s="23"/>
      <c r="O16706"/>
    </row>
    <row r="16707" spans="1:15">
      <c r="A16707" s="66">
        <f>VLOOKUP(C16707,Index[],8,FALSE)</f>
        <v>43280</v>
      </c>
      <c r="B16707" s="5">
        <v>43280</v>
      </c>
      <c r="C16707" t="s">
        <v>1117</v>
      </c>
      <c r="D16707" s="3">
        <f>VLOOKUP(C16707,Index[],2,FALSE)</f>
        <v>165</v>
      </c>
      <c r="E16707" s="3">
        <f>VLOOKUP(C16707,Index[],3,FALSE)</f>
        <v>0</v>
      </c>
      <c r="F16707" s="3">
        <f>VLOOKUP(C16707,Index[],4,FALSE)</f>
        <v>0</v>
      </c>
      <c r="G16707" s="3">
        <f>VLOOKUP(C16707,Index[],5,FALSE)</f>
        <v>0</v>
      </c>
      <c r="I16707">
        <f>VLOOKUP(Table1[[#This Row],[trait_name]],Trait[],2,FALSE)</f>
        <v>54</v>
      </c>
      <c r="J16707" s="23" t="s">
        <v>116</v>
      </c>
      <c r="L16707" s="3"/>
      <c r="N16707" s="23"/>
      <c r="O16707"/>
    </row>
    <row r="16708" spans="1:15">
      <c r="A16708" s="66">
        <f>VLOOKUP(C16708,Index[],8,FALSE)</f>
        <v>43280</v>
      </c>
      <c r="B16708" s="25"/>
      <c r="C16708" s="4" t="s">
        <v>1117</v>
      </c>
      <c r="D16708" s="3">
        <f>VLOOKUP(C16708,Index[],2,FALSE)</f>
        <v>165</v>
      </c>
      <c r="E16708" s="3">
        <f>VLOOKUP(C16708,Index[],3,FALSE)</f>
        <v>0</v>
      </c>
      <c r="F16708" s="3">
        <f>VLOOKUP(C16708,Index[],4,FALSE)</f>
        <v>0</v>
      </c>
      <c r="G16708" s="3">
        <f>VLOOKUP(C16708,Index[],5,FALSE)</f>
        <v>0</v>
      </c>
      <c r="I16708">
        <f>VLOOKUP(Table1[[#This Row],[trait_name]],Trait[],2,FALSE)</f>
        <v>55</v>
      </c>
      <c r="J16708" s="23" t="s">
        <v>119</v>
      </c>
      <c r="L16708" s="3"/>
      <c r="N16708" s="23"/>
      <c r="O16708"/>
    </row>
    <row r="16709" spans="1:15">
      <c r="A16709" s="66">
        <f>VLOOKUP(C16709,Index[],8,FALSE)</f>
        <v>43280</v>
      </c>
      <c r="B16709" s="5">
        <v>43280</v>
      </c>
      <c r="C16709" t="s">
        <v>1117</v>
      </c>
      <c r="D16709" s="3">
        <f>VLOOKUP(C16709,Index[],2,FALSE)</f>
        <v>165</v>
      </c>
      <c r="E16709" s="3">
        <f>VLOOKUP(C16709,Index[],3,FALSE)</f>
        <v>0</v>
      </c>
      <c r="F16709" s="3">
        <f>VLOOKUP(C16709,Index[],4,FALSE)</f>
        <v>0</v>
      </c>
      <c r="G16709" s="3">
        <f>VLOOKUP(C16709,Index[],5,FALSE)</f>
        <v>0</v>
      </c>
      <c r="H16709" t="s">
        <v>281</v>
      </c>
      <c r="I16709">
        <f>VLOOKUP(Table1[[#This Row],[trait_name]],Trait[],2,FALSE)</f>
        <v>56</v>
      </c>
      <c r="J16709" s="23" t="s">
        <v>121</v>
      </c>
      <c r="L16709" s="3" t="s">
        <v>189</v>
      </c>
      <c r="N16709" s="23"/>
      <c r="O16709"/>
    </row>
    <row r="16710" spans="1:15">
      <c r="A16710" s="66">
        <f>VLOOKUP(C16710,Index[],8,FALSE)</f>
        <v>43280</v>
      </c>
      <c r="B16710" s="5">
        <v>43280</v>
      </c>
      <c r="C16710" t="s">
        <v>1117</v>
      </c>
      <c r="D16710" s="3">
        <f>VLOOKUP(C16710,Index[],2,FALSE)</f>
        <v>165</v>
      </c>
      <c r="E16710" s="3">
        <f>VLOOKUP(C16710,Index[],3,FALSE)</f>
        <v>0</v>
      </c>
      <c r="F16710" s="3">
        <f>VLOOKUP(C16710,Index[],4,FALSE)</f>
        <v>0</v>
      </c>
      <c r="G16710" s="3">
        <f>VLOOKUP(C16710,Index[],5,FALSE)</f>
        <v>0</v>
      </c>
      <c r="H16710" t="s">
        <v>281</v>
      </c>
      <c r="I16710">
        <f>VLOOKUP(Table1[[#This Row],[trait_name]],Trait[],2,FALSE)</f>
        <v>57</v>
      </c>
      <c r="J16710" s="23" t="s">
        <v>233</v>
      </c>
      <c r="L16710" s="3" t="s">
        <v>405</v>
      </c>
      <c r="N16710" s="23"/>
      <c r="O16710"/>
    </row>
    <row r="16711" spans="1:15">
      <c r="A16711" s="66">
        <f>VLOOKUP(C16711,Index[],8,FALSE)</f>
        <v>43280</v>
      </c>
      <c r="B16711" s="5">
        <v>43280</v>
      </c>
      <c r="C16711" t="s">
        <v>1117</v>
      </c>
      <c r="D16711" s="3">
        <f>VLOOKUP(C16711,Index[],2,FALSE)</f>
        <v>165</v>
      </c>
      <c r="E16711" s="3">
        <f>VLOOKUP(C16711,Index[],3,FALSE)</f>
        <v>0</v>
      </c>
      <c r="F16711" s="3">
        <f>VLOOKUP(C16711,Index[],4,FALSE)</f>
        <v>0</v>
      </c>
      <c r="G16711" s="3">
        <f>VLOOKUP(C16711,Index[],5,FALSE)</f>
        <v>0</v>
      </c>
      <c r="I16711">
        <f>VLOOKUP(Table1[[#This Row],[trait_name]],Trait[],2,FALSE)</f>
        <v>58</v>
      </c>
      <c r="J16711" s="23" t="s">
        <v>123</v>
      </c>
      <c r="L16711" s="3"/>
      <c r="N16711" s="23"/>
      <c r="O16711"/>
    </row>
    <row r="16712" spans="1:15">
      <c r="A16712" s="66">
        <f>VLOOKUP(C16712,Index[],8,FALSE)</f>
        <v>43280</v>
      </c>
      <c r="B16712" s="5">
        <v>43280</v>
      </c>
      <c r="C16712" t="s">
        <v>1117</v>
      </c>
      <c r="D16712" s="3">
        <f>VLOOKUP(C16712,Index[],2,FALSE)</f>
        <v>165</v>
      </c>
      <c r="E16712" s="3">
        <f>VLOOKUP(C16712,Index[],3,FALSE)</f>
        <v>0</v>
      </c>
      <c r="F16712" s="3">
        <f>VLOOKUP(C16712,Index[],4,FALSE)</f>
        <v>0</v>
      </c>
      <c r="G16712" s="3">
        <f>VLOOKUP(C16712,Index[],5,FALSE)</f>
        <v>0</v>
      </c>
      <c r="I16712">
        <f>VLOOKUP(Table1[[#This Row],[trait_name]],Trait[],2,FALSE)</f>
        <v>58</v>
      </c>
      <c r="J16712" s="23" t="s">
        <v>123</v>
      </c>
      <c r="L16712" s="3"/>
      <c r="N16712" s="23"/>
      <c r="O16712"/>
    </row>
    <row r="16713" spans="1:15">
      <c r="A16713" s="66">
        <f>VLOOKUP(C16713,Index[],8,FALSE)</f>
        <v>43280</v>
      </c>
      <c r="B16713" s="5">
        <v>43280</v>
      </c>
      <c r="C16713" t="s">
        <v>1117</v>
      </c>
      <c r="D16713" s="3">
        <f>VLOOKUP(C16713,Index[],2,FALSE)</f>
        <v>165</v>
      </c>
      <c r="E16713" s="3">
        <f>VLOOKUP(C16713,Index[],3,FALSE)</f>
        <v>0</v>
      </c>
      <c r="F16713" s="3">
        <f>VLOOKUP(C16713,Index[],4,FALSE)</f>
        <v>0</v>
      </c>
      <c r="G16713" s="3">
        <f>VLOOKUP(C16713,Index[],5,FALSE)</f>
        <v>0</v>
      </c>
      <c r="I16713">
        <f>VLOOKUP(Table1[[#This Row],[trait_name]],Trait[],2,FALSE)</f>
        <v>59</v>
      </c>
      <c r="J16713" s="23" t="s">
        <v>125</v>
      </c>
      <c r="L16713" s="3"/>
      <c r="N16713" s="23"/>
      <c r="O16713"/>
    </row>
    <row r="16714" spans="1:15">
      <c r="A16714" s="66">
        <f>VLOOKUP(C16714,Index[],8,FALSE)</f>
        <v>43280</v>
      </c>
      <c r="B16714" s="5">
        <v>43280</v>
      </c>
      <c r="C16714" t="s">
        <v>1117</v>
      </c>
      <c r="D16714" s="3">
        <f>VLOOKUP(C16714,Index[],2,FALSE)</f>
        <v>165</v>
      </c>
      <c r="E16714" s="3">
        <f>VLOOKUP(C16714,Index[],3,FALSE)</f>
        <v>0</v>
      </c>
      <c r="F16714" s="3">
        <f>VLOOKUP(C16714,Index[],4,FALSE)</f>
        <v>0</v>
      </c>
      <c r="G16714" s="3">
        <f>VLOOKUP(C16714,Index[],5,FALSE)</f>
        <v>0</v>
      </c>
      <c r="H16714" t="s">
        <v>709</v>
      </c>
      <c r="I16714">
        <f>VLOOKUP(Table1[[#This Row],[trait_name]],Trait[],2,FALSE)</f>
        <v>61</v>
      </c>
      <c r="J16714" s="23" t="s">
        <v>130</v>
      </c>
      <c r="L16714" s="3" t="s">
        <v>126</v>
      </c>
      <c r="N16714" s="23"/>
      <c r="O16714"/>
    </row>
    <row r="16715" spans="1:15">
      <c r="A16715" s="66">
        <f>VLOOKUP(C16715,Index[],8,FALSE)</f>
        <v>43280</v>
      </c>
      <c r="B16715" s="5"/>
      <c r="C16715" t="s">
        <v>1117</v>
      </c>
      <c r="D16715" s="3">
        <f>VLOOKUP(C16715,Index[],2,FALSE)</f>
        <v>165</v>
      </c>
      <c r="E16715" s="3">
        <f>VLOOKUP(C16715,Index[],3,FALSE)</f>
        <v>0</v>
      </c>
      <c r="F16715" s="3">
        <f>VLOOKUP(C16715,Index[],4,FALSE)</f>
        <v>0</v>
      </c>
      <c r="G16715" s="3">
        <f>VLOOKUP(C16715,Index[],5,FALSE)</f>
        <v>0</v>
      </c>
      <c r="I16715">
        <f>VLOOKUP(Table1[[#This Row],[trait_name]],Trait[],2,FALSE)</f>
        <v>65</v>
      </c>
      <c r="J16715" s="23" t="s">
        <v>133</v>
      </c>
      <c r="L16715" s="3"/>
      <c r="N16715" s="23"/>
      <c r="O16715"/>
    </row>
    <row r="16716" spans="1:15">
      <c r="A16716" s="66">
        <f>VLOOKUP(C16716,Index[],8,FALSE)</f>
        <v>43280</v>
      </c>
      <c r="B16716" s="5">
        <v>43280</v>
      </c>
      <c r="C16716" t="s">
        <v>1117</v>
      </c>
      <c r="D16716" s="3">
        <f>VLOOKUP(C16716,Index[],2,FALSE)</f>
        <v>165</v>
      </c>
      <c r="E16716" s="3">
        <f>VLOOKUP(C16716,Index[],3,FALSE)</f>
        <v>0</v>
      </c>
      <c r="F16716" s="3">
        <f>VLOOKUP(C16716,Index[],4,FALSE)</f>
        <v>0</v>
      </c>
      <c r="G16716" s="3">
        <f>VLOOKUP(C16716,Index[],5,FALSE)</f>
        <v>0</v>
      </c>
      <c r="H16716" t="s">
        <v>709</v>
      </c>
      <c r="I16716">
        <f>VLOOKUP(Table1[[#This Row],[trait_name]],Trait[],2,FALSE)</f>
        <v>66</v>
      </c>
      <c r="J16716" s="23" t="s">
        <v>194</v>
      </c>
      <c r="L16716" s="3" t="s">
        <v>631</v>
      </c>
      <c r="N16716" s="23"/>
      <c r="O16716"/>
    </row>
    <row r="16717" spans="1:15">
      <c r="A16717" s="66">
        <f>VLOOKUP(C16717,Index[],8,FALSE)</f>
        <v>43280</v>
      </c>
      <c r="B16717" s="5">
        <v>43280</v>
      </c>
      <c r="C16717" t="s">
        <v>1117</v>
      </c>
      <c r="D16717" s="3">
        <f>VLOOKUP(C16717,Index[],2,FALSE)</f>
        <v>165</v>
      </c>
      <c r="E16717" s="3">
        <f>VLOOKUP(C16717,Index[],3,FALSE)</f>
        <v>0</v>
      </c>
      <c r="F16717" s="3">
        <f>VLOOKUP(C16717,Index[],4,FALSE)</f>
        <v>0</v>
      </c>
      <c r="G16717" s="3">
        <f>VLOOKUP(C16717,Index[],5,FALSE)</f>
        <v>0</v>
      </c>
      <c r="H16717" t="s">
        <v>709</v>
      </c>
      <c r="I16717">
        <f>VLOOKUP(Table1[[#This Row],[trait_name]],Trait[],2,FALSE)</f>
        <v>66</v>
      </c>
      <c r="J16717" s="23" t="s">
        <v>194</v>
      </c>
      <c r="L16717" s="3" t="s">
        <v>532</v>
      </c>
      <c r="N16717" s="23"/>
      <c r="O16717"/>
    </row>
    <row r="16718" spans="1:15">
      <c r="A16718" s="66">
        <f>VLOOKUP(C16718,Index[],8,FALSE)</f>
        <v>43280</v>
      </c>
      <c r="B16718" s="5">
        <v>43280</v>
      </c>
      <c r="C16718" t="s">
        <v>1117</v>
      </c>
      <c r="D16718" s="3">
        <f>VLOOKUP(C16718,Index[],2,FALSE)</f>
        <v>165</v>
      </c>
      <c r="E16718" s="3">
        <f>VLOOKUP(C16718,Index[],3,FALSE)</f>
        <v>0</v>
      </c>
      <c r="F16718" s="3">
        <f>VLOOKUP(C16718,Index[],4,FALSE)</f>
        <v>0</v>
      </c>
      <c r="G16718" s="3">
        <f>VLOOKUP(C16718,Index[],5,FALSE)</f>
        <v>0</v>
      </c>
      <c r="I16718">
        <f>VLOOKUP(Table1[[#This Row],[trait_name]],Trait[],2,FALSE)</f>
        <v>67</v>
      </c>
      <c r="J16718" s="23" t="s">
        <v>136</v>
      </c>
      <c r="L16718" s="3"/>
      <c r="N16718" s="23"/>
      <c r="O16718"/>
    </row>
    <row r="16719" spans="1:15">
      <c r="A16719" s="66">
        <f>VLOOKUP(C16719,Index[],8,FALSE)</f>
        <v>43280</v>
      </c>
      <c r="B16719" s="5">
        <v>43280</v>
      </c>
      <c r="C16719" t="s">
        <v>1121</v>
      </c>
      <c r="D16719" s="3">
        <f>VLOOKUP(C16719,Index[],2,FALSE)</f>
        <v>166</v>
      </c>
      <c r="E16719" s="3">
        <f>VLOOKUP(C16719,Index[],3,FALSE)</f>
        <v>0</v>
      </c>
      <c r="F16719" s="3">
        <f>VLOOKUP(C16719,Index[],4,FALSE)</f>
        <v>0</v>
      </c>
      <c r="G16719" s="3">
        <f>VLOOKUP(C16719,Index[],5,FALSE)</f>
        <v>0</v>
      </c>
      <c r="H16719" t="s">
        <v>17</v>
      </c>
      <c r="I16719">
        <f>VLOOKUP(Table1[[#This Row],[trait_name]],Trait[],2,FALSE)</f>
        <v>2</v>
      </c>
      <c r="J16719" s="23" t="s">
        <v>15</v>
      </c>
      <c r="L16719" s="3" t="s">
        <v>1122</v>
      </c>
      <c r="N16719" s="23"/>
      <c r="O16719"/>
    </row>
    <row r="16720" spans="1:15">
      <c r="A16720" s="66">
        <f>VLOOKUP(C16720,Index[],8,FALSE)</f>
        <v>43280</v>
      </c>
      <c r="B16720" s="5">
        <v>43280</v>
      </c>
      <c r="C16720" t="s">
        <v>1121</v>
      </c>
      <c r="D16720" s="3">
        <f>VLOOKUP(C16720,Index[],2,FALSE)</f>
        <v>166</v>
      </c>
      <c r="E16720" s="3">
        <f>VLOOKUP(C16720,Index[],3,FALSE)</f>
        <v>0</v>
      </c>
      <c r="F16720" s="3">
        <f>VLOOKUP(C16720,Index[],4,FALSE)</f>
        <v>0</v>
      </c>
      <c r="G16720" s="3">
        <f>VLOOKUP(C16720,Index[],5,FALSE)</f>
        <v>0</v>
      </c>
      <c r="I16720">
        <f>VLOOKUP(Table1[[#This Row],[trait_name]],Trait[],2,FALSE)</f>
        <v>2</v>
      </c>
      <c r="J16720" s="23" t="s">
        <v>15</v>
      </c>
      <c r="L16720" s="3"/>
      <c r="N16720" s="23"/>
      <c r="O16720"/>
    </row>
    <row r="16721" spans="1:15">
      <c r="A16721" s="66">
        <f>VLOOKUP(C16721,Index[],8,FALSE)</f>
        <v>43280</v>
      </c>
      <c r="B16721" s="5">
        <v>43280</v>
      </c>
      <c r="C16721" t="s">
        <v>1121</v>
      </c>
      <c r="D16721" s="3">
        <f>VLOOKUP(C16721,Index[],2,FALSE)</f>
        <v>166</v>
      </c>
      <c r="E16721" s="3">
        <f>VLOOKUP(C16721,Index[],3,FALSE)</f>
        <v>0</v>
      </c>
      <c r="F16721" s="3">
        <f>VLOOKUP(C16721,Index[],4,FALSE)</f>
        <v>0</v>
      </c>
      <c r="G16721" s="3">
        <f>VLOOKUP(C16721,Index[],5,FALSE)</f>
        <v>0</v>
      </c>
      <c r="H16721" t="s">
        <v>17</v>
      </c>
      <c r="I16721">
        <f>VLOOKUP(Table1[[#This Row],[trait_name]],Trait[],2,FALSE)</f>
        <v>3</v>
      </c>
      <c r="J16721" s="23" t="s">
        <v>18</v>
      </c>
      <c r="L16721" s="3" t="s">
        <v>19</v>
      </c>
      <c r="N16721" s="23"/>
      <c r="O16721"/>
    </row>
    <row r="16722" spans="1:15">
      <c r="A16722" s="66">
        <f>VLOOKUP(C16722,Index[],8,FALSE)</f>
        <v>43280</v>
      </c>
      <c r="B16722" s="5">
        <v>43280</v>
      </c>
      <c r="C16722" t="s">
        <v>1121</v>
      </c>
      <c r="D16722" s="3">
        <f>VLOOKUP(C16722,Index[],2,FALSE)</f>
        <v>166</v>
      </c>
      <c r="E16722" s="3">
        <f>VLOOKUP(C16722,Index[],3,FALSE)</f>
        <v>0</v>
      </c>
      <c r="F16722" s="3">
        <f>VLOOKUP(C16722,Index[],4,FALSE)</f>
        <v>0</v>
      </c>
      <c r="G16722" s="3">
        <f>VLOOKUP(C16722,Index[],5,FALSE)</f>
        <v>0</v>
      </c>
      <c r="H16722" t="s">
        <v>17</v>
      </c>
      <c r="I16722">
        <f>VLOOKUP(Table1[[#This Row],[trait_name]],Trait[],2,FALSE)</f>
        <v>3</v>
      </c>
      <c r="J16722" s="23" t="s">
        <v>18</v>
      </c>
      <c r="L16722" s="3" t="s">
        <v>21</v>
      </c>
      <c r="N16722" s="23"/>
      <c r="O16722"/>
    </row>
    <row r="16723" spans="1:15">
      <c r="A16723" s="66">
        <f>VLOOKUP(C16723,Index[],8,FALSE)</f>
        <v>43280</v>
      </c>
      <c r="B16723" s="5">
        <v>43280</v>
      </c>
      <c r="C16723" t="s">
        <v>1121</v>
      </c>
      <c r="D16723" s="3">
        <f>VLOOKUP(C16723,Index[],2,FALSE)</f>
        <v>166</v>
      </c>
      <c r="E16723" s="3">
        <f>VLOOKUP(C16723,Index[],3,FALSE)</f>
        <v>0</v>
      </c>
      <c r="F16723" s="3">
        <f>VLOOKUP(C16723,Index[],4,FALSE)</f>
        <v>0</v>
      </c>
      <c r="G16723" s="3">
        <f>VLOOKUP(C16723,Index[],5,FALSE)</f>
        <v>0</v>
      </c>
      <c r="H16723" t="s">
        <v>525</v>
      </c>
      <c r="I16723">
        <f>VLOOKUP(Table1[[#This Row],[trait_name]],Trait[],2,FALSE)</f>
        <v>4</v>
      </c>
      <c r="J16723" s="23" t="s">
        <v>22</v>
      </c>
      <c r="L16723" s="3" t="s">
        <v>23</v>
      </c>
      <c r="N16723" s="23"/>
      <c r="O16723"/>
    </row>
    <row r="16724" spans="1:15">
      <c r="A16724" s="66">
        <f>VLOOKUP(C16724,Index[],8,FALSE)</f>
        <v>43280</v>
      </c>
      <c r="B16724" s="5"/>
      <c r="C16724" t="s">
        <v>1121</v>
      </c>
      <c r="D16724" s="3">
        <f>VLOOKUP(C16724,Index[],2,FALSE)</f>
        <v>166</v>
      </c>
      <c r="E16724" s="3">
        <f>VLOOKUP(C16724,Index[],3,FALSE)</f>
        <v>0</v>
      </c>
      <c r="F16724" s="3">
        <f>VLOOKUP(C16724,Index[],4,FALSE)</f>
        <v>0</v>
      </c>
      <c r="G16724" s="3">
        <f>VLOOKUP(C16724,Index[],5,FALSE)</f>
        <v>0</v>
      </c>
      <c r="H16724" t="s">
        <v>525</v>
      </c>
      <c r="I16724">
        <f>VLOOKUP(Table1[[#This Row],[trait_name]],Trait[],2,FALSE)</f>
        <v>6</v>
      </c>
      <c r="J16724" s="23" t="s">
        <v>148</v>
      </c>
      <c r="L16724" s="3"/>
      <c r="N16724" s="23"/>
      <c r="O16724"/>
    </row>
    <row r="16725" spans="1:15">
      <c r="A16725" s="66">
        <f>VLOOKUP(C16725,Index[],8,FALSE)</f>
        <v>43280</v>
      </c>
      <c r="B16725" s="5">
        <v>43280</v>
      </c>
      <c r="C16725" t="s">
        <v>1121</v>
      </c>
      <c r="D16725" s="3">
        <f>VLOOKUP(C16725,Index[],2,FALSE)</f>
        <v>166</v>
      </c>
      <c r="E16725" s="3">
        <f>VLOOKUP(C16725,Index[],3,FALSE)</f>
        <v>0</v>
      </c>
      <c r="F16725" s="3">
        <f>VLOOKUP(C16725,Index[],4,FALSE)</f>
        <v>0</v>
      </c>
      <c r="G16725" s="3">
        <f>VLOOKUP(C16725,Index[],5,FALSE)</f>
        <v>0</v>
      </c>
      <c r="H16725" t="s">
        <v>525</v>
      </c>
      <c r="I16725">
        <f>VLOOKUP(Table1[[#This Row],[trait_name]],Trait[],2,FALSE)</f>
        <v>7</v>
      </c>
      <c r="J16725" s="23" t="s">
        <v>26</v>
      </c>
      <c r="L16725" s="3" t="s">
        <v>23</v>
      </c>
      <c r="N16725" s="23"/>
      <c r="O16725"/>
    </row>
    <row r="16726" spans="1:15">
      <c r="A16726" s="66">
        <f>VLOOKUP(C16726,Index[],8,FALSE)</f>
        <v>43280</v>
      </c>
      <c r="B16726" s="5">
        <v>43280</v>
      </c>
      <c r="C16726" t="s">
        <v>1121</v>
      </c>
      <c r="D16726" s="3">
        <f>VLOOKUP(C16726,Index[],2,FALSE)</f>
        <v>166</v>
      </c>
      <c r="E16726" s="3">
        <f>VLOOKUP(C16726,Index[],3,FALSE)</f>
        <v>0</v>
      </c>
      <c r="F16726" s="3">
        <f>VLOOKUP(C16726,Index[],4,FALSE)</f>
        <v>0</v>
      </c>
      <c r="G16726" s="3">
        <f>VLOOKUP(C16726,Index[],5,FALSE)</f>
        <v>0</v>
      </c>
      <c r="H16726" t="s">
        <v>17</v>
      </c>
      <c r="I16726">
        <f>VLOOKUP(Table1[[#This Row],[trait_name]],Trait[],2,FALSE)</f>
        <v>8</v>
      </c>
      <c r="J16726" s="23" t="s">
        <v>150</v>
      </c>
      <c r="L16726" s="3" t="s">
        <v>23</v>
      </c>
      <c r="N16726" s="23"/>
      <c r="O16726"/>
    </row>
    <row r="16727" spans="1:15">
      <c r="A16727" s="66">
        <f>VLOOKUP(C16727,Index[],8,FALSE)</f>
        <v>43280</v>
      </c>
      <c r="B16727" s="5">
        <v>43280</v>
      </c>
      <c r="C16727" t="s">
        <v>1121</v>
      </c>
      <c r="D16727" s="3">
        <f>VLOOKUP(C16727,Index[],2,FALSE)</f>
        <v>166</v>
      </c>
      <c r="E16727" s="3">
        <f>VLOOKUP(C16727,Index[],3,FALSE)</f>
        <v>0</v>
      </c>
      <c r="F16727" s="3">
        <f>VLOOKUP(C16727,Index[],4,FALSE)</f>
        <v>0</v>
      </c>
      <c r="G16727" s="3">
        <f>VLOOKUP(C16727,Index[],5,FALSE)</f>
        <v>0</v>
      </c>
      <c r="H16727" t="s">
        <v>525</v>
      </c>
      <c r="I16727">
        <f>VLOOKUP(Table1[[#This Row],[trait_name]],Trait[],2,FALSE)</f>
        <v>12</v>
      </c>
      <c r="J16727" s="23" t="s">
        <v>151</v>
      </c>
      <c r="L16727" s="3" t="s">
        <v>23</v>
      </c>
      <c r="N16727" s="23"/>
      <c r="O16727"/>
    </row>
    <row r="16728" spans="1:15">
      <c r="A16728" s="66">
        <f>VLOOKUP(C16728,Index[],8,FALSE)</f>
        <v>43280</v>
      </c>
      <c r="B16728" s="25"/>
      <c r="C16728" s="4" t="s">
        <v>1121</v>
      </c>
      <c r="D16728" s="3">
        <f>VLOOKUP(C16728,Index[],2,FALSE)</f>
        <v>166</v>
      </c>
      <c r="E16728" s="3">
        <f>VLOOKUP(C16728,Index[],3,FALSE)</f>
        <v>0</v>
      </c>
      <c r="F16728" s="3">
        <f>VLOOKUP(C16728,Index[],4,FALSE)</f>
        <v>0</v>
      </c>
      <c r="G16728" s="3">
        <f>VLOOKUP(C16728,Index[],5,FALSE)</f>
        <v>0</v>
      </c>
      <c r="I16728">
        <f>VLOOKUP(Table1[[#This Row],[trait_name]],Trait[],2,FALSE)</f>
        <v>15</v>
      </c>
      <c r="J16728" s="23" t="s">
        <v>31</v>
      </c>
      <c r="L16728" s="3"/>
      <c r="N16728" s="23"/>
      <c r="O16728"/>
    </row>
    <row r="16729" spans="1:15">
      <c r="A16729" s="66">
        <f>VLOOKUP(C16729,Index[],8,FALSE)</f>
        <v>43280</v>
      </c>
      <c r="B16729" s="25">
        <v>43280</v>
      </c>
      <c r="C16729" s="4" t="s">
        <v>1121</v>
      </c>
      <c r="D16729" s="3">
        <f>VLOOKUP(C16729,Index[],2,FALSE)</f>
        <v>166</v>
      </c>
      <c r="E16729" s="3">
        <f>VLOOKUP(C16729,Index[],3,FALSE)</f>
        <v>0</v>
      </c>
      <c r="F16729" s="3">
        <f>VLOOKUP(C16729,Index[],4,FALSE)</f>
        <v>0</v>
      </c>
      <c r="G16729" s="3">
        <f>VLOOKUP(C16729,Index[],5,FALSE)</f>
        <v>0</v>
      </c>
      <c r="I16729">
        <f>VLOOKUP(Table1[[#This Row],[trait_name]],Trait[],2,FALSE)</f>
        <v>16</v>
      </c>
      <c r="J16729" s="24" t="s">
        <v>32</v>
      </c>
      <c r="K16729" s="24"/>
      <c r="L16729" s="3"/>
      <c r="N16729" s="23"/>
      <c r="O16729"/>
    </row>
    <row r="16730" spans="1:15">
      <c r="A16730" s="66">
        <f>VLOOKUP(C16730,Index[],8,FALSE)</f>
        <v>43280</v>
      </c>
      <c r="B16730" s="5">
        <v>43280</v>
      </c>
      <c r="C16730" t="s">
        <v>1121</v>
      </c>
      <c r="D16730" s="3">
        <f>VLOOKUP(C16730,Index[],2,FALSE)</f>
        <v>166</v>
      </c>
      <c r="E16730" s="3">
        <f>VLOOKUP(C16730,Index[],3,FALSE)</f>
        <v>0</v>
      </c>
      <c r="F16730" s="3">
        <f>VLOOKUP(C16730,Index[],4,FALSE)</f>
        <v>0</v>
      </c>
      <c r="G16730" s="3">
        <f>VLOOKUP(C16730,Index[],5,FALSE)</f>
        <v>0</v>
      </c>
      <c r="H16730" t="s">
        <v>525</v>
      </c>
      <c r="I16730">
        <f>VLOOKUP(Table1[[#This Row],[trait_name]],Trait[],2,FALSE)</f>
        <v>17</v>
      </c>
      <c r="J16730" s="23" t="s">
        <v>33</v>
      </c>
      <c r="L16730" s="3" t="s">
        <v>36</v>
      </c>
      <c r="N16730" s="23"/>
      <c r="O16730"/>
    </row>
    <row r="16731" spans="1:15">
      <c r="A16731" s="66">
        <f>VLOOKUP(C16731,Index[],8,FALSE)</f>
        <v>43280</v>
      </c>
      <c r="B16731" s="5">
        <v>43280</v>
      </c>
      <c r="C16731" t="s">
        <v>1121</v>
      </c>
      <c r="D16731" s="3">
        <f>VLOOKUP(C16731,Index[],2,FALSE)</f>
        <v>166</v>
      </c>
      <c r="E16731" s="3">
        <f>VLOOKUP(C16731,Index[],3,FALSE)</f>
        <v>0</v>
      </c>
      <c r="F16731" s="3">
        <f>VLOOKUP(C16731,Index[],4,FALSE)</f>
        <v>0</v>
      </c>
      <c r="G16731" s="3">
        <f>VLOOKUP(C16731,Index[],5,FALSE)</f>
        <v>0</v>
      </c>
      <c r="H16731" t="s">
        <v>525</v>
      </c>
      <c r="I16731">
        <f>VLOOKUP(Table1[[#This Row],[trait_name]],Trait[],2,FALSE)</f>
        <v>17</v>
      </c>
      <c r="J16731" s="23" t="s">
        <v>33</v>
      </c>
      <c r="L16731" s="3" t="s">
        <v>34</v>
      </c>
      <c r="N16731" s="23"/>
      <c r="O16731"/>
    </row>
    <row r="16732" spans="1:15">
      <c r="A16732" s="66">
        <f>VLOOKUP(C16732,Index[],8,FALSE)</f>
        <v>43280</v>
      </c>
      <c r="B16732" s="5">
        <v>43280</v>
      </c>
      <c r="C16732" t="s">
        <v>1121</v>
      </c>
      <c r="D16732" s="3">
        <f>VLOOKUP(C16732,Index[],2,FALSE)</f>
        <v>166</v>
      </c>
      <c r="E16732" s="3">
        <f>VLOOKUP(C16732,Index[],3,FALSE)</f>
        <v>0</v>
      </c>
      <c r="F16732" s="3">
        <f>VLOOKUP(C16732,Index[],4,FALSE)</f>
        <v>0</v>
      </c>
      <c r="G16732" s="3">
        <f>VLOOKUP(C16732,Index[],5,FALSE)</f>
        <v>0</v>
      </c>
      <c r="H16732" t="s">
        <v>525</v>
      </c>
      <c r="I16732">
        <f>VLOOKUP(Table1[[#This Row],[trait_name]],Trait[],2,FALSE)</f>
        <v>17</v>
      </c>
      <c r="J16732" s="23" t="s">
        <v>33</v>
      </c>
      <c r="L16732" s="3" t="s">
        <v>35</v>
      </c>
      <c r="N16732" s="23"/>
      <c r="O16732"/>
    </row>
    <row r="16733" spans="1:15">
      <c r="A16733" s="66">
        <f>VLOOKUP(C16733,Index[],8,FALSE)</f>
        <v>43280</v>
      </c>
      <c r="B16733" s="25">
        <v>43280</v>
      </c>
      <c r="C16733" s="4" t="s">
        <v>1121</v>
      </c>
      <c r="D16733" s="3">
        <f>VLOOKUP(C16733,Index[],2,FALSE)</f>
        <v>166</v>
      </c>
      <c r="E16733" s="3">
        <f>VLOOKUP(C16733,Index[],3,FALSE)</f>
        <v>0</v>
      </c>
      <c r="F16733" s="3">
        <f>VLOOKUP(C16733,Index[],4,FALSE)</f>
        <v>0</v>
      </c>
      <c r="G16733" s="3">
        <f>VLOOKUP(C16733,Index[],5,FALSE)</f>
        <v>0</v>
      </c>
      <c r="I16733">
        <f>VLOOKUP(Table1[[#This Row],[trait_name]],Trait[],2,FALSE)</f>
        <v>18</v>
      </c>
      <c r="J16733" s="23" t="s">
        <v>37</v>
      </c>
      <c r="L16733" s="3"/>
      <c r="N16733" s="23"/>
      <c r="O16733"/>
    </row>
    <row r="16734" spans="1:15">
      <c r="A16734" s="66">
        <f>VLOOKUP(C16734,Index[],8,FALSE)</f>
        <v>43280</v>
      </c>
      <c r="B16734" s="5">
        <v>43280</v>
      </c>
      <c r="C16734" t="s">
        <v>1121</v>
      </c>
      <c r="D16734" s="3">
        <f>VLOOKUP(C16734,Index[],2,FALSE)</f>
        <v>166</v>
      </c>
      <c r="E16734" s="3">
        <f>VLOOKUP(C16734,Index[],3,FALSE)</f>
        <v>0</v>
      </c>
      <c r="F16734" s="3">
        <f>VLOOKUP(C16734,Index[],4,FALSE)</f>
        <v>0</v>
      </c>
      <c r="G16734" s="3">
        <f>VLOOKUP(C16734,Index[],5,FALSE)</f>
        <v>0</v>
      </c>
      <c r="I16734">
        <f>VLOOKUP(Table1[[#This Row],[trait_name]],Trait[],2,FALSE)</f>
        <v>19</v>
      </c>
      <c r="J16734" s="23" t="s">
        <v>38</v>
      </c>
      <c r="L16734" s="3"/>
      <c r="N16734" s="23"/>
      <c r="O16734"/>
    </row>
    <row r="16735" spans="1:15">
      <c r="A16735" s="66">
        <f>VLOOKUP(C16735,Index[],8,FALSE)</f>
        <v>43280</v>
      </c>
      <c r="B16735" s="5">
        <v>43311</v>
      </c>
      <c r="C16735" t="s">
        <v>1121</v>
      </c>
      <c r="D16735" s="3">
        <f>VLOOKUP(C16735,Index[],2,FALSE)</f>
        <v>166</v>
      </c>
      <c r="E16735" s="3">
        <f>VLOOKUP(C16735,Index[],3,FALSE)</f>
        <v>0</v>
      </c>
      <c r="F16735" s="3">
        <f>VLOOKUP(C16735,Index[],4,FALSE)</f>
        <v>0</v>
      </c>
      <c r="G16735" s="3">
        <f>VLOOKUP(C16735,Index[],5,FALSE)</f>
        <v>0</v>
      </c>
      <c r="I16735">
        <f>VLOOKUP(Table1[[#This Row],[trait_name]],Trait[],2,FALSE)</f>
        <v>20</v>
      </c>
      <c r="J16735" s="23" t="s">
        <v>41</v>
      </c>
      <c r="L16735" s="3"/>
      <c r="M16735" s="3"/>
      <c r="N16735" s="23"/>
      <c r="O16735"/>
    </row>
    <row r="16736" spans="1:15">
      <c r="A16736" s="66">
        <f>VLOOKUP(C16736,Index[],8,FALSE)</f>
        <v>43280</v>
      </c>
      <c r="B16736" s="5">
        <v>43280</v>
      </c>
      <c r="C16736" t="s">
        <v>1121</v>
      </c>
      <c r="D16736" s="3">
        <f>VLOOKUP(C16736,Index[],2,FALSE)</f>
        <v>166</v>
      </c>
      <c r="E16736" s="3">
        <f>VLOOKUP(C16736,Index[],3,FALSE)</f>
        <v>0</v>
      </c>
      <c r="F16736" s="3">
        <f>VLOOKUP(C16736,Index[],4,FALSE)</f>
        <v>0</v>
      </c>
      <c r="G16736" s="3">
        <f>VLOOKUP(C16736,Index[],5,FALSE)</f>
        <v>0</v>
      </c>
      <c r="H16736" t="s">
        <v>525</v>
      </c>
      <c r="I16736">
        <f>VLOOKUP(Table1[[#This Row],[trait_name]],Trait[],2,FALSE)</f>
        <v>21</v>
      </c>
      <c r="J16736" s="23" t="s">
        <v>43</v>
      </c>
      <c r="L16736" s="3" t="s">
        <v>44</v>
      </c>
      <c r="N16736" s="23"/>
      <c r="O16736"/>
    </row>
    <row r="16737" spans="1:15">
      <c r="A16737" s="66">
        <f>VLOOKUP(C16737,Index[],8,FALSE)</f>
        <v>43280</v>
      </c>
      <c r="B16737" s="25">
        <v>43280</v>
      </c>
      <c r="C16737" s="4" t="s">
        <v>1121</v>
      </c>
      <c r="D16737" s="3">
        <f>VLOOKUP(C16737,Index[],2,FALSE)</f>
        <v>166</v>
      </c>
      <c r="E16737" s="3">
        <f>VLOOKUP(C16737,Index[],3,FALSE)</f>
        <v>0</v>
      </c>
      <c r="F16737" s="3">
        <f>VLOOKUP(C16737,Index[],4,FALSE)</f>
        <v>0</v>
      </c>
      <c r="G16737" s="3">
        <f>VLOOKUP(C16737,Index[],5,FALSE)</f>
        <v>0</v>
      </c>
      <c r="I16737">
        <f>VLOOKUP(Table1[[#This Row],[trait_name]],Trait[],2,FALSE)</f>
        <v>21</v>
      </c>
      <c r="J16737" s="23" t="s">
        <v>43</v>
      </c>
      <c r="L16737" s="3"/>
      <c r="N16737" s="23"/>
      <c r="O16737"/>
    </row>
    <row r="16738" spans="1:15">
      <c r="A16738" s="66">
        <f>VLOOKUP(C16738,Index[],8,FALSE)</f>
        <v>43280</v>
      </c>
      <c r="B16738" s="5">
        <v>43280</v>
      </c>
      <c r="C16738" t="s">
        <v>1121</v>
      </c>
      <c r="D16738" s="3">
        <f>VLOOKUP(C16738,Index[],2,FALSE)</f>
        <v>166</v>
      </c>
      <c r="E16738" s="3">
        <f>VLOOKUP(C16738,Index[],3,FALSE)</f>
        <v>0</v>
      </c>
      <c r="F16738" s="3">
        <f>VLOOKUP(C16738,Index[],4,FALSE)</f>
        <v>0</v>
      </c>
      <c r="G16738" s="3">
        <f>VLOOKUP(C16738,Index[],5,FALSE)</f>
        <v>0</v>
      </c>
      <c r="I16738">
        <f>VLOOKUP(Table1[[#This Row],[trait_name]],Trait[],2,FALSE)</f>
        <v>22</v>
      </c>
      <c r="J16738" s="23" t="s">
        <v>47</v>
      </c>
      <c r="L16738" s="3"/>
      <c r="N16738" s="23"/>
      <c r="O16738"/>
    </row>
    <row r="16739" spans="1:15">
      <c r="A16739" s="66">
        <f>VLOOKUP(C16739,Index[],8,FALSE)</f>
        <v>43280</v>
      </c>
      <c r="B16739" s="5"/>
      <c r="C16739" t="s">
        <v>1121</v>
      </c>
      <c r="D16739" s="3">
        <f>VLOOKUP(C16739,Index[],2,FALSE)</f>
        <v>166</v>
      </c>
      <c r="E16739" s="3">
        <f>VLOOKUP(C16739,Index[],3,FALSE)</f>
        <v>0</v>
      </c>
      <c r="F16739" s="3">
        <f>VLOOKUP(C16739,Index[],4,FALSE)</f>
        <v>0</v>
      </c>
      <c r="G16739" s="3">
        <f>VLOOKUP(C16739,Index[],5,FALSE)</f>
        <v>0</v>
      </c>
      <c r="I16739">
        <f>VLOOKUP(Table1[[#This Row],[trait_name]],Trait[],2,FALSE)</f>
        <v>23</v>
      </c>
      <c r="J16739" s="23" t="s">
        <v>49</v>
      </c>
      <c r="L16739" s="3"/>
      <c r="N16739" s="23"/>
      <c r="O16739"/>
    </row>
    <row r="16740" spans="1:15">
      <c r="A16740" s="66">
        <f>VLOOKUP(C16740,Index[],8,FALSE)</f>
        <v>43280</v>
      </c>
      <c r="B16740" s="25"/>
      <c r="C16740" s="4" t="s">
        <v>1121</v>
      </c>
      <c r="D16740" s="3">
        <f>VLOOKUP(C16740,Index[],2,FALSE)</f>
        <v>166</v>
      </c>
      <c r="E16740" s="3">
        <f>VLOOKUP(C16740,Index[],3,FALSE)</f>
        <v>0</v>
      </c>
      <c r="F16740" s="3">
        <f>VLOOKUP(C16740,Index[],4,FALSE)</f>
        <v>0</v>
      </c>
      <c r="G16740" s="3">
        <f>VLOOKUP(C16740,Index[],5,FALSE)</f>
        <v>0</v>
      </c>
      <c r="I16740">
        <f>VLOOKUP(Table1[[#This Row],[trait_name]],Trait[],2,FALSE)</f>
        <v>24</v>
      </c>
      <c r="J16740" s="23" t="s">
        <v>52</v>
      </c>
      <c r="L16740" s="3"/>
      <c r="N16740" s="23"/>
      <c r="O16740"/>
    </row>
    <row r="16741" spans="1:15">
      <c r="A16741" s="66">
        <f>VLOOKUP(C16741,Index[],8,FALSE)</f>
        <v>43280</v>
      </c>
      <c r="B16741" s="25"/>
      <c r="C16741" s="4" t="s">
        <v>1121</v>
      </c>
      <c r="D16741" s="3">
        <f>VLOOKUP(C16741,Index[],2,FALSE)</f>
        <v>166</v>
      </c>
      <c r="E16741" s="3">
        <f>VLOOKUP(C16741,Index[],3,FALSE)</f>
        <v>0</v>
      </c>
      <c r="F16741" s="3">
        <f>VLOOKUP(C16741,Index[],4,FALSE)</f>
        <v>0</v>
      </c>
      <c r="G16741" s="3">
        <f>VLOOKUP(C16741,Index[],5,FALSE)</f>
        <v>0</v>
      </c>
      <c r="I16741">
        <f>VLOOKUP(Table1[[#This Row],[trait_name]],Trait[],2,FALSE)</f>
        <v>25</v>
      </c>
      <c r="J16741" s="23" t="s">
        <v>57</v>
      </c>
      <c r="L16741" s="3"/>
      <c r="N16741" s="23"/>
      <c r="O16741"/>
    </row>
    <row r="16742" spans="1:15">
      <c r="A16742" s="66">
        <f>VLOOKUP(C16742,Index[],8,FALSE)</f>
        <v>43280</v>
      </c>
      <c r="B16742" s="5">
        <v>43280</v>
      </c>
      <c r="C16742" t="s">
        <v>1121</v>
      </c>
      <c r="D16742" s="3">
        <f>VLOOKUP(C16742,Index[],2,FALSE)</f>
        <v>166</v>
      </c>
      <c r="E16742" s="3">
        <f>VLOOKUP(C16742,Index[],3,FALSE)</f>
        <v>0</v>
      </c>
      <c r="F16742" s="3">
        <f>VLOOKUP(C16742,Index[],4,FALSE)</f>
        <v>0</v>
      </c>
      <c r="G16742" s="3">
        <f>VLOOKUP(C16742,Index[],5,FALSE)</f>
        <v>0</v>
      </c>
      <c r="H16742" t="s">
        <v>525</v>
      </c>
      <c r="I16742">
        <f>VLOOKUP(Table1[[#This Row],[trait_name]],Trait[],2,FALSE)</f>
        <v>26</v>
      </c>
      <c r="J16742" s="23" t="s">
        <v>58</v>
      </c>
      <c r="L16742" s="3" t="s">
        <v>569</v>
      </c>
      <c r="N16742" s="23"/>
      <c r="O16742"/>
    </row>
    <row r="16743" spans="1:15">
      <c r="A16743" s="66">
        <f>VLOOKUP(C16743,Index[],8,FALSE)</f>
        <v>43280</v>
      </c>
      <c r="B16743" s="5">
        <v>43280</v>
      </c>
      <c r="C16743" t="s">
        <v>1121</v>
      </c>
      <c r="D16743" s="3">
        <f>VLOOKUP(C16743,Index[],2,FALSE)</f>
        <v>166</v>
      </c>
      <c r="E16743" s="3">
        <f>VLOOKUP(C16743,Index[],3,FALSE)</f>
        <v>0</v>
      </c>
      <c r="F16743" s="3">
        <f>VLOOKUP(C16743,Index[],4,FALSE)</f>
        <v>0</v>
      </c>
      <c r="G16743" s="3">
        <f>VLOOKUP(C16743,Index[],5,FALSE)</f>
        <v>0</v>
      </c>
      <c r="I16743">
        <f>VLOOKUP(Table1[[#This Row],[trait_name]],Trait[],2,FALSE)</f>
        <v>26</v>
      </c>
      <c r="J16743" s="23" t="s">
        <v>58</v>
      </c>
      <c r="L16743" s="3"/>
      <c r="N16743" s="23"/>
      <c r="O16743"/>
    </row>
    <row r="16744" spans="1:15">
      <c r="A16744" s="66">
        <f>VLOOKUP(C16744,Index[],8,FALSE)</f>
        <v>43280</v>
      </c>
      <c r="B16744" s="5">
        <v>43311</v>
      </c>
      <c r="C16744" t="s">
        <v>1121</v>
      </c>
      <c r="D16744" s="3">
        <f>VLOOKUP(C16744,Index[],2,FALSE)</f>
        <v>166</v>
      </c>
      <c r="E16744" s="3">
        <f>VLOOKUP(C16744,Index[],3,FALSE)</f>
        <v>0</v>
      </c>
      <c r="F16744" s="3">
        <f>VLOOKUP(C16744,Index[],4,FALSE)</f>
        <v>0</v>
      </c>
      <c r="G16744" s="3">
        <f>VLOOKUP(C16744,Index[],5,FALSE)</f>
        <v>0</v>
      </c>
      <c r="I16744">
        <f>VLOOKUP(Table1[[#This Row],[trait_name]],Trait[],2,FALSE)</f>
        <v>27</v>
      </c>
      <c r="J16744" s="23" t="s">
        <v>61</v>
      </c>
      <c r="L16744" s="3"/>
      <c r="M16744" s="3"/>
      <c r="N16744" s="23"/>
      <c r="O16744"/>
    </row>
    <row r="16745" spans="1:15">
      <c r="A16745" s="66">
        <f>VLOOKUP(C16745,Index[],8,FALSE)</f>
        <v>43280</v>
      </c>
      <c r="B16745" s="5">
        <v>43311</v>
      </c>
      <c r="C16745" t="s">
        <v>1121</v>
      </c>
      <c r="D16745" s="3">
        <f>VLOOKUP(C16745,Index[],2,FALSE)</f>
        <v>166</v>
      </c>
      <c r="E16745" s="3">
        <f>VLOOKUP(C16745,Index[],3,FALSE)</f>
        <v>0</v>
      </c>
      <c r="F16745" s="3">
        <f>VLOOKUP(C16745,Index[],4,FALSE)</f>
        <v>0</v>
      </c>
      <c r="G16745" s="3">
        <f>VLOOKUP(C16745,Index[],5,FALSE)</f>
        <v>0</v>
      </c>
      <c r="I16745">
        <f>VLOOKUP(Table1[[#This Row],[trait_name]],Trait[],2,FALSE)</f>
        <v>28</v>
      </c>
      <c r="J16745" s="23" t="s">
        <v>62</v>
      </c>
      <c r="L16745" s="3"/>
      <c r="M16745" s="3"/>
      <c r="N16745" s="23"/>
      <c r="O16745"/>
    </row>
    <row r="16746" spans="1:15">
      <c r="A16746" s="66">
        <f>VLOOKUP(C16746,Index[],8,FALSE)</f>
        <v>43280</v>
      </c>
      <c r="B16746" s="5">
        <v>43280</v>
      </c>
      <c r="C16746" t="s">
        <v>1121</v>
      </c>
      <c r="D16746" s="3">
        <f>VLOOKUP(C16746,Index[],2,FALSE)</f>
        <v>166</v>
      </c>
      <c r="E16746" s="3">
        <f>VLOOKUP(C16746,Index[],3,FALSE)</f>
        <v>0</v>
      </c>
      <c r="F16746" s="3">
        <f>VLOOKUP(C16746,Index[],4,FALSE)</f>
        <v>0</v>
      </c>
      <c r="G16746" s="3">
        <f>VLOOKUP(C16746,Index[],5,FALSE)</f>
        <v>0</v>
      </c>
      <c r="H16746" t="s">
        <v>17</v>
      </c>
      <c r="I16746">
        <f>VLOOKUP(Table1[[#This Row],[trait_name]],Trait[],2,FALSE)</f>
        <v>29</v>
      </c>
      <c r="J16746" s="23" t="s">
        <v>63</v>
      </c>
      <c r="L16746" s="3">
        <v>0.7</v>
      </c>
      <c r="N16746" s="23"/>
      <c r="O16746"/>
    </row>
    <row r="16747" spans="1:15">
      <c r="A16747" s="66">
        <f>VLOOKUP(C16747,Index[],8,FALSE)</f>
        <v>43280</v>
      </c>
      <c r="B16747" s="5">
        <v>43280</v>
      </c>
      <c r="C16747" t="s">
        <v>1121</v>
      </c>
      <c r="D16747" s="3">
        <f>VLOOKUP(C16747,Index[],2,FALSE)</f>
        <v>166</v>
      </c>
      <c r="E16747" s="3">
        <f>VLOOKUP(C16747,Index[],3,FALSE)</f>
        <v>0</v>
      </c>
      <c r="F16747" s="3">
        <f>VLOOKUP(C16747,Index[],4,FALSE)</f>
        <v>0</v>
      </c>
      <c r="G16747" s="3">
        <f>VLOOKUP(C16747,Index[],5,FALSE)</f>
        <v>0</v>
      </c>
      <c r="I16747">
        <f>VLOOKUP(Table1[[#This Row],[trait_name]],Trait[],2,FALSE)</f>
        <v>29</v>
      </c>
      <c r="J16747" s="23" t="s">
        <v>63</v>
      </c>
      <c r="L16747" s="3"/>
      <c r="N16747" s="23"/>
      <c r="O16747"/>
    </row>
    <row r="16748" spans="1:15">
      <c r="A16748" s="66">
        <f>VLOOKUP(C16748,Index[],8,FALSE)</f>
        <v>43280</v>
      </c>
      <c r="B16748" s="5">
        <v>43280</v>
      </c>
      <c r="C16748" t="s">
        <v>1121</v>
      </c>
      <c r="D16748" s="3">
        <f>VLOOKUP(C16748,Index[],2,FALSE)</f>
        <v>166</v>
      </c>
      <c r="E16748" s="3">
        <f>VLOOKUP(C16748,Index[],3,FALSE)</f>
        <v>0</v>
      </c>
      <c r="F16748" s="3">
        <f>VLOOKUP(C16748,Index[],4,FALSE)</f>
        <v>0</v>
      </c>
      <c r="G16748" s="3">
        <f>VLOOKUP(C16748,Index[],5,FALSE)</f>
        <v>0</v>
      </c>
      <c r="I16748">
        <f>VLOOKUP(Table1[[#This Row],[trait_name]],Trait[],2,FALSE)</f>
        <v>30</v>
      </c>
      <c r="J16748" s="23" t="s">
        <v>64</v>
      </c>
      <c r="L16748" s="3"/>
      <c r="N16748" s="23"/>
      <c r="O16748"/>
    </row>
    <row r="16749" spans="1:15">
      <c r="A16749" s="66">
        <f>VLOOKUP(C16749,Index[],8,FALSE)</f>
        <v>43280</v>
      </c>
      <c r="B16749" s="5">
        <v>43280</v>
      </c>
      <c r="C16749" t="s">
        <v>1121</v>
      </c>
      <c r="D16749" s="3">
        <f>VLOOKUP(C16749,Index[],2,FALSE)</f>
        <v>166</v>
      </c>
      <c r="E16749" s="3">
        <f>VLOOKUP(C16749,Index[],3,FALSE)</f>
        <v>0</v>
      </c>
      <c r="F16749" s="3">
        <f>VLOOKUP(C16749,Index[],4,FALSE)</f>
        <v>0</v>
      </c>
      <c r="G16749" s="3">
        <f>VLOOKUP(C16749,Index[],5,FALSE)</f>
        <v>0</v>
      </c>
      <c r="H16749" t="s">
        <v>17</v>
      </c>
      <c r="I16749">
        <f>VLOOKUP(Table1[[#This Row],[trait_name]],Trait[],2,FALSE)</f>
        <v>31</v>
      </c>
      <c r="J16749" s="23" t="s">
        <v>65</v>
      </c>
      <c r="L16749" s="3">
        <v>0.1</v>
      </c>
      <c r="N16749" s="23"/>
      <c r="O16749"/>
    </row>
    <row r="16750" spans="1:15">
      <c r="A16750" s="66">
        <f>VLOOKUP(C16750,Index[],8,FALSE)</f>
        <v>43280</v>
      </c>
      <c r="B16750" s="5">
        <v>43280</v>
      </c>
      <c r="C16750" t="s">
        <v>1121</v>
      </c>
      <c r="D16750" s="3">
        <f>VLOOKUP(C16750,Index[],2,FALSE)</f>
        <v>166</v>
      </c>
      <c r="E16750" s="3">
        <f>VLOOKUP(C16750,Index[],3,FALSE)</f>
        <v>0</v>
      </c>
      <c r="F16750" s="3">
        <f>VLOOKUP(C16750,Index[],4,FALSE)</f>
        <v>0</v>
      </c>
      <c r="G16750" s="3">
        <f>VLOOKUP(C16750,Index[],5,FALSE)</f>
        <v>0</v>
      </c>
      <c r="I16750">
        <f>VLOOKUP(Table1[[#This Row],[trait_name]],Trait[],2,FALSE)</f>
        <v>31</v>
      </c>
      <c r="J16750" s="23" t="s">
        <v>65</v>
      </c>
      <c r="L16750" s="3"/>
      <c r="N16750" s="23"/>
      <c r="O16750"/>
    </row>
    <row r="16751" spans="1:15">
      <c r="A16751" s="66">
        <f>VLOOKUP(C16751,Index[],8,FALSE)</f>
        <v>43280</v>
      </c>
      <c r="B16751" s="5">
        <v>43280</v>
      </c>
      <c r="C16751" t="s">
        <v>1121</v>
      </c>
      <c r="D16751" s="3">
        <f>VLOOKUP(C16751,Index[],2,FALSE)</f>
        <v>166</v>
      </c>
      <c r="E16751" s="3">
        <f>VLOOKUP(C16751,Index[],3,FALSE)</f>
        <v>0</v>
      </c>
      <c r="F16751" s="3">
        <f>VLOOKUP(C16751,Index[],4,FALSE)</f>
        <v>0</v>
      </c>
      <c r="G16751" s="3">
        <f>VLOOKUP(C16751,Index[],5,FALSE)</f>
        <v>0</v>
      </c>
      <c r="H16751" t="s">
        <v>17</v>
      </c>
      <c r="I16751">
        <f>VLOOKUP(Table1[[#This Row],[trait_name]],Trait[],2,FALSE)</f>
        <v>32</v>
      </c>
      <c r="J16751" s="23" t="s">
        <v>66</v>
      </c>
      <c r="L16751" s="3">
        <v>1</v>
      </c>
      <c r="N16751" s="23"/>
      <c r="O16751"/>
    </row>
    <row r="16752" spans="1:15">
      <c r="A16752" s="66">
        <f>VLOOKUP(C16752,Index[],8,FALSE)</f>
        <v>43280</v>
      </c>
      <c r="B16752" s="5">
        <v>43280</v>
      </c>
      <c r="C16752" t="s">
        <v>1121</v>
      </c>
      <c r="D16752" s="3">
        <f>VLOOKUP(C16752,Index[],2,FALSE)</f>
        <v>166</v>
      </c>
      <c r="E16752" s="3">
        <f>VLOOKUP(C16752,Index[],3,FALSE)</f>
        <v>0</v>
      </c>
      <c r="F16752" s="3">
        <f>VLOOKUP(C16752,Index[],4,FALSE)</f>
        <v>0</v>
      </c>
      <c r="G16752" s="3">
        <f>VLOOKUP(C16752,Index[],5,FALSE)</f>
        <v>0</v>
      </c>
      <c r="I16752">
        <f>VLOOKUP(Table1[[#This Row],[trait_name]],Trait[],2,FALSE)</f>
        <v>33</v>
      </c>
      <c r="J16752" s="23" t="s">
        <v>67</v>
      </c>
      <c r="L16752" s="3"/>
      <c r="N16752" s="23"/>
      <c r="O16752"/>
    </row>
    <row r="16753" spans="1:15">
      <c r="A16753" s="66">
        <f>VLOOKUP(C16753,Index[],8,FALSE)</f>
        <v>43280</v>
      </c>
      <c r="B16753" s="5">
        <v>43280</v>
      </c>
      <c r="C16753" t="s">
        <v>1121</v>
      </c>
      <c r="D16753" s="3">
        <f>VLOOKUP(C16753,Index[],2,FALSE)</f>
        <v>166</v>
      </c>
      <c r="E16753" s="3">
        <f>VLOOKUP(C16753,Index[],3,FALSE)</f>
        <v>0</v>
      </c>
      <c r="F16753" s="3">
        <f>VLOOKUP(C16753,Index[],4,FALSE)</f>
        <v>0</v>
      </c>
      <c r="G16753" s="3">
        <f>VLOOKUP(C16753,Index[],5,FALSE)</f>
        <v>0</v>
      </c>
      <c r="H16753" t="s">
        <v>17</v>
      </c>
      <c r="I16753">
        <f>VLOOKUP(Table1[[#This Row],[trait_name]],Trait[],2,FALSE)</f>
        <v>34</v>
      </c>
      <c r="J16753" s="23" t="s">
        <v>68</v>
      </c>
      <c r="L16753" s="3">
        <v>0.2</v>
      </c>
      <c r="N16753" s="23"/>
      <c r="O16753"/>
    </row>
    <row r="16754" spans="1:15">
      <c r="A16754" s="66">
        <f>VLOOKUP(C16754,Index[],8,FALSE)</f>
        <v>43280</v>
      </c>
      <c r="B16754" s="5">
        <v>43280</v>
      </c>
      <c r="C16754" t="s">
        <v>1121</v>
      </c>
      <c r="D16754" s="3">
        <f>VLOOKUP(C16754,Index[],2,FALSE)</f>
        <v>166</v>
      </c>
      <c r="E16754" s="3">
        <f>VLOOKUP(C16754,Index[],3,FALSE)</f>
        <v>0</v>
      </c>
      <c r="F16754" s="3">
        <f>VLOOKUP(C16754,Index[],4,FALSE)</f>
        <v>0</v>
      </c>
      <c r="G16754" s="3">
        <f>VLOOKUP(C16754,Index[],5,FALSE)</f>
        <v>0</v>
      </c>
      <c r="H16754" t="s">
        <v>525</v>
      </c>
      <c r="I16754">
        <f>VLOOKUP(Table1[[#This Row],[trait_name]],Trait[],2,FALSE)</f>
        <v>35</v>
      </c>
      <c r="J16754" s="23" t="s">
        <v>166</v>
      </c>
      <c r="L16754" s="3" t="s">
        <v>167</v>
      </c>
      <c r="N16754" s="23"/>
      <c r="O16754"/>
    </row>
    <row r="16755" spans="1:15">
      <c r="A16755" s="66">
        <f>VLOOKUP(C16755,Index[],8,FALSE)</f>
        <v>43280</v>
      </c>
      <c r="B16755" s="5">
        <v>43280</v>
      </c>
      <c r="C16755" t="s">
        <v>1121</v>
      </c>
      <c r="D16755" s="3">
        <f>VLOOKUP(C16755,Index[],2,FALSE)</f>
        <v>166</v>
      </c>
      <c r="E16755" s="3">
        <f>VLOOKUP(C16755,Index[],3,FALSE)</f>
        <v>0</v>
      </c>
      <c r="F16755" s="3">
        <f>VLOOKUP(C16755,Index[],4,FALSE)</f>
        <v>0</v>
      </c>
      <c r="G16755" s="3">
        <f>VLOOKUP(C16755,Index[],5,FALSE)</f>
        <v>0</v>
      </c>
      <c r="I16755">
        <f>VLOOKUP(Table1[[#This Row],[trait_name]],Trait[],2,FALSE)</f>
        <v>35</v>
      </c>
      <c r="J16755" s="23" t="s">
        <v>166</v>
      </c>
      <c r="L16755" s="3"/>
      <c r="N16755" s="23"/>
      <c r="O16755"/>
    </row>
    <row r="16756" spans="1:15">
      <c r="A16756" s="66">
        <f>VLOOKUP(C16756,Index[],8,FALSE)</f>
        <v>43280</v>
      </c>
      <c r="B16756" s="5">
        <v>43280</v>
      </c>
      <c r="C16756" t="s">
        <v>1121</v>
      </c>
      <c r="D16756" s="3">
        <f>VLOOKUP(C16756,Index[],2,FALSE)</f>
        <v>166</v>
      </c>
      <c r="E16756" s="3">
        <f>VLOOKUP(C16756,Index[],3,FALSE)</f>
        <v>0</v>
      </c>
      <c r="F16756" s="3">
        <f>VLOOKUP(C16756,Index[],4,FALSE)</f>
        <v>0</v>
      </c>
      <c r="G16756" s="3">
        <f>VLOOKUP(C16756,Index[],5,FALSE)</f>
        <v>0</v>
      </c>
      <c r="I16756">
        <f>VLOOKUP(Table1[[#This Row],[trait_name]],Trait[],2,FALSE)</f>
        <v>36</v>
      </c>
      <c r="J16756" s="23" t="s">
        <v>69</v>
      </c>
      <c r="L16756" s="3"/>
      <c r="N16756" s="23"/>
      <c r="O16756"/>
    </row>
    <row r="16757" spans="1:15">
      <c r="A16757" s="66">
        <f>VLOOKUP(C16757,Index[],8,FALSE)</f>
        <v>43280</v>
      </c>
      <c r="B16757" s="5">
        <v>43280</v>
      </c>
      <c r="C16757" t="s">
        <v>1121</v>
      </c>
      <c r="D16757" s="3">
        <f>VLOOKUP(C16757,Index[],2,FALSE)</f>
        <v>166</v>
      </c>
      <c r="E16757" s="3">
        <f>VLOOKUP(C16757,Index[],3,FALSE)</f>
        <v>0</v>
      </c>
      <c r="F16757" s="3">
        <f>VLOOKUP(C16757,Index[],4,FALSE)</f>
        <v>0</v>
      </c>
      <c r="G16757" s="3">
        <f>VLOOKUP(C16757,Index[],5,FALSE)</f>
        <v>0</v>
      </c>
      <c r="I16757">
        <f>VLOOKUP(Table1[[#This Row],[trait_name]],Trait[],2,FALSE)</f>
        <v>36</v>
      </c>
      <c r="J16757" s="23" t="s">
        <v>69</v>
      </c>
      <c r="L16757" s="3"/>
      <c r="N16757" s="23"/>
      <c r="O16757"/>
    </row>
    <row r="16758" spans="1:15">
      <c r="A16758" s="66">
        <f>VLOOKUP(C16758,Index[],8,FALSE)</f>
        <v>43280</v>
      </c>
      <c r="B16758" s="5">
        <v>43280</v>
      </c>
      <c r="C16758" t="s">
        <v>1121</v>
      </c>
      <c r="D16758" s="3">
        <f>VLOOKUP(C16758,Index[],2,FALSE)</f>
        <v>166</v>
      </c>
      <c r="E16758" s="3">
        <f>VLOOKUP(C16758,Index[],3,FALSE)</f>
        <v>0</v>
      </c>
      <c r="F16758" s="3">
        <f>VLOOKUP(C16758,Index[],4,FALSE)</f>
        <v>0</v>
      </c>
      <c r="G16758" s="3">
        <f>VLOOKUP(C16758,Index[],5,FALSE)</f>
        <v>0</v>
      </c>
      <c r="I16758">
        <f>VLOOKUP(Table1[[#This Row],[trait_name]],Trait[],2,FALSE)</f>
        <v>37</v>
      </c>
      <c r="J16758" s="23" t="s">
        <v>170</v>
      </c>
      <c r="L16758" s="3"/>
      <c r="N16758" s="23"/>
      <c r="O16758"/>
    </row>
    <row r="16759" spans="1:15">
      <c r="A16759" s="66">
        <f>VLOOKUP(C16759,Index[],8,FALSE)</f>
        <v>43280</v>
      </c>
      <c r="B16759" s="5"/>
      <c r="C16759" t="s">
        <v>1121</v>
      </c>
      <c r="D16759" s="3">
        <f>VLOOKUP(C16759,Index[],2,FALSE)</f>
        <v>166</v>
      </c>
      <c r="E16759" s="3">
        <f>VLOOKUP(C16759,Index[],3,FALSE)</f>
        <v>0</v>
      </c>
      <c r="F16759" s="3">
        <f>VLOOKUP(C16759,Index[],4,FALSE)</f>
        <v>0</v>
      </c>
      <c r="G16759" s="3">
        <f>VLOOKUP(C16759,Index[],5,FALSE)</f>
        <v>0</v>
      </c>
      <c r="I16759">
        <f>VLOOKUP(Table1[[#This Row],[trait_name]],Trait[],2,FALSE)</f>
        <v>38</v>
      </c>
      <c r="J16759" s="23" t="s">
        <v>72</v>
      </c>
      <c r="L16759" s="3"/>
      <c r="N16759" s="23"/>
      <c r="O16759"/>
    </row>
    <row r="16760" spans="1:15">
      <c r="A16760" s="66">
        <f>VLOOKUP(C16760,Index[],8,FALSE)</f>
        <v>43280</v>
      </c>
      <c r="B16760" s="5">
        <v>43311</v>
      </c>
      <c r="C16760" t="s">
        <v>1121</v>
      </c>
      <c r="D16760" s="3">
        <f>VLOOKUP(C16760,Index[],2,FALSE)</f>
        <v>166</v>
      </c>
      <c r="E16760" s="3">
        <f>VLOOKUP(C16760,Index[],3,FALSE)</f>
        <v>0</v>
      </c>
      <c r="F16760" s="3">
        <f>VLOOKUP(C16760,Index[],4,FALSE)</f>
        <v>0</v>
      </c>
      <c r="G16760" s="3">
        <f>VLOOKUP(C16760,Index[],5,FALSE)</f>
        <v>0</v>
      </c>
      <c r="I16760">
        <f>VLOOKUP(Table1[[#This Row],[trait_name]],Trait[],2,FALSE)</f>
        <v>39</v>
      </c>
      <c r="J16760" s="23" t="s">
        <v>74</v>
      </c>
      <c r="L16760" s="3"/>
      <c r="M16760" s="3"/>
      <c r="N16760" s="23"/>
      <c r="O16760"/>
    </row>
    <row r="16761" spans="1:15">
      <c r="A16761" s="66">
        <f>VLOOKUP(C16761,Index[],8,FALSE)</f>
        <v>43280</v>
      </c>
      <c r="B16761" s="5"/>
      <c r="C16761" t="s">
        <v>1121</v>
      </c>
      <c r="D16761" s="3">
        <f>VLOOKUP(C16761,Index[],2,FALSE)</f>
        <v>166</v>
      </c>
      <c r="E16761" s="3">
        <f>VLOOKUP(C16761,Index[],3,FALSE)</f>
        <v>0</v>
      </c>
      <c r="F16761" s="3">
        <f>VLOOKUP(C16761,Index[],4,FALSE)</f>
        <v>0</v>
      </c>
      <c r="G16761" s="3">
        <f>VLOOKUP(C16761,Index[],5,FALSE)</f>
        <v>0</v>
      </c>
      <c r="I16761">
        <f>VLOOKUP(Table1[[#This Row],[trait_name]],Trait[],2,FALSE)</f>
        <v>40</v>
      </c>
      <c r="J16761" s="23" t="s">
        <v>76</v>
      </c>
      <c r="L16761" s="3"/>
      <c r="N16761" s="23"/>
      <c r="O16761"/>
    </row>
    <row r="16762" spans="1:15">
      <c r="A16762" s="66">
        <f>VLOOKUP(C16762,Index[],8,FALSE)</f>
        <v>43280</v>
      </c>
      <c r="B16762" s="5">
        <v>43280</v>
      </c>
      <c r="C16762" t="s">
        <v>1121</v>
      </c>
      <c r="D16762" s="3">
        <f>VLOOKUP(C16762,Index[],2,FALSE)</f>
        <v>166</v>
      </c>
      <c r="E16762" s="3">
        <f>VLOOKUP(C16762,Index[],3,FALSE)</f>
        <v>0</v>
      </c>
      <c r="F16762" s="3">
        <f>VLOOKUP(C16762,Index[],4,FALSE)</f>
        <v>0</v>
      </c>
      <c r="G16762" s="3">
        <f>VLOOKUP(C16762,Index[],5,FALSE)</f>
        <v>0</v>
      </c>
      <c r="H16762" t="s">
        <v>17</v>
      </c>
      <c r="I16762">
        <f>VLOOKUP(Table1[[#This Row],[trait_name]],Trait[],2,FALSE)</f>
        <v>41</v>
      </c>
      <c r="J16762" s="23" t="s">
        <v>78</v>
      </c>
      <c r="L16762" s="3" t="s">
        <v>173</v>
      </c>
      <c r="N16762" s="23"/>
      <c r="O16762"/>
    </row>
    <row r="16763" spans="1:15">
      <c r="A16763" s="66">
        <f>VLOOKUP(C16763,Index[],8,FALSE)</f>
        <v>43280</v>
      </c>
      <c r="B16763" s="5">
        <v>43280</v>
      </c>
      <c r="C16763" t="s">
        <v>1121</v>
      </c>
      <c r="D16763" s="3">
        <f>VLOOKUP(C16763,Index[],2,FALSE)</f>
        <v>166</v>
      </c>
      <c r="E16763" s="3">
        <f>VLOOKUP(C16763,Index[],3,FALSE)</f>
        <v>0</v>
      </c>
      <c r="F16763" s="3">
        <f>VLOOKUP(C16763,Index[],4,FALSE)</f>
        <v>0</v>
      </c>
      <c r="G16763" s="3">
        <f>VLOOKUP(C16763,Index[],5,FALSE)</f>
        <v>0</v>
      </c>
      <c r="I16763">
        <f>VLOOKUP(Table1[[#This Row],[trait_name]],Trait[],2,FALSE)</f>
        <v>41</v>
      </c>
      <c r="J16763" s="23" t="s">
        <v>78</v>
      </c>
      <c r="L16763" s="3"/>
      <c r="N16763" s="23"/>
      <c r="O16763"/>
    </row>
    <row r="16764" spans="1:15">
      <c r="A16764" s="66">
        <f>VLOOKUP(C16764,Index[],8,FALSE)</f>
        <v>43280</v>
      </c>
      <c r="B16764" s="5"/>
      <c r="C16764" t="s">
        <v>1121</v>
      </c>
      <c r="D16764" s="3">
        <f>VLOOKUP(C16764,Index[],2,FALSE)</f>
        <v>166</v>
      </c>
      <c r="E16764" s="3">
        <f>VLOOKUP(C16764,Index[],3,FALSE)</f>
        <v>0</v>
      </c>
      <c r="F16764" s="3">
        <f>VLOOKUP(C16764,Index[],4,FALSE)</f>
        <v>0</v>
      </c>
      <c r="G16764" s="3">
        <f>VLOOKUP(C16764,Index[],5,FALSE)</f>
        <v>0</v>
      </c>
      <c r="I16764">
        <f>VLOOKUP(Table1[[#This Row],[trait_name]],Trait[],2,FALSE)</f>
        <v>42</v>
      </c>
      <c r="J16764" s="23" t="s">
        <v>82</v>
      </c>
      <c r="L16764" s="3"/>
      <c r="N16764" s="23"/>
      <c r="O16764"/>
    </row>
    <row r="16765" spans="1:15">
      <c r="A16765" s="66">
        <f>VLOOKUP(C16765,Index[],8,FALSE)</f>
        <v>43280</v>
      </c>
      <c r="B16765" s="5">
        <v>43280</v>
      </c>
      <c r="C16765" t="s">
        <v>1121</v>
      </c>
      <c r="D16765" s="3">
        <f>VLOOKUP(C16765,Index[],2,FALSE)</f>
        <v>166</v>
      </c>
      <c r="E16765" s="3">
        <f>VLOOKUP(C16765,Index[],3,FALSE)</f>
        <v>0</v>
      </c>
      <c r="F16765" s="3">
        <f>VLOOKUP(C16765,Index[],4,FALSE)</f>
        <v>0</v>
      </c>
      <c r="G16765" s="3">
        <f>VLOOKUP(C16765,Index[],5,FALSE)</f>
        <v>0</v>
      </c>
      <c r="H16765" t="s">
        <v>17</v>
      </c>
      <c r="I16765">
        <f>VLOOKUP(Table1[[#This Row],[trait_name]],Trait[],2,FALSE)</f>
        <v>43</v>
      </c>
      <c r="J16765" s="23" t="s">
        <v>86</v>
      </c>
      <c r="L16765" s="3" t="s">
        <v>175</v>
      </c>
      <c r="N16765" s="23"/>
      <c r="O16765"/>
    </row>
    <row r="16766" spans="1:15">
      <c r="A16766" s="66">
        <f>VLOOKUP(C16766,Index[],8,FALSE)</f>
        <v>43280</v>
      </c>
      <c r="B16766" s="5">
        <v>43280</v>
      </c>
      <c r="C16766" t="s">
        <v>1121</v>
      </c>
      <c r="D16766" s="3">
        <f>VLOOKUP(C16766,Index[],2,FALSE)</f>
        <v>166</v>
      </c>
      <c r="E16766" s="3">
        <f>VLOOKUP(C16766,Index[],3,FALSE)</f>
        <v>0</v>
      </c>
      <c r="F16766" s="3">
        <f>VLOOKUP(C16766,Index[],4,FALSE)</f>
        <v>0</v>
      </c>
      <c r="G16766" s="3">
        <f>VLOOKUP(C16766,Index[],5,FALSE)</f>
        <v>0</v>
      </c>
      <c r="I16766">
        <f>VLOOKUP(Table1[[#This Row],[trait_name]],Trait[],2,FALSE)</f>
        <v>43</v>
      </c>
      <c r="J16766" s="23" t="s">
        <v>86</v>
      </c>
      <c r="L16766" s="3"/>
      <c r="N16766" s="23"/>
      <c r="O16766"/>
    </row>
    <row r="16767" spans="1:15">
      <c r="A16767" s="66">
        <f>VLOOKUP(C16767,Index[],8,FALSE)</f>
        <v>43280</v>
      </c>
      <c r="B16767" s="25"/>
      <c r="C16767" s="4" t="s">
        <v>1121</v>
      </c>
      <c r="D16767" s="3">
        <f>VLOOKUP(C16767,Index[],2,FALSE)</f>
        <v>166</v>
      </c>
      <c r="E16767" s="3">
        <f>VLOOKUP(C16767,Index[],3,FALSE)</f>
        <v>0</v>
      </c>
      <c r="F16767" s="3">
        <f>VLOOKUP(C16767,Index[],4,FALSE)</f>
        <v>0</v>
      </c>
      <c r="G16767" s="3">
        <f>VLOOKUP(C16767,Index[],5,FALSE)</f>
        <v>0</v>
      </c>
      <c r="I16767">
        <f>VLOOKUP(Table1[[#This Row],[trait_name]],Trait[],2,FALSE)</f>
        <v>44</v>
      </c>
      <c r="J16767" s="23" t="s">
        <v>88</v>
      </c>
      <c r="L16767" s="3"/>
      <c r="N16767" s="23"/>
      <c r="O16767"/>
    </row>
    <row r="16768" spans="1:15">
      <c r="A16768" s="66">
        <f>VLOOKUP(C16768,Index[],8,FALSE)</f>
        <v>43280</v>
      </c>
      <c r="B16768" s="5">
        <v>43280</v>
      </c>
      <c r="C16768" t="s">
        <v>1121</v>
      </c>
      <c r="D16768" s="3">
        <f>VLOOKUP(C16768,Index[],2,FALSE)</f>
        <v>166</v>
      </c>
      <c r="E16768" s="3">
        <f>VLOOKUP(C16768,Index[],3,FALSE)</f>
        <v>0</v>
      </c>
      <c r="F16768" s="3">
        <f>VLOOKUP(C16768,Index[],4,FALSE)</f>
        <v>0</v>
      </c>
      <c r="G16768" s="3">
        <f>VLOOKUP(C16768,Index[],5,FALSE)</f>
        <v>0</v>
      </c>
      <c r="I16768">
        <f>VLOOKUP(Table1[[#This Row],[trait_name]],Trait[],2,FALSE)</f>
        <v>45</v>
      </c>
      <c r="J16768" s="23" t="s">
        <v>92</v>
      </c>
      <c r="L16768" s="3"/>
      <c r="N16768" s="23"/>
      <c r="O16768"/>
    </row>
    <row r="16769" spans="1:15">
      <c r="A16769" s="66">
        <f>VLOOKUP(C16769,Index[],8,FALSE)</f>
        <v>43280</v>
      </c>
      <c r="B16769" s="5">
        <v>43280</v>
      </c>
      <c r="C16769" t="s">
        <v>1121</v>
      </c>
      <c r="D16769" s="3">
        <f>VLOOKUP(C16769,Index[],2,FALSE)</f>
        <v>166</v>
      </c>
      <c r="E16769" s="3">
        <f>VLOOKUP(C16769,Index[],3,FALSE)</f>
        <v>0</v>
      </c>
      <c r="F16769" s="3">
        <f>VLOOKUP(C16769,Index[],4,FALSE)</f>
        <v>0</v>
      </c>
      <c r="G16769" s="3">
        <f>VLOOKUP(C16769,Index[],5,FALSE)</f>
        <v>0</v>
      </c>
      <c r="I16769">
        <f>VLOOKUP(Table1[[#This Row],[trait_name]],Trait[],2,FALSE)</f>
        <v>45</v>
      </c>
      <c r="J16769" s="23" t="s">
        <v>92</v>
      </c>
      <c r="L16769" s="3"/>
      <c r="N16769" s="23"/>
      <c r="O16769"/>
    </row>
    <row r="16770" spans="1:15">
      <c r="A16770" s="66">
        <f>VLOOKUP(C16770,Index[],8,FALSE)</f>
        <v>43280</v>
      </c>
      <c r="B16770" s="5"/>
      <c r="C16770" t="s">
        <v>1121</v>
      </c>
      <c r="D16770" s="3">
        <f>VLOOKUP(C16770,Index[],2,FALSE)</f>
        <v>166</v>
      </c>
      <c r="E16770" s="3">
        <f>VLOOKUP(C16770,Index[],3,FALSE)</f>
        <v>0</v>
      </c>
      <c r="F16770" s="3">
        <f>VLOOKUP(C16770,Index[],4,FALSE)</f>
        <v>0</v>
      </c>
      <c r="G16770" s="3">
        <f>VLOOKUP(C16770,Index[],5,FALSE)</f>
        <v>0</v>
      </c>
      <c r="I16770">
        <f>VLOOKUP(Table1[[#This Row],[trait_name]],Trait[],2,FALSE)</f>
        <v>46</v>
      </c>
      <c r="J16770" s="23" t="s">
        <v>97</v>
      </c>
      <c r="L16770" s="3"/>
      <c r="N16770" s="23"/>
      <c r="O16770"/>
    </row>
    <row r="16771" spans="1:15">
      <c r="A16771" s="66">
        <f>VLOOKUP(C16771,Index[],8,FALSE)</f>
        <v>43280</v>
      </c>
      <c r="B16771" s="5"/>
      <c r="C16771" t="s">
        <v>1121</v>
      </c>
      <c r="D16771" s="3">
        <f>VLOOKUP(C16771,Index[],2,FALSE)</f>
        <v>166</v>
      </c>
      <c r="E16771" s="3">
        <f>VLOOKUP(C16771,Index[],3,FALSE)</f>
        <v>0</v>
      </c>
      <c r="F16771" s="3">
        <f>VLOOKUP(C16771,Index[],4,FALSE)</f>
        <v>0</v>
      </c>
      <c r="G16771" s="3">
        <f>VLOOKUP(C16771,Index[],5,FALSE)</f>
        <v>0</v>
      </c>
      <c r="I16771">
        <f>VLOOKUP(Table1[[#This Row],[trait_name]],Trait[],2,FALSE)</f>
        <v>47</v>
      </c>
      <c r="J16771" s="23" t="s">
        <v>99</v>
      </c>
      <c r="L16771" s="3"/>
      <c r="N16771" s="23"/>
      <c r="O16771"/>
    </row>
    <row r="16772" spans="1:15">
      <c r="A16772" s="66">
        <f>VLOOKUP(C16772,Index[],8,FALSE)</f>
        <v>43280</v>
      </c>
      <c r="B16772" s="5">
        <v>43311</v>
      </c>
      <c r="C16772" t="s">
        <v>1121</v>
      </c>
      <c r="D16772" s="3">
        <f>VLOOKUP(C16772,Index[],2,FALSE)</f>
        <v>166</v>
      </c>
      <c r="E16772" s="3">
        <f>VLOOKUP(C16772,Index[],3,FALSE)</f>
        <v>0</v>
      </c>
      <c r="F16772" s="3">
        <f>VLOOKUP(C16772,Index[],4,FALSE)</f>
        <v>0</v>
      </c>
      <c r="G16772" s="3">
        <f>VLOOKUP(C16772,Index[],5,FALSE)</f>
        <v>0</v>
      </c>
      <c r="I16772">
        <f>VLOOKUP(Table1[[#This Row],[trait_name]],Trait[],2,FALSE)</f>
        <v>50</v>
      </c>
      <c r="J16772" s="23" t="s">
        <v>106</v>
      </c>
      <c r="L16772" s="3"/>
      <c r="M16772" s="3"/>
      <c r="N16772" s="23"/>
      <c r="O16772"/>
    </row>
    <row r="16773" spans="1:15">
      <c r="A16773" s="66">
        <f>VLOOKUP(C16773,Index[],8,FALSE)</f>
        <v>43280</v>
      </c>
      <c r="B16773" s="5"/>
      <c r="C16773" t="s">
        <v>1121</v>
      </c>
      <c r="D16773" s="3">
        <f>VLOOKUP(C16773,Index[],2,FALSE)</f>
        <v>166</v>
      </c>
      <c r="E16773" s="3">
        <f>VLOOKUP(C16773,Index[],3,FALSE)</f>
        <v>0</v>
      </c>
      <c r="F16773" s="3">
        <f>VLOOKUP(C16773,Index[],4,FALSE)</f>
        <v>0</v>
      </c>
      <c r="G16773" s="3">
        <f>VLOOKUP(C16773,Index[],5,FALSE)</f>
        <v>0</v>
      </c>
      <c r="I16773">
        <f>VLOOKUP(Table1[[#This Row],[trait_name]],Trait[],2,FALSE)</f>
        <v>52</v>
      </c>
      <c r="J16773" s="23" t="s">
        <v>109</v>
      </c>
      <c r="L16773" s="3"/>
      <c r="N16773" s="23"/>
      <c r="O16773"/>
    </row>
    <row r="16774" spans="1:15">
      <c r="A16774" s="66">
        <f>VLOOKUP(C16774,Index[],8,FALSE)</f>
        <v>43280</v>
      </c>
      <c r="B16774" s="5">
        <v>43280</v>
      </c>
      <c r="C16774" t="s">
        <v>1121</v>
      </c>
      <c r="D16774" s="3">
        <f>VLOOKUP(C16774,Index[],2,FALSE)</f>
        <v>166</v>
      </c>
      <c r="E16774" s="3">
        <f>VLOOKUP(C16774,Index[],3,FALSE)</f>
        <v>0</v>
      </c>
      <c r="F16774" s="3">
        <f>VLOOKUP(C16774,Index[],4,FALSE)</f>
        <v>0</v>
      </c>
      <c r="G16774" s="3">
        <f>VLOOKUP(C16774,Index[],5,FALSE)</f>
        <v>0</v>
      </c>
      <c r="H16774" t="s">
        <v>17</v>
      </c>
      <c r="I16774">
        <f>VLOOKUP(Table1[[#This Row],[trait_name]],Trait[],2,FALSE)</f>
        <v>53</v>
      </c>
      <c r="J16774" s="23" t="s">
        <v>112</v>
      </c>
      <c r="L16774" s="3" t="s">
        <v>114</v>
      </c>
      <c r="N16774" s="23"/>
      <c r="O16774"/>
    </row>
    <row r="16775" spans="1:15">
      <c r="A16775" s="66">
        <f>VLOOKUP(C16775,Index[],8,FALSE)</f>
        <v>43280</v>
      </c>
      <c r="B16775" s="5">
        <v>43280</v>
      </c>
      <c r="C16775" t="s">
        <v>1121</v>
      </c>
      <c r="D16775" s="3">
        <f>VLOOKUP(C16775,Index[],2,FALSE)</f>
        <v>166</v>
      </c>
      <c r="E16775" s="3">
        <f>VLOOKUP(C16775,Index[],3,FALSE)</f>
        <v>0</v>
      </c>
      <c r="F16775" s="3">
        <f>VLOOKUP(C16775,Index[],4,FALSE)</f>
        <v>0</v>
      </c>
      <c r="G16775" s="3">
        <f>VLOOKUP(C16775,Index[],5,FALSE)</f>
        <v>0</v>
      </c>
      <c r="H16775" t="s">
        <v>17</v>
      </c>
      <c r="I16775">
        <f>VLOOKUP(Table1[[#This Row],[trait_name]],Trait[],2,FALSE)</f>
        <v>53</v>
      </c>
      <c r="J16775" s="23" t="s">
        <v>112</v>
      </c>
      <c r="L16775" s="3" t="s">
        <v>185</v>
      </c>
      <c r="N16775" s="23"/>
      <c r="O16775"/>
    </row>
    <row r="16776" spans="1:15">
      <c r="A16776" s="66">
        <f>VLOOKUP(C16776,Index[],8,FALSE)</f>
        <v>43280</v>
      </c>
      <c r="B16776" s="5">
        <v>43280</v>
      </c>
      <c r="C16776" t="s">
        <v>1121</v>
      </c>
      <c r="D16776" s="3">
        <f>VLOOKUP(C16776,Index[],2,FALSE)</f>
        <v>166</v>
      </c>
      <c r="E16776" s="3">
        <f>VLOOKUP(C16776,Index[],3,FALSE)</f>
        <v>0</v>
      </c>
      <c r="F16776" s="3">
        <f>VLOOKUP(C16776,Index[],4,FALSE)</f>
        <v>0</v>
      </c>
      <c r="G16776" s="3">
        <f>VLOOKUP(C16776,Index[],5,FALSE)</f>
        <v>0</v>
      </c>
      <c r="H16776" t="s">
        <v>17</v>
      </c>
      <c r="I16776">
        <f>VLOOKUP(Table1[[#This Row],[trait_name]],Trait[],2,FALSE)</f>
        <v>53</v>
      </c>
      <c r="J16776" s="23" t="s">
        <v>112</v>
      </c>
      <c r="L16776" s="3" t="s">
        <v>184</v>
      </c>
      <c r="N16776" s="23"/>
      <c r="O16776"/>
    </row>
    <row r="16777" spans="1:15">
      <c r="A16777" s="66">
        <f>VLOOKUP(C16777,Index[],8,FALSE)</f>
        <v>43280</v>
      </c>
      <c r="B16777" s="5">
        <v>43280</v>
      </c>
      <c r="C16777" t="s">
        <v>1121</v>
      </c>
      <c r="D16777" s="3">
        <f>VLOOKUP(C16777,Index[],2,FALSE)</f>
        <v>166</v>
      </c>
      <c r="E16777" s="3">
        <f>VLOOKUP(C16777,Index[],3,FALSE)</f>
        <v>0</v>
      </c>
      <c r="F16777" s="3">
        <f>VLOOKUP(C16777,Index[],4,FALSE)</f>
        <v>0</v>
      </c>
      <c r="G16777" s="3">
        <f>VLOOKUP(C16777,Index[],5,FALSE)</f>
        <v>0</v>
      </c>
      <c r="H16777" t="s">
        <v>525</v>
      </c>
      <c r="I16777">
        <f>VLOOKUP(Table1[[#This Row],[trait_name]],Trait[],2,FALSE)</f>
        <v>54</v>
      </c>
      <c r="J16777" s="23" t="s">
        <v>116</v>
      </c>
      <c r="L16777" s="3" t="s">
        <v>260</v>
      </c>
      <c r="N16777" s="23"/>
      <c r="O16777"/>
    </row>
    <row r="16778" spans="1:15">
      <c r="A16778" s="66">
        <f>VLOOKUP(C16778,Index[],8,FALSE)</f>
        <v>43280</v>
      </c>
      <c r="B16778" s="5">
        <v>43280</v>
      </c>
      <c r="C16778" t="s">
        <v>1121</v>
      </c>
      <c r="D16778" s="3">
        <f>VLOOKUP(C16778,Index[],2,FALSE)</f>
        <v>166</v>
      </c>
      <c r="E16778" s="3">
        <f>VLOOKUP(C16778,Index[],3,FALSE)</f>
        <v>0</v>
      </c>
      <c r="F16778" s="3">
        <f>VLOOKUP(C16778,Index[],4,FALSE)</f>
        <v>0</v>
      </c>
      <c r="G16778" s="3">
        <f>VLOOKUP(C16778,Index[],5,FALSE)</f>
        <v>0</v>
      </c>
      <c r="H16778" t="s">
        <v>525</v>
      </c>
      <c r="I16778">
        <f>VLOOKUP(Table1[[#This Row],[trait_name]],Trait[],2,FALSE)</f>
        <v>54</v>
      </c>
      <c r="J16778" s="23" t="s">
        <v>116</v>
      </c>
      <c r="L16778" s="3" t="s">
        <v>830</v>
      </c>
      <c r="N16778" s="23"/>
      <c r="O16778"/>
    </row>
    <row r="16779" spans="1:15">
      <c r="A16779" s="66">
        <f>VLOOKUP(C16779,Index[],8,FALSE)</f>
        <v>43280</v>
      </c>
      <c r="B16779" s="5">
        <v>43280</v>
      </c>
      <c r="C16779" t="s">
        <v>1121</v>
      </c>
      <c r="D16779" s="3">
        <f>VLOOKUP(C16779,Index[],2,FALSE)</f>
        <v>166</v>
      </c>
      <c r="E16779" s="3">
        <f>VLOOKUP(C16779,Index[],3,FALSE)</f>
        <v>0</v>
      </c>
      <c r="F16779" s="3">
        <f>VLOOKUP(C16779,Index[],4,FALSE)</f>
        <v>0</v>
      </c>
      <c r="G16779" s="3">
        <f>VLOOKUP(C16779,Index[],5,FALSE)</f>
        <v>0</v>
      </c>
      <c r="H16779" t="s">
        <v>17</v>
      </c>
      <c r="I16779">
        <f>VLOOKUP(Table1[[#This Row],[trait_name]],Trait[],2,FALSE)</f>
        <v>54</v>
      </c>
      <c r="J16779" s="23" t="s">
        <v>116</v>
      </c>
      <c r="L16779" s="3" t="s">
        <v>258</v>
      </c>
      <c r="N16779" s="23"/>
      <c r="O16779"/>
    </row>
    <row r="16780" spans="1:15">
      <c r="A16780" s="66">
        <f>VLOOKUP(C16780,Index[],8,FALSE)</f>
        <v>43280</v>
      </c>
      <c r="B16780" s="5">
        <v>43280</v>
      </c>
      <c r="C16780" t="s">
        <v>1121</v>
      </c>
      <c r="D16780" s="3">
        <f>VLOOKUP(C16780,Index[],2,FALSE)</f>
        <v>166</v>
      </c>
      <c r="E16780" s="3">
        <f>VLOOKUP(C16780,Index[],3,FALSE)</f>
        <v>0</v>
      </c>
      <c r="F16780" s="3">
        <f>VLOOKUP(C16780,Index[],4,FALSE)</f>
        <v>0</v>
      </c>
      <c r="G16780" s="3">
        <f>VLOOKUP(C16780,Index[],5,FALSE)</f>
        <v>0</v>
      </c>
      <c r="H16780" t="s">
        <v>17</v>
      </c>
      <c r="I16780">
        <f>VLOOKUP(Table1[[#This Row],[trait_name]],Trait[],2,FALSE)</f>
        <v>54</v>
      </c>
      <c r="J16780" s="23" t="s">
        <v>116</v>
      </c>
      <c r="L16780" s="3" t="s">
        <v>448</v>
      </c>
      <c r="N16780" s="23"/>
      <c r="O16780"/>
    </row>
    <row r="16781" spans="1:15">
      <c r="A16781" s="66">
        <f>VLOOKUP(C16781,Index[],8,FALSE)</f>
        <v>43280</v>
      </c>
      <c r="B16781" s="25"/>
      <c r="C16781" s="4" t="s">
        <v>1121</v>
      </c>
      <c r="D16781" s="3">
        <f>VLOOKUP(C16781,Index[],2,FALSE)</f>
        <v>166</v>
      </c>
      <c r="E16781" s="3">
        <f>VLOOKUP(C16781,Index[],3,FALSE)</f>
        <v>0</v>
      </c>
      <c r="F16781" s="3">
        <f>VLOOKUP(C16781,Index[],4,FALSE)</f>
        <v>0</v>
      </c>
      <c r="G16781" s="3">
        <f>VLOOKUP(C16781,Index[],5,FALSE)</f>
        <v>0</v>
      </c>
      <c r="I16781">
        <f>VLOOKUP(Table1[[#This Row],[trait_name]],Trait[],2,FALSE)</f>
        <v>55</v>
      </c>
      <c r="J16781" s="23" t="s">
        <v>119</v>
      </c>
      <c r="L16781" s="3"/>
      <c r="N16781" s="23"/>
      <c r="O16781"/>
    </row>
    <row r="16782" spans="1:15">
      <c r="A16782" s="66">
        <f>VLOOKUP(C16782,Index[],8,FALSE)</f>
        <v>43280</v>
      </c>
      <c r="B16782" s="5">
        <v>43280</v>
      </c>
      <c r="C16782" t="s">
        <v>1121</v>
      </c>
      <c r="D16782" s="3">
        <f>VLOOKUP(C16782,Index[],2,FALSE)</f>
        <v>166</v>
      </c>
      <c r="E16782" s="3">
        <f>VLOOKUP(C16782,Index[],3,FALSE)</f>
        <v>0</v>
      </c>
      <c r="F16782" s="3">
        <f>VLOOKUP(C16782,Index[],4,FALSE)</f>
        <v>0</v>
      </c>
      <c r="G16782" s="3">
        <f>VLOOKUP(C16782,Index[],5,FALSE)</f>
        <v>0</v>
      </c>
      <c r="H16782" t="s">
        <v>525</v>
      </c>
      <c r="I16782">
        <f>VLOOKUP(Table1[[#This Row],[trait_name]],Trait[],2,FALSE)</f>
        <v>56</v>
      </c>
      <c r="J16782" s="23" t="s">
        <v>121</v>
      </c>
      <c r="L16782" s="3" t="s">
        <v>189</v>
      </c>
      <c r="N16782" s="23"/>
      <c r="O16782"/>
    </row>
    <row r="16783" spans="1:15">
      <c r="A16783" s="66">
        <f>VLOOKUP(C16783,Index[],8,FALSE)</f>
        <v>43280</v>
      </c>
      <c r="B16783" s="5">
        <v>43280</v>
      </c>
      <c r="C16783" t="s">
        <v>1121</v>
      </c>
      <c r="D16783" s="3">
        <f>VLOOKUP(C16783,Index[],2,FALSE)</f>
        <v>166</v>
      </c>
      <c r="E16783" s="3">
        <f>VLOOKUP(C16783,Index[],3,FALSE)</f>
        <v>0</v>
      </c>
      <c r="F16783" s="3">
        <f>VLOOKUP(C16783,Index[],4,FALSE)</f>
        <v>0</v>
      </c>
      <c r="G16783" s="3">
        <f>VLOOKUP(C16783,Index[],5,FALSE)</f>
        <v>0</v>
      </c>
      <c r="H16783" t="s">
        <v>525</v>
      </c>
      <c r="I16783">
        <f>VLOOKUP(Table1[[#This Row],[trait_name]],Trait[],2,FALSE)</f>
        <v>57</v>
      </c>
      <c r="J16783" s="23" t="s">
        <v>233</v>
      </c>
      <c r="L16783" s="3" t="s">
        <v>405</v>
      </c>
      <c r="N16783" s="23"/>
      <c r="O16783"/>
    </row>
    <row r="16784" spans="1:15">
      <c r="A16784" s="66">
        <f>VLOOKUP(C16784,Index[],8,FALSE)</f>
        <v>43280</v>
      </c>
      <c r="B16784" s="5">
        <v>43280</v>
      </c>
      <c r="C16784" t="s">
        <v>1121</v>
      </c>
      <c r="D16784" s="3">
        <f>VLOOKUP(C16784,Index[],2,FALSE)</f>
        <v>166</v>
      </c>
      <c r="E16784" s="3">
        <f>VLOOKUP(C16784,Index[],3,FALSE)</f>
        <v>0</v>
      </c>
      <c r="F16784" s="3">
        <f>VLOOKUP(C16784,Index[],4,FALSE)</f>
        <v>0</v>
      </c>
      <c r="G16784" s="3">
        <f>VLOOKUP(C16784,Index[],5,FALSE)</f>
        <v>0</v>
      </c>
      <c r="H16784" t="s">
        <v>17</v>
      </c>
      <c r="I16784">
        <f>VLOOKUP(Table1[[#This Row],[trait_name]],Trait[],2,FALSE)</f>
        <v>58</v>
      </c>
      <c r="J16784" s="23" t="s">
        <v>123</v>
      </c>
      <c r="L16784" s="3" t="s">
        <v>124</v>
      </c>
      <c r="N16784" s="23"/>
      <c r="O16784"/>
    </row>
    <row r="16785" spans="1:15">
      <c r="A16785" s="66">
        <f>VLOOKUP(C16785,Index[],8,FALSE)</f>
        <v>43280</v>
      </c>
      <c r="B16785" s="5">
        <v>43280</v>
      </c>
      <c r="C16785" t="s">
        <v>1121</v>
      </c>
      <c r="D16785" s="3">
        <f>VLOOKUP(C16785,Index[],2,FALSE)</f>
        <v>166</v>
      </c>
      <c r="E16785" s="3">
        <f>VLOOKUP(C16785,Index[],3,FALSE)</f>
        <v>0</v>
      </c>
      <c r="F16785" s="3">
        <f>VLOOKUP(C16785,Index[],4,FALSE)</f>
        <v>0</v>
      </c>
      <c r="G16785" s="3">
        <f>VLOOKUP(C16785,Index[],5,FALSE)</f>
        <v>0</v>
      </c>
      <c r="I16785">
        <f>VLOOKUP(Table1[[#This Row],[trait_name]],Trait[],2,FALSE)</f>
        <v>58</v>
      </c>
      <c r="J16785" s="23" t="s">
        <v>123</v>
      </c>
      <c r="L16785" s="3"/>
      <c r="N16785" s="23"/>
      <c r="O16785"/>
    </row>
    <row r="16786" spans="1:15">
      <c r="A16786" s="66">
        <f>VLOOKUP(C16786,Index[],8,FALSE)</f>
        <v>43280</v>
      </c>
      <c r="B16786" s="5">
        <v>43280</v>
      </c>
      <c r="C16786" t="s">
        <v>1121</v>
      </c>
      <c r="D16786" s="3">
        <f>VLOOKUP(C16786,Index[],2,FALSE)</f>
        <v>166</v>
      </c>
      <c r="E16786" s="3">
        <f>VLOOKUP(C16786,Index[],3,FALSE)</f>
        <v>0</v>
      </c>
      <c r="F16786" s="3">
        <f>VLOOKUP(C16786,Index[],4,FALSE)</f>
        <v>0</v>
      </c>
      <c r="G16786" s="3">
        <f>VLOOKUP(C16786,Index[],5,FALSE)</f>
        <v>0</v>
      </c>
      <c r="I16786">
        <f>VLOOKUP(Table1[[#This Row],[trait_name]],Trait[],2,FALSE)</f>
        <v>59</v>
      </c>
      <c r="J16786" s="23" t="s">
        <v>125</v>
      </c>
      <c r="L16786" s="3"/>
    </row>
    <row r="16787" spans="1:15">
      <c r="A16787" s="66">
        <f>VLOOKUP(C16787,Index[],8,FALSE)</f>
        <v>43280</v>
      </c>
      <c r="B16787" s="5">
        <v>43280</v>
      </c>
      <c r="C16787" t="s">
        <v>1121</v>
      </c>
      <c r="D16787" s="3">
        <f>VLOOKUP(C16787,Index[],2,FALSE)</f>
        <v>166</v>
      </c>
      <c r="E16787" s="3">
        <f>VLOOKUP(C16787,Index[],3,FALSE)</f>
        <v>0</v>
      </c>
      <c r="F16787" s="3">
        <f>VLOOKUP(C16787,Index[],4,FALSE)</f>
        <v>0</v>
      </c>
      <c r="G16787" s="3">
        <f>VLOOKUP(C16787,Index[],5,FALSE)</f>
        <v>0</v>
      </c>
      <c r="H16787" t="s">
        <v>525</v>
      </c>
      <c r="I16787">
        <f>VLOOKUP(Table1[[#This Row],[trait_name]],Trait[],2,FALSE)</f>
        <v>61</v>
      </c>
      <c r="J16787" s="23" t="s">
        <v>130</v>
      </c>
      <c r="L16787" s="3" t="s">
        <v>131</v>
      </c>
    </row>
    <row r="16788" spans="1:15">
      <c r="A16788" s="66">
        <f>VLOOKUP(C16788,Index[],8,FALSE)</f>
        <v>43280</v>
      </c>
      <c r="B16788" s="5"/>
      <c r="C16788" t="s">
        <v>1121</v>
      </c>
      <c r="D16788" s="3">
        <f>VLOOKUP(C16788,Index[],2,FALSE)</f>
        <v>166</v>
      </c>
      <c r="E16788" s="3">
        <f>VLOOKUP(C16788,Index[],3,FALSE)</f>
        <v>0</v>
      </c>
      <c r="F16788" s="3">
        <f>VLOOKUP(C16788,Index[],4,FALSE)</f>
        <v>0</v>
      </c>
      <c r="G16788" s="3">
        <f>VLOOKUP(C16788,Index[],5,FALSE)</f>
        <v>0</v>
      </c>
      <c r="I16788">
        <f>VLOOKUP(Table1[[#This Row],[trait_name]],Trait[],2,FALSE)</f>
        <v>65</v>
      </c>
      <c r="J16788" s="23" t="s">
        <v>133</v>
      </c>
      <c r="L16788" s="3"/>
    </row>
    <row r="16789" spans="1:15">
      <c r="A16789" s="66">
        <f>VLOOKUP(C16789,Index[],8,FALSE)</f>
        <v>43280</v>
      </c>
      <c r="B16789" s="5">
        <v>43280</v>
      </c>
      <c r="C16789" t="s">
        <v>1121</v>
      </c>
      <c r="D16789" s="3">
        <f>VLOOKUP(C16789,Index[],2,FALSE)</f>
        <v>166</v>
      </c>
      <c r="E16789" s="3">
        <f>VLOOKUP(C16789,Index[],3,FALSE)</f>
        <v>0</v>
      </c>
      <c r="F16789" s="3">
        <f>VLOOKUP(C16789,Index[],4,FALSE)</f>
        <v>0</v>
      </c>
      <c r="G16789" s="3">
        <f>VLOOKUP(C16789,Index[],5,FALSE)</f>
        <v>0</v>
      </c>
      <c r="H16789" t="s">
        <v>17</v>
      </c>
      <c r="I16789">
        <f>VLOOKUP(Table1[[#This Row],[trait_name]],Trait[],2,FALSE)</f>
        <v>66</v>
      </c>
      <c r="J16789" s="23" t="s">
        <v>194</v>
      </c>
      <c r="L16789" s="3" t="s">
        <v>532</v>
      </c>
    </row>
    <row r="16790" spans="1:15">
      <c r="A16790" s="66">
        <f>VLOOKUP(C16790,Index[],8,FALSE)</f>
        <v>43280</v>
      </c>
      <c r="B16790" s="5">
        <v>43280</v>
      </c>
      <c r="C16790" t="s">
        <v>1121</v>
      </c>
      <c r="D16790" s="3">
        <f>VLOOKUP(C16790,Index[],2,FALSE)</f>
        <v>166</v>
      </c>
      <c r="E16790" s="3">
        <f>VLOOKUP(C16790,Index[],3,FALSE)</f>
        <v>0</v>
      </c>
      <c r="F16790" s="3">
        <f>VLOOKUP(C16790,Index[],4,FALSE)</f>
        <v>0</v>
      </c>
      <c r="G16790" s="3">
        <f>VLOOKUP(C16790,Index[],5,FALSE)</f>
        <v>0</v>
      </c>
      <c r="I16790">
        <f>VLOOKUP(Table1[[#This Row],[trait_name]],Trait[],2,FALSE)</f>
        <v>67</v>
      </c>
      <c r="J16790" s="23" t="s">
        <v>136</v>
      </c>
      <c r="L16790" s="3"/>
    </row>
    <row r="16791" spans="1:15">
      <c r="A16791" s="66">
        <f>VLOOKUP(C16791,Index[],8,FALSE)</f>
        <v>43280</v>
      </c>
      <c r="B16791" s="5">
        <v>43280</v>
      </c>
      <c r="C16791" t="s">
        <v>1121</v>
      </c>
      <c r="D16791" s="3">
        <f>VLOOKUP(C16791,Index[],2,FALSE)</f>
        <v>166</v>
      </c>
      <c r="E16791" s="3">
        <f>VLOOKUP(C16791,Index[],3,FALSE)</f>
        <v>0</v>
      </c>
      <c r="F16791" s="3">
        <f>VLOOKUP(C16791,Index[],4,FALSE)</f>
        <v>0</v>
      </c>
      <c r="G16791" s="3">
        <f>VLOOKUP(C16791,Index[],5,FALSE)</f>
        <v>0</v>
      </c>
      <c r="H16791" t="s">
        <v>525</v>
      </c>
      <c r="I16791">
        <f>VLOOKUP(Table1[[#This Row],[trait_name]],Trait[],2,FALSE)</f>
        <v>68</v>
      </c>
      <c r="J16791" s="23" t="s">
        <v>199</v>
      </c>
      <c r="L16791" s="3" t="s">
        <v>302</v>
      </c>
    </row>
    <row r="16792" spans="1:15">
      <c r="A16792" s="66">
        <f>VLOOKUP(C16792,Index[],8,FALSE)</f>
        <v>43280</v>
      </c>
      <c r="B16792" s="5">
        <v>43280</v>
      </c>
      <c r="C16792" t="s">
        <v>1123</v>
      </c>
      <c r="D16792" s="3">
        <f>VLOOKUP(C16792,Index[],2,FALSE)</f>
        <v>167</v>
      </c>
      <c r="E16792" s="3">
        <f>VLOOKUP(C16792,Index[],3,FALSE)</f>
        <v>0</v>
      </c>
      <c r="F16792" s="3">
        <f>VLOOKUP(C16792,Index[],4,FALSE)</f>
        <v>0</v>
      </c>
      <c r="G16792" s="3">
        <f>VLOOKUP(C16792,Index[],5,FALSE)</f>
        <v>0</v>
      </c>
      <c r="H16792" t="s">
        <v>17</v>
      </c>
      <c r="I16792">
        <f>VLOOKUP(Table1[[#This Row],[trait_name]],Trait[],2,FALSE)</f>
        <v>2</v>
      </c>
      <c r="J16792" s="23" t="s">
        <v>15</v>
      </c>
      <c r="L16792" s="3" t="s">
        <v>1124</v>
      </c>
    </row>
    <row r="16793" spans="1:15">
      <c r="A16793" s="66">
        <f>VLOOKUP(C16793,Index[],8,FALSE)</f>
        <v>43280</v>
      </c>
      <c r="B16793" s="5">
        <v>43280</v>
      </c>
      <c r="C16793" t="s">
        <v>1123</v>
      </c>
      <c r="D16793" s="3">
        <f>VLOOKUP(C16793,Index[],2,FALSE)</f>
        <v>167</v>
      </c>
      <c r="E16793" s="3">
        <f>VLOOKUP(C16793,Index[],3,FALSE)</f>
        <v>0</v>
      </c>
      <c r="F16793" s="3">
        <f>VLOOKUP(C16793,Index[],4,FALSE)</f>
        <v>0</v>
      </c>
      <c r="G16793" s="3">
        <f>VLOOKUP(C16793,Index[],5,FALSE)</f>
        <v>0</v>
      </c>
      <c r="I16793">
        <f>VLOOKUP(Table1[[#This Row],[trait_name]],Trait[],2,FALSE)</f>
        <v>2</v>
      </c>
      <c r="J16793" s="23" t="s">
        <v>15</v>
      </c>
      <c r="L16793" s="19" t="s">
        <v>1125</v>
      </c>
    </row>
    <row r="16794" spans="1:15">
      <c r="A16794" s="66">
        <f>VLOOKUP(C16794,Index[],8,FALSE)</f>
        <v>43280</v>
      </c>
      <c r="B16794" s="5">
        <v>43280</v>
      </c>
      <c r="C16794" t="s">
        <v>1123</v>
      </c>
      <c r="D16794" s="3">
        <f>VLOOKUP(C16794,Index[],2,FALSE)</f>
        <v>167</v>
      </c>
      <c r="E16794" s="3">
        <f>VLOOKUP(C16794,Index[],3,FALSE)</f>
        <v>0</v>
      </c>
      <c r="F16794" s="3">
        <f>VLOOKUP(C16794,Index[],4,FALSE)</f>
        <v>0</v>
      </c>
      <c r="G16794" s="3">
        <f>VLOOKUP(C16794,Index[],5,FALSE)</f>
        <v>0</v>
      </c>
      <c r="H16794" t="s">
        <v>17</v>
      </c>
      <c r="I16794">
        <f>VLOOKUP(Table1[[#This Row],[trait_name]],Trait[],2,FALSE)</f>
        <v>3</v>
      </c>
      <c r="J16794" s="23" t="s">
        <v>18</v>
      </c>
      <c r="L16794" s="3" t="s">
        <v>19</v>
      </c>
    </row>
    <row r="16795" spans="1:15">
      <c r="A16795" s="66">
        <f>VLOOKUP(C16795,Index[],8,FALSE)</f>
        <v>43280</v>
      </c>
      <c r="B16795" s="5">
        <v>43280</v>
      </c>
      <c r="C16795" t="s">
        <v>1123</v>
      </c>
      <c r="D16795" s="3">
        <f>VLOOKUP(C16795,Index[],2,FALSE)</f>
        <v>167</v>
      </c>
      <c r="E16795" s="3">
        <f>VLOOKUP(C16795,Index[],3,FALSE)</f>
        <v>0</v>
      </c>
      <c r="F16795" s="3">
        <f>VLOOKUP(C16795,Index[],4,FALSE)</f>
        <v>0</v>
      </c>
      <c r="G16795" s="3">
        <f>VLOOKUP(C16795,Index[],5,FALSE)</f>
        <v>0</v>
      </c>
      <c r="H16795" t="s">
        <v>322</v>
      </c>
      <c r="I16795">
        <f>VLOOKUP(Table1[[#This Row],[trait_name]],Trait[],2,FALSE)</f>
        <v>3</v>
      </c>
      <c r="J16795" s="23" t="s">
        <v>18</v>
      </c>
      <c r="L16795" s="3" t="s">
        <v>21</v>
      </c>
    </row>
    <row r="16796" spans="1:15">
      <c r="A16796" s="66">
        <f>VLOOKUP(C16796,Index[],8,FALSE)</f>
        <v>43280</v>
      </c>
      <c r="B16796" s="5">
        <v>43280</v>
      </c>
      <c r="C16796" t="s">
        <v>1123</v>
      </c>
      <c r="D16796" s="3">
        <f>VLOOKUP(C16796,Index[],2,FALSE)</f>
        <v>167</v>
      </c>
      <c r="E16796" s="3">
        <f>VLOOKUP(C16796,Index[],3,FALSE)</f>
        <v>0</v>
      </c>
      <c r="F16796" s="3">
        <f>VLOOKUP(C16796,Index[],4,FALSE)</f>
        <v>0</v>
      </c>
      <c r="G16796" s="3">
        <f>VLOOKUP(C16796,Index[],5,FALSE)</f>
        <v>0</v>
      </c>
      <c r="H16796" t="s">
        <v>17</v>
      </c>
      <c r="I16796">
        <f>VLOOKUP(Table1[[#This Row],[trait_name]],Trait[],2,FALSE)</f>
        <v>4</v>
      </c>
      <c r="J16796" s="23" t="s">
        <v>22</v>
      </c>
      <c r="L16796" s="3" t="s">
        <v>23</v>
      </c>
    </row>
    <row r="16797" spans="1:15">
      <c r="A16797" s="66">
        <f>VLOOKUP(C16797,Index[],8,FALSE)</f>
        <v>43280</v>
      </c>
      <c r="B16797" s="5"/>
      <c r="C16797" t="s">
        <v>1123</v>
      </c>
      <c r="D16797" s="3">
        <f>VLOOKUP(C16797,Index[],2,FALSE)</f>
        <v>167</v>
      </c>
      <c r="E16797" s="3">
        <f>VLOOKUP(C16797,Index[],3,FALSE)</f>
        <v>0</v>
      </c>
      <c r="F16797" s="3">
        <f>VLOOKUP(C16797,Index[],4,FALSE)</f>
        <v>0</v>
      </c>
      <c r="G16797" s="3">
        <f>VLOOKUP(C16797,Index[],5,FALSE)</f>
        <v>0</v>
      </c>
      <c r="H16797" t="s">
        <v>281</v>
      </c>
      <c r="I16797">
        <f>VLOOKUP(Table1[[#This Row],[trait_name]],Trait[],2,FALSE)</f>
        <v>6</v>
      </c>
      <c r="J16797" s="23" t="s">
        <v>148</v>
      </c>
      <c r="L16797" s="3"/>
    </row>
    <row r="16798" spans="1:15">
      <c r="A16798" s="66">
        <f>VLOOKUP(C16798,Index[],8,FALSE)</f>
        <v>43280</v>
      </c>
      <c r="B16798" s="5">
        <v>43280</v>
      </c>
      <c r="C16798" t="s">
        <v>1123</v>
      </c>
      <c r="D16798" s="3">
        <f>VLOOKUP(C16798,Index[],2,FALSE)</f>
        <v>167</v>
      </c>
      <c r="E16798" s="3">
        <f>VLOOKUP(C16798,Index[],3,FALSE)</f>
        <v>0</v>
      </c>
      <c r="F16798" s="3">
        <f>VLOOKUP(C16798,Index[],4,FALSE)</f>
        <v>0</v>
      </c>
      <c r="G16798" s="3">
        <f>VLOOKUP(C16798,Index[],5,FALSE)</f>
        <v>0</v>
      </c>
      <c r="H16798" t="s">
        <v>281</v>
      </c>
      <c r="I16798">
        <f>VLOOKUP(Table1[[#This Row],[trait_name]],Trait[],2,FALSE)</f>
        <v>7</v>
      </c>
      <c r="J16798" s="23" t="s">
        <v>26</v>
      </c>
      <c r="L16798" s="3" t="s">
        <v>23</v>
      </c>
    </row>
    <row r="16799" spans="1:15">
      <c r="A16799" s="66">
        <f>VLOOKUP(C16799,Index[],8,FALSE)</f>
        <v>43280</v>
      </c>
      <c r="B16799" s="25"/>
      <c r="C16799" s="4" t="s">
        <v>1123</v>
      </c>
      <c r="D16799" s="3">
        <f>VLOOKUP(C16799,Index[],2,FALSE)</f>
        <v>167</v>
      </c>
      <c r="E16799" s="3">
        <f>VLOOKUP(C16799,Index[],3,FALSE)</f>
        <v>0</v>
      </c>
      <c r="F16799" s="3">
        <f>VLOOKUP(C16799,Index[],4,FALSE)</f>
        <v>0</v>
      </c>
      <c r="G16799" s="3">
        <f>VLOOKUP(C16799,Index[],5,FALSE)</f>
        <v>0</v>
      </c>
      <c r="I16799">
        <f>VLOOKUP(Table1[[#This Row],[trait_name]],Trait[],2,FALSE)</f>
        <v>15</v>
      </c>
      <c r="J16799" s="23" t="s">
        <v>31</v>
      </c>
      <c r="L16799" s="3"/>
    </row>
    <row r="16800" spans="1:15">
      <c r="A16800" s="66">
        <f>VLOOKUP(C16800,Index[],8,FALSE)</f>
        <v>43280</v>
      </c>
      <c r="B16800" s="25">
        <v>43280</v>
      </c>
      <c r="C16800" s="4" t="s">
        <v>1123</v>
      </c>
      <c r="D16800" s="3">
        <f>VLOOKUP(C16800,Index[],2,FALSE)</f>
        <v>167</v>
      </c>
      <c r="E16800" s="3">
        <f>VLOOKUP(C16800,Index[],3,FALSE)</f>
        <v>0</v>
      </c>
      <c r="F16800" s="3">
        <f>VLOOKUP(C16800,Index[],4,FALSE)</f>
        <v>0</v>
      </c>
      <c r="G16800" s="3">
        <f>VLOOKUP(C16800,Index[],5,FALSE)</f>
        <v>0</v>
      </c>
      <c r="I16800">
        <f>VLOOKUP(Table1[[#This Row],[trait_name]],Trait[],2,FALSE)</f>
        <v>16</v>
      </c>
      <c r="J16800" s="24" t="s">
        <v>32</v>
      </c>
      <c r="K16800" s="24"/>
      <c r="L16800" s="3"/>
    </row>
    <row r="16801" spans="1:13">
      <c r="A16801" s="66">
        <f>VLOOKUP(C16801,Index[],8,FALSE)</f>
        <v>43280</v>
      </c>
      <c r="B16801" s="5">
        <v>43280</v>
      </c>
      <c r="C16801" t="s">
        <v>1123</v>
      </c>
      <c r="D16801" s="3">
        <f>VLOOKUP(C16801,Index[],2,FALSE)</f>
        <v>167</v>
      </c>
      <c r="E16801" s="3">
        <f>VLOOKUP(C16801,Index[],3,FALSE)</f>
        <v>0</v>
      </c>
      <c r="F16801" s="3">
        <f>VLOOKUP(C16801,Index[],4,FALSE)</f>
        <v>0</v>
      </c>
      <c r="G16801" s="3">
        <f>VLOOKUP(C16801,Index[],5,FALSE)</f>
        <v>0</v>
      </c>
      <c r="H16801" t="s">
        <v>17</v>
      </c>
      <c r="I16801">
        <f>VLOOKUP(Table1[[#This Row],[trait_name]],Trait[],2,FALSE)</f>
        <v>17</v>
      </c>
      <c r="J16801" s="23" t="s">
        <v>33</v>
      </c>
      <c r="L16801" s="3" t="s">
        <v>35</v>
      </c>
    </row>
    <row r="16802" spans="1:13">
      <c r="A16802" s="66">
        <f>VLOOKUP(C16802,Index[],8,FALSE)</f>
        <v>43280</v>
      </c>
      <c r="B16802" s="5">
        <v>43280</v>
      </c>
      <c r="C16802" t="s">
        <v>1123</v>
      </c>
      <c r="D16802" s="3">
        <f>VLOOKUP(C16802,Index[],2,FALSE)</f>
        <v>167</v>
      </c>
      <c r="E16802" s="3">
        <f>VLOOKUP(C16802,Index[],3,FALSE)</f>
        <v>0</v>
      </c>
      <c r="F16802" s="3">
        <f>VLOOKUP(C16802,Index[],4,FALSE)</f>
        <v>0</v>
      </c>
      <c r="G16802" s="3">
        <f>VLOOKUP(C16802,Index[],5,FALSE)</f>
        <v>0</v>
      </c>
      <c r="H16802" t="s">
        <v>17</v>
      </c>
      <c r="I16802">
        <f>VLOOKUP(Table1[[#This Row],[trait_name]],Trait[],2,FALSE)</f>
        <v>17</v>
      </c>
      <c r="J16802" s="23" t="s">
        <v>33</v>
      </c>
      <c r="L16802" s="3" t="s">
        <v>34</v>
      </c>
    </row>
    <row r="16803" spans="1:13">
      <c r="A16803" s="66">
        <f>VLOOKUP(C16803,Index[],8,FALSE)</f>
        <v>43280</v>
      </c>
      <c r="B16803" s="5">
        <v>43280</v>
      </c>
      <c r="C16803" t="s">
        <v>1123</v>
      </c>
      <c r="D16803" s="3">
        <f>VLOOKUP(C16803,Index[],2,FALSE)</f>
        <v>167</v>
      </c>
      <c r="E16803" s="3">
        <f>VLOOKUP(C16803,Index[],3,FALSE)</f>
        <v>0</v>
      </c>
      <c r="F16803" s="3">
        <f>VLOOKUP(C16803,Index[],4,FALSE)</f>
        <v>0</v>
      </c>
      <c r="G16803" s="3">
        <f>VLOOKUP(C16803,Index[],5,FALSE)</f>
        <v>0</v>
      </c>
      <c r="H16803" t="s">
        <v>17</v>
      </c>
      <c r="I16803">
        <f>VLOOKUP(Table1[[#This Row],[trait_name]],Trait[],2,FALSE)</f>
        <v>17</v>
      </c>
      <c r="J16803" s="23" t="s">
        <v>33</v>
      </c>
      <c r="L16803" s="3" t="s">
        <v>36</v>
      </c>
    </row>
    <row r="16804" spans="1:13">
      <c r="A16804" s="66">
        <f>VLOOKUP(C16804,Index[],8,FALSE)</f>
        <v>43280</v>
      </c>
      <c r="B16804" s="25">
        <v>43280</v>
      </c>
      <c r="C16804" s="4" t="s">
        <v>1123</v>
      </c>
      <c r="D16804" s="3">
        <f>VLOOKUP(C16804,Index[],2,FALSE)</f>
        <v>167</v>
      </c>
      <c r="E16804" s="3">
        <f>VLOOKUP(C16804,Index[],3,FALSE)</f>
        <v>0</v>
      </c>
      <c r="F16804" s="3">
        <f>VLOOKUP(C16804,Index[],4,FALSE)</f>
        <v>0</v>
      </c>
      <c r="G16804" s="3">
        <f>VLOOKUP(C16804,Index[],5,FALSE)</f>
        <v>0</v>
      </c>
      <c r="I16804">
        <f>VLOOKUP(Table1[[#This Row],[trait_name]],Trait[],2,FALSE)</f>
        <v>18</v>
      </c>
      <c r="J16804" s="23" t="s">
        <v>37</v>
      </c>
      <c r="L16804" s="3"/>
    </row>
    <row r="16805" spans="1:13">
      <c r="A16805" s="66">
        <f>VLOOKUP(C16805,Index[],8,FALSE)</f>
        <v>43280</v>
      </c>
      <c r="B16805" s="5">
        <v>43280</v>
      </c>
      <c r="C16805" t="s">
        <v>1123</v>
      </c>
      <c r="D16805" s="3">
        <f>VLOOKUP(C16805,Index[],2,FALSE)</f>
        <v>167</v>
      </c>
      <c r="E16805" s="3">
        <f>VLOOKUP(C16805,Index[],3,FALSE)</f>
        <v>0</v>
      </c>
      <c r="F16805" s="3">
        <f>VLOOKUP(C16805,Index[],4,FALSE)</f>
        <v>0</v>
      </c>
      <c r="G16805" s="3">
        <f>VLOOKUP(C16805,Index[],5,FALSE)</f>
        <v>0</v>
      </c>
      <c r="H16805" t="s">
        <v>17</v>
      </c>
      <c r="I16805">
        <f>VLOOKUP(Table1[[#This Row],[trait_name]],Trait[],2,FALSE)</f>
        <v>19</v>
      </c>
      <c r="J16805" s="23" t="s">
        <v>38</v>
      </c>
      <c r="L16805" s="3" t="s">
        <v>155</v>
      </c>
    </row>
    <row r="16806" spans="1:13">
      <c r="A16806" s="66">
        <f>VLOOKUP(C16806,Index[],8,FALSE)</f>
        <v>43280</v>
      </c>
      <c r="B16806" s="5">
        <v>43280</v>
      </c>
      <c r="C16806" t="s">
        <v>1123</v>
      </c>
      <c r="D16806" s="3">
        <f>VLOOKUP(C16806,Index[],2,FALSE)</f>
        <v>167</v>
      </c>
      <c r="E16806" s="3">
        <f>VLOOKUP(C16806,Index[],3,FALSE)</f>
        <v>0</v>
      </c>
      <c r="F16806" s="3">
        <f>VLOOKUP(C16806,Index[],4,FALSE)</f>
        <v>0</v>
      </c>
      <c r="G16806" s="3">
        <f>VLOOKUP(C16806,Index[],5,FALSE)</f>
        <v>0</v>
      </c>
      <c r="H16806" t="s">
        <v>322</v>
      </c>
      <c r="I16806">
        <f>VLOOKUP(Table1[[#This Row],[trait_name]],Trait[],2,FALSE)</f>
        <v>19</v>
      </c>
      <c r="J16806" s="23" t="s">
        <v>38</v>
      </c>
      <c r="L16806" s="3" t="s">
        <v>39</v>
      </c>
    </row>
    <row r="16807" spans="1:13">
      <c r="A16807" s="66">
        <f>VLOOKUP(C16807,Index[],8,FALSE)</f>
        <v>43280</v>
      </c>
      <c r="B16807" s="5">
        <v>43311</v>
      </c>
      <c r="C16807" t="s">
        <v>1123</v>
      </c>
      <c r="D16807" s="3">
        <f>VLOOKUP(C16807,Index[],2,FALSE)</f>
        <v>167</v>
      </c>
      <c r="E16807" s="3">
        <f>VLOOKUP(C16807,Index[],3,FALSE)</f>
        <v>0</v>
      </c>
      <c r="F16807" s="3">
        <f>VLOOKUP(C16807,Index[],4,FALSE)</f>
        <v>0</v>
      </c>
      <c r="G16807" s="3">
        <f>VLOOKUP(C16807,Index[],5,FALSE)</f>
        <v>0</v>
      </c>
      <c r="I16807">
        <f>VLOOKUP(Table1[[#This Row],[trait_name]],Trait[],2,FALSE)</f>
        <v>20</v>
      </c>
      <c r="J16807" s="23" t="s">
        <v>41</v>
      </c>
      <c r="L16807" s="3"/>
      <c r="M16807" s="3"/>
    </row>
    <row r="16808" spans="1:13">
      <c r="A16808" s="66">
        <f>VLOOKUP(C16808,Index[],8,FALSE)</f>
        <v>43280</v>
      </c>
      <c r="B16808" s="25">
        <v>43280</v>
      </c>
      <c r="C16808" s="4" t="s">
        <v>1123</v>
      </c>
      <c r="D16808" s="3">
        <f>VLOOKUP(C16808,Index[],2,FALSE)</f>
        <v>167</v>
      </c>
      <c r="E16808" s="3">
        <f>VLOOKUP(C16808,Index[],3,FALSE)</f>
        <v>0</v>
      </c>
      <c r="F16808" s="3">
        <f>VLOOKUP(C16808,Index[],4,FALSE)</f>
        <v>0</v>
      </c>
      <c r="G16808" s="3">
        <f>VLOOKUP(C16808,Index[],5,FALSE)</f>
        <v>0</v>
      </c>
      <c r="I16808">
        <f>VLOOKUP(Table1[[#This Row],[trait_name]],Trait[],2,FALSE)</f>
        <v>21</v>
      </c>
      <c r="J16808" s="23" t="s">
        <v>43</v>
      </c>
      <c r="L16808" s="3"/>
    </row>
    <row r="16809" spans="1:13">
      <c r="A16809" s="66">
        <f>VLOOKUP(C16809,Index[],8,FALSE)</f>
        <v>43280</v>
      </c>
      <c r="B16809" s="5">
        <v>43280</v>
      </c>
      <c r="C16809" t="s">
        <v>1123</v>
      </c>
      <c r="D16809" s="3">
        <f>VLOOKUP(C16809,Index[],2,FALSE)</f>
        <v>167</v>
      </c>
      <c r="E16809" s="3">
        <f>VLOOKUP(C16809,Index[],3,FALSE)</f>
        <v>0</v>
      </c>
      <c r="F16809" s="3">
        <f>VLOOKUP(C16809,Index[],4,FALSE)</f>
        <v>0</v>
      </c>
      <c r="G16809" s="3">
        <f>VLOOKUP(C16809,Index[],5,FALSE)</f>
        <v>0</v>
      </c>
      <c r="H16809" t="s">
        <v>322</v>
      </c>
      <c r="I16809">
        <f>VLOOKUP(Table1[[#This Row],[trait_name]],Trait[],2,FALSE)</f>
        <v>22</v>
      </c>
      <c r="J16809" s="23" t="s">
        <v>47</v>
      </c>
      <c r="L16809" s="3" t="s">
        <v>160</v>
      </c>
    </row>
    <row r="16810" spans="1:13">
      <c r="A16810" s="66">
        <f>VLOOKUP(C16810,Index[],8,FALSE)</f>
        <v>43280</v>
      </c>
      <c r="B16810" s="5"/>
      <c r="C16810" t="s">
        <v>1123</v>
      </c>
      <c r="D16810" s="3">
        <f>VLOOKUP(C16810,Index[],2,FALSE)</f>
        <v>167</v>
      </c>
      <c r="E16810" s="3">
        <f>VLOOKUP(C16810,Index[],3,FALSE)</f>
        <v>0</v>
      </c>
      <c r="F16810" s="3">
        <f>VLOOKUP(C16810,Index[],4,FALSE)</f>
        <v>0</v>
      </c>
      <c r="G16810" s="3">
        <f>VLOOKUP(C16810,Index[],5,FALSE)</f>
        <v>0</v>
      </c>
      <c r="I16810">
        <f>VLOOKUP(Table1[[#This Row],[trait_name]],Trait[],2,FALSE)</f>
        <v>23</v>
      </c>
      <c r="J16810" s="23" t="s">
        <v>49</v>
      </c>
      <c r="L16810" s="3"/>
    </row>
    <row r="16811" spans="1:13">
      <c r="A16811" s="66">
        <f>VLOOKUP(C16811,Index[],8,FALSE)</f>
        <v>43280</v>
      </c>
      <c r="B16811" s="25"/>
      <c r="C16811" s="4" t="s">
        <v>1123</v>
      </c>
      <c r="D16811" s="3">
        <f>VLOOKUP(C16811,Index[],2,FALSE)</f>
        <v>167</v>
      </c>
      <c r="E16811" s="3">
        <f>VLOOKUP(C16811,Index[],3,FALSE)</f>
        <v>0</v>
      </c>
      <c r="F16811" s="3">
        <f>VLOOKUP(C16811,Index[],4,FALSE)</f>
        <v>0</v>
      </c>
      <c r="G16811" s="3">
        <f>VLOOKUP(C16811,Index[],5,FALSE)</f>
        <v>0</v>
      </c>
      <c r="I16811">
        <f>VLOOKUP(Table1[[#This Row],[trait_name]],Trait[],2,FALSE)</f>
        <v>24</v>
      </c>
      <c r="J16811" s="23" t="s">
        <v>52</v>
      </c>
      <c r="L16811" s="3"/>
    </row>
    <row r="16812" spans="1:13">
      <c r="A16812" s="66">
        <f>VLOOKUP(C16812,Index[],8,FALSE)</f>
        <v>43280</v>
      </c>
      <c r="B16812" s="25"/>
      <c r="C16812" s="4" t="s">
        <v>1123</v>
      </c>
      <c r="D16812" s="3">
        <f>VLOOKUP(C16812,Index[],2,FALSE)</f>
        <v>167</v>
      </c>
      <c r="E16812" s="3">
        <f>VLOOKUP(C16812,Index[],3,FALSE)</f>
        <v>0</v>
      </c>
      <c r="F16812" s="3">
        <f>VLOOKUP(C16812,Index[],4,FALSE)</f>
        <v>0</v>
      </c>
      <c r="G16812" s="3">
        <f>VLOOKUP(C16812,Index[],5,FALSE)</f>
        <v>0</v>
      </c>
      <c r="I16812">
        <f>VLOOKUP(Table1[[#This Row],[trait_name]],Trait[],2,FALSE)</f>
        <v>25</v>
      </c>
      <c r="J16812" s="23" t="s">
        <v>57</v>
      </c>
      <c r="L16812" s="3"/>
    </row>
    <row r="16813" spans="1:13">
      <c r="A16813" s="66">
        <f>VLOOKUP(C16813,Index[],8,FALSE)</f>
        <v>43280</v>
      </c>
      <c r="B16813" s="5">
        <v>43280</v>
      </c>
      <c r="C16813" t="s">
        <v>1123</v>
      </c>
      <c r="D16813" s="3">
        <f>VLOOKUP(C16813,Index[],2,FALSE)</f>
        <v>167</v>
      </c>
      <c r="E16813" s="3">
        <f>VLOOKUP(C16813,Index[],3,FALSE)</f>
        <v>0</v>
      </c>
      <c r="F16813" s="3">
        <f>VLOOKUP(C16813,Index[],4,FALSE)</f>
        <v>0</v>
      </c>
      <c r="G16813" s="3">
        <f>VLOOKUP(C16813,Index[],5,FALSE)</f>
        <v>0</v>
      </c>
      <c r="H16813" t="s">
        <v>17</v>
      </c>
      <c r="I16813">
        <f>VLOOKUP(Table1[[#This Row],[trait_name]],Trait[],2,FALSE)</f>
        <v>26</v>
      </c>
      <c r="J16813" s="23" t="s">
        <v>58</v>
      </c>
      <c r="L16813" s="3" t="s">
        <v>269</v>
      </c>
    </row>
    <row r="16814" spans="1:13">
      <c r="A16814" s="66">
        <f>VLOOKUP(C16814,Index[],8,FALSE)</f>
        <v>43280</v>
      </c>
      <c r="B16814" s="5">
        <v>43280</v>
      </c>
      <c r="C16814" t="s">
        <v>1123</v>
      </c>
      <c r="D16814" s="3">
        <f>VLOOKUP(C16814,Index[],2,FALSE)</f>
        <v>167</v>
      </c>
      <c r="E16814" s="3">
        <f>VLOOKUP(C16814,Index[],3,FALSE)</f>
        <v>0</v>
      </c>
      <c r="F16814" s="3">
        <f>VLOOKUP(C16814,Index[],4,FALSE)</f>
        <v>0</v>
      </c>
      <c r="G16814" s="3">
        <f>VLOOKUP(C16814,Index[],5,FALSE)</f>
        <v>0</v>
      </c>
      <c r="I16814">
        <f>VLOOKUP(Table1[[#This Row],[trait_name]],Trait[],2,FALSE)</f>
        <v>26</v>
      </c>
      <c r="J16814" s="23" t="s">
        <v>58</v>
      </c>
      <c r="L16814" s="3"/>
    </row>
    <row r="16815" spans="1:13">
      <c r="A16815" s="66">
        <f>VLOOKUP(C16815,Index[],8,FALSE)</f>
        <v>43280</v>
      </c>
      <c r="B16815" s="5">
        <v>43311</v>
      </c>
      <c r="C16815" t="s">
        <v>1123</v>
      </c>
      <c r="D16815" s="3">
        <f>VLOOKUP(C16815,Index[],2,FALSE)</f>
        <v>167</v>
      </c>
      <c r="E16815" s="3">
        <f>VLOOKUP(C16815,Index[],3,FALSE)</f>
        <v>0</v>
      </c>
      <c r="F16815" s="3">
        <f>VLOOKUP(C16815,Index[],4,FALSE)</f>
        <v>0</v>
      </c>
      <c r="G16815" s="3">
        <f>VLOOKUP(C16815,Index[],5,FALSE)</f>
        <v>0</v>
      </c>
      <c r="I16815">
        <f>VLOOKUP(Table1[[#This Row],[trait_name]],Trait[],2,FALSE)</f>
        <v>27</v>
      </c>
      <c r="J16815" s="23" t="s">
        <v>61</v>
      </c>
      <c r="L16815" s="3"/>
      <c r="M16815" s="3"/>
    </row>
    <row r="16816" spans="1:13">
      <c r="A16816" s="66">
        <f>VLOOKUP(C16816,Index[],8,FALSE)</f>
        <v>43280</v>
      </c>
      <c r="B16816" s="5">
        <v>43311</v>
      </c>
      <c r="C16816" t="s">
        <v>1123</v>
      </c>
      <c r="D16816" s="3">
        <f>VLOOKUP(C16816,Index[],2,FALSE)</f>
        <v>167</v>
      </c>
      <c r="E16816" s="3">
        <f>VLOOKUP(C16816,Index[],3,FALSE)</f>
        <v>0</v>
      </c>
      <c r="F16816" s="3">
        <f>VLOOKUP(C16816,Index[],4,FALSE)</f>
        <v>0</v>
      </c>
      <c r="G16816" s="3">
        <f>VLOOKUP(C16816,Index[],5,FALSE)</f>
        <v>0</v>
      </c>
      <c r="I16816">
        <f>VLOOKUP(Table1[[#This Row],[trait_name]],Trait[],2,FALSE)</f>
        <v>28</v>
      </c>
      <c r="J16816" s="23" t="s">
        <v>62</v>
      </c>
      <c r="L16816" s="3"/>
      <c r="M16816" s="3"/>
    </row>
    <row r="16817" spans="1:13">
      <c r="A16817" s="66">
        <f>VLOOKUP(C16817,Index[],8,FALSE)</f>
        <v>43280</v>
      </c>
      <c r="B16817" s="5">
        <v>43280</v>
      </c>
      <c r="C16817" t="s">
        <v>1123</v>
      </c>
      <c r="D16817" s="3">
        <f>VLOOKUP(C16817,Index[],2,FALSE)</f>
        <v>167</v>
      </c>
      <c r="E16817" s="3">
        <f>VLOOKUP(C16817,Index[],3,FALSE)</f>
        <v>0</v>
      </c>
      <c r="F16817" s="3">
        <f>VLOOKUP(C16817,Index[],4,FALSE)</f>
        <v>0</v>
      </c>
      <c r="G16817" s="3">
        <f>VLOOKUP(C16817,Index[],5,FALSE)</f>
        <v>0</v>
      </c>
      <c r="H16817" t="s">
        <v>17</v>
      </c>
      <c r="I16817">
        <f>VLOOKUP(Table1[[#This Row],[trait_name]],Trait[],2,FALSE)</f>
        <v>29</v>
      </c>
      <c r="J16817" s="23" t="s">
        <v>63</v>
      </c>
      <c r="L16817" s="3">
        <v>3</v>
      </c>
    </row>
    <row r="16818" spans="1:13">
      <c r="A16818" s="66">
        <f>VLOOKUP(C16818,Index[],8,FALSE)</f>
        <v>43280</v>
      </c>
      <c r="B16818" s="5">
        <v>43280</v>
      </c>
      <c r="C16818" t="s">
        <v>1123</v>
      </c>
      <c r="D16818" s="3">
        <f>VLOOKUP(C16818,Index[],2,FALSE)</f>
        <v>167</v>
      </c>
      <c r="E16818" s="3">
        <f>VLOOKUP(C16818,Index[],3,FALSE)</f>
        <v>0</v>
      </c>
      <c r="F16818" s="3">
        <f>VLOOKUP(C16818,Index[],4,FALSE)</f>
        <v>0</v>
      </c>
      <c r="G16818" s="3">
        <f>VLOOKUP(C16818,Index[],5,FALSE)</f>
        <v>0</v>
      </c>
      <c r="I16818">
        <f>VLOOKUP(Table1[[#This Row],[trait_name]],Trait[],2,FALSE)</f>
        <v>29</v>
      </c>
      <c r="J16818" s="23" t="s">
        <v>63</v>
      </c>
      <c r="L16818" s="3"/>
    </row>
    <row r="16819" spans="1:13">
      <c r="A16819" s="66">
        <f>VLOOKUP(C16819,Index[],8,FALSE)</f>
        <v>43280</v>
      </c>
      <c r="B16819" s="5">
        <v>43280</v>
      </c>
      <c r="C16819" t="s">
        <v>1123</v>
      </c>
      <c r="D16819" s="3">
        <f>VLOOKUP(C16819,Index[],2,FALSE)</f>
        <v>167</v>
      </c>
      <c r="E16819" s="3">
        <f>VLOOKUP(C16819,Index[],3,FALSE)</f>
        <v>0</v>
      </c>
      <c r="F16819" s="3">
        <f>VLOOKUP(C16819,Index[],4,FALSE)</f>
        <v>0</v>
      </c>
      <c r="G16819" s="3">
        <f>VLOOKUP(C16819,Index[],5,FALSE)</f>
        <v>0</v>
      </c>
      <c r="I16819">
        <f>VLOOKUP(Table1[[#This Row],[trait_name]],Trait[],2,FALSE)</f>
        <v>30</v>
      </c>
      <c r="J16819" s="23" t="s">
        <v>64</v>
      </c>
      <c r="L16819" s="3"/>
    </row>
    <row r="16820" spans="1:13">
      <c r="A16820" s="66">
        <f>VLOOKUP(C16820,Index[],8,FALSE)</f>
        <v>43280</v>
      </c>
      <c r="B16820" s="5">
        <v>43280</v>
      </c>
      <c r="C16820" t="s">
        <v>1123</v>
      </c>
      <c r="D16820" s="3">
        <f>VLOOKUP(C16820,Index[],2,FALSE)</f>
        <v>167</v>
      </c>
      <c r="E16820" s="3">
        <f>VLOOKUP(C16820,Index[],3,FALSE)</f>
        <v>0</v>
      </c>
      <c r="F16820" s="3">
        <f>VLOOKUP(C16820,Index[],4,FALSE)</f>
        <v>0</v>
      </c>
      <c r="G16820" s="3">
        <f>VLOOKUP(C16820,Index[],5,FALSE)</f>
        <v>0</v>
      </c>
      <c r="H16820" t="s">
        <v>17</v>
      </c>
      <c r="I16820">
        <f>VLOOKUP(Table1[[#This Row],[trait_name]],Trait[],2,FALSE)</f>
        <v>31</v>
      </c>
      <c r="J16820" s="23" t="s">
        <v>65</v>
      </c>
      <c r="L16820" s="3">
        <v>1.5</v>
      </c>
    </row>
    <row r="16821" spans="1:13">
      <c r="A16821" s="66">
        <f>VLOOKUP(C16821,Index[],8,FALSE)</f>
        <v>43280</v>
      </c>
      <c r="B16821" s="5">
        <v>43280</v>
      </c>
      <c r="C16821" t="s">
        <v>1123</v>
      </c>
      <c r="D16821" s="3">
        <f>VLOOKUP(C16821,Index[],2,FALSE)</f>
        <v>167</v>
      </c>
      <c r="E16821" s="3">
        <f>VLOOKUP(C16821,Index[],3,FALSE)</f>
        <v>0</v>
      </c>
      <c r="F16821" s="3">
        <f>VLOOKUP(C16821,Index[],4,FALSE)</f>
        <v>0</v>
      </c>
      <c r="G16821" s="3">
        <f>VLOOKUP(C16821,Index[],5,FALSE)</f>
        <v>0</v>
      </c>
      <c r="I16821">
        <f>VLOOKUP(Table1[[#This Row],[trait_name]],Trait[],2,FALSE)</f>
        <v>31</v>
      </c>
      <c r="J16821" s="23" t="s">
        <v>65</v>
      </c>
      <c r="L16821" s="3"/>
    </row>
    <row r="16822" spans="1:13">
      <c r="A16822" s="66">
        <f>VLOOKUP(C16822,Index[],8,FALSE)</f>
        <v>43280</v>
      </c>
      <c r="B16822" s="5">
        <v>43280</v>
      </c>
      <c r="C16822" t="s">
        <v>1123</v>
      </c>
      <c r="D16822" s="3">
        <f>VLOOKUP(C16822,Index[],2,FALSE)</f>
        <v>167</v>
      </c>
      <c r="E16822" s="3">
        <f>VLOOKUP(C16822,Index[],3,FALSE)</f>
        <v>0</v>
      </c>
      <c r="F16822" s="3">
        <f>VLOOKUP(C16822,Index[],4,FALSE)</f>
        <v>0</v>
      </c>
      <c r="G16822" s="3">
        <f>VLOOKUP(C16822,Index[],5,FALSE)</f>
        <v>0</v>
      </c>
      <c r="H16822" t="s">
        <v>17</v>
      </c>
      <c r="I16822">
        <f>VLOOKUP(Table1[[#This Row],[trait_name]],Trait[],2,FALSE)</f>
        <v>32</v>
      </c>
      <c r="J16822" s="23" t="s">
        <v>66</v>
      </c>
      <c r="L16822" s="3">
        <v>4</v>
      </c>
    </row>
    <row r="16823" spans="1:13">
      <c r="A16823" s="66">
        <f>VLOOKUP(C16823,Index[],8,FALSE)</f>
        <v>43280</v>
      </c>
      <c r="B16823" s="5">
        <v>43280</v>
      </c>
      <c r="C16823" t="s">
        <v>1123</v>
      </c>
      <c r="D16823" s="3">
        <f>VLOOKUP(C16823,Index[],2,FALSE)</f>
        <v>167</v>
      </c>
      <c r="E16823" s="3">
        <f>VLOOKUP(C16823,Index[],3,FALSE)</f>
        <v>0</v>
      </c>
      <c r="F16823" s="3">
        <f>VLOOKUP(C16823,Index[],4,FALSE)</f>
        <v>0</v>
      </c>
      <c r="G16823" s="3">
        <f>VLOOKUP(C16823,Index[],5,FALSE)</f>
        <v>0</v>
      </c>
      <c r="I16823">
        <f>VLOOKUP(Table1[[#This Row],[trait_name]],Trait[],2,FALSE)</f>
        <v>33</v>
      </c>
      <c r="J16823" s="23" t="s">
        <v>67</v>
      </c>
      <c r="L16823" s="3"/>
    </row>
    <row r="16824" spans="1:13">
      <c r="A16824" s="66">
        <f>VLOOKUP(C16824,Index[],8,FALSE)</f>
        <v>43280</v>
      </c>
      <c r="B16824" s="5">
        <v>43280</v>
      </c>
      <c r="C16824" t="s">
        <v>1123</v>
      </c>
      <c r="D16824" s="3">
        <f>VLOOKUP(C16824,Index[],2,FALSE)</f>
        <v>167</v>
      </c>
      <c r="E16824" s="3">
        <f>VLOOKUP(C16824,Index[],3,FALSE)</f>
        <v>0</v>
      </c>
      <c r="F16824" s="3">
        <f>VLOOKUP(C16824,Index[],4,FALSE)</f>
        <v>0</v>
      </c>
      <c r="G16824" s="3">
        <f>VLOOKUP(C16824,Index[],5,FALSE)</f>
        <v>0</v>
      </c>
      <c r="H16824" t="s">
        <v>17</v>
      </c>
      <c r="I16824">
        <f>VLOOKUP(Table1[[#This Row],[trait_name]],Trait[],2,FALSE)</f>
        <v>34</v>
      </c>
      <c r="J16824" s="23" t="s">
        <v>68</v>
      </c>
      <c r="L16824" s="3">
        <v>2</v>
      </c>
    </row>
    <row r="16825" spans="1:13">
      <c r="A16825" s="66">
        <f>VLOOKUP(C16825,Index[],8,FALSE)</f>
        <v>43280</v>
      </c>
      <c r="B16825" s="5">
        <v>43280</v>
      </c>
      <c r="C16825" t="s">
        <v>1123</v>
      </c>
      <c r="D16825" s="3">
        <f>VLOOKUP(C16825,Index[],2,FALSE)</f>
        <v>167</v>
      </c>
      <c r="E16825" s="3">
        <f>VLOOKUP(C16825,Index[],3,FALSE)</f>
        <v>0</v>
      </c>
      <c r="F16825" s="3">
        <f>VLOOKUP(C16825,Index[],4,FALSE)</f>
        <v>0</v>
      </c>
      <c r="G16825" s="3">
        <f>VLOOKUP(C16825,Index[],5,FALSE)</f>
        <v>0</v>
      </c>
      <c r="I16825">
        <f>VLOOKUP(Table1[[#This Row],[trait_name]],Trait[],2,FALSE)</f>
        <v>35</v>
      </c>
      <c r="J16825" s="23" t="s">
        <v>166</v>
      </c>
      <c r="L16825" s="3"/>
    </row>
    <row r="16826" spans="1:13">
      <c r="A16826" s="66">
        <f>VLOOKUP(C16826,Index[],8,FALSE)</f>
        <v>43280</v>
      </c>
      <c r="B16826" s="5">
        <v>43280</v>
      </c>
      <c r="C16826" t="s">
        <v>1123</v>
      </c>
      <c r="D16826" s="3">
        <f>VLOOKUP(C16826,Index[],2,FALSE)</f>
        <v>167</v>
      </c>
      <c r="E16826" s="3">
        <f>VLOOKUP(C16826,Index[],3,FALSE)</f>
        <v>0</v>
      </c>
      <c r="F16826" s="3">
        <f>VLOOKUP(C16826,Index[],4,FALSE)</f>
        <v>0</v>
      </c>
      <c r="G16826" s="3">
        <f>VLOOKUP(C16826,Index[],5,FALSE)</f>
        <v>0</v>
      </c>
      <c r="I16826">
        <f>VLOOKUP(Table1[[#This Row],[trait_name]],Trait[],2,FALSE)</f>
        <v>35</v>
      </c>
      <c r="J16826" s="23" t="s">
        <v>166</v>
      </c>
      <c r="L16826" s="3"/>
    </row>
    <row r="16827" spans="1:13">
      <c r="A16827" s="66">
        <f>VLOOKUP(C16827,Index[],8,FALSE)</f>
        <v>43280</v>
      </c>
      <c r="B16827" s="5">
        <v>43280</v>
      </c>
      <c r="C16827" t="s">
        <v>1123</v>
      </c>
      <c r="D16827" s="3">
        <f>VLOOKUP(C16827,Index[],2,FALSE)</f>
        <v>167</v>
      </c>
      <c r="E16827" s="3">
        <f>VLOOKUP(C16827,Index[],3,FALSE)</f>
        <v>0</v>
      </c>
      <c r="F16827" s="3">
        <f>VLOOKUP(C16827,Index[],4,FALSE)</f>
        <v>0</v>
      </c>
      <c r="G16827" s="3">
        <f>VLOOKUP(C16827,Index[],5,FALSE)</f>
        <v>0</v>
      </c>
      <c r="H16827" t="s">
        <v>17</v>
      </c>
      <c r="I16827">
        <f>VLOOKUP(Table1[[#This Row],[trait_name]],Trait[],2,FALSE)</f>
        <v>36</v>
      </c>
      <c r="J16827" s="23" t="s">
        <v>69</v>
      </c>
      <c r="L16827" s="3" t="s">
        <v>163</v>
      </c>
    </row>
    <row r="16828" spans="1:13">
      <c r="A16828" s="66">
        <f>VLOOKUP(C16828,Index[],8,FALSE)</f>
        <v>43280</v>
      </c>
      <c r="B16828" s="5">
        <v>43280</v>
      </c>
      <c r="C16828" t="s">
        <v>1123</v>
      </c>
      <c r="D16828" s="3">
        <f>VLOOKUP(C16828,Index[],2,FALSE)</f>
        <v>167</v>
      </c>
      <c r="E16828" s="3">
        <f>VLOOKUP(C16828,Index[],3,FALSE)</f>
        <v>0</v>
      </c>
      <c r="F16828" s="3">
        <f>VLOOKUP(C16828,Index[],4,FALSE)</f>
        <v>0</v>
      </c>
      <c r="G16828" s="3">
        <f>VLOOKUP(C16828,Index[],5,FALSE)</f>
        <v>0</v>
      </c>
      <c r="I16828">
        <f>VLOOKUP(Table1[[#This Row],[trait_name]],Trait[],2,FALSE)</f>
        <v>36</v>
      </c>
      <c r="J16828" s="23" t="s">
        <v>69</v>
      </c>
      <c r="L16828" s="3"/>
    </row>
    <row r="16829" spans="1:13">
      <c r="A16829" s="66">
        <f>VLOOKUP(C16829,Index[],8,FALSE)</f>
        <v>43280</v>
      </c>
      <c r="B16829" s="5">
        <v>43280</v>
      </c>
      <c r="C16829" t="s">
        <v>1123</v>
      </c>
      <c r="D16829" s="3">
        <f>VLOOKUP(C16829,Index[],2,FALSE)</f>
        <v>167</v>
      </c>
      <c r="E16829" s="3">
        <f>VLOOKUP(C16829,Index[],3,FALSE)</f>
        <v>0</v>
      </c>
      <c r="F16829" s="3">
        <f>VLOOKUP(C16829,Index[],4,FALSE)</f>
        <v>0</v>
      </c>
      <c r="G16829" s="3">
        <f>VLOOKUP(C16829,Index[],5,FALSE)</f>
        <v>0</v>
      </c>
      <c r="I16829">
        <f>VLOOKUP(Table1[[#This Row],[trait_name]],Trait[],2,FALSE)</f>
        <v>37</v>
      </c>
      <c r="J16829" s="23" t="s">
        <v>170</v>
      </c>
      <c r="L16829" s="3"/>
    </row>
    <row r="16830" spans="1:13">
      <c r="A16830" s="66">
        <f>VLOOKUP(C16830,Index[],8,FALSE)</f>
        <v>43280</v>
      </c>
      <c r="B16830" s="5"/>
      <c r="C16830" t="s">
        <v>1123</v>
      </c>
      <c r="D16830" s="3">
        <f>VLOOKUP(C16830,Index[],2,FALSE)</f>
        <v>167</v>
      </c>
      <c r="E16830" s="3">
        <f>VLOOKUP(C16830,Index[],3,FALSE)</f>
        <v>0</v>
      </c>
      <c r="F16830" s="3">
        <f>VLOOKUP(C16830,Index[],4,FALSE)</f>
        <v>0</v>
      </c>
      <c r="G16830" s="3">
        <f>VLOOKUP(C16830,Index[],5,FALSE)</f>
        <v>0</v>
      </c>
      <c r="I16830">
        <f>VLOOKUP(Table1[[#This Row],[trait_name]],Trait[],2,FALSE)</f>
        <v>38</v>
      </c>
      <c r="J16830" s="23" t="s">
        <v>72</v>
      </c>
      <c r="L16830" s="3"/>
    </row>
    <row r="16831" spans="1:13">
      <c r="A16831" s="66">
        <f>VLOOKUP(C16831,Index[],8,FALSE)</f>
        <v>43280</v>
      </c>
      <c r="B16831" s="5">
        <v>43311</v>
      </c>
      <c r="C16831" t="s">
        <v>1123</v>
      </c>
      <c r="D16831" s="3">
        <f>VLOOKUP(C16831,Index[],2,FALSE)</f>
        <v>167</v>
      </c>
      <c r="E16831" s="3">
        <f>VLOOKUP(C16831,Index[],3,FALSE)</f>
        <v>0</v>
      </c>
      <c r="F16831" s="3">
        <f>VLOOKUP(C16831,Index[],4,FALSE)</f>
        <v>0</v>
      </c>
      <c r="G16831" s="3">
        <f>VLOOKUP(C16831,Index[],5,FALSE)</f>
        <v>0</v>
      </c>
      <c r="I16831">
        <f>VLOOKUP(Table1[[#This Row],[trait_name]],Trait[],2,FALSE)</f>
        <v>39</v>
      </c>
      <c r="J16831" s="23" t="s">
        <v>74</v>
      </c>
      <c r="L16831" s="3"/>
      <c r="M16831" s="3"/>
    </row>
    <row r="16832" spans="1:13">
      <c r="A16832" s="66">
        <f>VLOOKUP(C16832,Index[],8,FALSE)</f>
        <v>43280</v>
      </c>
      <c r="B16832" s="5"/>
      <c r="C16832" t="s">
        <v>1123</v>
      </c>
      <c r="D16832" s="3">
        <f>VLOOKUP(C16832,Index[],2,FALSE)</f>
        <v>167</v>
      </c>
      <c r="E16832" s="3">
        <f>VLOOKUP(C16832,Index[],3,FALSE)</f>
        <v>0</v>
      </c>
      <c r="F16832" s="3">
        <f>VLOOKUP(C16832,Index[],4,FALSE)</f>
        <v>0</v>
      </c>
      <c r="G16832" s="3">
        <f>VLOOKUP(C16832,Index[],5,FALSE)</f>
        <v>0</v>
      </c>
      <c r="I16832">
        <f>VLOOKUP(Table1[[#This Row],[trait_name]],Trait[],2,FALSE)</f>
        <v>40</v>
      </c>
      <c r="J16832" s="23" t="s">
        <v>76</v>
      </c>
      <c r="L16832" s="3"/>
    </row>
    <row r="16833" spans="1:13">
      <c r="A16833" s="66">
        <f>VLOOKUP(C16833,Index[],8,FALSE)</f>
        <v>43280</v>
      </c>
      <c r="B16833" s="5">
        <v>43280</v>
      </c>
      <c r="C16833" t="s">
        <v>1123</v>
      </c>
      <c r="D16833" s="3">
        <f>VLOOKUP(C16833,Index[],2,FALSE)</f>
        <v>167</v>
      </c>
      <c r="E16833" s="3">
        <f>VLOOKUP(C16833,Index[],3,FALSE)</f>
        <v>0</v>
      </c>
      <c r="F16833" s="3">
        <f>VLOOKUP(C16833,Index[],4,FALSE)</f>
        <v>0</v>
      </c>
      <c r="G16833" s="3">
        <f>VLOOKUP(C16833,Index[],5,FALSE)</f>
        <v>0</v>
      </c>
      <c r="H16833" t="s">
        <v>17</v>
      </c>
      <c r="I16833">
        <f>VLOOKUP(Table1[[#This Row],[trait_name]],Trait[],2,FALSE)</f>
        <v>41</v>
      </c>
      <c r="J16833" s="23" t="s">
        <v>78</v>
      </c>
      <c r="L16833" s="3" t="s">
        <v>173</v>
      </c>
    </row>
    <row r="16834" spans="1:13">
      <c r="A16834" s="66">
        <f>VLOOKUP(C16834,Index[],8,FALSE)</f>
        <v>43280</v>
      </c>
      <c r="B16834" s="5">
        <v>43280</v>
      </c>
      <c r="C16834" t="s">
        <v>1123</v>
      </c>
      <c r="D16834" s="3">
        <f>VLOOKUP(C16834,Index[],2,FALSE)</f>
        <v>167</v>
      </c>
      <c r="E16834" s="3">
        <f>VLOOKUP(C16834,Index[],3,FALSE)</f>
        <v>0</v>
      </c>
      <c r="F16834" s="3">
        <f>VLOOKUP(C16834,Index[],4,FALSE)</f>
        <v>0</v>
      </c>
      <c r="G16834" s="3">
        <f>VLOOKUP(C16834,Index[],5,FALSE)</f>
        <v>0</v>
      </c>
      <c r="I16834">
        <f>VLOOKUP(Table1[[#This Row],[trait_name]],Trait[],2,FALSE)</f>
        <v>41</v>
      </c>
      <c r="J16834" s="23" t="s">
        <v>78</v>
      </c>
      <c r="L16834" s="3"/>
    </row>
    <row r="16835" spans="1:13">
      <c r="A16835" s="66">
        <f>VLOOKUP(C16835,Index[],8,FALSE)</f>
        <v>43280</v>
      </c>
      <c r="B16835" s="5"/>
      <c r="C16835" t="s">
        <v>1123</v>
      </c>
      <c r="D16835" s="3">
        <f>VLOOKUP(C16835,Index[],2,FALSE)</f>
        <v>167</v>
      </c>
      <c r="E16835" s="3">
        <f>VLOOKUP(C16835,Index[],3,FALSE)</f>
        <v>0</v>
      </c>
      <c r="F16835" s="3">
        <f>VLOOKUP(C16835,Index[],4,FALSE)</f>
        <v>0</v>
      </c>
      <c r="G16835" s="3">
        <f>VLOOKUP(C16835,Index[],5,FALSE)</f>
        <v>0</v>
      </c>
      <c r="I16835">
        <f>VLOOKUP(Table1[[#This Row],[trait_name]],Trait[],2,FALSE)</f>
        <v>42</v>
      </c>
      <c r="J16835" s="23" t="s">
        <v>82</v>
      </c>
      <c r="L16835" s="3"/>
    </row>
    <row r="16836" spans="1:13">
      <c r="A16836" s="66">
        <f>VLOOKUP(C16836,Index[],8,FALSE)</f>
        <v>43280</v>
      </c>
      <c r="B16836" s="5">
        <v>43280</v>
      </c>
      <c r="C16836" t="s">
        <v>1123</v>
      </c>
      <c r="D16836" s="3">
        <f>VLOOKUP(C16836,Index[],2,FALSE)</f>
        <v>167</v>
      </c>
      <c r="E16836" s="3">
        <f>VLOOKUP(C16836,Index[],3,FALSE)</f>
        <v>0</v>
      </c>
      <c r="F16836" s="3">
        <f>VLOOKUP(C16836,Index[],4,FALSE)</f>
        <v>0</v>
      </c>
      <c r="G16836" s="3">
        <f>VLOOKUP(C16836,Index[],5,FALSE)</f>
        <v>0</v>
      </c>
      <c r="H16836" t="s">
        <v>17</v>
      </c>
      <c r="I16836">
        <f>VLOOKUP(Table1[[#This Row],[trait_name]],Trait[],2,FALSE)</f>
        <v>43</v>
      </c>
      <c r="J16836" s="23" t="s">
        <v>86</v>
      </c>
      <c r="L16836" s="3" t="s">
        <v>87</v>
      </c>
    </row>
    <row r="16837" spans="1:13">
      <c r="A16837" s="66">
        <f>VLOOKUP(C16837,Index[],8,FALSE)</f>
        <v>43280</v>
      </c>
      <c r="B16837" s="5">
        <v>43280</v>
      </c>
      <c r="C16837" t="s">
        <v>1123</v>
      </c>
      <c r="D16837" s="3">
        <f>VLOOKUP(C16837,Index[],2,FALSE)</f>
        <v>167</v>
      </c>
      <c r="E16837" s="3">
        <f>VLOOKUP(C16837,Index[],3,FALSE)</f>
        <v>0</v>
      </c>
      <c r="F16837" s="3">
        <f>VLOOKUP(C16837,Index[],4,FALSE)</f>
        <v>0</v>
      </c>
      <c r="G16837" s="3">
        <f>VLOOKUP(C16837,Index[],5,FALSE)</f>
        <v>0</v>
      </c>
      <c r="I16837">
        <f>VLOOKUP(Table1[[#This Row],[trait_name]],Trait[],2,FALSE)</f>
        <v>43</v>
      </c>
      <c r="J16837" s="23" t="s">
        <v>86</v>
      </c>
      <c r="L16837" s="3"/>
    </row>
    <row r="16838" spans="1:13">
      <c r="A16838" s="66">
        <f>VLOOKUP(C16838,Index[],8,FALSE)</f>
        <v>43280</v>
      </c>
      <c r="B16838" s="25"/>
      <c r="C16838" s="4" t="s">
        <v>1123</v>
      </c>
      <c r="D16838" s="3">
        <f>VLOOKUP(C16838,Index[],2,FALSE)</f>
        <v>167</v>
      </c>
      <c r="E16838" s="3">
        <f>VLOOKUP(C16838,Index[],3,FALSE)</f>
        <v>0</v>
      </c>
      <c r="F16838" s="3">
        <f>VLOOKUP(C16838,Index[],4,FALSE)</f>
        <v>0</v>
      </c>
      <c r="G16838" s="3">
        <f>VLOOKUP(C16838,Index[],5,FALSE)</f>
        <v>0</v>
      </c>
      <c r="I16838">
        <f>VLOOKUP(Table1[[#This Row],[trait_name]],Trait[],2,FALSE)</f>
        <v>44</v>
      </c>
      <c r="J16838" s="23" t="s">
        <v>88</v>
      </c>
      <c r="L16838" s="3"/>
    </row>
    <row r="16839" spans="1:13">
      <c r="A16839" s="66">
        <f>VLOOKUP(C16839,Index[],8,FALSE)</f>
        <v>43280</v>
      </c>
      <c r="B16839" s="5">
        <v>43280</v>
      </c>
      <c r="C16839" t="s">
        <v>1123</v>
      </c>
      <c r="D16839" s="3">
        <f>VLOOKUP(C16839,Index[],2,FALSE)</f>
        <v>167</v>
      </c>
      <c r="E16839" s="3">
        <f>VLOOKUP(C16839,Index[],3,FALSE)</f>
        <v>0</v>
      </c>
      <c r="F16839" s="3">
        <f>VLOOKUP(C16839,Index[],4,FALSE)</f>
        <v>0</v>
      </c>
      <c r="G16839" s="3">
        <f>VLOOKUP(C16839,Index[],5,FALSE)</f>
        <v>0</v>
      </c>
      <c r="H16839" t="s">
        <v>17</v>
      </c>
      <c r="I16839">
        <f>VLOOKUP(Table1[[#This Row],[trait_name]],Trait[],2,FALSE)</f>
        <v>45</v>
      </c>
      <c r="J16839" s="23" t="s">
        <v>92</v>
      </c>
      <c r="L16839" s="3" t="s">
        <v>93</v>
      </c>
    </row>
    <row r="16840" spans="1:13">
      <c r="A16840" s="66">
        <f>VLOOKUP(C16840,Index[],8,FALSE)</f>
        <v>43280</v>
      </c>
      <c r="B16840" s="5">
        <v>43280</v>
      </c>
      <c r="C16840" t="s">
        <v>1123</v>
      </c>
      <c r="D16840" s="3">
        <f>VLOOKUP(C16840,Index[],2,FALSE)</f>
        <v>167</v>
      </c>
      <c r="E16840" s="3">
        <f>VLOOKUP(C16840,Index[],3,FALSE)</f>
        <v>0</v>
      </c>
      <c r="F16840" s="3">
        <f>VLOOKUP(C16840,Index[],4,FALSE)</f>
        <v>0</v>
      </c>
      <c r="G16840" s="3">
        <f>VLOOKUP(C16840,Index[],5,FALSE)</f>
        <v>0</v>
      </c>
      <c r="H16840" t="s">
        <v>17</v>
      </c>
      <c r="I16840">
        <f>VLOOKUP(Table1[[#This Row],[trait_name]],Trait[],2,FALSE)</f>
        <v>45</v>
      </c>
      <c r="J16840" s="23" t="s">
        <v>92</v>
      </c>
      <c r="L16840" s="3" t="s">
        <v>541</v>
      </c>
    </row>
    <row r="16841" spans="1:13">
      <c r="A16841" s="66">
        <f>VLOOKUP(C16841,Index[],8,FALSE)</f>
        <v>43280</v>
      </c>
      <c r="B16841" s="5"/>
      <c r="C16841" t="s">
        <v>1123</v>
      </c>
      <c r="D16841" s="3">
        <f>VLOOKUP(C16841,Index[],2,FALSE)</f>
        <v>167</v>
      </c>
      <c r="E16841" s="3">
        <f>VLOOKUP(C16841,Index[],3,FALSE)</f>
        <v>0</v>
      </c>
      <c r="F16841" s="3">
        <f>VLOOKUP(C16841,Index[],4,FALSE)</f>
        <v>0</v>
      </c>
      <c r="G16841" s="3">
        <f>VLOOKUP(C16841,Index[],5,FALSE)</f>
        <v>0</v>
      </c>
      <c r="I16841">
        <f>VLOOKUP(Table1[[#This Row],[trait_name]],Trait[],2,FALSE)</f>
        <v>46</v>
      </c>
      <c r="J16841" s="23" t="s">
        <v>97</v>
      </c>
      <c r="L16841" s="3"/>
    </row>
    <row r="16842" spans="1:13">
      <c r="A16842" s="66">
        <f>VLOOKUP(C16842,Index[],8,FALSE)</f>
        <v>43280</v>
      </c>
      <c r="B16842" s="5"/>
      <c r="C16842" t="s">
        <v>1123</v>
      </c>
      <c r="D16842" s="3">
        <f>VLOOKUP(C16842,Index[],2,FALSE)</f>
        <v>167</v>
      </c>
      <c r="E16842" s="3">
        <f>VLOOKUP(C16842,Index[],3,FALSE)</f>
        <v>0</v>
      </c>
      <c r="F16842" s="3">
        <f>VLOOKUP(C16842,Index[],4,FALSE)</f>
        <v>0</v>
      </c>
      <c r="G16842" s="3">
        <f>VLOOKUP(C16842,Index[],5,FALSE)</f>
        <v>0</v>
      </c>
      <c r="I16842">
        <f>VLOOKUP(Table1[[#This Row],[trait_name]],Trait[],2,FALSE)</f>
        <v>47</v>
      </c>
      <c r="J16842" s="23" t="s">
        <v>99</v>
      </c>
      <c r="L16842" s="3"/>
    </row>
    <row r="16843" spans="1:13">
      <c r="A16843" s="66">
        <f>VLOOKUP(C16843,Index[],8,FALSE)</f>
        <v>43280</v>
      </c>
      <c r="B16843" s="5">
        <v>43311</v>
      </c>
      <c r="C16843" t="s">
        <v>1123</v>
      </c>
      <c r="D16843" s="3">
        <f>VLOOKUP(C16843,Index[],2,FALSE)</f>
        <v>167</v>
      </c>
      <c r="E16843" s="3">
        <f>VLOOKUP(C16843,Index[],3,FALSE)</f>
        <v>0</v>
      </c>
      <c r="F16843" s="3">
        <f>VLOOKUP(C16843,Index[],4,FALSE)</f>
        <v>0</v>
      </c>
      <c r="G16843" s="3">
        <f>VLOOKUP(C16843,Index[],5,FALSE)</f>
        <v>0</v>
      </c>
      <c r="I16843">
        <f>VLOOKUP(Table1[[#This Row],[trait_name]],Trait[],2,FALSE)</f>
        <v>50</v>
      </c>
      <c r="J16843" s="23" t="s">
        <v>106</v>
      </c>
      <c r="L16843" s="3"/>
      <c r="M16843" s="3"/>
    </row>
    <row r="16844" spans="1:13">
      <c r="A16844" s="66">
        <f>VLOOKUP(C16844,Index[],8,FALSE)</f>
        <v>43280</v>
      </c>
      <c r="B16844" s="5"/>
      <c r="C16844" t="s">
        <v>1123</v>
      </c>
      <c r="D16844" s="3">
        <f>VLOOKUP(C16844,Index[],2,FALSE)</f>
        <v>167</v>
      </c>
      <c r="E16844" s="3">
        <f>VLOOKUP(C16844,Index[],3,FALSE)</f>
        <v>0</v>
      </c>
      <c r="F16844" s="3">
        <f>VLOOKUP(C16844,Index[],4,FALSE)</f>
        <v>0</v>
      </c>
      <c r="G16844" s="3">
        <f>VLOOKUP(C16844,Index[],5,FALSE)</f>
        <v>0</v>
      </c>
      <c r="I16844">
        <f>VLOOKUP(Table1[[#This Row],[trait_name]],Trait[],2,FALSE)</f>
        <v>52</v>
      </c>
      <c r="J16844" s="23" t="s">
        <v>109</v>
      </c>
      <c r="L16844" s="3"/>
    </row>
    <row r="16845" spans="1:13">
      <c r="A16845" s="66">
        <f>VLOOKUP(C16845,Index[],8,FALSE)</f>
        <v>43280</v>
      </c>
      <c r="B16845" s="5">
        <v>43280</v>
      </c>
      <c r="C16845" t="s">
        <v>1123</v>
      </c>
      <c r="D16845" s="3">
        <f>VLOOKUP(C16845,Index[],2,FALSE)</f>
        <v>167</v>
      </c>
      <c r="E16845" s="3">
        <f>VLOOKUP(C16845,Index[],3,FALSE)</f>
        <v>0</v>
      </c>
      <c r="F16845" s="3">
        <f>VLOOKUP(C16845,Index[],4,FALSE)</f>
        <v>0</v>
      </c>
      <c r="G16845" s="3">
        <f>VLOOKUP(C16845,Index[],5,FALSE)</f>
        <v>0</v>
      </c>
      <c r="H16845" t="s">
        <v>17</v>
      </c>
      <c r="I16845">
        <f>VLOOKUP(Table1[[#This Row],[trait_name]],Trait[],2,FALSE)</f>
        <v>53</v>
      </c>
      <c r="J16845" s="23" t="s">
        <v>112</v>
      </c>
      <c r="L16845" s="3" t="s">
        <v>185</v>
      </c>
    </row>
    <row r="16846" spans="1:13">
      <c r="A16846" s="66">
        <f>VLOOKUP(C16846,Index[],8,FALSE)</f>
        <v>43280</v>
      </c>
      <c r="B16846" s="5">
        <v>43280</v>
      </c>
      <c r="C16846" t="s">
        <v>1123</v>
      </c>
      <c r="D16846" s="3">
        <f>VLOOKUP(C16846,Index[],2,FALSE)</f>
        <v>167</v>
      </c>
      <c r="E16846" s="3">
        <f>VLOOKUP(C16846,Index[],3,FALSE)</f>
        <v>0</v>
      </c>
      <c r="F16846" s="3">
        <f>VLOOKUP(C16846,Index[],4,FALSE)</f>
        <v>0</v>
      </c>
      <c r="G16846" s="3">
        <f>VLOOKUP(C16846,Index[],5,FALSE)</f>
        <v>0</v>
      </c>
      <c r="H16846" t="s">
        <v>17</v>
      </c>
      <c r="I16846">
        <f>VLOOKUP(Table1[[#This Row],[trait_name]],Trait[],2,FALSE)</f>
        <v>53</v>
      </c>
      <c r="J16846" s="23" t="s">
        <v>112</v>
      </c>
      <c r="L16846" s="3" t="s">
        <v>184</v>
      </c>
    </row>
    <row r="16847" spans="1:13">
      <c r="A16847" s="66">
        <f>VLOOKUP(C16847,Index[],8,FALSE)</f>
        <v>43280</v>
      </c>
      <c r="B16847" s="5">
        <v>43280</v>
      </c>
      <c r="C16847" t="s">
        <v>1123</v>
      </c>
      <c r="D16847" s="3">
        <f>VLOOKUP(C16847,Index[],2,FALSE)</f>
        <v>167</v>
      </c>
      <c r="E16847" s="3">
        <f>VLOOKUP(C16847,Index[],3,FALSE)</f>
        <v>0</v>
      </c>
      <c r="F16847" s="3">
        <f>VLOOKUP(C16847,Index[],4,FALSE)</f>
        <v>0</v>
      </c>
      <c r="G16847" s="3">
        <f>VLOOKUP(C16847,Index[],5,FALSE)</f>
        <v>0</v>
      </c>
      <c r="I16847">
        <f>VLOOKUP(Table1[[#This Row],[trait_name]],Trait[],2,FALSE)</f>
        <v>53</v>
      </c>
      <c r="J16847" s="23" t="s">
        <v>112</v>
      </c>
      <c r="L16847" s="3"/>
    </row>
    <row r="16848" spans="1:13">
      <c r="A16848" s="66">
        <f>VLOOKUP(C16848,Index[],8,FALSE)</f>
        <v>43280</v>
      </c>
      <c r="B16848" s="5">
        <v>43280</v>
      </c>
      <c r="C16848" t="s">
        <v>1123</v>
      </c>
      <c r="D16848" s="3">
        <f>VLOOKUP(C16848,Index[],2,FALSE)</f>
        <v>167</v>
      </c>
      <c r="E16848" s="3">
        <f>VLOOKUP(C16848,Index[],3,FALSE)</f>
        <v>0</v>
      </c>
      <c r="F16848" s="3">
        <f>VLOOKUP(C16848,Index[],4,FALSE)</f>
        <v>0</v>
      </c>
      <c r="G16848" s="3">
        <f>VLOOKUP(C16848,Index[],5,FALSE)</f>
        <v>0</v>
      </c>
      <c r="H16848" t="s">
        <v>17</v>
      </c>
      <c r="I16848">
        <f>VLOOKUP(Table1[[#This Row],[trait_name]],Trait[],2,FALSE)</f>
        <v>54</v>
      </c>
      <c r="J16848" s="23" t="s">
        <v>116</v>
      </c>
      <c r="L16848" s="3" t="s">
        <v>117</v>
      </c>
    </row>
    <row r="16849" spans="1:12">
      <c r="A16849" s="66">
        <f>VLOOKUP(C16849,Index[],8,FALSE)</f>
        <v>43280</v>
      </c>
      <c r="B16849" s="5">
        <v>43280</v>
      </c>
      <c r="C16849" t="s">
        <v>1123</v>
      </c>
      <c r="D16849" s="3">
        <f>VLOOKUP(C16849,Index[],2,FALSE)</f>
        <v>167</v>
      </c>
      <c r="E16849" s="3">
        <f>VLOOKUP(C16849,Index[],3,FALSE)</f>
        <v>0</v>
      </c>
      <c r="F16849" s="3">
        <f>VLOOKUP(C16849,Index[],4,FALSE)</f>
        <v>0</v>
      </c>
      <c r="G16849" s="3">
        <f>VLOOKUP(C16849,Index[],5,FALSE)</f>
        <v>0</v>
      </c>
      <c r="H16849" t="s">
        <v>17</v>
      </c>
      <c r="I16849">
        <f>VLOOKUP(Table1[[#This Row],[trait_name]],Trait[],2,FALSE)</f>
        <v>54</v>
      </c>
      <c r="J16849" s="23" t="s">
        <v>116</v>
      </c>
      <c r="L16849" s="3" t="s">
        <v>319</v>
      </c>
    </row>
    <row r="16850" spans="1:12">
      <c r="A16850" s="66">
        <f>VLOOKUP(C16850,Index[],8,FALSE)</f>
        <v>43280</v>
      </c>
      <c r="B16850" s="5">
        <v>43280</v>
      </c>
      <c r="C16850" t="s">
        <v>1123</v>
      </c>
      <c r="D16850" s="3">
        <f>VLOOKUP(C16850,Index[],2,FALSE)</f>
        <v>167</v>
      </c>
      <c r="E16850" s="3">
        <f>VLOOKUP(C16850,Index[],3,FALSE)</f>
        <v>0</v>
      </c>
      <c r="F16850" s="3">
        <f>VLOOKUP(C16850,Index[],4,FALSE)</f>
        <v>0</v>
      </c>
      <c r="G16850" s="3">
        <f>VLOOKUP(C16850,Index[],5,FALSE)</f>
        <v>0</v>
      </c>
      <c r="H16850" t="s">
        <v>17</v>
      </c>
      <c r="I16850">
        <f>VLOOKUP(Table1[[#This Row],[trait_name]],Trait[],2,FALSE)</f>
        <v>54</v>
      </c>
      <c r="J16850" s="23" t="s">
        <v>116</v>
      </c>
      <c r="L16850" s="3" t="s">
        <v>830</v>
      </c>
    </row>
    <row r="16851" spans="1:12">
      <c r="A16851" s="66">
        <f>VLOOKUP(C16851,Index[],8,FALSE)</f>
        <v>43280</v>
      </c>
      <c r="B16851" s="5">
        <v>43280</v>
      </c>
      <c r="C16851" t="s">
        <v>1123</v>
      </c>
      <c r="D16851" s="3">
        <f>VLOOKUP(C16851,Index[],2,FALSE)</f>
        <v>167</v>
      </c>
      <c r="E16851" s="3">
        <f>VLOOKUP(C16851,Index[],3,FALSE)</f>
        <v>0</v>
      </c>
      <c r="F16851" s="3">
        <f>VLOOKUP(C16851,Index[],4,FALSE)</f>
        <v>0</v>
      </c>
      <c r="G16851" s="3">
        <f>VLOOKUP(C16851,Index[],5,FALSE)</f>
        <v>0</v>
      </c>
      <c r="I16851">
        <f>VLOOKUP(Table1[[#This Row],[trait_name]],Trait[],2,FALSE)</f>
        <v>54</v>
      </c>
      <c r="J16851" s="23" t="s">
        <v>116</v>
      </c>
      <c r="L16851" s="3"/>
    </row>
    <row r="16852" spans="1:12">
      <c r="A16852" s="66">
        <f>VLOOKUP(C16852,Index[],8,FALSE)</f>
        <v>43280</v>
      </c>
      <c r="B16852" s="25"/>
      <c r="C16852" s="4" t="s">
        <v>1123</v>
      </c>
      <c r="D16852" s="3">
        <f>VLOOKUP(C16852,Index[],2,FALSE)</f>
        <v>167</v>
      </c>
      <c r="E16852" s="3">
        <f>VLOOKUP(C16852,Index[],3,FALSE)</f>
        <v>0</v>
      </c>
      <c r="F16852" s="3">
        <f>VLOOKUP(C16852,Index[],4,FALSE)</f>
        <v>0</v>
      </c>
      <c r="G16852" s="3">
        <f>VLOOKUP(C16852,Index[],5,FALSE)</f>
        <v>0</v>
      </c>
      <c r="I16852">
        <f>VLOOKUP(Table1[[#This Row],[trait_name]],Trait[],2,FALSE)</f>
        <v>55</v>
      </c>
      <c r="J16852" s="23" t="s">
        <v>119</v>
      </c>
      <c r="L16852" s="3"/>
    </row>
    <row r="16853" spans="1:12">
      <c r="A16853" s="66">
        <f>VLOOKUP(C16853,Index[],8,FALSE)</f>
        <v>43280</v>
      </c>
      <c r="B16853" s="5">
        <v>43280</v>
      </c>
      <c r="C16853" t="s">
        <v>1123</v>
      </c>
      <c r="D16853" s="3">
        <f>VLOOKUP(C16853,Index[],2,FALSE)</f>
        <v>167</v>
      </c>
      <c r="E16853" s="3">
        <f>VLOOKUP(C16853,Index[],3,FALSE)</f>
        <v>0</v>
      </c>
      <c r="F16853" s="3">
        <f>VLOOKUP(C16853,Index[],4,FALSE)</f>
        <v>0</v>
      </c>
      <c r="G16853" s="3">
        <f>VLOOKUP(C16853,Index[],5,FALSE)</f>
        <v>0</v>
      </c>
      <c r="H16853" t="s">
        <v>17</v>
      </c>
      <c r="I16853">
        <f>VLOOKUP(Table1[[#This Row],[trait_name]],Trait[],2,FALSE)</f>
        <v>56</v>
      </c>
      <c r="J16853" s="23" t="s">
        <v>121</v>
      </c>
      <c r="L16853" s="3" t="s">
        <v>189</v>
      </c>
    </row>
    <row r="16854" spans="1:12">
      <c r="A16854" s="66">
        <f>VLOOKUP(C16854,Index[],8,FALSE)</f>
        <v>43280</v>
      </c>
      <c r="B16854" s="5">
        <v>43280</v>
      </c>
      <c r="C16854" t="s">
        <v>1123</v>
      </c>
      <c r="D16854" s="3">
        <f>VLOOKUP(C16854,Index[],2,FALSE)</f>
        <v>167</v>
      </c>
      <c r="E16854" s="3">
        <f>VLOOKUP(C16854,Index[],3,FALSE)</f>
        <v>0</v>
      </c>
      <c r="F16854" s="3">
        <f>VLOOKUP(C16854,Index[],4,FALSE)</f>
        <v>0</v>
      </c>
      <c r="G16854" s="3">
        <f>VLOOKUP(C16854,Index[],5,FALSE)</f>
        <v>0</v>
      </c>
      <c r="H16854" t="s">
        <v>17</v>
      </c>
      <c r="I16854">
        <f>VLOOKUP(Table1[[#This Row],[trait_name]],Trait[],2,FALSE)</f>
        <v>57</v>
      </c>
      <c r="J16854" s="23" t="s">
        <v>233</v>
      </c>
      <c r="L16854" s="3" t="s">
        <v>405</v>
      </c>
    </row>
    <row r="16855" spans="1:12">
      <c r="A16855" s="66">
        <f>VLOOKUP(C16855,Index[],8,FALSE)</f>
        <v>43280</v>
      </c>
      <c r="B16855" s="5">
        <v>43280</v>
      </c>
      <c r="C16855" t="s">
        <v>1123</v>
      </c>
      <c r="D16855" s="3">
        <f>VLOOKUP(C16855,Index[],2,FALSE)</f>
        <v>167</v>
      </c>
      <c r="E16855" s="3">
        <f>VLOOKUP(C16855,Index[],3,FALSE)</f>
        <v>0</v>
      </c>
      <c r="F16855" s="3">
        <f>VLOOKUP(C16855,Index[],4,FALSE)</f>
        <v>0</v>
      </c>
      <c r="G16855" s="3">
        <f>VLOOKUP(C16855,Index[],5,FALSE)</f>
        <v>0</v>
      </c>
      <c r="H16855" t="s">
        <v>17</v>
      </c>
      <c r="I16855">
        <f>VLOOKUP(Table1[[#This Row],[trait_name]],Trait[],2,FALSE)</f>
        <v>58</v>
      </c>
      <c r="J16855" s="23" t="s">
        <v>123</v>
      </c>
      <c r="L16855" s="3" t="s">
        <v>124</v>
      </c>
    </row>
    <row r="16856" spans="1:12">
      <c r="A16856" s="66">
        <f>VLOOKUP(C16856,Index[],8,FALSE)</f>
        <v>43280</v>
      </c>
      <c r="B16856" s="5">
        <v>43280</v>
      </c>
      <c r="C16856" t="s">
        <v>1123</v>
      </c>
      <c r="D16856" s="3">
        <f>VLOOKUP(C16856,Index[],2,FALSE)</f>
        <v>167</v>
      </c>
      <c r="E16856" s="3">
        <f>VLOOKUP(C16856,Index[],3,FALSE)</f>
        <v>0</v>
      </c>
      <c r="F16856" s="3">
        <f>VLOOKUP(C16856,Index[],4,FALSE)</f>
        <v>0</v>
      </c>
      <c r="G16856" s="3">
        <f>VLOOKUP(C16856,Index[],5,FALSE)</f>
        <v>0</v>
      </c>
      <c r="H16856" t="s">
        <v>17</v>
      </c>
      <c r="I16856">
        <f>VLOOKUP(Table1[[#This Row],[trait_name]],Trait[],2,FALSE)</f>
        <v>58</v>
      </c>
      <c r="J16856" s="23" t="s">
        <v>123</v>
      </c>
      <c r="L16856" s="3" t="s">
        <v>190</v>
      </c>
    </row>
    <row r="16857" spans="1:12">
      <c r="A16857" s="66">
        <f>VLOOKUP(C16857,Index[],8,FALSE)</f>
        <v>43280</v>
      </c>
      <c r="B16857" s="5">
        <v>43280</v>
      </c>
      <c r="C16857" t="s">
        <v>1123</v>
      </c>
      <c r="D16857" s="3">
        <f>VLOOKUP(C16857,Index[],2,FALSE)</f>
        <v>167</v>
      </c>
      <c r="E16857" s="3">
        <f>VLOOKUP(C16857,Index[],3,FALSE)</f>
        <v>0</v>
      </c>
      <c r="F16857" s="3">
        <f>VLOOKUP(C16857,Index[],4,FALSE)</f>
        <v>0</v>
      </c>
      <c r="G16857" s="3">
        <f>VLOOKUP(C16857,Index[],5,FALSE)</f>
        <v>0</v>
      </c>
      <c r="I16857">
        <f>VLOOKUP(Table1[[#This Row],[trait_name]],Trait[],2,FALSE)</f>
        <v>59</v>
      </c>
      <c r="J16857" s="23" t="s">
        <v>125</v>
      </c>
      <c r="L16857" s="3"/>
    </row>
    <row r="16858" spans="1:12">
      <c r="A16858" s="66">
        <f>VLOOKUP(C16858,Index[],8,FALSE)</f>
        <v>43280</v>
      </c>
      <c r="B16858" s="5">
        <v>43280</v>
      </c>
      <c r="C16858" t="s">
        <v>1123</v>
      </c>
      <c r="D16858" s="3">
        <f>VLOOKUP(C16858,Index[],2,FALSE)</f>
        <v>167</v>
      </c>
      <c r="E16858" s="3">
        <f>VLOOKUP(C16858,Index[],3,FALSE)</f>
        <v>0</v>
      </c>
      <c r="F16858" s="3">
        <f>VLOOKUP(C16858,Index[],4,FALSE)</f>
        <v>0</v>
      </c>
      <c r="G16858" s="3">
        <f>VLOOKUP(C16858,Index[],5,FALSE)</f>
        <v>0</v>
      </c>
      <c r="H16858" t="s">
        <v>17</v>
      </c>
      <c r="I16858">
        <f>VLOOKUP(Table1[[#This Row],[trait_name]],Trait[],2,FALSE)</f>
        <v>61</v>
      </c>
      <c r="J16858" s="23" t="s">
        <v>130</v>
      </c>
      <c r="L16858" s="3" t="s">
        <v>126</v>
      </c>
    </row>
    <row r="16859" spans="1:12">
      <c r="A16859" s="66">
        <f>VLOOKUP(C16859,Index[],8,FALSE)</f>
        <v>43280</v>
      </c>
      <c r="B16859" s="5"/>
      <c r="C16859" t="s">
        <v>1123</v>
      </c>
      <c r="D16859" s="3">
        <f>VLOOKUP(C16859,Index[],2,FALSE)</f>
        <v>167</v>
      </c>
      <c r="E16859" s="3">
        <f>VLOOKUP(C16859,Index[],3,FALSE)</f>
        <v>0</v>
      </c>
      <c r="F16859" s="3">
        <f>VLOOKUP(C16859,Index[],4,FALSE)</f>
        <v>0</v>
      </c>
      <c r="G16859" s="3">
        <f>VLOOKUP(C16859,Index[],5,FALSE)</f>
        <v>0</v>
      </c>
      <c r="I16859">
        <f>VLOOKUP(Table1[[#This Row],[trait_name]],Trait[],2,FALSE)</f>
        <v>65</v>
      </c>
      <c r="J16859" s="23" t="s">
        <v>133</v>
      </c>
      <c r="L16859" s="3"/>
    </row>
    <row r="16860" spans="1:12">
      <c r="A16860" s="66">
        <f>VLOOKUP(C16860,Index[],8,FALSE)</f>
        <v>43280</v>
      </c>
      <c r="B16860" s="5">
        <v>43280</v>
      </c>
      <c r="C16860" t="s">
        <v>1123</v>
      </c>
      <c r="D16860" s="3">
        <f>VLOOKUP(C16860,Index[],2,FALSE)</f>
        <v>167</v>
      </c>
      <c r="E16860" s="3">
        <f>VLOOKUP(C16860,Index[],3,FALSE)</f>
        <v>0</v>
      </c>
      <c r="F16860" s="3">
        <f>VLOOKUP(C16860,Index[],4,FALSE)</f>
        <v>0</v>
      </c>
      <c r="G16860" s="3">
        <f>VLOOKUP(C16860,Index[],5,FALSE)</f>
        <v>0</v>
      </c>
      <c r="H16860" t="s">
        <v>17</v>
      </c>
      <c r="I16860">
        <f>VLOOKUP(Table1[[#This Row],[trait_name]],Trait[],2,FALSE)</f>
        <v>67</v>
      </c>
      <c r="J16860" s="23" t="s">
        <v>136</v>
      </c>
      <c r="L16860" s="3" t="s">
        <v>1051</v>
      </c>
    </row>
    <row r="16861" spans="1:12">
      <c r="A16861" s="66">
        <f>VLOOKUP(C16861,Index[],8,FALSE)</f>
        <v>43280</v>
      </c>
      <c r="B16861" s="5">
        <v>43280</v>
      </c>
      <c r="C16861" t="s">
        <v>1126</v>
      </c>
      <c r="D16861" s="3">
        <f>VLOOKUP(C16861,Index[],2,FALSE)</f>
        <v>168</v>
      </c>
      <c r="E16861" s="3">
        <f>VLOOKUP(C16861,Index[],3,FALSE)</f>
        <v>0</v>
      </c>
      <c r="F16861" s="3">
        <f>VLOOKUP(C16861,Index[],4,FALSE)</f>
        <v>0</v>
      </c>
      <c r="G16861" s="3">
        <f>VLOOKUP(C16861,Index[],5,FALSE)</f>
        <v>0</v>
      </c>
      <c r="H16861" t="s">
        <v>17</v>
      </c>
      <c r="I16861">
        <f>VLOOKUP(Table1[[#This Row],[trait_name]],Trait[],2,FALSE)</f>
        <v>2</v>
      </c>
      <c r="J16861" s="23" t="s">
        <v>15</v>
      </c>
      <c r="L16861" s="3" t="s">
        <v>1127</v>
      </c>
    </row>
    <row r="16862" spans="1:12">
      <c r="A16862" s="66">
        <f>VLOOKUP(C16862,Index[],8,FALSE)</f>
        <v>43280</v>
      </c>
      <c r="B16862" s="5">
        <v>43280</v>
      </c>
      <c r="C16862" t="s">
        <v>1126</v>
      </c>
      <c r="D16862" s="3">
        <f>VLOOKUP(C16862,Index[],2,FALSE)</f>
        <v>168</v>
      </c>
      <c r="E16862" s="3">
        <f>VLOOKUP(C16862,Index[],3,FALSE)</f>
        <v>0</v>
      </c>
      <c r="F16862" s="3">
        <f>VLOOKUP(C16862,Index[],4,FALSE)</f>
        <v>0</v>
      </c>
      <c r="G16862" s="3">
        <f>VLOOKUP(C16862,Index[],5,FALSE)</f>
        <v>0</v>
      </c>
      <c r="H16862" t="s">
        <v>281</v>
      </c>
      <c r="I16862">
        <f>VLOOKUP(Table1[[#This Row],[trait_name]],Trait[],2,FALSE)</f>
        <v>2</v>
      </c>
      <c r="J16862" s="23" t="s">
        <v>15</v>
      </c>
      <c r="L16862" s="3" t="s">
        <v>1128</v>
      </c>
    </row>
    <row r="16863" spans="1:12">
      <c r="A16863" s="66">
        <f>VLOOKUP(C16863,Index[],8,FALSE)</f>
        <v>43280</v>
      </c>
      <c r="B16863" s="5">
        <v>43280</v>
      </c>
      <c r="C16863" t="s">
        <v>1126</v>
      </c>
      <c r="D16863" s="3">
        <f>VLOOKUP(C16863,Index[],2,FALSE)</f>
        <v>168</v>
      </c>
      <c r="E16863" s="3">
        <f>VLOOKUP(C16863,Index[],3,FALSE)</f>
        <v>0</v>
      </c>
      <c r="F16863" s="3">
        <f>VLOOKUP(C16863,Index[],4,FALSE)</f>
        <v>0</v>
      </c>
      <c r="G16863" s="3">
        <f>VLOOKUP(C16863,Index[],5,FALSE)</f>
        <v>0</v>
      </c>
      <c r="H16863" t="s">
        <v>17</v>
      </c>
      <c r="I16863">
        <f>VLOOKUP(Table1[[#This Row],[trait_name]],Trait[],2,FALSE)</f>
        <v>3</v>
      </c>
      <c r="J16863" s="23" t="s">
        <v>18</v>
      </c>
      <c r="L16863" s="3" t="s">
        <v>19</v>
      </c>
    </row>
    <row r="16864" spans="1:12">
      <c r="A16864" s="66">
        <f>VLOOKUP(C16864,Index[],8,FALSE)</f>
        <v>43280</v>
      </c>
      <c r="B16864" s="5">
        <v>43280</v>
      </c>
      <c r="C16864" t="s">
        <v>1126</v>
      </c>
      <c r="D16864" s="3">
        <f>VLOOKUP(C16864,Index[],2,FALSE)</f>
        <v>168</v>
      </c>
      <c r="E16864" s="3">
        <f>VLOOKUP(C16864,Index[],3,FALSE)</f>
        <v>0</v>
      </c>
      <c r="F16864" s="3">
        <f>VLOOKUP(C16864,Index[],4,FALSE)</f>
        <v>0</v>
      </c>
      <c r="G16864" s="3">
        <f>VLOOKUP(C16864,Index[],5,FALSE)</f>
        <v>0</v>
      </c>
      <c r="H16864" t="s">
        <v>17</v>
      </c>
      <c r="I16864">
        <f>VLOOKUP(Table1[[#This Row],[trait_name]],Trait[],2,FALSE)</f>
        <v>3</v>
      </c>
      <c r="J16864" s="23" t="s">
        <v>18</v>
      </c>
      <c r="L16864" s="3" t="s">
        <v>21</v>
      </c>
    </row>
    <row r="16865" spans="1:13">
      <c r="A16865" s="66">
        <f>VLOOKUP(C16865,Index[],8,FALSE)</f>
        <v>43280</v>
      </c>
      <c r="B16865" s="5">
        <v>43280</v>
      </c>
      <c r="C16865" t="s">
        <v>1126</v>
      </c>
      <c r="D16865" s="3">
        <f>VLOOKUP(C16865,Index[],2,FALSE)</f>
        <v>168</v>
      </c>
      <c r="E16865" s="3">
        <f>VLOOKUP(C16865,Index[],3,FALSE)</f>
        <v>0</v>
      </c>
      <c r="F16865" s="3">
        <f>VLOOKUP(C16865,Index[],4,FALSE)</f>
        <v>0</v>
      </c>
      <c r="G16865" s="3">
        <f>VLOOKUP(C16865,Index[],5,FALSE)</f>
        <v>0</v>
      </c>
      <c r="H16865" t="s">
        <v>281</v>
      </c>
      <c r="I16865">
        <f>VLOOKUP(Table1[[#This Row],[trait_name]],Trait[],2,FALSE)</f>
        <v>4</v>
      </c>
      <c r="J16865" s="23" t="s">
        <v>22</v>
      </c>
      <c r="L16865" s="3" t="s">
        <v>27</v>
      </c>
    </row>
    <row r="16866" spans="1:13">
      <c r="A16866" s="66">
        <f>VLOOKUP(C16866,Index[],8,FALSE)</f>
        <v>43280</v>
      </c>
      <c r="B16866" s="5">
        <v>43280</v>
      </c>
      <c r="C16866" t="s">
        <v>1126</v>
      </c>
      <c r="D16866" s="3">
        <f>VLOOKUP(C16866,Index[],2,FALSE)</f>
        <v>168</v>
      </c>
      <c r="E16866" s="3">
        <f>VLOOKUP(C16866,Index[],3,FALSE)</f>
        <v>0</v>
      </c>
      <c r="F16866" s="3">
        <f>VLOOKUP(C16866,Index[],4,FALSE)</f>
        <v>0</v>
      </c>
      <c r="G16866" s="3">
        <f>VLOOKUP(C16866,Index[],5,FALSE)</f>
        <v>0</v>
      </c>
      <c r="H16866" t="s">
        <v>17</v>
      </c>
      <c r="I16866">
        <f>VLOOKUP(Table1[[#This Row],[trait_name]],Trait[],2,FALSE)</f>
        <v>5</v>
      </c>
      <c r="J16866" s="23" t="s">
        <v>24</v>
      </c>
      <c r="L16866" s="3" t="s">
        <v>23</v>
      </c>
    </row>
    <row r="16867" spans="1:13">
      <c r="A16867" s="66">
        <f>VLOOKUP(C16867,Index[],8,FALSE)</f>
        <v>43280</v>
      </c>
      <c r="B16867" s="5"/>
      <c r="C16867" t="s">
        <v>1126</v>
      </c>
      <c r="D16867" s="3">
        <f>VLOOKUP(C16867,Index[],2,FALSE)</f>
        <v>168</v>
      </c>
      <c r="E16867" s="3">
        <f>VLOOKUP(C16867,Index[],3,FALSE)</f>
        <v>0</v>
      </c>
      <c r="F16867" s="3">
        <f>VLOOKUP(C16867,Index[],4,FALSE)</f>
        <v>0</v>
      </c>
      <c r="G16867" s="3">
        <f>VLOOKUP(C16867,Index[],5,FALSE)</f>
        <v>0</v>
      </c>
      <c r="H16867" t="s">
        <v>17</v>
      </c>
      <c r="I16867">
        <f>VLOOKUP(Table1[[#This Row],[trait_name]],Trait[],2,FALSE)</f>
        <v>6</v>
      </c>
      <c r="J16867" s="23" t="s">
        <v>148</v>
      </c>
      <c r="L16867" s="3"/>
    </row>
    <row r="16868" spans="1:13">
      <c r="A16868" s="66">
        <f>VLOOKUP(C16868,Index[],8,FALSE)</f>
        <v>43280</v>
      </c>
      <c r="B16868" s="5">
        <v>43280</v>
      </c>
      <c r="C16868" t="s">
        <v>1126</v>
      </c>
      <c r="D16868" s="3">
        <f>VLOOKUP(C16868,Index[],2,FALSE)</f>
        <v>168</v>
      </c>
      <c r="E16868" s="3">
        <f>VLOOKUP(C16868,Index[],3,FALSE)</f>
        <v>0</v>
      </c>
      <c r="F16868" s="3">
        <f>VLOOKUP(C16868,Index[],4,FALSE)</f>
        <v>0</v>
      </c>
      <c r="G16868" s="3">
        <f>VLOOKUP(C16868,Index[],5,FALSE)</f>
        <v>0</v>
      </c>
      <c r="H16868" t="s">
        <v>17</v>
      </c>
      <c r="I16868">
        <f>VLOOKUP(Table1[[#This Row],[trait_name]],Trait[],2,FALSE)</f>
        <v>7</v>
      </c>
      <c r="J16868" s="23" t="s">
        <v>26</v>
      </c>
      <c r="L16868" s="3" t="s">
        <v>23</v>
      </c>
    </row>
    <row r="16869" spans="1:13">
      <c r="A16869" s="66">
        <f>VLOOKUP(C16869,Index[],8,FALSE)</f>
        <v>43280</v>
      </c>
      <c r="B16869" s="5">
        <v>43280</v>
      </c>
      <c r="C16869" t="s">
        <v>1126</v>
      </c>
      <c r="D16869" s="3">
        <f>VLOOKUP(C16869,Index[],2,FALSE)</f>
        <v>168</v>
      </c>
      <c r="E16869" s="3">
        <f>VLOOKUP(C16869,Index[],3,FALSE)</f>
        <v>0</v>
      </c>
      <c r="F16869" s="3">
        <f>VLOOKUP(C16869,Index[],4,FALSE)</f>
        <v>0</v>
      </c>
      <c r="G16869" s="3">
        <f>VLOOKUP(C16869,Index[],5,FALSE)</f>
        <v>0</v>
      </c>
      <c r="H16869" t="s">
        <v>17</v>
      </c>
      <c r="I16869">
        <f>VLOOKUP(Table1[[#This Row],[trait_name]],Trait[],2,FALSE)</f>
        <v>8</v>
      </c>
      <c r="J16869" s="23" t="s">
        <v>150</v>
      </c>
      <c r="L16869" s="3" t="s">
        <v>23</v>
      </c>
    </row>
    <row r="16870" spans="1:13">
      <c r="A16870" s="66">
        <f>VLOOKUP(C16870,Index[],8,FALSE)</f>
        <v>43280</v>
      </c>
      <c r="B16870" s="5">
        <v>43280</v>
      </c>
      <c r="C16870" t="s">
        <v>1126</v>
      </c>
      <c r="D16870" s="3">
        <f>VLOOKUP(C16870,Index[],2,FALSE)</f>
        <v>168</v>
      </c>
      <c r="E16870" s="3">
        <f>VLOOKUP(C16870,Index[],3,FALSE)</f>
        <v>0</v>
      </c>
      <c r="F16870" s="3">
        <f>VLOOKUP(C16870,Index[],4,FALSE)</f>
        <v>0</v>
      </c>
      <c r="G16870" s="3">
        <f>VLOOKUP(C16870,Index[],5,FALSE)</f>
        <v>0</v>
      </c>
      <c r="H16870" t="s">
        <v>17</v>
      </c>
      <c r="I16870">
        <f>VLOOKUP(Table1[[#This Row],[trait_name]],Trait[],2,FALSE)</f>
        <v>9</v>
      </c>
      <c r="J16870" s="23" t="s">
        <v>28</v>
      </c>
      <c r="L16870" s="3" t="s">
        <v>23</v>
      </c>
    </row>
    <row r="16871" spans="1:13">
      <c r="A16871" s="66">
        <f>VLOOKUP(C16871,Index[],8,FALSE)</f>
        <v>43280</v>
      </c>
      <c r="B16871" s="5">
        <v>43280</v>
      </c>
      <c r="C16871" t="s">
        <v>1126</v>
      </c>
      <c r="D16871" s="3">
        <f>VLOOKUP(C16871,Index[],2,FALSE)</f>
        <v>168</v>
      </c>
      <c r="E16871" s="3">
        <f>VLOOKUP(C16871,Index[],3,FALSE)</f>
        <v>0</v>
      </c>
      <c r="F16871" s="3">
        <f>VLOOKUP(C16871,Index[],4,FALSE)</f>
        <v>0</v>
      </c>
      <c r="G16871" s="3">
        <f>VLOOKUP(C16871,Index[],5,FALSE)</f>
        <v>0</v>
      </c>
      <c r="H16871" t="s">
        <v>17</v>
      </c>
      <c r="I16871">
        <f>VLOOKUP(Table1[[#This Row],[trait_name]],Trait[],2,FALSE)</f>
        <v>12</v>
      </c>
      <c r="J16871" s="23" t="s">
        <v>151</v>
      </c>
      <c r="L16871" s="3" t="s">
        <v>23</v>
      </c>
    </row>
    <row r="16872" spans="1:13">
      <c r="A16872" s="66">
        <f>VLOOKUP(C16872,Index[],8,FALSE)</f>
        <v>43280</v>
      </c>
      <c r="B16872" s="25"/>
      <c r="C16872" s="4" t="s">
        <v>1126</v>
      </c>
      <c r="D16872" s="3">
        <f>VLOOKUP(C16872,Index[],2,FALSE)</f>
        <v>168</v>
      </c>
      <c r="E16872" s="3">
        <f>VLOOKUP(C16872,Index[],3,FALSE)</f>
        <v>0</v>
      </c>
      <c r="F16872" s="3">
        <f>VLOOKUP(C16872,Index[],4,FALSE)</f>
        <v>0</v>
      </c>
      <c r="G16872" s="3">
        <f>VLOOKUP(C16872,Index[],5,FALSE)</f>
        <v>0</v>
      </c>
      <c r="I16872">
        <f>VLOOKUP(Table1[[#This Row],[trait_name]],Trait[],2,FALSE)</f>
        <v>15</v>
      </c>
      <c r="J16872" s="23" t="s">
        <v>31</v>
      </c>
      <c r="L16872" s="3"/>
    </row>
    <row r="16873" spans="1:13">
      <c r="A16873" s="66">
        <f>VLOOKUP(C16873,Index[],8,FALSE)</f>
        <v>43280</v>
      </c>
      <c r="B16873" s="25">
        <v>43280</v>
      </c>
      <c r="C16873" s="4" t="s">
        <v>1126</v>
      </c>
      <c r="D16873" s="3">
        <f>VLOOKUP(C16873,Index[],2,FALSE)</f>
        <v>168</v>
      </c>
      <c r="E16873" s="3">
        <f>VLOOKUP(C16873,Index[],3,FALSE)</f>
        <v>0</v>
      </c>
      <c r="F16873" s="3">
        <f>VLOOKUP(C16873,Index[],4,FALSE)</f>
        <v>0</v>
      </c>
      <c r="G16873" s="3">
        <f>VLOOKUP(C16873,Index[],5,FALSE)</f>
        <v>0</v>
      </c>
      <c r="I16873">
        <f>VLOOKUP(Table1[[#This Row],[trait_name]],Trait[],2,FALSE)</f>
        <v>16</v>
      </c>
      <c r="J16873" s="24" t="s">
        <v>32</v>
      </c>
      <c r="K16873" s="24"/>
      <c r="L16873" s="3"/>
    </row>
    <row r="16874" spans="1:13">
      <c r="A16874" s="66">
        <f>VLOOKUP(C16874,Index[],8,FALSE)</f>
        <v>43280</v>
      </c>
      <c r="B16874" s="5">
        <v>43280</v>
      </c>
      <c r="C16874" t="s">
        <v>1126</v>
      </c>
      <c r="D16874" s="3">
        <f>VLOOKUP(C16874,Index[],2,FALSE)</f>
        <v>168</v>
      </c>
      <c r="E16874" s="3">
        <f>VLOOKUP(C16874,Index[],3,FALSE)</f>
        <v>0</v>
      </c>
      <c r="F16874" s="3">
        <f>VLOOKUP(C16874,Index[],4,FALSE)</f>
        <v>0</v>
      </c>
      <c r="G16874" s="3">
        <f>VLOOKUP(C16874,Index[],5,FALSE)</f>
        <v>0</v>
      </c>
      <c r="H16874" t="s">
        <v>17</v>
      </c>
      <c r="I16874">
        <f>VLOOKUP(Table1[[#This Row],[trait_name]],Trait[],2,FALSE)</f>
        <v>17</v>
      </c>
      <c r="J16874" s="23" t="s">
        <v>33</v>
      </c>
      <c r="L16874" s="3" t="s">
        <v>34</v>
      </c>
    </row>
    <row r="16875" spans="1:13">
      <c r="A16875" s="66">
        <f>VLOOKUP(C16875,Index[],8,FALSE)</f>
        <v>43280</v>
      </c>
      <c r="B16875" s="5">
        <v>43280</v>
      </c>
      <c r="C16875" t="s">
        <v>1126</v>
      </c>
      <c r="D16875" s="3">
        <f>VLOOKUP(C16875,Index[],2,FALSE)</f>
        <v>168</v>
      </c>
      <c r="E16875" s="3">
        <f>VLOOKUP(C16875,Index[],3,FALSE)</f>
        <v>0</v>
      </c>
      <c r="F16875" s="3">
        <f>VLOOKUP(C16875,Index[],4,FALSE)</f>
        <v>0</v>
      </c>
      <c r="G16875" s="3">
        <f>VLOOKUP(C16875,Index[],5,FALSE)</f>
        <v>0</v>
      </c>
      <c r="H16875" t="s">
        <v>17</v>
      </c>
      <c r="I16875">
        <f>VLOOKUP(Table1[[#This Row],[trait_name]],Trait[],2,FALSE)</f>
        <v>17</v>
      </c>
      <c r="J16875" s="23" t="s">
        <v>33</v>
      </c>
      <c r="L16875" s="3" t="s">
        <v>35</v>
      </c>
    </row>
    <row r="16876" spans="1:13">
      <c r="A16876" s="66">
        <f>VLOOKUP(C16876,Index[],8,FALSE)</f>
        <v>43280</v>
      </c>
      <c r="B16876" s="5">
        <v>43280</v>
      </c>
      <c r="C16876" t="s">
        <v>1126</v>
      </c>
      <c r="D16876" s="3">
        <f>VLOOKUP(C16876,Index[],2,FALSE)</f>
        <v>168</v>
      </c>
      <c r="E16876" s="3">
        <f>VLOOKUP(C16876,Index[],3,FALSE)</f>
        <v>0</v>
      </c>
      <c r="F16876" s="3">
        <f>VLOOKUP(C16876,Index[],4,FALSE)</f>
        <v>0</v>
      </c>
      <c r="G16876" s="3">
        <f>VLOOKUP(C16876,Index[],5,FALSE)</f>
        <v>0</v>
      </c>
      <c r="H16876" t="s">
        <v>17</v>
      </c>
      <c r="I16876">
        <f>VLOOKUP(Table1[[#This Row],[trait_name]],Trait[],2,FALSE)</f>
        <v>17</v>
      </c>
      <c r="J16876" s="23" t="s">
        <v>33</v>
      </c>
      <c r="L16876" s="3" t="s">
        <v>36</v>
      </c>
    </row>
    <row r="16877" spans="1:13">
      <c r="A16877" s="66">
        <f>VLOOKUP(C16877,Index[],8,FALSE)</f>
        <v>43280</v>
      </c>
      <c r="B16877" s="25">
        <v>43280</v>
      </c>
      <c r="C16877" s="4" t="s">
        <v>1126</v>
      </c>
      <c r="D16877" s="3">
        <f>VLOOKUP(C16877,Index[],2,FALSE)</f>
        <v>168</v>
      </c>
      <c r="E16877" s="3">
        <f>VLOOKUP(C16877,Index[],3,FALSE)</f>
        <v>0</v>
      </c>
      <c r="F16877" s="3">
        <f>VLOOKUP(C16877,Index[],4,FALSE)</f>
        <v>0</v>
      </c>
      <c r="G16877" s="3">
        <f>VLOOKUP(C16877,Index[],5,FALSE)</f>
        <v>0</v>
      </c>
      <c r="I16877">
        <f>VLOOKUP(Table1[[#This Row],[trait_name]],Trait[],2,FALSE)</f>
        <v>18</v>
      </c>
      <c r="J16877" s="23" t="s">
        <v>37</v>
      </c>
      <c r="L16877" s="3"/>
    </row>
    <row r="16878" spans="1:13">
      <c r="A16878" s="66">
        <f>VLOOKUP(C16878,Index[],8,FALSE)</f>
        <v>43280</v>
      </c>
      <c r="B16878" s="5">
        <v>43280</v>
      </c>
      <c r="C16878" t="s">
        <v>1126</v>
      </c>
      <c r="D16878" s="3">
        <f>VLOOKUP(C16878,Index[],2,FALSE)</f>
        <v>168</v>
      </c>
      <c r="E16878" s="3">
        <f>VLOOKUP(C16878,Index[],3,FALSE)</f>
        <v>0</v>
      </c>
      <c r="F16878" s="3">
        <f>VLOOKUP(C16878,Index[],4,FALSE)</f>
        <v>0</v>
      </c>
      <c r="G16878" s="3">
        <f>VLOOKUP(C16878,Index[],5,FALSE)</f>
        <v>0</v>
      </c>
      <c r="H16878" t="s">
        <v>17</v>
      </c>
      <c r="I16878">
        <f>VLOOKUP(Table1[[#This Row],[trait_name]],Trait[],2,FALSE)</f>
        <v>19</v>
      </c>
      <c r="J16878" s="23" t="s">
        <v>38</v>
      </c>
      <c r="L16878" s="3" t="s">
        <v>157</v>
      </c>
    </row>
    <row r="16879" spans="1:13">
      <c r="A16879" s="66">
        <f>VLOOKUP(C16879,Index[],8,FALSE)</f>
        <v>43280</v>
      </c>
      <c r="B16879" s="5">
        <v>43280</v>
      </c>
      <c r="C16879" t="s">
        <v>1126</v>
      </c>
      <c r="D16879" s="3">
        <f>VLOOKUP(C16879,Index[],2,FALSE)</f>
        <v>168</v>
      </c>
      <c r="E16879" s="3">
        <f>VLOOKUP(C16879,Index[],3,FALSE)</f>
        <v>0</v>
      </c>
      <c r="F16879" s="3">
        <f>VLOOKUP(C16879,Index[],4,FALSE)</f>
        <v>0</v>
      </c>
      <c r="G16879" s="3">
        <f>VLOOKUP(C16879,Index[],5,FALSE)</f>
        <v>0</v>
      </c>
      <c r="I16879">
        <f>VLOOKUP(Table1[[#This Row],[trait_name]],Trait[],2,FALSE)</f>
        <v>19</v>
      </c>
      <c r="J16879" s="23" t="s">
        <v>38</v>
      </c>
      <c r="L16879" s="3"/>
    </row>
    <row r="16880" spans="1:13">
      <c r="A16880" s="66">
        <f>VLOOKUP(C16880,Index[],8,FALSE)</f>
        <v>43280</v>
      </c>
      <c r="B16880" s="5">
        <v>43311</v>
      </c>
      <c r="C16880" t="s">
        <v>1126</v>
      </c>
      <c r="D16880" s="3">
        <f>VLOOKUP(C16880,Index[],2,FALSE)</f>
        <v>168</v>
      </c>
      <c r="E16880" s="3">
        <f>VLOOKUP(C16880,Index[],3,FALSE)</f>
        <v>0</v>
      </c>
      <c r="F16880" s="3">
        <f>VLOOKUP(C16880,Index[],4,FALSE)</f>
        <v>0</v>
      </c>
      <c r="G16880" s="3">
        <f>VLOOKUP(C16880,Index[],5,FALSE)</f>
        <v>0</v>
      </c>
      <c r="I16880">
        <f>VLOOKUP(Table1[[#This Row],[trait_name]],Trait[],2,FALSE)</f>
        <v>20</v>
      </c>
      <c r="J16880" s="23" t="s">
        <v>41</v>
      </c>
      <c r="L16880" s="3"/>
      <c r="M16880" s="3"/>
    </row>
    <row r="16881" spans="1:13">
      <c r="A16881" s="66">
        <f>VLOOKUP(C16881,Index[],8,FALSE)</f>
        <v>43280</v>
      </c>
      <c r="B16881" s="25">
        <v>43280</v>
      </c>
      <c r="C16881" s="4" t="s">
        <v>1126</v>
      </c>
      <c r="D16881" s="3">
        <f>VLOOKUP(C16881,Index[],2,FALSE)</f>
        <v>168</v>
      </c>
      <c r="E16881" s="3">
        <f>VLOOKUP(C16881,Index[],3,FALSE)</f>
        <v>0</v>
      </c>
      <c r="F16881" s="3">
        <f>VLOOKUP(C16881,Index[],4,FALSE)</f>
        <v>0</v>
      </c>
      <c r="G16881" s="3">
        <f>VLOOKUP(C16881,Index[],5,FALSE)</f>
        <v>0</v>
      </c>
      <c r="I16881">
        <f>VLOOKUP(Table1[[#This Row],[trait_name]],Trait[],2,FALSE)</f>
        <v>21</v>
      </c>
      <c r="J16881" s="23" t="s">
        <v>43</v>
      </c>
      <c r="L16881" s="3"/>
    </row>
    <row r="16882" spans="1:13">
      <c r="A16882" s="66">
        <f>VLOOKUP(C16882,Index[],8,FALSE)</f>
        <v>43280</v>
      </c>
      <c r="B16882" s="5">
        <v>43280</v>
      </c>
      <c r="C16882" t="s">
        <v>1126</v>
      </c>
      <c r="D16882" s="3">
        <f>VLOOKUP(C16882,Index[],2,FALSE)</f>
        <v>168</v>
      </c>
      <c r="E16882" s="3">
        <f>VLOOKUP(C16882,Index[],3,FALSE)</f>
        <v>0</v>
      </c>
      <c r="F16882" s="3">
        <f>VLOOKUP(C16882,Index[],4,FALSE)</f>
        <v>0</v>
      </c>
      <c r="G16882" s="3">
        <f>VLOOKUP(C16882,Index[],5,FALSE)</f>
        <v>0</v>
      </c>
      <c r="I16882">
        <f>VLOOKUP(Table1[[#This Row],[trait_name]],Trait[],2,FALSE)</f>
        <v>22</v>
      </c>
      <c r="J16882" s="23" t="s">
        <v>47</v>
      </c>
      <c r="L16882" s="3"/>
    </row>
    <row r="16883" spans="1:13">
      <c r="A16883" s="66">
        <f>VLOOKUP(C16883,Index[],8,FALSE)</f>
        <v>43280</v>
      </c>
      <c r="B16883" s="5"/>
      <c r="C16883" t="s">
        <v>1126</v>
      </c>
      <c r="D16883" s="3">
        <f>VLOOKUP(C16883,Index[],2,FALSE)</f>
        <v>168</v>
      </c>
      <c r="E16883" s="3">
        <f>VLOOKUP(C16883,Index[],3,FALSE)</f>
        <v>0</v>
      </c>
      <c r="F16883" s="3">
        <f>VLOOKUP(C16883,Index[],4,FALSE)</f>
        <v>0</v>
      </c>
      <c r="G16883" s="3">
        <f>VLOOKUP(C16883,Index[],5,FALSE)</f>
        <v>0</v>
      </c>
      <c r="I16883">
        <f>VLOOKUP(Table1[[#This Row],[trait_name]],Trait[],2,FALSE)</f>
        <v>23</v>
      </c>
      <c r="J16883" s="23" t="s">
        <v>49</v>
      </c>
      <c r="L16883" s="3"/>
    </row>
    <row r="16884" spans="1:13">
      <c r="A16884" s="66">
        <f>VLOOKUP(C16884,Index[],8,FALSE)</f>
        <v>43280</v>
      </c>
      <c r="B16884" s="25"/>
      <c r="C16884" s="4" t="s">
        <v>1126</v>
      </c>
      <c r="D16884" s="3">
        <f>VLOOKUP(C16884,Index[],2,FALSE)</f>
        <v>168</v>
      </c>
      <c r="E16884" s="3">
        <f>VLOOKUP(C16884,Index[],3,FALSE)</f>
        <v>0</v>
      </c>
      <c r="F16884" s="3">
        <f>VLOOKUP(C16884,Index[],4,FALSE)</f>
        <v>0</v>
      </c>
      <c r="G16884" s="3">
        <f>VLOOKUP(C16884,Index[],5,FALSE)</f>
        <v>0</v>
      </c>
      <c r="I16884">
        <f>VLOOKUP(Table1[[#This Row],[trait_name]],Trait[],2,FALSE)</f>
        <v>24</v>
      </c>
      <c r="J16884" s="23" t="s">
        <v>52</v>
      </c>
      <c r="L16884" s="3"/>
    </row>
    <row r="16885" spans="1:13">
      <c r="A16885" s="66">
        <f>VLOOKUP(C16885,Index[],8,FALSE)</f>
        <v>43280</v>
      </c>
      <c r="B16885" s="25"/>
      <c r="C16885" s="4" t="s">
        <v>1126</v>
      </c>
      <c r="D16885" s="3">
        <f>VLOOKUP(C16885,Index[],2,FALSE)</f>
        <v>168</v>
      </c>
      <c r="E16885" s="3">
        <f>VLOOKUP(C16885,Index[],3,FALSE)</f>
        <v>0</v>
      </c>
      <c r="F16885" s="3">
        <f>VLOOKUP(C16885,Index[],4,FALSE)</f>
        <v>0</v>
      </c>
      <c r="G16885" s="3">
        <f>VLOOKUP(C16885,Index[],5,FALSE)</f>
        <v>0</v>
      </c>
      <c r="I16885">
        <f>VLOOKUP(Table1[[#This Row],[trait_name]],Trait[],2,FALSE)</f>
        <v>25</v>
      </c>
      <c r="J16885" s="23" t="s">
        <v>57</v>
      </c>
      <c r="L16885" s="3"/>
    </row>
    <row r="16886" spans="1:13">
      <c r="A16886" s="66">
        <f>VLOOKUP(C16886,Index[],8,FALSE)</f>
        <v>43280</v>
      </c>
      <c r="B16886" s="5">
        <v>43280</v>
      </c>
      <c r="C16886" t="s">
        <v>1126</v>
      </c>
      <c r="D16886" s="3">
        <f>VLOOKUP(C16886,Index[],2,FALSE)</f>
        <v>168</v>
      </c>
      <c r="E16886" s="3">
        <f>VLOOKUP(C16886,Index[],3,FALSE)</f>
        <v>0</v>
      </c>
      <c r="F16886" s="3">
        <f>VLOOKUP(C16886,Index[],4,FALSE)</f>
        <v>0</v>
      </c>
      <c r="G16886" s="3">
        <f>VLOOKUP(C16886,Index[],5,FALSE)</f>
        <v>0</v>
      </c>
      <c r="H16886" t="s">
        <v>17</v>
      </c>
      <c r="I16886">
        <f>VLOOKUP(Table1[[#This Row],[trait_name]],Trait[],2,FALSE)</f>
        <v>26</v>
      </c>
      <c r="J16886" s="23" t="s">
        <v>58</v>
      </c>
      <c r="L16886" s="3" t="s">
        <v>269</v>
      </c>
    </row>
    <row r="16887" spans="1:13">
      <c r="A16887" s="66">
        <f>VLOOKUP(C16887,Index[],8,FALSE)</f>
        <v>43280</v>
      </c>
      <c r="B16887" s="5">
        <v>43280</v>
      </c>
      <c r="C16887" t="s">
        <v>1126</v>
      </c>
      <c r="D16887" s="3">
        <f>VLOOKUP(C16887,Index[],2,FALSE)</f>
        <v>168</v>
      </c>
      <c r="E16887" s="3">
        <f>VLOOKUP(C16887,Index[],3,FALSE)</f>
        <v>0</v>
      </c>
      <c r="F16887" s="3">
        <f>VLOOKUP(C16887,Index[],4,FALSE)</f>
        <v>0</v>
      </c>
      <c r="G16887" s="3">
        <f>VLOOKUP(C16887,Index[],5,FALSE)</f>
        <v>0</v>
      </c>
      <c r="H16887" t="s">
        <v>25</v>
      </c>
      <c r="I16887">
        <f>VLOOKUP(Table1[[#This Row],[trait_name]],Trait[],2,FALSE)</f>
        <v>26</v>
      </c>
      <c r="J16887" s="23" t="s">
        <v>58</v>
      </c>
      <c r="L16887" s="3" t="s">
        <v>60</v>
      </c>
    </row>
    <row r="16888" spans="1:13">
      <c r="A16888" s="66">
        <f>VLOOKUP(C16888,Index[],8,FALSE)</f>
        <v>43280</v>
      </c>
      <c r="B16888" s="5">
        <v>43311</v>
      </c>
      <c r="C16888" t="s">
        <v>1126</v>
      </c>
      <c r="D16888" s="3">
        <f>VLOOKUP(C16888,Index[],2,FALSE)</f>
        <v>168</v>
      </c>
      <c r="E16888" s="3">
        <f>VLOOKUP(C16888,Index[],3,FALSE)</f>
        <v>0</v>
      </c>
      <c r="F16888" s="3">
        <f>VLOOKUP(C16888,Index[],4,FALSE)</f>
        <v>0</v>
      </c>
      <c r="G16888" s="3">
        <f>VLOOKUP(C16888,Index[],5,FALSE)</f>
        <v>0</v>
      </c>
      <c r="I16888">
        <f>VLOOKUP(Table1[[#This Row],[trait_name]],Trait[],2,FALSE)</f>
        <v>27</v>
      </c>
      <c r="J16888" s="23" t="s">
        <v>61</v>
      </c>
      <c r="L16888" s="3"/>
      <c r="M16888" s="3"/>
    </row>
    <row r="16889" spans="1:13">
      <c r="A16889" s="66">
        <f>VLOOKUP(C16889,Index[],8,FALSE)</f>
        <v>43280</v>
      </c>
      <c r="B16889" s="5">
        <v>43311</v>
      </c>
      <c r="C16889" t="s">
        <v>1126</v>
      </c>
      <c r="D16889" s="3">
        <f>VLOOKUP(C16889,Index[],2,FALSE)</f>
        <v>168</v>
      </c>
      <c r="E16889" s="3">
        <f>VLOOKUP(C16889,Index[],3,FALSE)</f>
        <v>0</v>
      </c>
      <c r="F16889" s="3">
        <f>VLOOKUP(C16889,Index[],4,FALSE)</f>
        <v>0</v>
      </c>
      <c r="G16889" s="3">
        <f>VLOOKUP(C16889,Index[],5,FALSE)</f>
        <v>0</v>
      </c>
      <c r="I16889">
        <f>VLOOKUP(Table1[[#This Row],[trait_name]],Trait[],2,FALSE)</f>
        <v>28</v>
      </c>
      <c r="J16889" s="23" t="s">
        <v>62</v>
      </c>
      <c r="L16889" s="3"/>
      <c r="M16889" s="3"/>
    </row>
    <row r="16890" spans="1:13">
      <c r="A16890" s="66">
        <f>VLOOKUP(C16890,Index[],8,FALSE)</f>
        <v>43280</v>
      </c>
      <c r="B16890" s="5">
        <v>43280</v>
      </c>
      <c r="C16890" t="s">
        <v>1126</v>
      </c>
      <c r="D16890" s="3">
        <f>VLOOKUP(C16890,Index[],2,FALSE)</f>
        <v>168</v>
      </c>
      <c r="E16890" s="3">
        <f>VLOOKUP(C16890,Index[],3,FALSE)</f>
        <v>0</v>
      </c>
      <c r="F16890" s="3">
        <f>VLOOKUP(C16890,Index[],4,FALSE)</f>
        <v>0</v>
      </c>
      <c r="G16890" s="3">
        <f>VLOOKUP(C16890,Index[],5,FALSE)</f>
        <v>0</v>
      </c>
      <c r="H16890" t="s">
        <v>17</v>
      </c>
      <c r="I16890">
        <f>VLOOKUP(Table1[[#This Row],[trait_name]],Trait[],2,FALSE)</f>
        <v>29</v>
      </c>
      <c r="J16890" s="23" t="s">
        <v>63</v>
      </c>
      <c r="L16890" s="3">
        <v>3</v>
      </c>
    </row>
    <row r="16891" spans="1:13">
      <c r="A16891" s="66">
        <f>VLOOKUP(C16891,Index[],8,FALSE)</f>
        <v>43280</v>
      </c>
      <c r="B16891" s="5">
        <v>43280</v>
      </c>
      <c r="C16891" t="s">
        <v>1126</v>
      </c>
      <c r="D16891" s="3">
        <f>VLOOKUP(C16891,Index[],2,FALSE)</f>
        <v>168</v>
      </c>
      <c r="E16891" s="3">
        <f>VLOOKUP(C16891,Index[],3,FALSE)</f>
        <v>0</v>
      </c>
      <c r="F16891" s="3">
        <f>VLOOKUP(C16891,Index[],4,FALSE)</f>
        <v>0</v>
      </c>
      <c r="G16891" s="3">
        <f>VLOOKUP(C16891,Index[],5,FALSE)</f>
        <v>0</v>
      </c>
      <c r="I16891">
        <f>VLOOKUP(Table1[[#This Row],[trait_name]],Trait[],2,FALSE)</f>
        <v>29</v>
      </c>
      <c r="J16891" s="23" t="s">
        <v>63</v>
      </c>
      <c r="L16891" s="3"/>
    </row>
    <row r="16892" spans="1:13">
      <c r="A16892" s="66">
        <f>VLOOKUP(C16892,Index[],8,FALSE)</f>
        <v>43280</v>
      </c>
      <c r="B16892" s="5">
        <v>43280</v>
      </c>
      <c r="C16892" t="s">
        <v>1126</v>
      </c>
      <c r="D16892" s="3">
        <f>VLOOKUP(C16892,Index[],2,FALSE)</f>
        <v>168</v>
      </c>
      <c r="E16892" s="3">
        <f>VLOOKUP(C16892,Index[],3,FALSE)</f>
        <v>0</v>
      </c>
      <c r="F16892" s="3">
        <f>VLOOKUP(C16892,Index[],4,FALSE)</f>
        <v>0</v>
      </c>
      <c r="G16892" s="3">
        <f>VLOOKUP(C16892,Index[],5,FALSE)</f>
        <v>0</v>
      </c>
      <c r="I16892">
        <f>VLOOKUP(Table1[[#This Row],[trait_name]],Trait[],2,FALSE)</f>
        <v>30</v>
      </c>
      <c r="J16892" s="23" t="s">
        <v>64</v>
      </c>
      <c r="L16892" s="3"/>
    </row>
    <row r="16893" spans="1:13">
      <c r="A16893" s="66">
        <f>VLOOKUP(C16893,Index[],8,FALSE)</f>
        <v>43280</v>
      </c>
      <c r="B16893" s="5">
        <v>43280</v>
      </c>
      <c r="C16893" t="s">
        <v>1126</v>
      </c>
      <c r="D16893" s="3">
        <f>VLOOKUP(C16893,Index[],2,FALSE)</f>
        <v>168</v>
      </c>
      <c r="E16893" s="3">
        <f>VLOOKUP(C16893,Index[],3,FALSE)</f>
        <v>0</v>
      </c>
      <c r="F16893" s="3">
        <f>VLOOKUP(C16893,Index[],4,FALSE)</f>
        <v>0</v>
      </c>
      <c r="G16893" s="3">
        <f>VLOOKUP(C16893,Index[],5,FALSE)</f>
        <v>0</v>
      </c>
      <c r="H16893" t="s">
        <v>17</v>
      </c>
      <c r="I16893">
        <f>VLOOKUP(Table1[[#This Row],[trait_name]],Trait[],2,FALSE)</f>
        <v>31</v>
      </c>
      <c r="J16893" s="23" t="s">
        <v>65</v>
      </c>
      <c r="L16893" s="3">
        <v>1</v>
      </c>
    </row>
    <row r="16894" spans="1:13">
      <c r="A16894" s="66">
        <f>VLOOKUP(C16894,Index[],8,FALSE)</f>
        <v>43280</v>
      </c>
      <c r="B16894" s="5">
        <v>43280</v>
      </c>
      <c r="C16894" t="s">
        <v>1126</v>
      </c>
      <c r="D16894" s="3">
        <f>VLOOKUP(C16894,Index[],2,FALSE)</f>
        <v>168</v>
      </c>
      <c r="E16894" s="3">
        <f>VLOOKUP(C16894,Index[],3,FALSE)</f>
        <v>0</v>
      </c>
      <c r="F16894" s="3">
        <f>VLOOKUP(C16894,Index[],4,FALSE)</f>
        <v>0</v>
      </c>
      <c r="G16894" s="3">
        <f>VLOOKUP(C16894,Index[],5,FALSE)</f>
        <v>0</v>
      </c>
      <c r="I16894">
        <f>VLOOKUP(Table1[[#This Row],[trait_name]],Trait[],2,FALSE)</f>
        <v>31</v>
      </c>
      <c r="J16894" s="23" t="s">
        <v>65</v>
      </c>
      <c r="L16894" s="3"/>
    </row>
    <row r="16895" spans="1:13">
      <c r="A16895" s="66">
        <f>VLOOKUP(C16895,Index[],8,FALSE)</f>
        <v>43280</v>
      </c>
      <c r="B16895" s="5">
        <v>43280</v>
      </c>
      <c r="C16895" t="s">
        <v>1126</v>
      </c>
      <c r="D16895" s="3">
        <f>VLOOKUP(C16895,Index[],2,FALSE)</f>
        <v>168</v>
      </c>
      <c r="E16895" s="3">
        <f>VLOOKUP(C16895,Index[],3,FALSE)</f>
        <v>0</v>
      </c>
      <c r="F16895" s="3">
        <f>VLOOKUP(C16895,Index[],4,FALSE)</f>
        <v>0</v>
      </c>
      <c r="G16895" s="3">
        <f>VLOOKUP(C16895,Index[],5,FALSE)</f>
        <v>0</v>
      </c>
      <c r="H16895" t="s">
        <v>17</v>
      </c>
      <c r="I16895">
        <f>VLOOKUP(Table1[[#This Row],[trait_name]],Trait[],2,FALSE)</f>
        <v>32</v>
      </c>
      <c r="J16895" s="23" t="s">
        <v>66</v>
      </c>
      <c r="L16895" s="3">
        <v>4</v>
      </c>
    </row>
    <row r="16896" spans="1:13">
      <c r="A16896" s="66">
        <f>VLOOKUP(C16896,Index[],8,FALSE)</f>
        <v>43280</v>
      </c>
      <c r="B16896" s="5">
        <v>43280</v>
      </c>
      <c r="C16896" t="s">
        <v>1126</v>
      </c>
      <c r="D16896" s="3">
        <f>VLOOKUP(C16896,Index[],2,FALSE)</f>
        <v>168</v>
      </c>
      <c r="E16896" s="3">
        <f>VLOOKUP(C16896,Index[],3,FALSE)</f>
        <v>0</v>
      </c>
      <c r="F16896" s="3">
        <f>VLOOKUP(C16896,Index[],4,FALSE)</f>
        <v>0</v>
      </c>
      <c r="G16896" s="3">
        <f>VLOOKUP(C16896,Index[],5,FALSE)</f>
        <v>0</v>
      </c>
      <c r="I16896">
        <f>VLOOKUP(Table1[[#This Row],[trait_name]],Trait[],2,FALSE)</f>
        <v>33</v>
      </c>
      <c r="J16896" s="23" t="s">
        <v>67</v>
      </c>
      <c r="L16896" s="3"/>
    </row>
    <row r="16897" spans="1:13">
      <c r="A16897" s="66">
        <f>VLOOKUP(C16897,Index[],8,FALSE)</f>
        <v>43280</v>
      </c>
      <c r="B16897" s="5">
        <v>43280</v>
      </c>
      <c r="C16897" t="s">
        <v>1126</v>
      </c>
      <c r="D16897" s="3">
        <f>VLOOKUP(C16897,Index[],2,FALSE)</f>
        <v>168</v>
      </c>
      <c r="E16897" s="3">
        <f>VLOOKUP(C16897,Index[],3,FALSE)</f>
        <v>0</v>
      </c>
      <c r="F16897" s="3">
        <f>VLOOKUP(C16897,Index[],4,FALSE)</f>
        <v>0</v>
      </c>
      <c r="G16897" s="3">
        <f>VLOOKUP(C16897,Index[],5,FALSE)</f>
        <v>0</v>
      </c>
      <c r="H16897" t="s">
        <v>17</v>
      </c>
      <c r="I16897">
        <f>VLOOKUP(Table1[[#This Row],[trait_name]],Trait[],2,FALSE)</f>
        <v>34</v>
      </c>
      <c r="J16897" s="23" t="s">
        <v>68</v>
      </c>
      <c r="L16897" s="3">
        <v>2</v>
      </c>
    </row>
    <row r="16898" spans="1:13">
      <c r="A16898" s="66">
        <f>VLOOKUP(C16898,Index[],8,FALSE)</f>
        <v>43280</v>
      </c>
      <c r="B16898" s="5">
        <v>43280</v>
      </c>
      <c r="C16898" t="s">
        <v>1126</v>
      </c>
      <c r="D16898" s="3">
        <f>VLOOKUP(C16898,Index[],2,FALSE)</f>
        <v>168</v>
      </c>
      <c r="E16898" s="3">
        <f>VLOOKUP(C16898,Index[],3,FALSE)</f>
        <v>0</v>
      </c>
      <c r="F16898" s="3">
        <f>VLOOKUP(C16898,Index[],4,FALSE)</f>
        <v>0</v>
      </c>
      <c r="G16898" s="3">
        <f>VLOOKUP(C16898,Index[],5,FALSE)</f>
        <v>0</v>
      </c>
      <c r="I16898">
        <f>VLOOKUP(Table1[[#This Row],[trait_name]],Trait[],2,FALSE)</f>
        <v>35</v>
      </c>
      <c r="J16898" s="23" t="s">
        <v>166</v>
      </c>
      <c r="L16898" s="3"/>
    </row>
    <row r="16899" spans="1:13">
      <c r="A16899" s="66">
        <f>VLOOKUP(C16899,Index[],8,FALSE)</f>
        <v>43280</v>
      </c>
      <c r="B16899" s="5">
        <v>43280</v>
      </c>
      <c r="C16899" t="s">
        <v>1126</v>
      </c>
      <c r="D16899" s="3">
        <f>VLOOKUP(C16899,Index[],2,FALSE)</f>
        <v>168</v>
      </c>
      <c r="E16899" s="3">
        <f>VLOOKUP(C16899,Index[],3,FALSE)</f>
        <v>0</v>
      </c>
      <c r="F16899" s="3">
        <f>VLOOKUP(C16899,Index[],4,FALSE)</f>
        <v>0</v>
      </c>
      <c r="G16899" s="3">
        <f>VLOOKUP(C16899,Index[],5,FALSE)</f>
        <v>0</v>
      </c>
      <c r="I16899">
        <f>VLOOKUP(Table1[[#This Row],[trait_name]],Trait[],2,FALSE)</f>
        <v>35</v>
      </c>
      <c r="J16899" s="23" t="s">
        <v>166</v>
      </c>
      <c r="L16899" s="3"/>
    </row>
    <row r="16900" spans="1:13">
      <c r="A16900" s="66">
        <f>VLOOKUP(C16900,Index[],8,FALSE)</f>
        <v>43280</v>
      </c>
      <c r="B16900" s="5">
        <v>43280</v>
      </c>
      <c r="C16900" t="s">
        <v>1126</v>
      </c>
      <c r="D16900" s="3">
        <f>VLOOKUP(C16900,Index[],2,FALSE)</f>
        <v>168</v>
      </c>
      <c r="E16900" s="3">
        <f>VLOOKUP(C16900,Index[],3,FALSE)</f>
        <v>0</v>
      </c>
      <c r="F16900" s="3">
        <f>VLOOKUP(C16900,Index[],4,FALSE)</f>
        <v>0</v>
      </c>
      <c r="G16900" s="3">
        <f>VLOOKUP(C16900,Index[],5,FALSE)</f>
        <v>0</v>
      </c>
      <c r="I16900">
        <f>VLOOKUP(Table1[[#This Row],[trait_name]],Trait[],2,FALSE)</f>
        <v>36</v>
      </c>
      <c r="J16900" s="23" t="s">
        <v>69</v>
      </c>
      <c r="L16900" s="3"/>
    </row>
    <row r="16901" spans="1:13">
      <c r="A16901" s="66">
        <f>VLOOKUP(C16901,Index[],8,FALSE)</f>
        <v>43280</v>
      </c>
      <c r="B16901" s="5">
        <v>43280</v>
      </c>
      <c r="C16901" t="s">
        <v>1126</v>
      </c>
      <c r="D16901" s="3">
        <f>VLOOKUP(C16901,Index[],2,FALSE)</f>
        <v>168</v>
      </c>
      <c r="E16901" s="3">
        <f>VLOOKUP(C16901,Index[],3,FALSE)</f>
        <v>0</v>
      </c>
      <c r="F16901" s="3">
        <f>VLOOKUP(C16901,Index[],4,FALSE)</f>
        <v>0</v>
      </c>
      <c r="G16901" s="3">
        <f>VLOOKUP(C16901,Index[],5,FALSE)</f>
        <v>0</v>
      </c>
      <c r="I16901">
        <f>VLOOKUP(Table1[[#This Row],[trait_name]],Trait[],2,FALSE)</f>
        <v>36</v>
      </c>
      <c r="J16901" s="23" t="s">
        <v>69</v>
      </c>
      <c r="L16901" s="3"/>
    </row>
    <row r="16902" spans="1:13">
      <c r="A16902" s="66">
        <f>VLOOKUP(C16902,Index[],8,FALSE)</f>
        <v>43280</v>
      </c>
      <c r="B16902" s="5">
        <v>43280</v>
      </c>
      <c r="C16902" t="s">
        <v>1126</v>
      </c>
      <c r="D16902" s="3">
        <f>VLOOKUP(C16902,Index[],2,FALSE)</f>
        <v>168</v>
      </c>
      <c r="E16902" s="3">
        <f>VLOOKUP(C16902,Index[],3,FALSE)</f>
        <v>0</v>
      </c>
      <c r="F16902" s="3">
        <f>VLOOKUP(C16902,Index[],4,FALSE)</f>
        <v>0</v>
      </c>
      <c r="G16902" s="3">
        <f>VLOOKUP(C16902,Index[],5,FALSE)</f>
        <v>0</v>
      </c>
      <c r="I16902">
        <f>VLOOKUP(Table1[[#This Row],[trait_name]],Trait[],2,FALSE)</f>
        <v>37</v>
      </c>
      <c r="J16902" s="23" t="s">
        <v>170</v>
      </c>
      <c r="L16902" s="3"/>
    </row>
    <row r="16903" spans="1:13">
      <c r="A16903" s="66">
        <f>VLOOKUP(C16903,Index[],8,FALSE)</f>
        <v>43280</v>
      </c>
      <c r="B16903" s="5"/>
      <c r="C16903" t="s">
        <v>1126</v>
      </c>
      <c r="D16903" s="3">
        <f>VLOOKUP(C16903,Index[],2,FALSE)</f>
        <v>168</v>
      </c>
      <c r="E16903" s="3">
        <f>VLOOKUP(C16903,Index[],3,FALSE)</f>
        <v>0</v>
      </c>
      <c r="F16903" s="3">
        <f>VLOOKUP(C16903,Index[],4,FALSE)</f>
        <v>0</v>
      </c>
      <c r="G16903" s="3">
        <f>VLOOKUP(C16903,Index[],5,FALSE)</f>
        <v>0</v>
      </c>
      <c r="I16903">
        <f>VLOOKUP(Table1[[#This Row],[trait_name]],Trait[],2,FALSE)</f>
        <v>38</v>
      </c>
      <c r="J16903" s="23" t="s">
        <v>72</v>
      </c>
      <c r="L16903" s="3"/>
    </row>
    <row r="16904" spans="1:13">
      <c r="A16904" s="66">
        <f>VLOOKUP(C16904,Index[],8,FALSE)</f>
        <v>43280</v>
      </c>
      <c r="B16904" s="5">
        <v>43311</v>
      </c>
      <c r="C16904" t="s">
        <v>1126</v>
      </c>
      <c r="D16904" s="3">
        <f>VLOOKUP(C16904,Index[],2,FALSE)</f>
        <v>168</v>
      </c>
      <c r="E16904" s="3">
        <f>VLOOKUP(C16904,Index[],3,FALSE)</f>
        <v>0</v>
      </c>
      <c r="F16904" s="3">
        <f>VLOOKUP(C16904,Index[],4,FALSE)</f>
        <v>0</v>
      </c>
      <c r="G16904" s="3">
        <f>VLOOKUP(C16904,Index[],5,FALSE)</f>
        <v>0</v>
      </c>
      <c r="I16904">
        <f>VLOOKUP(Table1[[#This Row],[trait_name]],Trait[],2,FALSE)</f>
        <v>39</v>
      </c>
      <c r="J16904" s="23" t="s">
        <v>74</v>
      </c>
      <c r="L16904" s="3"/>
      <c r="M16904" s="3"/>
    </row>
    <row r="16905" spans="1:13">
      <c r="A16905" s="66">
        <f>VLOOKUP(C16905,Index[],8,FALSE)</f>
        <v>43280</v>
      </c>
      <c r="B16905" s="5"/>
      <c r="C16905" t="s">
        <v>1126</v>
      </c>
      <c r="D16905" s="3">
        <f>VLOOKUP(C16905,Index[],2,FALSE)</f>
        <v>168</v>
      </c>
      <c r="E16905" s="3">
        <f>VLOOKUP(C16905,Index[],3,FALSE)</f>
        <v>0</v>
      </c>
      <c r="F16905" s="3">
        <f>VLOOKUP(C16905,Index[],4,FALSE)</f>
        <v>0</v>
      </c>
      <c r="G16905" s="3">
        <f>VLOOKUP(C16905,Index[],5,FALSE)</f>
        <v>0</v>
      </c>
      <c r="I16905">
        <f>VLOOKUP(Table1[[#This Row],[trait_name]],Trait[],2,FALSE)</f>
        <v>40</v>
      </c>
      <c r="J16905" s="23" t="s">
        <v>76</v>
      </c>
      <c r="L16905" s="3"/>
    </row>
    <row r="16906" spans="1:13">
      <c r="A16906" s="66">
        <f>VLOOKUP(C16906,Index[],8,FALSE)</f>
        <v>43280</v>
      </c>
      <c r="B16906" s="5">
        <v>43280</v>
      </c>
      <c r="C16906" t="s">
        <v>1126</v>
      </c>
      <c r="D16906" s="3">
        <f>VLOOKUP(C16906,Index[],2,FALSE)</f>
        <v>168</v>
      </c>
      <c r="E16906" s="3">
        <f>VLOOKUP(C16906,Index[],3,FALSE)</f>
        <v>0</v>
      </c>
      <c r="F16906" s="3">
        <f>VLOOKUP(C16906,Index[],4,FALSE)</f>
        <v>0</v>
      </c>
      <c r="G16906" s="3">
        <f>VLOOKUP(C16906,Index[],5,FALSE)</f>
        <v>0</v>
      </c>
      <c r="H16906" t="s">
        <v>17</v>
      </c>
      <c r="I16906">
        <f>VLOOKUP(Table1[[#This Row],[trait_name]],Trait[],2,FALSE)</f>
        <v>41</v>
      </c>
      <c r="J16906" s="23" t="s">
        <v>78</v>
      </c>
      <c r="L16906" s="3" t="s">
        <v>173</v>
      </c>
    </row>
    <row r="16907" spans="1:13">
      <c r="A16907" s="66">
        <f>VLOOKUP(C16907,Index[],8,FALSE)</f>
        <v>43280</v>
      </c>
      <c r="B16907" s="5">
        <v>43280</v>
      </c>
      <c r="C16907" t="s">
        <v>1126</v>
      </c>
      <c r="D16907" s="3">
        <f>VLOOKUP(C16907,Index[],2,FALSE)</f>
        <v>168</v>
      </c>
      <c r="E16907" s="3">
        <f>VLOOKUP(C16907,Index[],3,FALSE)</f>
        <v>0</v>
      </c>
      <c r="F16907" s="3">
        <f>VLOOKUP(C16907,Index[],4,FALSE)</f>
        <v>0</v>
      </c>
      <c r="G16907" s="3">
        <f>VLOOKUP(C16907,Index[],5,FALSE)</f>
        <v>0</v>
      </c>
      <c r="I16907">
        <f>VLOOKUP(Table1[[#This Row],[trait_name]],Trait[],2,FALSE)</f>
        <v>41</v>
      </c>
      <c r="J16907" s="23" t="s">
        <v>78</v>
      </c>
      <c r="L16907" s="3"/>
    </row>
    <row r="16908" spans="1:13">
      <c r="A16908" s="66">
        <f>VLOOKUP(C16908,Index[],8,FALSE)</f>
        <v>43280</v>
      </c>
      <c r="B16908" s="5"/>
      <c r="C16908" t="s">
        <v>1126</v>
      </c>
      <c r="D16908" s="3">
        <f>VLOOKUP(C16908,Index[],2,FALSE)</f>
        <v>168</v>
      </c>
      <c r="E16908" s="3">
        <f>VLOOKUP(C16908,Index[],3,FALSE)</f>
        <v>0</v>
      </c>
      <c r="F16908" s="3">
        <f>VLOOKUP(C16908,Index[],4,FALSE)</f>
        <v>0</v>
      </c>
      <c r="G16908" s="3">
        <f>VLOOKUP(C16908,Index[],5,FALSE)</f>
        <v>0</v>
      </c>
      <c r="I16908">
        <f>VLOOKUP(Table1[[#This Row],[trait_name]],Trait[],2,FALSE)</f>
        <v>42</v>
      </c>
      <c r="J16908" s="23" t="s">
        <v>82</v>
      </c>
      <c r="L16908" s="3"/>
    </row>
    <row r="16909" spans="1:13">
      <c r="A16909" s="66">
        <f>VLOOKUP(C16909,Index[],8,FALSE)</f>
        <v>43280</v>
      </c>
      <c r="B16909" s="5">
        <v>43280</v>
      </c>
      <c r="C16909" t="s">
        <v>1126</v>
      </c>
      <c r="D16909" s="3">
        <f>VLOOKUP(C16909,Index[],2,FALSE)</f>
        <v>168</v>
      </c>
      <c r="E16909" s="3">
        <f>VLOOKUP(C16909,Index[],3,FALSE)</f>
        <v>0</v>
      </c>
      <c r="F16909" s="3">
        <f>VLOOKUP(C16909,Index[],4,FALSE)</f>
        <v>0</v>
      </c>
      <c r="G16909" s="3">
        <f>VLOOKUP(C16909,Index[],5,FALSE)</f>
        <v>0</v>
      </c>
      <c r="H16909" t="s">
        <v>17</v>
      </c>
      <c r="I16909">
        <f>VLOOKUP(Table1[[#This Row],[trait_name]],Trait[],2,FALSE)</f>
        <v>43</v>
      </c>
      <c r="J16909" s="23" t="s">
        <v>86</v>
      </c>
      <c r="L16909" s="3" t="s">
        <v>87</v>
      </c>
    </row>
    <row r="16910" spans="1:13">
      <c r="A16910" s="66">
        <f>VLOOKUP(C16910,Index[],8,FALSE)</f>
        <v>43280</v>
      </c>
      <c r="B16910" s="5">
        <v>43280</v>
      </c>
      <c r="C16910" t="s">
        <v>1126</v>
      </c>
      <c r="D16910" s="3">
        <f>VLOOKUP(C16910,Index[],2,FALSE)</f>
        <v>168</v>
      </c>
      <c r="E16910" s="3">
        <f>VLOOKUP(C16910,Index[],3,FALSE)</f>
        <v>0</v>
      </c>
      <c r="F16910" s="3">
        <f>VLOOKUP(C16910,Index[],4,FALSE)</f>
        <v>0</v>
      </c>
      <c r="G16910" s="3">
        <f>VLOOKUP(C16910,Index[],5,FALSE)</f>
        <v>0</v>
      </c>
      <c r="I16910">
        <f>VLOOKUP(Table1[[#This Row],[trait_name]],Trait[],2,FALSE)</f>
        <v>43</v>
      </c>
      <c r="J16910" s="23" t="s">
        <v>86</v>
      </c>
      <c r="L16910" s="3"/>
    </row>
    <row r="16911" spans="1:13">
      <c r="A16911" s="66">
        <f>VLOOKUP(C16911,Index[],8,FALSE)</f>
        <v>43280</v>
      </c>
      <c r="B16911" s="25"/>
      <c r="C16911" s="4" t="s">
        <v>1126</v>
      </c>
      <c r="D16911" s="3">
        <f>VLOOKUP(C16911,Index[],2,FALSE)</f>
        <v>168</v>
      </c>
      <c r="E16911" s="3">
        <f>VLOOKUP(C16911,Index[],3,FALSE)</f>
        <v>0</v>
      </c>
      <c r="F16911" s="3">
        <f>VLOOKUP(C16911,Index[],4,FALSE)</f>
        <v>0</v>
      </c>
      <c r="G16911" s="3">
        <f>VLOOKUP(C16911,Index[],5,FALSE)</f>
        <v>0</v>
      </c>
      <c r="I16911">
        <f>VLOOKUP(Table1[[#This Row],[trait_name]],Trait[],2,FALSE)</f>
        <v>44</v>
      </c>
      <c r="J16911" s="23" t="s">
        <v>88</v>
      </c>
      <c r="L16911" s="3"/>
    </row>
    <row r="16912" spans="1:13">
      <c r="A16912" s="66">
        <f>VLOOKUP(C16912,Index[],8,FALSE)</f>
        <v>43280</v>
      </c>
      <c r="B16912" s="5">
        <v>43280</v>
      </c>
      <c r="C16912" t="s">
        <v>1126</v>
      </c>
      <c r="D16912" s="3">
        <f>VLOOKUP(C16912,Index[],2,FALSE)</f>
        <v>168</v>
      </c>
      <c r="E16912" s="3">
        <f>VLOOKUP(C16912,Index[],3,FALSE)</f>
        <v>0</v>
      </c>
      <c r="F16912" s="3">
        <f>VLOOKUP(C16912,Index[],4,FALSE)</f>
        <v>0</v>
      </c>
      <c r="G16912" s="3">
        <f>VLOOKUP(C16912,Index[],5,FALSE)</f>
        <v>0</v>
      </c>
      <c r="I16912">
        <f>VLOOKUP(Table1[[#This Row],[trait_name]],Trait[],2,FALSE)</f>
        <v>45</v>
      </c>
      <c r="J16912" s="23" t="s">
        <v>92</v>
      </c>
      <c r="L16912" s="3"/>
    </row>
    <row r="16913" spans="1:13">
      <c r="A16913" s="66">
        <f>VLOOKUP(C16913,Index[],8,FALSE)</f>
        <v>43280</v>
      </c>
      <c r="B16913" s="5"/>
      <c r="C16913" t="s">
        <v>1126</v>
      </c>
      <c r="D16913" s="3">
        <f>VLOOKUP(C16913,Index[],2,FALSE)</f>
        <v>168</v>
      </c>
      <c r="E16913" s="3">
        <f>VLOOKUP(C16913,Index[],3,FALSE)</f>
        <v>0</v>
      </c>
      <c r="F16913" s="3">
        <f>VLOOKUP(C16913,Index[],4,FALSE)</f>
        <v>0</v>
      </c>
      <c r="G16913" s="3">
        <f>VLOOKUP(C16913,Index[],5,FALSE)</f>
        <v>0</v>
      </c>
      <c r="I16913">
        <f>VLOOKUP(Table1[[#This Row],[trait_name]],Trait[],2,FALSE)</f>
        <v>46</v>
      </c>
      <c r="J16913" s="23" t="s">
        <v>97</v>
      </c>
      <c r="L16913" s="3"/>
    </row>
    <row r="16914" spans="1:13">
      <c r="A16914" s="66">
        <f>VLOOKUP(C16914,Index[],8,FALSE)</f>
        <v>43280</v>
      </c>
      <c r="B16914" s="5"/>
      <c r="C16914" t="s">
        <v>1126</v>
      </c>
      <c r="D16914" s="3">
        <f>VLOOKUP(C16914,Index[],2,FALSE)</f>
        <v>168</v>
      </c>
      <c r="E16914" s="3">
        <f>VLOOKUP(C16914,Index[],3,FALSE)</f>
        <v>0</v>
      </c>
      <c r="F16914" s="3">
        <f>VLOOKUP(C16914,Index[],4,FALSE)</f>
        <v>0</v>
      </c>
      <c r="G16914" s="3">
        <f>VLOOKUP(C16914,Index[],5,FALSE)</f>
        <v>0</v>
      </c>
      <c r="I16914">
        <f>VLOOKUP(Table1[[#This Row],[trait_name]],Trait[],2,FALSE)</f>
        <v>47</v>
      </c>
      <c r="J16914" s="23" t="s">
        <v>99</v>
      </c>
      <c r="L16914" s="3"/>
    </row>
    <row r="16915" spans="1:13">
      <c r="A16915" s="66">
        <f>VLOOKUP(C16915,Index[],8,FALSE)</f>
        <v>43280</v>
      </c>
      <c r="B16915" s="5"/>
      <c r="C16915" t="s">
        <v>1126</v>
      </c>
      <c r="D16915" s="3">
        <f>VLOOKUP(C16915,Index[],2,FALSE)</f>
        <v>168</v>
      </c>
      <c r="E16915" s="3">
        <f>VLOOKUP(C16915,Index[],3,FALSE)</f>
        <v>0</v>
      </c>
      <c r="F16915" s="3">
        <f>VLOOKUP(C16915,Index[],4,FALSE)</f>
        <v>0</v>
      </c>
      <c r="G16915" s="3">
        <f>VLOOKUP(C16915,Index[],5,FALSE)</f>
        <v>0</v>
      </c>
      <c r="H16915" t="s">
        <v>281</v>
      </c>
      <c r="I16915">
        <f>VLOOKUP(Table1[[#This Row],[trait_name]],Trait[],2,FALSE)</f>
        <v>48</v>
      </c>
      <c r="J16915" s="24" t="s">
        <v>101</v>
      </c>
      <c r="K16915" s="24"/>
      <c r="L16915" s="3" t="s">
        <v>298</v>
      </c>
    </row>
    <row r="16916" spans="1:13">
      <c r="A16916" s="66">
        <f>VLOOKUP(C16916,Index[],8,FALSE)</f>
        <v>43280</v>
      </c>
      <c r="B16916" s="5"/>
      <c r="C16916" t="s">
        <v>1126</v>
      </c>
      <c r="D16916" s="3">
        <f>VLOOKUP(C16916,Index[],2,FALSE)</f>
        <v>168</v>
      </c>
      <c r="E16916" s="3">
        <f>VLOOKUP(C16916,Index[],3,FALSE)</f>
        <v>0</v>
      </c>
      <c r="F16916" s="3">
        <f>VLOOKUP(C16916,Index[],4,FALSE)</f>
        <v>0</v>
      </c>
      <c r="G16916" s="3">
        <f>VLOOKUP(C16916,Index[],5,FALSE)</f>
        <v>0</v>
      </c>
      <c r="H16916" t="s">
        <v>281</v>
      </c>
      <c r="I16916">
        <f>VLOOKUP(Table1[[#This Row],[trait_name]],Trait[],2,FALSE)</f>
        <v>49</v>
      </c>
      <c r="J16916" s="24" t="s">
        <v>104</v>
      </c>
      <c r="K16916" s="24"/>
      <c r="L16916" s="3"/>
    </row>
    <row r="16917" spans="1:13">
      <c r="A16917" s="66">
        <f>VLOOKUP(C16917,Index[],8,FALSE)</f>
        <v>43280</v>
      </c>
      <c r="B16917" s="5">
        <v>43311</v>
      </c>
      <c r="C16917" t="s">
        <v>1126</v>
      </c>
      <c r="D16917" s="3">
        <f>VLOOKUP(C16917,Index[],2,FALSE)</f>
        <v>168</v>
      </c>
      <c r="E16917" s="3">
        <f>VLOOKUP(C16917,Index[],3,FALSE)</f>
        <v>0</v>
      </c>
      <c r="F16917" s="3">
        <f>VLOOKUP(C16917,Index[],4,FALSE)</f>
        <v>0</v>
      </c>
      <c r="G16917" s="3">
        <f>VLOOKUP(C16917,Index[],5,FALSE)</f>
        <v>0</v>
      </c>
      <c r="I16917">
        <f>VLOOKUP(Table1[[#This Row],[trait_name]],Trait[],2,FALSE)</f>
        <v>50</v>
      </c>
      <c r="J16917" s="23" t="s">
        <v>106</v>
      </c>
      <c r="L16917" s="3"/>
      <c r="M16917" s="3"/>
    </row>
    <row r="16918" spans="1:13">
      <c r="A16918" s="66">
        <f>VLOOKUP(C16918,Index[],8,FALSE)</f>
        <v>43280</v>
      </c>
      <c r="B16918" s="5"/>
      <c r="C16918" t="s">
        <v>1126</v>
      </c>
      <c r="D16918" s="3">
        <f>VLOOKUP(C16918,Index[],2,FALSE)</f>
        <v>168</v>
      </c>
      <c r="E16918" s="3">
        <f>VLOOKUP(C16918,Index[],3,FALSE)</f>
        <v>0</v>
      </c>
      <c r="F16918" s="3">
        <f>VLOOKUP(C16918,Index[],4,FALSE)</f>
        <v>0</v>
      </c>
      <c r="G16918" s="3">
        <f>VLOOKUP(C16918,Index[],5,FALSE)</f>
        <v>0</v>
      </c>
      <c r="I16918">
        <f>VLOOKUP(Table1[[#This Row],[trait_name]],Trait[],2,FALSE)</f>
        <v>52</v>
      </c>
      <c r="J16918" s="23" t="s">
        <v>109</v>
      </c>
      <c r="L16918" s="3"/>
    </row>
    <row r="16919" spans="1:13">
      <c r="A16919" s="66">
        <f>VLOOKUP(C16919,Index[],8,FALSE)</f>
        <v>43280</v>
      </c>
      <c r="B16919" s="5">
        <v>43280</v>
      </c>
      <c r="C16919" t="s">
        <v>1126</v>
      </c>
      <c r="D16919" s="3">
        <f>VLOOKUP(C16919,Index[],2,FALSE)</f>
        <v>168</v>
      </c>
      <c r="E16919" s="3">
        <f>VLOOKUP(C16919,Index[],3,FALSE)</f>
        <v>0</v>
      </c>
      <c r="F16919" s="3">
        <f>VLOOKUP(C16919,Index[],4,FALSE)</f>
        <v>0</v>
      </c>
      <c r="G16919" s="3">
        <f>VLOOKUP(C16919,Index[],5,FALSE)</f>
        <v>0</v>
      </c>
      <c r="H16919" t="s">
        <v>17</v>
      </c>
      <c r="I16919">
        <f>VLOOKUP(Table1[[#This Row],[trait_name]],Trait[],2,FALSE)</f>
        <v>53</v>
      </c>
      <c r="J16919" s="23" t="s">
        <v>112</v>
      </c>
      <c r="L16919" s="3" t="s">
        <v>184</v>
      </c>
    </row>
    <row r="16920" spans="1:13">
      <c r="A16920" s="66">
        <f>VLOOKUP(C16920,Index[],8,FALSE)</f>
        <v>43280</v>
      </c>
      <c r="B16920" s="5">
        <v>43280</v>
      </c>
      <c r="C16920" t="s">
        <v>1126</v>
      </c>
      <c r="D16920" s="3">
        <f>VLOOKUP(C16920,Index[],2,FALSE)</f>
        <v>168</v>
      </c>
      <c r="E16920" s="3">
        <f>VLOOKUP(C16920,Index[],3,FALSE)</f>
        <v>0</v>
      </c>
      <c r="F16920" s="3">
        <f>VLOOKUP(C16920,Index[],4,FALSE)</f>
        <v>0</v>
      </c>
      <c r="G16920" s="3">
        <f>VLOOKUP(C16920,Index[],5,FALSE)</f>
        <v>0</v>
      </c>
      <c r="H16920" t="s">
        <v>17</v>
      </c>
      <c r="I16920">
        <f>VLOOKUP(Table1[[#This Row],[trait_name]],Trait[],2,FALSE)</f>
        <v>53</v>
      </c>
      <c r="J16920" s="23" t="s">
        <v>112</v>
      </c>
      <c r="L16920" s="3" t="s">
        <v>185</v>
      </c>
    </row>
    <row r="16921" spans="1:13">
      <c r="A16921" s="66">
        <f>VLOOKUP(C16921,Index[],8,FALSE)</f>
        <v>43280</v>
      </c>
      <c r="B16921" s="5">
        <v>43280</v>
      </c>
      <c r="C16921" t="s">
        <v>1126</v>
      </c>
      <c r="D16921" s="3">
        <f>VLOOKUP(C16921,Index[],2,FALSE)</f>
        <v>168</v>
      </c>
      <c r="E16921" s="3">
        <f>VLOOKUP(C16921,Index[],3,FALSE)</f>
        <v>0</v>
      </c>
      <c r="F16921" s="3">
        <f>VLOOKUP(C16921,Index[],4,FALSE)</f>
        <v>0</v>
      </c>
      <c r="G16921" s="3">
        <f>VLOOKUP(C16921,Index[],5,FALSE)</f>
        <v>0</v>
      </c>
      <c r="I16921">
        <f>VLOOKUP(Table1[[#This Row],[trait_name]],Trait[],2,FALSE)</f>
        <v>53</v>
      </c>
      <c r="J16921" s="23" t="s">
        <v>112</v>
      </c>
      <c r="L16921" s="3"/>
    </row>
    <row r="16922" spans="1:13">
      <c r="A16922" s="66">
        <f>VLOOKUP(C16922,Index[],8,FALSE)</f>
        <v>43280</v>
      </c>
      <c r="B16922" s="5">
        <v>43280</v>
      </c>
      <c r="C16922" t="s">
        <v>1126</v>
      </c>
      <c r="D16922" s="3">
        <f>VLOOKUP(C16922,Index[],2,FALSE)</f>
        <v>168</v>
      </c>
      <c r="E16922" s="3">
        <f>VLOOKUP(C16922,Index[],3,FALSE)</f>
        <v>0</v>
      </c>
      <c r="F16922" s="3">
        <f>VLOOKUP(C16922,Index[],4,FALSE)</f>
        <v>0</v>
      </c>
      <c r="G16922" s="3">
        <f>VLOOKUP(C16922,Index[],5,FALSE)</f>
        <v>0</v>
      </c>
      <c r="H16922" t="s">
        <v>17</v>
      </c>
      <c r="I16922">
        <f>VLOOKUP(Table1[[#This Row],[trait_name]],Trait[],2,FALSE)</f>
        <v>54</v>
      </c>
      <c r="J16922" s="23" t="s">
        <v>116</v>
      </c>
      <c r="L16922" s="3" t="s">
        <v>260</v>
      </c>
    </row>
    <row r="16923" spans="1:13">
      <c r="A16923" s="66">
        <f>VLOOKUP(C16923,Index[],8,FALSE)</f>
        <v>43280</v>
      </c>
      <c r="B16923" s="5">
        <v>43280</v>
      </c>
      <c r="C16923" t="s">
        <v>1126</v>
      </c>
      <c r="D16923" s="3">
        <f>VLOOKUP(C16923,Index[],2,FALSE)</f>
        <v>168</v>
      </c>
      <c r="E16923" s="3">
        <f>VLOOKUP(C16923,Index[],3,FALSE)</f>
        <v>0</v>
      </c>
      <c r="F16923" s="3">
        <f>VLOOKUP(C16923,Index[],4,FALSE)</f>
        <v>0</v>
      </c>
      <c r="G16923" s="3">
        <f>VLOOKUP(C16923,Index[],5,FALSE)</f>
        <v>0</v>
      </c>
      <c r="H16923" t="s">
        <v>17</v>
      </c>
      <c r="I16923">
        <f>VLOOKUP(Table1[[#This Row],[trait_name]],Trait[],2,FALSE)</f>
        <v>54</v>
      </c>
      <c r="J16923" s="23" t="s">
        <v>116</v>
      </c>
      <c r="L16923" s="3" t="s">
        <v>319</v>
      </c>
    </row>
    <row r="16924" spans="1:13">
      <c r="A16924" s="66">
        <f>VLOOKUP(C16924,Index[],8,FALSE)</f>
        <v>43280</v>
      </c>
      <c r="B16924" s="5">
        <v>43280</v>
      </c>
      <c r="C16924" t="s">
        <v>1126</v>
      </c>
      <c r="D16924" s="3">
        <f>VLOOKUP(C16924,Index[],2,FALSE)</f>
        <v>168</v>
      </c>
      <c r="E16924" s="3">
        <f>VLOOKUP(C16924,Index[],3,FALSE)</f>
        <v>0</v>
      </c>
      <c r="F16924" s="3">
        <f>VLOOKUP(C16924,Index[],4,FALSE)</f>
        <v>0</v>
      </c>
      <c r="G16924" s="3">
        <f>VLOOKUP(C16924,Index[],5,FALSE)</f>
        <v>0</v>
      </c>
      <c r="H16924" t="s">
        <v>17</v>
      </c>
      <c r="I16924">
        <f>VLOOKUP(Table1[[#This Row],[trait_name]],Trait[],2,FALSE)</f>
        <v>54</v>
      </c>
      <c r="J16924" s="23" t="s">
        <v>116</v>
      </c>
      <c r="L16924" s="3" t="s">
        <v>117</v>
      </c>
    </row>
    <row r="16925" spans="1:13">
      <c r="A16925" s="66">
        <f>VLOOKUP(C16925,Index[],8,FALSE)</f>
        <v>43280</v>
      </c>
      <c r="B16925" s="5">
        <v>43280</v>
      </c>
      <c r="C16925" t="s">
        <v>1126</v>
      </c>
      <c r="D16925" s="3">
        <f>VLOOKUP(C16925,Index[],2,FALSE)</f>
        <v>168</v>
      </c>
      <c r="E16925" s="3">
        <f>VLOOKUP(C16925,Index[],3,FALSE)</f>
        <v>0</v>
      </c>
      <c r="F16925" s="3">
        <f>VLOOKUP(C16925,Index[],4,FALSE)</f>
        <v>0</v>
      </c>
      <c r="G16925" s="3">
        <f>VLOOKUP(C16925,Index[],5,FALSE)</f>
        <v>0</v>
      </c>
      <c r="H16925" t="s">
        <v>17</v>
      </c>
      <c r="I16925">
        <f>VLOOKUP(Table1[[#This Row],[trait_name]],Trait[],2,FALSE)</f>
        <v>54</v>
      </c>
      <c r="J16925" s="23" t="s">
        <v>116</v>
      </c>
      <c r="L16925" s="3" t="s">
        <v>258</v>
      </c>
    </row>
    <row r="16926" spans="1:13">
      <c r="A16926" s="66">
        <f>VLOOKUP(C16926,Index[],8,FALSE)</f>
        <v>43280</v>
      </c>
      <c r="B16926" s="5">
        <v>43280</v>
      </c>
      <c r="C16926" t="s">
        <v>1126</v>
      </c>
      <c r="D16926" s="3">
        <f>VLOOKUP(C16926,Index[],2,FALSE)</f>
        <v>168</v>
      </c>
      <c r="E16926" s="3">
        <f>VLOOKUP(C16926,Index[],3,FALSE)</f>
        <v>0</v>
      </c>
      <c r="F16926" s="3">
        <f>VLOOKUP(C16926,Index[],4,FALSE)</f>
        <v>0</v>
      </c>
      <c r="G16926" s="3">
        <f>VLOOKUP(C16926,Index[],5,FALSE)</f>
        <v>0</v>
      </c>
      <c r="H16926" t="s">
        <v>17</v>
      </c>
      <c r="I16926">
        <f>VLOOKUP(Table1[[#This Row],[trait_name]],Trait[],2,FALSE)</f>
        <v>54</v>
      </c>
      <c r="J16926" s="23" t="s">
        <v>116</v>
      </c>
      <c r="L16926" s="3" t="s">
        <v>404</v>
      </c>
    </row>
    <row r="16927" spans="1:13">
      <c r="A16927" s="66">
        <f>VLOOKUP(C16927,Index[],8,FALSE)</f>
        <v>43280</v>
      </c>
      <c r="B16927" s="5">
        <v>43280</v>
      </c>
      <c r="C16927" t="s">
        <v>1126</v>
      </c>
      <c r="D16927" s="3">
        <f>VLOOKUP(C16927,Index[],2,FALSE)</f>
        <v>168</v>
      </c>
      <c r="E16927" s="3">
        <f>VLOOKUP(C16927,Index[],3,FALSE)</f>
        <v>0</v>
      </c>
      <c r="F16927" s="3">
        <f>VLOOKUP(C16927,Index[],4,FALSE)</f>
        <v>0</v>
      </c>
      <c r="G16927" s="3">
        <f>VLOOKUP(C16927,Index[],5,FALSE)</f>
        <v>0</v>
      </c>
      <c r="H16927" t="s">
        <v>17</v>
      </c>
      <c r="I16927">
        <f>VLOOKUP(Table1[[#This Row],[trait_name]],Trait[],2,FALSE)</f>
        <v>54</v>
      </c>
      <c r="J16927" s="23" t="s">
        <v>116</v>
      </c>
      <c r="L16927" s="3" t="s">
        <v>187</v>
      </c>
    </row>
    <row r="16928" spans="1:13">
      <c r="A16928" s="66">
        <f>VLOOKUP(C16928,Index[],8,FALSE)</f>
        <v>43280</v>
      </c>
      <c r="B16928" s="25"/>
      <c r="C16928" s="4" t="s">
        <v>1126</v>
      </c>
      <c r="D16928" s="3">
        <f>VLOOKUP(C16928,Index[],2,FALSE)</f>
        <v>168</v>
      </c>
      <c r="E16928" s="3">
        <f>VLOOKUP(C16928,Index[],3,FALSE)</f>
        <v>0</v>
      </c>
      <c r="F16928" s="3">
        <f>VLOOKUP(C16928,Index[],4,FALSE)</f>
        <v>0</v>
      </c>
      <c r="G16928" s="3">
        <f>VLOOKUP(C16928,Index[],5,FALSE)</f>
        <v>0</v>
      </c>
      <c r="I16928">
        <f>VLOOKUP(Table1[[#This Row],[trait_name]],Trait[],2,FALSE)</f>
        <v>55</v>
      </c>
      <c r="J16928" s="23" t="s">
        <v>119</v>
      </c>
      <c r="L16928" s="3"/>
    </row>
    <row r="16929" spans="1:12">
      <c r="A16929" s="66">
        <f>VLOOKUP(C16929,Index[],8,FALSE)</f>
        <v>43280</v>
      </c>
      <c r="B16929" s="5">
        <v>43280</v>
      </c>
      <c r="C16929" t="s">
        <v>1126</v>
      </c>
      <c r="D16929" s="3">
        <f>VLOOKUP(C16929,Index[],2,FALSE)</f>
        <v>168</v>
      </c>
      <c r="E16929" s="3">
        <f>VLOOKUP(C16929,Index[],3,FALSE)</f>
        <v>0</v>
      </c>
      <c r="F16929" s="3">
        <f>VLOOKUP(C16929,Index[],4,FALSE)</f>
        <v>0</v>
      </c>
      <c r="G16929" s="3">
        <f>VLOOKUP(C16929,Index[],5,FALSE)</f>
        <v>0</v>
      </c>
      <c r="H16929" t="s">
        <v>17</v>
      </c>
      <c r="I16929">
        <f>VLOOKUP(Table1[[#This Row],[trait_name]],Trait[],2,FALSE)</f>
        <v>56</v>
      </c>
      <c r="J16929" s="23" t="s">
        <v>121</v>
      </c>
      <c r="L16929" s="3" t="s">
        <v>189</v>
      </c>
    </row>
    <row r="16930" spans="1:12">
      <c r="A16930" s="66">
        <f>VLOOKUP(C16930,Index[],8,FALSE)</f>
        <v>43280</v>
      </c>
      <c r="B16930" s="5">
        <v>43280</v>
      </c>
      <c r="C16930" t="s">
        <v>1126</v>
      </c>
      <c r="D16930" s="3">
        <f>VLOOKUP(C16930,Index[],2,FALSE)</f>
        <v>168</v>
      </c>
      <c r="E16930" s="3">
        <f>VLOOKUP(C16930,Index[],3,FALSE)</f>
        <v>0</v>
      </c>
      <c r="F16930" s="3">
        <f>VLOOKUP(C16930,Index[],4,FALSE)</f>
        <v>0</v>
      </c>
      <c r="G16930" s="3">
        <f>VLOOKUP(C16930,Index[],5,FALSE)</f>
        <v>0</v>
      </c>
      <c r="H16930" t="s">
        <v>17</v>
      </c>
      <c r="I16930">
        <f>VLOOKUP(Table1[[#This Row],[trait_name]],Trait[],2,FALSE)</f>
        <v>57</v>
      </c>
      <c r="J16930" s="23" t="s">
        <v>233</v>
      </c>
      <c r="L16930" s="3" t="s">
        <v>405</v>
      </c>
    </row>
    <row r="16931" spans="1:12">
      <c r="A16931" s="66">
        <f>VLOOKUP(C16931,Index[],8,FALSE)</f>
        <v>43280</v>
      </c>
      <c r="B16931" s="5">
        <v>43280</v>
      </c>
      <c r="C16931" t="s">
        <v>1126</v>
      </c>
      <c r="D16931" s="3">
        <f>VLOOKUP(C16931,Index[],2,FALSE)</f>
        <v>168</v>
      </c>
      <c r="E16931" s="3">
        <f>VLOOKUP(C16931,Index[],3,FALSE)</f>
        <v>0</v>
      </c>
      <c r="F16931" s="3">
        <f>VLOOKUP(C16931,Index[],4,FALSE)</f>
        <v>0</v>
      </c>
      <c r="G16931" s="3">
        <f>VLOOKUP(C16931,Index[],5,FALSE)</f>
        <v>0</v>
      </c>
      <c r="H16931" t="s">
        <v>17</v>
      </c>
      <c r="I16931">
        <f>VLOOKUP(Table1[[#This Row],[trait_name]],Trait[],2,FALSE)</f>
        <v>58</v>
      </c>
      <c r="J16931" s="23" t="s">
        <v>123</v>
      </c>
      <c r="L16931" s="3" t="s">
        <v>190</v>
      </c>
    </row>
    <row r="16932" spans="1:12">
      <c r="A16932" s="66">
        <f>VLOOKUP(C16932,Index[],8,FALSE)</f>
        <v>43280</v>
      </c>
      <c r="B16932" s="5">
        <v>43280</v>
      </c>
      <c r="C16932" t="s">
        <v>1126</v>
      </c>
      <c r="D16932" s="3">
        <f>VLOOKUP(C16932,Index[],2,FALSE)</f>
        <v>168</v>
      </c>
      <c r="E16932" s="3">
        <f>VLOOKUP(C16932,Index[],3,FALSE)</f>
        <v>0</v>
      </c>
      <c r="F16932" s="3">
        <f>VLOOKUP(C16932,Index[],4,FALSE)</f>
        <v>0</v>
      </c>
      <c r="G16932" s="3">
        <f>VLOOKUP(C16932,Index[],5,FALSE)</f>
        <v>0</v>
      </c>
      <c r="I16932">
        <f>VLOOKUP(Table1[[#This Row],[trait_name]],Trait[],2,FALSE)</f>
        <v>58</v>
      </c>
      <c r="J16932" s="23" t="s">
        <v>123</v>
      </c>
      <c r="L16932" s="3"/>
    </row>
    <row r="16933" spans="1:12">
      <c r="A16933" s="66">
        <f>VLOOKUP(C16933,Index[],8,FALSE)</f>
        <v>43280</v>
      </c>
      <c r="B16933" s="5">
        <v>43280</v>
      </c>
      <c r="C16933" t="s">
        <v>1126</v>
      </c>
      <c r="D16933" s="3">
        <f>VLOOKUP(C16933,Index[],2,FALSE)</f>
        <v>168</v>
      </c>
      <c r="E16933" s="3">
        <f>VLOOKUP(C16933,Index[],3,FALSE)</f>
        <v>0</v>
      </c>
      <c r="F16933" s="3">
        <f>VLOOKUP(C16933,Index[],4,FALSE)</f>
        <v>0</v>
      </c>
      <c r="G16933" s="3">
        <f>VLOOKUP(C16933,Index[],5,FALSE)</f>
        <v>0</v>
      </c>
      <c r="I16933">
        <f>VLOOKUP(Table1[[#This Row],[trait_name]],Trait[],2,FALSE)</f>
        <v>59</v>
      </c>
      <c r="J16933" s="23" t="s">
        <v>125</v>
      </c>
      <c r="L16933" s="3"/>
    </row>
    <row r="16934" spans="1:12">
      <c r="A16934" s="66">
        <f>VLOOKUP(C16934,Index[],8,FALSE)</f>
        <v>43280</v>
      </c>
      <c r="B16934" s="5">
        <v>43280</v>
      </c>
      <c r="C16934" t="s">
        <v>1126</v>
      </c>
      <c r="D16934" s="3">
        <f>VLOOKUP(C16934,Index[],2,FALSE)</f>
        <v>168</v>
      </c>
      <c r="E16934" s="3">
        <f>VLOOKUP(C16934,Index[],3,FALSE)</f>
        <v>0</v>
      </c>
      <c r="F16934" s="3">
        <f>VLOOKUP(C16934,Index[],4,FALSE)</f>
        <v>0</v>
      </c>
      <c r="G16934" s="3">
        <f>VLOOKUP(C16934,Index[],5,FALSE)</f>
        <v>0</v>
      </c>
      <c r="H16934" t="s">
        <v>17</v>
      </c>
      <c r="I16934">
        <f>VLOOKUP(Table1[[#This Row],[trait_name]],Trait[],2,FALSE)</f>
        <v>61</v>
      </c>
      <c r="J16934" s="23" t="s">
        <v>130</v>
      </c>
      <c r="L16934" s="3" t="s">
        <v>131</v>
      </c>
    </row>
    <row r="16935" spans="1:12">
      <c r="A16935" s="66">
        <f>VLOOKUP(C16935,Index[],8,FALSE)</f>
        <v>43280</v>
      </c>
      <c r="B16935" s="5"/>
      <c r="C16935" t="s">
        <v>1126</v>
      </c>
      <c r="D16935" s="3">
        <f>VLOOKUP(C16935,Index[],2,FALSE)</f>
        <v>168</v>
      </c>
      <c r="E16935" s="3">
        <f>VLOOKUP(C16935,Index[],3,FALSE)</f>
        <v>0</v>
      </c>
      <c r="F16935" s="3">
        <f>VLOOKUP(C16935,Index[],4,FALSE)</f>
        <v>0</v>
      </c>
      <c r="G16935" s="3">
        <f>VLOOKUP(C16935,Index[],5,FALSE)</f>
        <v>0</v>
      </c>
      <c r="I16935">
        <f>VLOOKUP(Table1[[#This Row],[trait_name]],Trait[],2,FALSE)</f>
        <v>65</v>
      </c>
      <c r="J16935" s="23" t="s">
        <v>133</v>
      </c>
      <c r="L16935" s="3"/>
    </row>
    <row r="16936" spans="1:12">
      <c r="A16936" s="66">
        <f>VLOOKUP(C16936,Index[],8,FALSE)</f>
        <v>43280</v>
      </c>
      <c r="B16936" s="5">
        <v>43280</v>
      </c>
      <c r="C16936" t="s">
        <v>1126</v>
      </c>
      <c r="D16936" s="3">
        <f>VLOOKUP(C16936,Index[],2,FALSE)</f>
        <v>168</v>
      </c>
      <c r="E16936" s="3">
        <f>VLOOKUP(C16936,Index[],3,FALSE)</f>
        <v>0</v>
      </c>
      <c r="F16936" s="3">
        <f>VLOOKUP(C16936,Index[],4,FALSE)</f>
        <v>0</v>
      </c>
      <c r="G16936" s="3">
        <f>VLOOKUP(C16936,Index[],5,FALSE)</f>
        <v>0</v>
      </c>
      <c r="H16936" t="s">
        <v>281</v>
      </c>
      <c r="I16936">
        <f>VLOOKUP(Table1[[#This Row],[trait_name]],Trait[],2,FALSE)</f>
        <v>66</v>
      </c>
      <c r="J16936" s="23" t="s">
        <v>194</v>
      </c>
      <c r="L16936" s="3" t="s">
        <v>195</v>
      </c>
    </row>
    <row r="16937" spans="1:12">
      <c r="A16937" s="66">
        <f>VLOOKUP(C16937,Index[],8,FALSE)</f>
        <v>43280</v>
      </c>
      <c r="B16937" s="5">
        <v>43280</v>
      </c>
      <c r="C16937" t="s">
        <v>1126</v>
      </c>
      <c r="D16937" s="3">
        <f>VLOOKUP(C16937,Index[],2,FALSE)</f>
        <v>168</v>
      </c>
      <c r="E16937" s="3">
        <f>VLOOKUP(C16937,Index[],3,FALSE)</f>
        <v>0</v>
      </c>
      <c r="F16937" s="3">
        <f>VLOOKUP(C16937,Index[],4,FALSE)</f>
        <v>0</v>
      </c>
      <c r="G16937" s="3">
        <f>VLOOKUP(C16937,Index[],5,FALSE)</f>
        <v>0</v>
      </c>
      <c r="H16937" t="s">
        <v>17</v>
      </c>
      <c r="I16937">
        <f>VLOOKUP(Table1[[#This Row],[trait_name]],Trait[],2,FALSE)</f>
        <v>67</v>
      </c>
      <c r="J16937" s="23" t="s">
        <v>136</v>
      </c>
      <c r="L16937" s="3" t="s">
        <v>240</v>
      </c>
    </row>
    <row r="16938" spans="1:12">
      <c r="A16938" s="66">
        <f>VLOOKUP(C16938,Index[],8,FALSE)</f>
        <v>43280</v>
      </c>
      <c r="B16938" s="5">
        <v>43280</v>
      </c>
      <c r="C16938" t="s">
        <v>1129</v>
      </c>
      <c r="D16938" s="3">
        <f>VLOOKUP(C16938,Index[],2,FALSE)</f>
        <v>169</v>
      </c>
      <c r="E16938" s="3">
        <f>VLOOKUP(C16938,Index[],3,FALSE)</f>
        <v>0</v>
      </c>
      <c r="F16938" s="3">
        <f>VLOOKUP(C16938,Index[],4,FALSE)</f>
        <v>0</v>
      </c>
      <c r="G16938" s="3">
        <f>VLOOKUP(C16938,Index[],5,FALSE)</f>
        <v>0</v>
      </c>
      <c r="H16938" t="s">
        <v>17</v>
      </c>
      <c r="I16938">
        <f>VLOOKUP(Table1[[#This Row],[trait_name]],Trait[],2,FALSE)</f>
        <v>2</v>
      </c>
      <c r="J16938" s="23" t="s">
        <v>15</v>
      </c>
      <c r="L16938" s="3" t="s">
        <v>1130</v>
      </c>
    </row>
    <row r="16939" spans="1:12">
      <c r="A16939" s="66">
        <f>VLOOKUP(C16939,Index[],8,FALSE)</f>
        <v>43280</v>
      </c>
      <c r="B16939" s="5">
        <v>43280</v>
      </c>
      <c r="C16939" t="s">
        <v>1129</v>
      </c>
      <c r="D16939" s="3">
        <f>VLOOKUP(C16939,Index[],2,FALSE)</f>
        <v>169</v>
      </c>
      <c r="E16939" s="3">
        <f>VLOOKUP(C16939,Index[],3,FALSE)</f>
        <v>0</v>
      </c>
      <c r="F16939" s="3">
        <f>VLOOKUP(C16939,Index[],4,FALSE)</f>
        <v>0</v>
      </c>
      <c r="G16939" s="3">
        <f>VLOOKUP(C16939,Index[],5,FALSE)</f>
        <v>0</v>
      </c>
      <c r="I16939">
        <f>VLOOKUP(Table1[[#This Row],[trait_name]],Trait[],2,FALSE)</f>
        <v>2</v>
      </c>
      <c r="J16939" s="23" t="s">
        <v>15</v>
      </c>
      <c r="L16939" s="3"/>
    </row>
    <row r="16940" spans="1:12">
      <c r="A16940" s="66">
        <f>VLOOKUP(C16940,Index[],8,FALSE)</f>
        <v>43280</v>
      </c>
      <c r="B16940" s="5">
        <v>43280</v>
      </c>
      <c r="C16940" t="s">
        <v>1129</v>
      </c>
      <c r="D16940" s="3">
        <f>VLOOKUP(C16940,Index[],2,FALSE)</f>
        <v>169</v>
      </c>
      <c r="E16940" s="3">
        <f>VLOOKUP(C16940,Index[],3,FALSE)</f>
        <v>0</v>
      </c>
      <c r="F16940" s="3">
        <f>VLOOKUP(C16940,Index[],4,FALSE)</f>
        <v>0</v>
      </c>
      <c r="G16940" s="3">
        <f>VLOOKUP(C16940,Index[],5,FALSE)</f>
        <v>0</v>
      </c>
      <c r="H16940" t="s">
        <v>17</v>
      </c>
      <c r="I16940">
        <f>VLOOKUP(Table1[[#This Row],[trait_name]],Trait[],2,FALSE)</f>
        <v>3</v>
      </c>
      <c r="J16940" s="23" t="s">
        <v>18</v>
      </c>
      <c r="L16940" s="3" t="s">
        <v>19</v>
      </c>
    </row>
    <row r="16941" spans="1:12">
      <c r="A16941" s="66">
        <f>VLOOKUP(C16941,Index[],8,FALSE)</f>
        <v>43280</v>
      </c>
      <c r="B16941" s="5">
        <v>43280</v>
      </c>
      <c r="C16941" t="s">
        <v>1129</v>
      </c>
      <c r="D16941" s="3">
        <f>VLOOKUP(C16941,Index[],2,FALSE)</f>
        <v>169</v>
      </c>
      <c r="E16941" s="3">
        <f>VLOOKUP(C16941,Index[],3,FALSE)</f>
        <v>0</v>
      </c>
      <c r="F16941" s="3">
        <f>VLOOKUP(C16941,Index[],4,FALSE)</f>
        <v>0</v>
      </c>
      <c r="G16941" s="3">
        <f>VLOOKUP(C16941,Index[],5,FALSE)</f>
        <v>0</v>
      </c>
      <c r="H16941" t="s">
        <v>147</v>
      </c>
      <c r="I16941">
        <f>VLOOKUP(Table1[[#This Row],[trait_name]],Trait[],2,FALSE)</f>
        <v>3</v>
      </c>
      <c r="J16941" s="23" t="s">
        <v>18</v>
      </c>
      <c r="L16941" s="3" t="s">
        <v>21</v>
      </c>
    </row>
    <row r="16942" spans="1:12">
      <c r="A16942" s="66">
        <f>VLOOKUP(C16942,Index[],8,FALSE)</f>
        <v>43280</v>
      </c>
      <c r="B16942" s="5">
        <v>43280</v>
      </c>
      <c r="C16942" t="s">
        <v>1129</v>
      </c>
      <c r="D16942" s="3">
        <f>VLOOKUP(C16942,Index[],2,FALSE)</f>
        <v>169</v>
      </c>
      <c r="E16942" s="3">
        <f>VLOOKUP(C16942,Index[],3,FALSE)</f>
        <v>0</v>
      </c>
      <c r="F16942" s="3">
        <f>VLOOKUP(C16942,Index[],4,FALSE)</f>
        <v>0</v>
      </c>
      <c r="G16942" s="3">
        <f>VLOOKUP(C16942,Index[],5,FALSE)</f>
        <v>0</v>
      </c>
      <c r="H16942" t="s">
        <v>17</v>
      </c>
      <c r="I16942">
        <f>VLOOKUP(Table1[[#This Row],[trait_name]],Trait[],2,FALSE)</f>
        <v>4</v>
      </c>
      <c r="J16942" s="23" t="s">
        <v>22</v>
      </c>
      <c r="L16942" s="3" t="s">
        <v>23</v>
      </c>
    </row>
    <row r="16943" spans="1:12">
      <c r="A16943" s="66">
        <f>VLOOKUP(C16943,Index[],8,FALSE)</f>
        <v>43280</v>
      </c>
      <c r="B16943" s="5"/>
      <c r="C16943" t="s">
        <v>1129</v>
      </c>
      <c r="D16943" s="3">
        <f>VLOOKUP(C16943,Index[],2,FALSE)</f>
        <v>169</v>
      </c>
      <c r="E16943" s="3">
        <f>VLOOKUP(C16943,Index[],3,FALSE)</f>
        <v>0</v>
      </c>
      <c r="F16943" s="3">
        <f>VLOOKUP(C16943,Index[],4,FALSE)</f>
        <v>0</v>
      </c>
      <c r="G16943" s="3">
        <f>VLOOKUP(C16943,Index[],5,FALSE)</f>
        <v>0</v>
      </c>
      <c r="H16943" t="s">
        <v>17</v>
      </c>
      <c r="I16943">
        <f>VLOOKUP(Table1[[#This Row],[trait_name]],Trait[],2,FALSE)</f>
        <v>6</v>
      </c>
      <c r="J16943" s="23" t="s">
        <v>148</v>
      </c>
      <c r="L16943" s="3"/>
    </row>
    <row r="16944" spans="1:12">
      <c r="A16944" s="66">
        <f>VLOOKUP(C16944,Index[],8,FALSE)</f>
        <v>43280</v>
      </c>
      <c r="B16944" s="5">
        <v>43280</v>
      </c>
      <c r="C16944" t="s">
        <v>1129</v>
      </c>
      <c r="D16944" s="3">
        <f>VLOOKUP(C16944,Index[],2,FALSE)</f>
        <v>169</v>
      </c>
      <c r="E16944" s="3">
        <f>VLOOKUP(C16944,Index[],3,FALSE)</f>
        <v>0</v>
      </c>
      <c r="F16944" s="3">
        <f>VLOOKUP(C16944,Index[],4,FALSE)</f>
        <v>0</v>
      </c>
      <c r="G16944" s="3">
        <f>VLOOKUP(C16944,Index[],5,FALSE)</f>
        <v>0</v>
      </c>
      <c r="H16944" t="s">
        <v>17</v>
      </c>
      <c r="I16944">
        <f>VLOOKUP(Table1[[#This Row],[trait_name]],Trait[],2,FALSE)</f>
        <v>7</v>
      </c>
      <c r="J16944" s="23" t="s">
        <v>26</v>
      </c>
      <c r="L16944" s="3" t="s">
        <v>23</v>
      </c>
    </row>
    <row r="16945" spans="1:13">
      <c r="A16945" s="66">
        <f>VLOOKUP(C16945,Index[],8,FALSE)</f>
        <v>43280</v>
      </c>
      <c r="B16945" s="5">
        <v>43280</v>
      </c>
      <c r="C16945" t="s">
        <v>1129</v>
      </c>
      <c r="D16945" s="3">
        <f>VLOOKUP(C16945,Index[],2,FALSE)</f>
        <v>169</v>
      </c>
      <c r="E16945" s="3">
        <f>VLOOKUP(C16945,Index[],3,FALSE)</f>
        <v>0</v>
      </c>
      <c r="F16945" s="3">
        <f>VLOOKUP(C16945,Index[],4,FALSE)</f>
        <v>0</v>
      </c>
      <c r="G16945" s="3">
        <f>VLOOKUP(C16945,Index[],5,FALSE)</f>
        <v>0</v>
      </c>
      <c r="H16945" t="s">
        <v>143</v>
      </c>
      <c r="I16945">
        <f>VLOOKUP(Table1[[#This Row],[trait_name]],Trait[],2,FALSE)</f>
        <v>12</v>
      </c>
      <c r="J16945" s="23" t="s">
        <v>151</v>
      </c>
      <c r="L16945" s="3" t="s">
        <v>23</v>
      </c>
    </row>
    <row r="16946" spans="1:13">
      <c r="A16946" s="66">
        <f>VLOOKUP(C16946,Index[],8,FALSE)</f>
        <v>43280</v>
      </c>
      <c r="B16946" s="25"/>
      <c r="C16946" s="4" t="s">
        <v>1129</v>
      </c>
      <c r="D16946" s="3">
        <f>VLOOKUP(C16946,Index[],2,FALSE)</f>
        <v>169</v>
      </c>
      <c r="E16946" s="3">
        <f>VLOOKUP(C16946,Index[],3,FALSE)</f>
        <v>0</v>
      </c>
      <c r="F16946" s="3">
        <f>VLOOKUP(C16946,Index[],4,FALSE)</f>
        <v>0</v>
      </c>
      <c r="G16946" s="3">
        <f>VLOOKUP(C16946,Index[],5,FALSE)</f>
        <v>0</v>
      </c>
      <c r="I16946">
        <f>VLOOKUP(Table1[[#This Row],[trait_name]],Trait[],2,FALSE)</f>
        <v>15</v>
      </c>
      <c r="J16946" s="23" t="s">
        <v>31</v>
      </c>
      <c r="L16946" s="3"/>
    </row>
    <row r="16947" spans="1:13">
      <c r="A16947" s="66">
        <f>VLOOKUP(C16947,Index[],8,FALSE)</f>
        <v>43280</v>
      </c>
      <c r="B16947" s="25">
        <v>43280</v>
      </c>
      <c r="C16947" s="4" t="s">
        <v>1129</v>
      </c>
      <c r="D16947" s="3">
        <f>VLOOKUP(C16947,Index[],2,FALSE)</f>
        <v>169</v>
      </c>
      <c r="E16947" s="3">
        <f>VLOOKUP(C16947,Index[],3,FALSE)</f>
        <v>0</v>
      </c>
      <c r="F16947" s="3">
        <f>VLOOKUP(C16947,Index[],4,FALSE)</f>
        <v>0</v>
      </c>
      <c r="G16947" s="3">
        <f>VLOOKUP(C16947,Index[],5,FALSE)</f>
        <v>0</v>
      </c>
      <c r="I16947">
        <f>VLOOKUP(Table1[[#This Row],[trait_name]],Trait[],2,FALSE)</f>
        <v>16</v>
      </c>
      <c r="J16947" s="24" t="s">
        <v>32</v>
      </c>
      <c r="K16947" s="24"/>
      <c r="L16947" s="3"/>
    </row>
    <row r="16948" spans="1:13">
      <c r="A16948" s="66">
        <f>VLOOKUP(C16948,Index[],8,FALSE)</f>
        <v>43280</v>
      </c>
      <c r="B16948" s="5">
        <v>43280</v>
      </c>
      <c r="C16948" t="s">
        <v>1129</v>
      </c>
      <c r="D16948" s="3">
        <f>VLOOKUP(C16948,Index[],2,FALSE)</f>
        <v>169</v>
      </c>
      <c r="E16948" s="3">
        <f>VLOOKUP(C16948,Index[],3,FALSE)</f>
        <v>0</v>
      </c>
      <c r="F16948" s="3">
        <f>VLOOKUP(C16948,Index[],4,FALSE)</f>
        <v>0</v>
      </c>
      <c r="G16948" s="3">
        <f>VLOOKUP(C16948,Index[],5,FALSE)</f>
        <v>0</v>
      </c>
      <c r="H16948" t="s">
        <v>17</v>
      </c>
      <c r="I16948">
        <f>VLOOKUP(Table1[[#This Row],[trait_name]],Trait[],2,FALSE)</f>
        <v>17</v>
      </c>
      <c r="J16948" s="23" t="s">
        <v>33</v>
      </c>
      <c r="L16948" s="3" t="s">
        <v>34</v>
      </c>
    </row>
    <row r="16949" spans="1:13">
      <c r="A16949" s="66">
        <f>VLOOKUP(C16949,Index[],8,FALSE)</f>
        <v>43280</v>
      </c>
      <c r="B16949" s="5">
        <v>43280</v>
      </c>
      <c r="C16949" t="s">
        <v>1129</v>
      </c>
      <c r="D16949" s="3">
        <f>VLOOKUP(C16949,Index[],2,FALSE)</f>
        <v>169</v>
      </c>
      <c r="E16949" s="3">
        <f>VLOOKUP(C16949,Index[],3,FALSE)</f>
        <v>0</v>
      </c>
      <c r="F16949" s="3">
        <f>VLOOKUP(C16949,Index[],4,FALSE)</f>
        <v>0</v>
      </c>
      <c r="G16949" s="3">
        <f>VLOOKUP(C16949,Index[],5,FALSE)</f>
        <v>0</v>
      </c>
      <c r="H16949" t="s">
        <v>17</v>
      </c>
      <c r="I16949">
        <f>VLOOKUP(Table1[[#This Row],[trait_name]],Trait[],2,FALSE)</f>
        <v>17</v>
      </c>
      <c r="J16949" s="23" t="s">
        <v>33</v>
      </c>
      <c r="L16949" s="3" t="s">
        <v>35</v>
      </c>
    </row>
    <row r="16950" spans="1:13">
      <c r="A16950" s="66">
        <f>VLOOKUP(C16950,Index[],8,FALSE)</f>
        <v>43280</v>
      </c>
      <c r="B16950" s="5">
        <v>43280</v>
      </c>
      <c r="C16950" t="s">
        <v>1129</v>
      </c>
      <c r="D16950" s="3">
        <f>VLOOKUP(C16950,Index[],2,FALSE)</f>
        <v>169</v>
      </c>
      <c r="E16950" s="3">
        <f>VLOOKUP(C16950,Index[],3,FALSE)</f>
        <v>0</v>
      </c>
      <c r="F16950" s="3">
        <f>VLOOKUP(C16950,Index[],4,FALSE)</f>
        <v>0</v>
      </c>
      <c r="G16950" s="3">
        <f>VLOOKUP(C16950,Index[],5,FALSE)</f>
        <v>0</v>
      </c>
      <c r="H16950" t="s">
        <v>17</v>
      </c>
      <c r="I16950">
        <f>VLOOKUP(Table1[[#This Row],[trait_name]],Trait[],2,FALSE)</f>
        <v>17</v>
      </c>
      <c r="J16950" s="23" t="s">
        <v>33</v>
      </c>
      <c r="L16950" s="3" t="s">
        <v>36</v>
      </c>
    </row>
    <row r="16951" spans="1:13">
      <c r="A16951" s="66">
        <f>VLOOKUP(C16951,Index[],8,FALSE)</f>
        <v>43280</v>
      </c>
      <c r="B16951" s="25">
        <v>43280</v>
      </c>
      <c r="C16951" s="4" t="s">
        <v>1129</v>
      </c>
      <c r="D16951" s="3">
        <f>VLOOKUP(C16951,Index[],2,FALSE)</f>
        <v>169</v>
      </c>
      <c r="E16951" s="3">
        <f>VLOOKUP(C16951,Index[],3,FALSE)</f>
        <v>0</v>
      </c>
      <c r="F16951" s="3">
        <f>VLOOKUP(C16951,Index[],4,FALSE)</f>
        <v>0</v>
      </c>
      <c r="G16951" s="3">
        <f>VLOOKUP(C16951,Index[],5,FALSE)</f>
        <v>0</v>
      </c>
      <c r="I16951">
        <f>VLOOKUP(Table1[[#This Row],[trait_name]],Trait[],2,FALSE)</f>
        <v>18</v>
      </c>
      <c r="J16951" s="23" t="s">
        <v>37</v>
      </c>
      <c r="L16951" s="3"/>
    </row>
    <row r="16952" spans="1:13">
      <c r="A16952" s="66">
        <f>VLOOKUP(C16952,Index[],8,FALSE)</f>
        <v>43280</v>
      </c>
      <c r="B16952" s="5">
        <v>43280</v>
      </c>
      <c r="C16952" t="s">
        <v>1129</v>
      </c>
      <c r="D16952" s="3">
        <f>VLOOKUP(C16952,Index[],2,FALSE)</f>
        <v>169</v>
      </c>
      <c r="E16952" s="3">
        <f>VLOOKUP(C16952,Index[],3,FALSE)</f>
        <v>0</v>
      </c>
      <c r="F16952" s="3">
        <f>VLOOKUP(C16952,Index[],4,FALSE)</f>
        <v>0</v>
      </c>
      <c r="G16952" s="3">
        <f>VLOOKUP(C16952,Index[],5,FALSE)</f>
        <v>0</v>
      </c>
      <c r="H16952" t="s">
        <v>17</v>
      </c>
      <c r="I16952">
        <f>VLOOKUP(Table1[[#This Row],[trait_name]],Trait[],2,FALSE)</f>
        <v>19</v>
      </c>
      <c r="J16952" s="23" t="s">
        <v>38</v>
      </c>
      <c r="L16952" s="3" t="s">
        <v>157</v>
      </c>
    </row>
    <row r="16953" spans="1:13">
      <c r="A16953" s="66">
        <f>VLOOKUP(C16953,Index[],8,FALSE)</f>
        <v>43280</v>
      </c>
      <c r="B16953" s="5">
        <v>43280</v>
      </c>
      <c r="C16953" t="s">
        <v>1129</v>
      </c>
      <c r="D16953" s="3">
        <f>VLOOKUP(C16953,Index[],2,FALSE)</f>
        <v>169</v>
      </c>
      <c r="E16953" s="3">
        <f>VLOOKUP(C16953,Index[],3,FALSE)</f>
        <v>0</v>
      </c>
      <c r="F16953" s="3">
        <f>VLOOKUP(C16953,Index[],4,FALSE)</f>
        <v>0</v>
      </c>
      <c r="G16953" s="3">
        <f>VLOOKUP(C16953,Index[],5,FALSE)</f>
        <v>0</v>
      </c>
      <c r="H16953" t="s">
        <v>17</v>
      </c>
      <c r="I16953">
        <f>VLOOKUP(Table1[[#This Row],[trait_name]],Trait[],2,FALSE)</f>
        <v>19</v>
      </c>
      <c r="J16953" s="23" t="s">
        <v>38</v>
      </c>
      <c r="L16953" s="3" t="s">
        <v>155</v>
      </c>
    </row>
    <row r="16954" spans="1:13">
      <c r="A16954" s="66">
        <f>VLOOKUP(C16954,Index[],8,FALSE)</f>
        <v>43280</v>
      </c>
      <c r="B16954" s="5">
        <v>43311</v>
      </c>
      <c r="C16954" t="s">
        <v>1129</v>
      </c>
      <c r="D16954" s="3">
        <f>VLOOKUP(C16954,Index[],2,FALSE)</f>
        <v>169</v>
      </c>
      <c r="E16954" s="3">
        <f>VLOOKUP(C16954,Index[],3,FALSE)</f>
        <v>0</v>
      </c>
      <c r="F16954" s="3">
        <f>VLOOKUP(C16954,Index[],4,FALSE)</f>
        <v>0</v>
      </c>
      <c r="G16954" s="3">
        <f>VLOOKUP(C16954,Index[],5,FALSE)</f>
        <v>0</v>
      </c>
      <c r="I16954">
        <f>VLOOKUP(Table1[[#This Row],[trait_name]],Trait[],2,FALSE)</f>
        <v>20</v>
      </c>
      <c r="J16954" s="23" t="s">
        <v>41</v>
      </c>
      <c r="L16954" s="3"/>
      <c r="M16954" s="3"/>
    </row>
    <row r="16955" spans="1:13">
      <c r="A16955" s="66">
        <f>VLOOKUP(C16955,Index[],8,FALSE)</f>
        <v>43280</v>
      </c>
      <c r="B16955" s="25">
        <v>43280</v>
      </c>
      <c r="C16955" s="4" t="s">
        <v>1129</v>
      </c>
      <c r="D16955" s="3">
        <f>VLOOKUP(C16955,Index[],2,FALSE)</f>
        <v>169</v>
      </c>
      <c r="E16955" s="3">
        <f>VLOOKUP(C16955,Index[],3,FALSE)</f>
        <v>0</v>
      </c>
      <c r="F16955" s="3">
        <f>VLOOKUP(C16955,Index[],4,FALSE)</f>
        <v>0</v>
      </c>
      <c r="G16955" s="3">
        <f>VLOOKUP(C16955,Index[],5,FALSE)</f>
        <v>0</v>
      </c>
      <c r="I16955">
        <f>VLOOKUP(Table1[[#This Row],[trait_name]],Trait[],2,FALSE)</f>
        <v>21</v>
      </c>
      <c r="J16955" s="23" t="s">
        <v>43</v>
      </c>
      <c r="L16955" s="3"/>
    </row>
    <row r="16956" spans="1:13">
      <c r="A16956" s="66">
        <f>VLOOKUP(C16956,Index[],8,FALSE)</f>
        <v>43280</v>
      </c>
      <c r="B16956" s="5">
        <v>43280</v>
      </c>
      <c r="C16956" t="s">
        <v>1129</v>
      </c>
      <c r="D16956" s="3">
        <f>VLOOKUP(C16956,Index[],2,FALSE)</f>
        <v>169</v>
      </c>
      <c r="E16956" s="3">
        <f>VLOOKUP(C16956,Index[],3,FALSE)</f>
        <v>0</v>
      </c>
      <c r="F16956" s="3">
        <f>VLOOKUP(C16956,Index[],4,FALSE)</f>
        <v>0</v>
      </c>
      <c r="G16956" s="3">
        <f>VLOOKUP(C16956,Index[],5,FALSE)</f>
        <v>0</v>
      </c>
      <c r="I16956">
        <f>VLOOKUP(Table1[[#This Row],[trait_name]],Trait[],2,FALSE)</f>
        <v>22</v>
      </c>
      <c r="J16956" s="23" t="s">
        <v>47</v>
      </c>
      <c r="L16956" s="3"/>
    </row>
    <row r="16957" spans="1:13">
      <c r="A16957" s="66">
        <f>VLOOKUP(C16957,Index[],8,FALSE)</f>
        <v>43280</v>
      </c>
      <c r="B16957" s="5"/>
      <c r="C16957" t="s">
        <v>1129</v>
      </c>
      <c r="D16957" s="3">
        <f>VLOOKUP(C16957,Index[],2,FALSE)</f>
        <v>169</v>
      </c>
      <c r="E16957" s="3">
        <f>VLOOKUP(C16957,Index[],3,FALSE)</f>
        <v>0</v>
      </c>
      <c r="F16957" s="3">
        <f>VLOOKUP(C16957,Index[],4,FALSE)</f>
        <v>0</v>
      </c>
      <c r="G16957" s="3">
        <f>VLOOKUP(C16957,Index[],5,FALSE)</f>
        <v>0</v>
      </c>
      <c r="I16957">
        <f>VLOOKUP(Table1[[#This Row],[trait_name]],Trait[],2,FALSE)</f>
        <v>23</v>
      </c>
      <c r="J16957" s="23" t="s">
        <v>49</v>
      </c>
      <c r="L16957" s="3"/>
    </row>
    <row r="16958" spans="1:13">
      <c r="A16958" s="66">
        <f>VLOOKUP(C16958,Index[],8,FALSE)</f>
        <v>43280</v>
      </c>
      <c r="B16958" s="25"/>
      <c r="C16958" s="4" t="s">
        <v>1129</v>
      </c>
      <c r="D16958" s="3">
        <f>VLOOKUP(C16958,Index[],2,FALSE)</f>
        <v>169</v>
      </c>
      <c r="E16958" s="3">
        <f>VLOOKUP(C16958,Index[],3,FALSE)</f>
        <v>0</v>
      </c>
      <c r="F16958" s="3">
        <f>VLOOKUP(C16958,Index[],4,FALSE)</f>
        <v>0</v>
      </c>
      <c r="G16958" s="3">
        <f>VLOOKUP(C16958,Index[],5,FALSE)</f>
        <v>0</v>
      </c>
      <c r="I16958">
        <f>VLOOKUP(Table1[[#This Row],[trait_name]],Trait[],2,FALSE)</f>
        <v>24</v>
      </c>
      <c r="J16958" s="23" t="s">
        <v>52</v>
      </c>
      <c r="L16958" s="3"/>
    </row>
    <row r="16959" spans="1:13">
      <c r="A16959" s="66">
        <f>VLOOKUP(C16959,Index[],8,FALSE)</f>
        <v>43280</v>
      </c>
      <c r="B16959" s="25"/>
      <c r="C16959" s="4" t="s">
        <v>1129</v>
      </c>
      <c r="D16959" s="3">
        <f>VLOOKUP(C16959,Index[],2,FALSE)</f>
        <v>169</v>
      </c>
      <c r="E16959" s="3">
        <f>VLOOKUP(C16959,Index[],3,FALSE)</f>
        <v>0</v>
      </c>
      <c r="F16959" s="3">
        <f>VLOOKUP(C16959,Index[],4,FALSE)</f>
        <v>0</v>
      </c>
      <c r="G16959" s="3">
        <f>VLOOKUP(C16959,Index[],5,FALSE)</f>
        <v>0</v>
      </c>
      <c r="I16959">
        <f>VLOOKUP(Table1[[#This Row],[trait_name]],Trait[],2,FALSE)</f>
        <v>25</v>
      </c>
      <c r="J16959" s="23" t="s">
        <v>57</v>
      </c>
      <c r="L16959" s="3"/>
    </row>
    <row r="16960" spans="1:13">
      <c r="A16960" s="66">
        <f>VLOOKUP(C16960,Index[],8,FALSE)</f>
        <v>43280</v>
      </c>
      <c r="B16960" s="5">
        <v>43280</v>
      </c>
      <c r="C16960" t="s">
        <v>1129</v>
      </c>
      <c r="D16960" s="3">
        <f>VLOOKUP(C16960,Index[],2,FALSE)</f>
        <v>169</v>
      </c>
      <c r="E16960" s="3">
        <f>VLOOKUP(C16960,Index[],3,FALSE)</f>
        <v>0</v>
      </c>
      <c r="F16960" s="3">
        <f>VLOOKUP(C16960,Index[],4,FALSE)</f>
        <v>0</v>
      </c>
      <c r="G16960" s="3">
        <f>VLOOKUP(C16960,Index[],5,FALSE)</f>
        <v>0</v>
      </c>
      <c r="H16960" t="s">
        <v>17</v>
      </c>
      <c r="I16960">
        <f>VLOOKUP(Table1[[#This Row],[trait_name]],Trait[],2,FALSE)</f>
        <v>26</v>
      </c>
      <c r="J16960" s="23" t="s">
        <v>58</v>
      </c>
      <c r="L16960" s="3" t="s">
        <v>269</v>
      </c>
    </row>
    <row r="16961" spans="1:13">
      <c r="A16961" s="66">
        <f>VLOOKUP(C16961,Index[],8,FALSE)</f>
        <v>43280</v>
      </c>
      <c r="B16961" s="5">
        <v>43280</v>
      </c>
      <c r="C16961" t="s">
        <v>1129</v>
      </c>
      <c r="D16961" s="3">
        <f>VLOOKUP(C16961,Index[],2,FALSE)</f>
        <v>169</v>
      </c>
      <c r="E16961" s="3">
        <f>VLOOKUP(C16961,Index[],3,FALSE)</f>
        <v>0</v>
      </c>
      <c r="F16961" s="3">
        <f>VLOOKUP(C16961,Index[],4,FALSE)</f>
        <v>0</v>
      </c>
      <c r="G16961" s="3">
        <f>VLOOKUP(C16961,Index[],5,FALSE)</f>
        <v>0</v>
      </c>
      <c r="I16961">
        <f>VLOOKUP(Table1[[#This Row],[trait_name]],Trait[],2,FALSE)</f>
        <v>26</v>
      </c>
      <c r="J16961" s="23" t="s">
        <v>58</v>
      </c>
      <c r="L16961" s="3"/>
    </row>
    <row r="16962" spans="1:13">
      <c r="A16962" s="66">
        <f>VLOOKUP(C16962,Index[],8,FALSE)</f>
        <v>43280</v>
      </c>
      <c r="B16962" s="5">
        <v>43311</v>
      </c>
      <c r="C16962" t="s">
        <v>1129</v>
      </c>
      <c r="D16962" s="3">
        <f>VLOOKUP(C16962,Index[],2,FALSE)</f>
        <v>169</v>
      </c>
      <c r="E16962" s="3">
        <f>VLOOKUP(C16962,Index[],3,FALSE)</f>
        <v>0</v>
      </c>
      <c r="F16962" s="3">
        <f>VLOOKUP(C16962,Index[],4,FALSE)</f>
        <v>0</v>
      </c>
      <c r="G16962" s="3">
        <f>VLOOKUP(C16962,Index[],5,FALSE)</f>
        <v>0</v>
      </c>
      <c r="I16962">
        <f>VLOOKUP(Table1[[#This Row],[trait_name]],Trait[],2,FALSE)</f>
        <v>27</v>
      </c>
      <c r="J16962" s="23" t="s">
        <v>61</v>
      </c>
      <c r="L16962" s="3"/>
      <c r="M16962" s="3"/>
    </row>
    <row r="16963" spans="1:13">
      <c r="A16963" s="66">
        <f>VLOOKUP(C16963,Index[],8,FALSE)</f>
        <v>43280</v>
      </c>
      <c r="B16963" s="5">
        <v>43311</v>
      </c>
      <c r="C16963" t="s">
        <v>1129</v>
      </c>
      <c r="D16963" s="3">
        <f>VLOOKUP(C16963,Index[],2,FALSE)</f>
        <v>169</v>
      </c>
      <c r="E16963" s="3">
        <f>VLOOKUP(C16963,Index[],3,FALSE)</f>
        <v>0</v>
      </c>
      <c r="F16963" s="3">
        <f>VLOOKUP(C16963,Index[],4,FALSE)</f>
        <v>0</v>
      </c>
      <c r="G16963" s="3">
        <f>VLOOKUP(C16963,Index[],5,FALSE)</f>
        <v>0</v>
      </c>
      <c r="I16963">
        <f>VLOOKUP(Table1[[#This Row],[trait_name]],Trait[],2,FALSE)</f>
        <v>28</v>
      </c>
      <c r="J16963" s="23" t="s">
        <v>62</v>
      </c>
      <c r="L16963" s="3"/>
      <c r="M16963" s="3"/>
    </row>
    <row r="16964" spans="1:13">
      <c r="A16964" s="66">
        <f>VLOOKUP(C16964,Index[],8,FALSE)</f>
        <v>43280</v>
      </c>
      <c r="B16964" s="5">
        <v>43280</v>
      </c>
      <c r="C16964" t="s">
        <v>1129</v>
      </c>
      <c r="D16964" s="3">
        <f>VLOOKUP(C16964,Index[],2,FALSE)</f>
        <v>169</v>
      </c>
      <c r="E16964" s="3">
        <f>VLOOKUP(C16964,Index[],3,FALSE)</f>
        <v>0</v>
      </c>
      <c r="F16964" s="3">
        <f>VLOOKUP(C16964,Index[],4,FALSE)</f>
        <v>0</v>
      </c>
      <c r="G16964" s="3">
        <f>VLOOKUP(C16964,Index[],5,FALSE)</f>
        <v>0</v>
      </c>
      <c r="H16964" t="s">
        <v>17</v>
      </c>
      <c r="I16964">
        <f>VLOOKUP(Table1[[#This Row],[trait_name]],Trait[],2,FALSE)</f>
        <v>29</v>
      </c>
      <c r="J16964" s="23" t="s">
        <v>63</v>
      </c>
      <c r="L16964" s="3">
        <v>3</v>
      </c>
    </row>
    <row r="16965" spans="1:13">
      <c r="A16965" s="66">
        <f>VLOOKUP(C16965,Index[],8,FALSE)</f>
        <v>43280</v>
      </c>
      <c r="B16965" s="5">
        <v>43280</v>
      </c>
      <c r="C16965" t="s">
        <v>1129</v>
      </c>
      <c r="D16965" s="3">
        <f>VLOOKUP(C16965,Index[],2,FALSE)</f>
        <v>169</v>
      </c>
      <c r="E16965" s="3">
        <f>VLOOKUP(C16965,Index[],3,FALSE)</f>
        <v>0</v>
      </c>
      <c r="F16965" s="3">
        <f>VLOOKUP(C16965,Index[],4,FALSE)</f>
        <v>0</v>
      </c>
      <c r="G16965" s="3">
        <f>VLOOKUP(C16965,Index[],5,FALSE)</f>
        <v>0</v>
      </c>
      <c r="I16965">
        <f>VLOOKUP(Table1[[#This Row],[trait_name]],Trait[],2,FALSE)</f>
        <v>29</v>
      </c>
      <c r="J16965" s="23" t="s">
        <v>63</v>
      </c>
      <c r="L16965" s="3"/>
    </row>
    <row r="16966" spans="1:13">
      <c r="A16966" s="66">
        <f>VLOOKUP(C16966,Index[],8,FALSE)</f>
        <v>43280</v>
      </c>
      <c r="B16966" s="5">
        <v>43280</v>
      </c>
      <c r="C16966" t="s">
        <v>1129</v>
      </c>
      <c r="D16966" s="3">
        <f>VLOOKUP(C16966,Index[],2,FALSE)</f>
        <v>169</v>
      </c>
      <c r="E16966" s="3">
        <f>VLOOKUP(C16966,Index[],3,FALSE)</f>
        <v>0</v>
      </c>
      <c r="F16966" s="3">
        <f>VLOOKUP(C16966,Index[],4,FALSE)</f>
        <v>0</v>
      </c>
      <c r="G16966" s="3">
        <f>VLOOKUP(C16966,Index[],5,FALSE)</f>
        <v>0</v>
      </c>
      <c r="I16966">
        <f>VLOOKUP(Table1[[#This Row],[trait_name]],Trait[],2,FALSE)</f>
        <v>30</v>
      </c>
      <c r="J16966" s="23" t="s">
        <v>64</v>
      </c>
      <c r="L16966" s="3"/>
    </row>
    <row r="16967" spans="1:13">
      <c r="A16967" s="66">
        <f>VLOOKUP(C16967,Index[],8,FALSE)</f>
        <v>43280</v>
      </c>
      <c r="B16967" s="5">
        <v>43280</v>
      </c>
      <c r="C16967" t="s">
        <v>1129</v>
      </c>
      <c r="D16967" s="3">
        <f>VLOOKUP(C16967,Index[],2,FALSE)</f>
        <v>169</v>
      </c>
      <c r="E16967" s="3">
        <f>VLOOKUP(C16967,Index[],3,FALSE)</f>
        <v>0</v>
      </c>
      <c r="F16967" s="3">
        <f>VLOOKUP(C16967,Index[],4,FALSE)</f>
        <v>0</v>
      </c>
      <c r="G16967" s="3">
        <f>VLOOKUP(C16967,Index[],5,FALSE)</f>
        <v>0</v>
      </c>
      <c r="H16967" t="s">
        <v>17</v>
      </c>
      <c r="I16967">
        <f>VLOOKUP(Table1[[#This Row],[trait_name]],Trait[],2,FALSE)</f>
        <v>31</v>
      </c>
      <c r="J16967" s="23" t="s">
        <v>65</v>
      </c>
      <c r="L16967" s="3">
        <v>1</v>
      </c>
    </row>
    <row r="16968" spans="1:13">
      <c r="A16968" s="66">
        <f>VLOOKUP(C16968,Index[],8,FALSE)</f>
        <v>43280</v>
      </c>
      <c r="B16968" s="5">
        <v>43280</v>
      </c>
      <c r="C16968" t="s">
        <v>1129</v>
      </c>
      <c r="D16968" s="3">
        <f>VLOOKUP(C16968,Index[],2,FALSE)</f>
        <v>169</v>
      </c>
      <c r="E16968" s="3">
        <f>VLOOKUP(C16968,Index[],3,FALSE)</f>
        <v>0</v>
      </c>
      <c r="F16968" s="3">
        <f>VLOOKUP(C16968,Index[],4,FALSE)</f>
        <v>0</v>
      </c>
      <c r="G16968" s="3">
        <f>VLOOKUP(C16968,Index[],5,FALSE)</f>
        <v>0</v>
      </c>
      <c r="I16968">
        <f>VLOOKUP(Table1[[#This Row],[trait_name]],Trait[],2,FALSE)</f>
        <v>31</v>
      </c>
      <c r="J16968" s="23" t="s">
        <v>65</v>
      </c>
      <c r="L16968" s="3"/>
    </row>
    <row r="16969" spans="1:13">
      <c r="A16969" s="66">
        <f>VLOOKUP(C16969,Index[],8,FALSE)</f>
        <v>43280</v>
      </c>
      <c r="B16969" s="5">
        <v>43280</v>
      </c>
      <c r="C16969" t="s">
        <v>1129</v>
      </c>
      <c r="D16969" s="3">
        <f>VLOOKUP(C16969,Index[],2,FALSE)</f>
        <v>169</v>
      </c>
      <c r="E16969" s="3">
        <f>VLOOKUP(C16969,Index[],3,FALSE)</f>
        <v>0</v>
      </c>
      <c r="F16969" s="3">
        <f>VLOOKUP(C16969,Index[],4,FALSE)</f>
        <v>0</v>
      </c>
      <c r="G16969" s="3">
        <f>VLOOKUP(C16969,Index[],5,FALSE)</f>
        <v>0</v>
      </c>
      <c r="H16969" t="s">
        <v>17</v>
      </c>
      <c r="I16969">
        <f>VLOOKUP(Table1[[#This Row],[trait_name]],Trait[],2,FALSE)</f>
        <v>32</v>
      </c>
      <c r="J16969" s="23" t="s">
        <v>66</v>
      </c>
      <c r="L16969" s="3">
        <v>5</v>
      </c>
    </row>
    <row r="16970" spans="1:13">
      <c r="A16970" s="66">
        <f>VLOOKUP(C16970,Index[],8,FALSE)</f>
        <v>43280</v>
      </c>
      <c r="B16970" s="5">
        <v>43280</v>
      </c>
      <c r="C16970" t="s">
        <v>1129</v>
      </c>
      <c r="D16970" s="3">
        <f>VLOOKUP(C16970,Index[],2,FALSE)</f>
        <v>169</v>
      </c>
      <c r="E16970" s="3">
        <f>VLOOKUP(C16970,Index[],3,FALSE)</f>
        <v>0</v>
      </c>
      <c r="F16970" s="3">
        <f>VLOOKUP(C16970,Index[],4,FALSE)</f>
        <v>0</v>
      </c>
      <c r="G16970" s="3">
        <f>VLOOKUP(C16970,Index[],5,FALSE)</f>
        <v>0</v>
      </c>
      <c r="I16970">
        <f>VLOOKUP(Table1[[#This Row],[trait_name]],Trait[],2,FALSE)</f>
        <v>33</v>
      </c>
      <c r="J16970" s="23" t="s">
        <v>67</v>
      </c>
      <c r="L16970" s="3"/>
    </row>
    <row r="16971" spans="1:13">
      <c r="A16971" s="66">
        <f>VLOOKUP(C16971,Index[],8,FALSE)</f>
        <v>43280</v>
      </c>
      <c r="B16971" s="5">
        <v>43280</v>
      </c>
      <c r="C16971" t="s">
        <v>1129</v>
      </c>
      <c r="D16971" s="3">
        <f>VLOOKUP(C16971,Index[],2,FALSE)</f>
        <v>169</v>
      </c>
      <c r="E16971" s="3">
        <f>VLOOKUP(C16971,Index[],3,FALSE)</f>
        <v>0</v>
      </c>
      <c r="F16971" s="3">
        <f>VLOOKUP(C16971,Index[],4,FALSE)</f>
        <v>0</v>
      </c>
      <c r="G16971" s="3">
        <f>VLOOKUP(C16971,Index[],5,FALSE)</f>
        <v>0</v>
      </c>
      <c r="H16971" t="s">
        <v>17</v>
      </c>
      <c r="I16971">
        <f>VLOOKUP(Table1[[#This Row],[trait_name]],Trait[],2,FALSE)</f>
        <v>34</v>
      </c>
      <c r="J16971" s="23" t="s">
        <v>68</v>
      </c>
      <c r="L16971" s="3">
        <v>1</v>
      </c>
    </row>
    <row r="16972" spans="1:13">
      <c r="A16972" s="66">
        <f>VLOOKUP(C16972,Index[],8,FALSE)</f>
        <v>43280</v>
      </c>
      <c r="B16972" s="5">
        <v>43280</v>
      </c>
      <c r="C16972" t="s">
        <v>1129</v>
      </c>
      <c r="D16972" s="3">
        <f>VLOOKUP(C16972,Index[],2,FALSE)</f>
        <v>169</v>
      </c>
      <c r="E16972" s="3">
        <f>VLOOKUP(C16972,Index[],3,FALSE)</f>
        <v>0</v>
      </c>
      <c r="F16972" s="3">
        <f>VLOOKUP(C16972,Index[],4,FALSE)</f>
        <v>0</v>
      </c>
      <c r="G16972" s="3">
        <f>VLOOKUP(C16972,Index[],5,FALSE)</f>
        <v>0</v>
      </c>
      <c r="I16972">
        <f>VLOOKUP(Table1[[#This Row],[trait_name]],Trait[],2,FALSE)</f>
        <v>35</v>
      </c>
      <c r="J16972" s="23" t="s">
        <v>166</v>
      </c>
      <c r="L16972" s="3"/>
    </row>
    <row r="16973" spans="1:13">
      <c r="A16973" s="66">
        <f>VLOOKUP(C16973,Index[],8,FALSE)</f>
        <v>43280</v>
      </c>
      <c r="B16973" s="5">
        <v>43280</v>
      </c>
      <c r="C16973" t="s">
        <v>1129</v>
      </c>
      <c r="D16973" s="3">
        <f>VLOOKUP(C16973,Index[],2,FALSE)</f>
        <v>169</v>
      </c>
      <c r="E16973" s="3">
        <f>VLOOKUP(C16973,Index[],3,FALSE)</f>
        <v>0</v>
      </c>
      <c r="F16973" s="3">
        <f>VLOOKUP(C16973,Index[],4,FALSE)</f>
        <v>0</v>
      </c>
      <c r="G16973" s="3">
        <f>VLOOKUP(C16973,Index[],5,FALSE)</f>
        <v>0</v>
      </c>
      <c r="I16973">
        <f>VLOOKUP(Table1[[#This Row],[trait_name]],Trait[],2,FALSE)</f>
        <v>35</v>
      </c>
      <c r="J16973" s="23" t="s">
        <v>166</v>
      </c>
      <c r="L16973" s="3"/>
    </row>
    <row r="16974" spans="1:13">
      <c r="A16974" s="66">
        <f>VLOOKUP(C16974,Index[],8,FALSE)</f>
        <v>43280</v>
      </c>
      <c r="B16974" s="5">
        <v>43280</v>
      </c>
      <c r="C16974" t="s">
        <v>1129</v>
      </c>
      <c r="D16974" s="3">
        <f>VLOOKUP(C16974,Index[],2,FALSE)</f>
        <v>169</v>
      </c>
      <c r="E16974" s="3">
        <f>VLOOKUP(C16974,Index[],3,FALSE)</f>
        <v>0</v>
      </c>
      <c r="F16974" s="3">
        <f>VLOOKUP(C16974,Index[],4,FALSE)</f>
        <v>0</v>
      </c>
      <c r="G16974" s="3">
        <f>VLOOKUP(C16974,Index[],5,FALSE)</f>
        <v>0</v>
      </c>
      <c r="I16974">
        <f>VLOOKUP(Table1[[#This Row],[trait_name]],Trait[],2,FALSE)</f>
        <v>36</v>
      </c>
      <c r="J16974" s="23" t="s">
        <v>69</v>
      </c>
      <c r="L16974" s="3"/>
    </row>
    <row r="16975" spans="1:13">
      <c r="A16975" s="66">
        <f>VLOOKUP(C16975,Index[],8,FALSE)</f>
        <v>43280</v>
      </c>
      <c r="B16975" s="5">
        <v>43280</v>
      </c>
      <c r="C16975" t="s">
        <v>1129</v>
      </c>
      <c r="D16975" s="3">
        <f>VLOOKUP(C16975,Index[],2,FALSE)</f>
        <v>169</v>
      </c>
      <c r="E16975" s="3">
        <f>VLOOKUP(C16975,Index[],3,FALSE)</f>
        <v>0</v>
      </c>
      <c r="F16975" s="3">
        <f>VLOOKUP(C16975,Index[],4,FALSE)</f>
        <v>0</v>
      </c>
      <c r="G16975" s="3">
        <f>VLOOKUP(C16975,Index[],5,FALSE)</f>
        <v>0</v>
      </c>
      <c r="I16975">
        <f>VLOOKUP(Table1[[#This Row],[trait_name]],Trait[],2,FALSE)</f>
        <v>36</v>
      </c>
      <c r="J16975" s="23" t="s">
        <v>69</v>
      </c>
      <c r="L16975" s="3"/>
    </row>
    <row r="16976" spans="1:13">
      <c r="A16976" s="66">
        <f>VLOOKUP(C16976,Index[],8,FALSE)</f>
        <v>43280</v>
      </c>
      <c r="B16976" s="5">
        <v>43280</v>
      </c>
      <c r="C16976" t="s">
        <v>1129</v>
      </c>
      <c r="D16976" s="3">
        <f>VLOOKUP(C16976,Index[],2,FALSE)</f>
        <v>169</v>
      </c>
      <c r="E16976" s="3">
        <f>VLOOKUP(C16976,Index[],3,FALSE)</f>
        <v>0</v>
      </c>
      <c r="F16976" s="3">
        <f>VLOOKUP(C16976,Index[],4,FALSE)</f>
        <v>0</v>
      </c>
      <c r="G16976" s="3">
        <f>VLOOKUP(C16976,Index[],5,FALSE)</f>
        <v>0</v>
      </c>
      <c r="I16976">
        <f>VLOOKUP(Table1[[#This Row],[trait_name]],Trait[],2,FALSE)</f>
        <v>37</v>
      </c>
      <c r="J16976" s="23" t="s">
        <v>170</v>
      </c>
      <c r="L16976" s="3"/>
    </row>
    <row r="16977" spans="1:13">
      <c r="A16977" s="66">
        <f>VLOOKUP(C16977,Index[],8,FALSE)</f>
        <v>43280</v>
      </c>
      <c r="B16977" s="5"/>
      <c r="C16977" t="s">
        <v>1129</v>
      </c>
      <c r="D16977" s="3">
        <f>VLOOKUP(C16977,Index[],2,FALSE)</f>
        <v>169</v>
      </c>
      <c r="E16977" s="3">
        <f>VLOOKUP(C16977,Index[],3,FALSE)</f>
        <v>0</v>
      </c>
      <c r="F16977" s="3">
        <f>VLOOKUP(C16977,Index[],4,FALSE)</f>
        <v>0</v>
      </c>
      <c r="G16977" s="3">
        <f>VLOOKUP(C16977,Index[],5,FALSE)</f>
        <v>0</v>
      </c>
      <c r="I16977">
        <f>VLOOKUP(Table1[[#This Row],[trait_name]],Trait[],2,FALSE)</f>
        <v>38</v>
      </c>
      <c r="J16977" s="23" t="s">
        <v>72</v>
      </c>
      <c r="L16977" s="3"/>
    </row>
    <row r="16978" spans="1:13">
      <c r="A16978" s="66">
        <f>VLOOKUP(C16978,Index[],8,FALSE)</f>
        <v>43280</v>
      </c>
      <c r="B16978" s="5">
        <v>43311</v>
      </c>
      <c r="C16978" t="s">
        <v>1129</v>
      </c>
      <c r="D16978" s="3">
        <f>VLOOKUP(C16978,Index[],2,FALSE)</f>
        <v>169</v>
      </c>
      <c r="E16978" s="3">
        <f>VLOOKUP(C16978,Index[],3,FALSE)</f>
        <v>0</v>
      </c>
      <c r="F16978" s="3">
        <f>VLOOKUP(C16978,Index[],4,FALSE)</f>
        <v>0</v>
      </c>
      <c r="G16978" s="3">
        <f>VLOOKUP(C16978,Index[],5,FALSE)</f>
        <v>0</v>
      </c>
      <c r="I16978">
        <f>VLOOKUP(Table1[[#This Row],[trait_name]],Trait[],2,FALSE)</f>
        <v>39</v>
      </c>
      <c r="J16978" s="23" t="s">
        <v>74</v>
      </c>
      <c r="L16978" s="3"/>
      <c r="M16978" s="3"/>
    </row>
    <row r="16979" spans="1:13">
      <c r="A16979" s="66">
        <f>VLOOKUP(C16979,Index[],8,FALSE)</f>
        <v>43280</v>
      </c>
      <c r="B16979" s="5"/>
      <c r="C16979" t="s">
        <v>1129</v>
      </c>
      <c r="D16979" s="3">
        <f>VLOOKUP(C16979,Index[],2,FALSE)</f>
        <v>169</v>
      </c>
      <c r="E16979" s="3">
        <f>VLOOKUP(C16979,Index[],3,FALSE)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f>VLOOKUP(Table1[[#This Row],[trait_name]],Trait[],2,FALSE)</f>
        <v>40</v>
      </c>
      <c r="J16979" s="23" t="s">
        <v>76</v>
      </c>
      <c r="L16979" s="3"/>
    </row>
    <row r="16980" spans="1:13">
      <c r="A16980" s="66">
        <f>VLOOKUP(C16980,Index[],8,FALSE)</f>
        <v>43280</v>
      </c>
      <c r="B16980" s="5">
        <v>43280</v>
      </c>
      <c r="C16980" t="s">
        <v>1129</v>
      </c>
      <c r="D16980" s="3">
        <f>VLOOKUP(C16980,Index[],2,FALSE)</f>
        <v>169</v>
      </c>
      <c r="E16980" s="3">
        <f>VLOOKUP(C16980,Index[],3,FALSE)</f>
        <v>0</v>
      </c>
      <c r="F16980" s="3">
        <f>VLOOKUP(C16980,Index[],4,FALSE)</f>
        <v>0</v>
      </c>
      <c r="G16980" s="3">
        <f>VLOOKUP(C16980,Index[],5,FALSE)</f>
        <v>0</v>
      </c>
      <c r="H16980" t="s">
        <v>17</v>
      </c>
      <c r="I16980">
        <f>VLOOKUP(Table1[[#This Row],[trait_name]],Trait[],2,FALSE)</f>
        <v>41</v>
      </c>
      <c r="J16980" s="23" t="s">
        <v>78</v>
      </c>
      <c r="L16980" s="3" t="s">
        <v>173</v>
      </c>
    </row>
    <row r="16981" spans="1:13">
      <c r="A16981" s="66">
        <f>VLOOKUP(C16981,Index[],8,FALSE)</f>
        <v>43280</v>
      </c>
      <c r="B16981" s="5">
        <v>43280</v>
      </c>
      <c r="C16981" t="s">
        <v>1129</v>
      </c>
      <c r="D16981" s="3">
        <f>VLOOKUP(C16981,Index[],2,FALSE)</f>
        <v>169</v>
      </c>
      <c r="E16981" s="3">
        <f>VLOOKUP(C16981,Index[],3,FALSE)</f>
        <v>0</v>
      </c>
      <c r="F16981" s="3">
        <f>VLOOKUP(C16981,Index[],4,FALSE)</f>
        <v>0</v>
      </c>
      <c r="G16981" s="3">
        <f>VLOOKUP(C16981,Index[],5,FALSE)</f>
        <v>0</v>
      </c>
      <c r="I16981">
        <f>VLOOKUP(Table1[[#This Row],[trait_name]],Trait[],2,FALSE)</f>
        <v>41</v>
      </c>
      <c r="J16981" s="23" t="s">
        <v>78</v>
      </c>
      <c r="L16981" s="3"/>
    </row>
    <row r="16982" spans="1:13">
      <c r="A16982" s="66">
        <f>VLOOKUP(C16982,Index[],8,FALSE)</f>
        <v>43280</v>
      </c>
      <c r="B16982" s="5"/>
      <c r="C16982" t="s">
        <v>1129</v>
      </c>
      <c r="D16982" s="3">
        <f>VLOOKUP(C16982,Index[],2,FALSE)</f>
        <v>169</v>
      </c>
      <c r="E16982" s="3">
        <f>VLOOKUP(C16982,Index[],3,FALSE)</f>
        <v>0</v>
      </c>
      <c r="F16982" s="3">
        <f>VLOOKUP(C16982,Index[],4,FALSE)</f>
        <v>0</v>
      </c>
      <c r="G16982" s="3">
        <f>VLOOKUP(C16982,Index[],5,FALSE)</f>
        <v>0</v>
      </c>
      <c r="I16982">
        <f>VLOOKUP(Table1[[#This Row],[trait_name]],Trait[],2,FALSE)</f>
        <v>42</v>
      </c>
      <c r="J16982" s="23" t="s">
        <v>82</v>
      </c>
      <c r="L16982" s="3"/>
    </row>
    <row r="16983" spans="1:13">
      <c r="A16983" s="66">
        <f>VLOOKUP(C16983,Index[],8,FALSE)</f>
        <v>43280</v>
      </c>
      <c r="B16983" s="5">
        <v>43280</v>
      </c>
      <c r="C16983" t="s">
        <v>1129</v>
      </c>
      <c r="D16983" s="3">
        <f>VLOOKUP(C16983,Index[],2,FALSE)</f>
        <v>169</v>
      </c>
      <c r="E16983" s="3">
        <f>VLOOKUP(C16983,Index[],3,FALSE)</f>
        <v>0</v>
      </c>
      <c r="F16983" s="3">
        <f>VLOOKUP(C16983,Index[],4,FALSE)</f>
        <v>0</v>
      </c>
      <c r="G16983" s="3">
        <f>VLOOKUP(C16983,Index[],5,FALSE)</f>
        <v>0</v>
      </c>
      <c r="H16983" t="s">
        <v>17</v>
      </c>
      <c r="I16983">
        <f>VLOOKUP(Table1[[#This Row],[trait_name]],Trait[],2,FALSE)</f>
        <v>43</v>
      </c>
      <c r="J16983" s="23" t="s">
        <v>86</v>
      </c>
      <c r="L16983" s="3" t="s">
        <v>87</v>
      </c>
    </row>
    <row r="16984" spans="1:13">
      <c r="A16984" s="66">
        <f>VLOOKUP(C16984,Index[],8,FALSE)</f>
        <v>43280</v>
      </c>
      <c r="B16984" s="5">
        <v>43280</v>
      </c>
      <c r="C16984" t="s">
        <v>1129</v>
      </c>
      <c r="D16984" s="3">
        <f>VLOOKUP(C16984,Index[],2,FALSE)</f>
        <v>169</v>
      </c>
      <c r="E16984" s="3">
        <f>VLOOKUP(C16984,Index[],3,FALSE)</f>
        <v>0</v>
      </c>
      <c r="F16984" s="3">
        <f>VLOOKUP(C16984,Index[],4,FALSE)</f>
        <v>0</v>
      </c>
      <c r="G16984" s="3">
        <f>VLOOKUP(C16984,Index[],5,FALSE)</f>
        <v>0</v>
      </c>
      <c r="I16984">
        <f>VLOOKUP(Table1[[#This Row],[trait_name]],Trait[],2,FALSE)</f>
        <v>43</v>
      </c>
      <c r="J16984" s="23" t="s">
        <v>86</v>
      </c>
      <c r="L16984" s="3"/>
    </row>
    <row r="16985" spans="1:13">
      <c r="A16985" s="66">
        <f>VLOOKUP(C16985,Index[],8,FALSE)</f>
        <v>43280</v>
      </c>
      <c r="B16985" s="25"/>
      <c r="C16985" s="4" t="s">
        <v>1129</v>
      </c>
      <c r="D16985" s="3">
        <f>VLOOKUP(C16985,Index[],2,FALSE)</f>
        <v>169</v>
      </c>
      <c r="E16985" s="3">
        <f>VLOOKUP(C16985,Index[],3,FALSE)</f>
        <v>0</v>
      </c>
      <c r="F16985" s="3">
        <f>VLOOKUP(C16985,Index[],4,FALSE)</f>
        <v>0</v>
      </c>
      <c r="G16985" s="3">
        <f>VLOOKUP(C16985,Index[],5,FALSE)</f>
        <v>0</v>
      </c>
      <c r="I16985">
        <f>VLOOKUP(Table1[[#This Row],[trait_name]],Trait[],2,FALSE)</f>
        <v>44</v>
      </c>
      <c r="J16985" s="23" t="s">
        <v>88</v>
      </c>
      <c r="L16985" s="3"/>
    </row>
    <row r="16986" spans="1:13">
      <c r="A16986" s="66">
        <f>VLOOKUP(C16986,Index[],8,FALSE)</f>
        <v>43280</v>
      </c>
      <c r="B16986" s="5">
        <v>43280</v>
      </c>
      <c r="C16986" t="s">
        <v>1129</v>
      </c>
      <c r="D16986" s="3">
        <f>VLOOKUP(C16986,Index[],2,FALSE)</f>
        <v>169</v>
      </c>
      <c r="E16986" s="3">
        <f>VLOOKUP(C16986,Index[],3,FALSE)</f>
        <v>0</v>
      </c>
      <c r="F16986" s="3">
        <f>VLOOKUP(C16986,Index[],4,FALSE)</f>
        <v>0</v>
      </c>
      <c r="G16986" s="3">
        <f>VLOOKUP(C16986,Index[],5,FALSE)</f>
        <v>0</v>
      </c>
      <c r="I16986">
        <f>VLOOKUP(Table1[[#This Row],[trait_name]],Trait[],2,FALSE)</f>
        <v>45</v>
      </c>
      <c r="J16986" s="23" t="s">
        <v>92</v>
      </c>
      <c r="L16986" s="3"/>
    </row>
    <row r="16987" spans="1:13">
      <c r="A16987" s="66">
        <f>VLOOKUP(C16987,Index[],8,FALSE)</f>
        <v>43280</v>
      </c>
      <c r="B16987" s="5"/>
      <c r="C16987" t="s">
        <v>1129</v>
      </c>
      <c r="D16987" s="3">
        <f>VLOOKUP(C16987,Index[],2,FALSE)</f>
        <v>169</v>
      </c>
      <c r="E16987" s="3">
        <f>VLOOKUP(C16987,Index[],3,FALSE)</f>
        <v>0</v>
      </c>
      <c r="F16987" s="3">
        <f>VLOOKUP(C16987,Index[],4,FALSE)</f>
        <v>0</v>
      </c>
      <c r="G16987" s="3">
        <f>VLOOKUP(C16987,Index[],5,FALSE)</f>
        <v>0</v>
      </c>
      <c r="I16987">
        <f>VLOOKUP(Table1[[#This Row],[trait_name]],Trait[],2,FALSE)</f>
        <v>46</v>
      </c>
      <c r="J16987" s="23" t="s">
        <v>97</v>
      </c>
      <c r="L16987" s="3"/>
    </row>
    <row r="16988" spans="1:13">
      <c r="A16988" s="66">
        <f>VLOOKUP(C16988,Index[],8,FALSE)</f>
        <v>43280</v>
      </c>
      <c r="B16988" s="5"/>
      <c r="C16988" t="s">
        <v>1129</v>
      </c>
      <c r="D16988" s="3">
        <f>VLOOKUP(C16988,Index[],2,FALSE)</f>
        <v>169</v>
      </c>
      <c r="E16988" s="3">
        <f>VLOOKUP(C16988,Index[],3,FALSE)</f>
        <v>0</v>
      </c>
      <c r="F16988" s="3">
        <f>VLOOKUP(C16988,Index[],4,FALSE)</f>
        <v>0</v>
      </c>
      <c r="G16988" s="3">
        <f>VLOOKUP(C16988,Index[],5,FALSE)</f>
        <v>0</v>
      </c>
      <c r="I16988">
        <f>VLOOKUP(Table1[[#This Row],[trait_name]],Trait[],2,FALSE)</f>
        <v>47</v>
      </c>
      <c r="J16988" s="23" t="s">
        <v>99</v>
      </c>
      <c r="L16988" s="3"/>
    </row>
    <row r="16989" spans="1:13">
      <c r="A16989" s="66">
        <f>VLOOKUP(C16989,Index[],8,FALSE)</f>
        <v>43280</v>
      </c>
      <c r="B16989" s="5"/>
      <c r="C16989" t="s">
        <v>1129</v>
      </c>
      <c r="D16989" s="3">
        <f>VLOOKUP(C16989,Index[],2,FALSE)</f>
        <v>169</v>
      </c>
      <c r="E16989" s="3">
        <f>VLOOKUP(C16989,Index[],3,FALSE)</f>
        <v>0</v>
      </c>
      <c r="F16989" s="3">
        <f>VLOOKUP(C16989,Index[],4,FALSE)</f>
        <v>0</v>
      </c>
      <c r="G16989" s="3">
        <f>VLOOKUP(C16989,Index[],5,FALSE)</f>
        <v>0</v>
      </c>
      <c r="H16989" t="s">
        <v>143</v>
      </c>
      <c r="I16989">
        <f>VLOOKUP(Table1[[#This Row],[trait_name]],Trait[],2,FALSE)</f>
        <v>48</v>
      </c>
      <c r="J16989" s="24" t="s">
        <v>101</v>
      </c>
      <c r="K16989" s="24"/>
      <c r="L16989" s="3" t="s">
        <v>298</v>
      </c>
    </row>
    <row r="16990" spans="1:13">
      <c r="A16990" s="66">
        <f>VLOOKUP(C16990,Index[],8,FALSE)</f>
        <v>43280</v>
      </c>
      <c r="B16990" s="5"/>
      <c r="C16990" t="s">
        <v>1129</v>
      </c>
      <c r="D16990" s="3">
        <f>VLOOKUP(C16990,Index[],2,FALSE)</f>
        <v>169</v>
      </c>
      <c r="E16990" s="3">
        <f>VLOOKUP(C16990,Index[],3,FALSE)</f>
        <v>0</v>
      </c>
      <c r="F16990" s="3">
        <f>VLOOKUP(C16990,Index[],4,FALSE)</f>
        <v>0</v>
      </c>
      <c r="G16990" s="3">
        <f>VLOOKUP(C16990,Index[],5,FALSE)</f>
        <v>0</v>
      </c>
      <c r="H16990" t="s">
        <v>143</v>
      </c>
      <c r="I16990">
        <f>VLOOKUP(Table1[[#This Row],[trait_name]],Trait[],2,FALSE)</f>
        <v>49</v>
      </c>
      <c r="J16990" s="24" t="s">
        <v>104</v>
      </c>
      <c r="K16990" s="24"/>
      <c r="L16990" s="3"/>
    </row>
    <row r="16991" spans="1:13">
      <c r="A16991" s="66">
        <f>VLOOKUP(C16991,Index[],8,FALSE)</f>
        <v>43280</v>
      </c>
      <c r="B16991" s="5">
        <v>43311</v>
      </c>
      <c r="C16991" t="s">
        <v>1129</v>
      </c>
      <c r="D16991" s="3">
        <f>VLOOKUP(C16991,Index[],2,FALSE)</f>
        <v>169</v>
      </c>
      <c r="E16991" s="3">
        <f>VLOOKUP(C16991,Index[],3,FALSE)</f>
        <v>0</v>
      </c>
      <c r="F16991" s="3">
        <f>VLOOKUP(C16991,Index[],4,FALSE)</f>
        <v>0</v>
      </c>
      <c r="G16991" s="3">
        <f>VLOOKUP(C16991,Index[],5,FALSE)</f>
        <v>0</v>
      </c>
      <c r="I16991">
        <f>VLOOKUP(Table1[[#This Row],[trait_name]],Trait[],2,FALSE)</f>
        <v>50</v>
      </c>
      <c r="J16991" s="23" t="s">
        <v>106</v>
      </c>
      <c r="L16991" s="3"/>
      <c r="M16991" s="3"/>
    </row>
    <row r="16992" spans="1:13">
      <c r="A16992" s="66">
        <f>VLOOKUP(C16992,Index[],8,FALSE)</f>
        <v>43280</v>
      </c>
      <c r="B16992" s="5"/>
      <c r="C16992" t="s">
        <v>1129</v>
      </c>
      <c r="D16992" s="3">
        <f>VLOOKUP(C16992,Index[],2,FALSE)</f>
        <v>169</v>
      </c>
      <c r="E16992" s="3">
        <f>VLOOKUP(C16992,Index[],3,FALSE)</f>
        <v>0</v>
      </c>
      <c r="F16992" s="3">
        <f>VLOOKUP(C16992,Index[],4,FALSE)</f>
        <v>0</v>
      </c>
      <c r="G16992" s="3">
        <f>VLOOKUP(C16992,Index[],5,FALSE)</f>
        <v>0</v>
      </c>
      <c r="I16992">
        <f>VLOOKUP(Table1[[#This Row],[trait_name]],Trait[],2,FALSE)</f>
        <v>52</v>
      </c>
      <c r="J16992" s="23" t="s">
        <v>109</v>
      </c>
      <c r="L16992" s="3"/>
    </row>
    <row r="16993" spans="1:12">
      <c r="A16993" s="66">
        <f>VLOOKUP(C16993,Index[],8,FALSE)</f>
        <v>43280</v>
      </c>
      <c r="B16993" s="5">
        <v>43280</v>
      </c>
      <c r="C16993" t="s">
        <v>1129</v>
      </c>
      <c r="D16993" s="3">
        <f>VLOOKUP(C16993,Index[],2,FALSE)</f>
        <v>169</v>
      </c>
      <c r="E16993" s="3">
        <f>VLOOKUP(C16993,Index[],3,FALSE)</f>
        <v>0</v>
      </c>
      <c r="F16993" s="3">
        <f>VLOOKUP(C16993,Index[],4,FALSE)</f>
        <v>0</v>
      </c>
      <c r="G16993" s="3">
        <f>VLOOKUP(C16993,Index[],5,FALSE)</f>
        <v>0</v>
      </c>
      <c r="H16993" t="s">
        <v>17</v>
      </c>
      <c r="I16993">
        <f>VLOOKUP(Table1[[#This Row],[trait_name]],Trait[],2,FALSE)</f>
        <v>53</v>
      </c>
      <c r="J16993" s="23" t="s">
        <v>112</v>
      </c>
      <c r="L16993" s="3" t="s">
        <v>114</v>
      </c>
    </row>
    <row r="16994" spans="1:12">
      <c r="A16994" s="66">
        <f>VLOOKUP(C16994,Index[],8,FALSE)</f>
        <v>43280</v>
      </c>
      <c r="B16994" s="5">
        <v>43280</v>
      </c>
      <c r="C16994" t="s">
        <v>1129</v>
      </c>
      <c r="D16994" s="3">
        <f>VLOOKUP(C16994,Index[],2,FALSE)</f>
        <v>169</v>
      </c>
      <c r="E16994" s="3">
        <f>VLOOKUP(C16994,Index[],3,FALSE)</f>
        <v>0</v>
      </c>
      <c r="F16994" s="3">
        <f>VLOOKUP(C16994,Index[],4,FALSE)</f>
        <v>0</v>
      </c>
      <c r="G16994" s="3">
        <f>VLOOKUP(C16994,Index[],5,FALSE)</f>
        <v>0</v>
      </c>
      <c r="H16994" t="s">
        <v>17</v>
      </c>
      <c r="I16994">
        <f>VLOOKUP(Table1[[#This Row],[trait_name]],Trait[],2,FALSE)</f>
        <v>53</v>
      </c>
      <c r="J16994" s="23" t="s">
        <v>112</v>
      </c>
      <c r="L16994" s="3" t="s">
        <v>185</v>
      </c>
    </row>
    <row r="16995" spans="1:12">
      <c r="A16995" s="66">
        <f>VLOOKUP(C16995,Index[],8,FALSE)</f>
        <v>43280</v>
      </c>
      <c r="B16995" s="5">
        <v>43280</v>
      </c>
      <c r="C16995" t="s">
        <v>1129</v>
      </c>
      <c r="D16995" s="3">
        <f>VLOOKUP(C16995,Index[],2,FALSE)</f>
        <v>169</v>
      </c>
      <c r="E16995" s="3">
        <f>VLOOKUP(C16995,Index[],3,FALSE)</f>
        <v>0</v>
      </c>
      <c r="F16995" s="3">
        <f>VLOOKUP(C16995,Index[],4,FALSE)</f>
        <v>0</v>
      </c>
      <c r="G16995" s="3">
        <f>VLOOKUP(C16995,Index[],5,FALSE)</f>
        <v>0</v>
      </c>
      <c r="H16995" t="s">
        <v>17</v>
      </c>
      <c r="I16995">
        <f>VLOOKUP(Table1[[#This Row],[trait_name]],Trait[],2,FALSE)</f>
        <v>53</v>
      </c>
      <c r="J16995" s="23" t="s">
        <v>112</v>
      </c>
      <c r="L16995" s="3" t="s">
        <v>184</v>
      </c>
    </row>
    <row r="16996" spans="1:12">
      <c r="A16996" s="66">
        <f>VLOOKUP(C16996,Index[],8,FALSE)</f>
        <v>43280</v>
      </c>
      <c r="B16996" s="5">
        <v>43280</v>
      </c>
      <c r="C16996" t="s">
        <v>1129</v>
      </c>
      <c r="D16996" s="3">
        <f>VLOOKUP(C16996,Index[],2,FALSE)</f>
        <v>169</v>
      </c>
      <c r="E16996" s="3">
        <f>VLOOKUP(C16996,Index[],3,FALSE)</f>
        <v>0</v>
      </c>
      <c r="F16996" s="3">
        <f>VLOOKUP(C16996,Index[],4,FALSE)</f>
        <v>0</v>
      </c>
      <c r="G16996" s="3">
        <f>VLOOKUP(C16996,Index[],5,FALSE)</f>
        <v>0</v>
      </c>
      <c r="H16996" t="s">
        <v>147</v>
      </c>
      <c r="I16996">
        <f>VLOOKUP(Table1[[#This Row],[trait_name]],Trait[],2,FALSE)</f>
        <v>54</v>
      </c>
      <c r="J16996" s="23" t="s">
        <v>116</v>
      </c>
      <c r="L16996" s="3" t="s">
        <v>260</v>
      </c>
    </row>
    <row r="16997" spans="1:12">
      <c r="A16997" s="66">
        <f>VLOOKUP(C16997,Index[],8,FALSE)</f>
        <v>43280</v>
      </c>
      <c r="B16997" s="5">
        <v>43280</v>
      </c>
      <c r="C16997" t="s">
        <v>1129</v>
      </c>
      <c r="D16997" s="3">
        <f>VLOOKUP(C16997,Index[],2,FALSE)</f>
        <v>169</v>
      </c>
      <c r="E16997" s="3">
        <f>VLOOKUP(C16997,Index[],3,FALSE)</f>
        <v>0</v>
      </c>
      <c r="F16997" s="3">
        <f>VLOOKUP(C16997,Index[],4,FALSE)</f>
        <v>0</v>
      </c>
      <c r="G16997" s="3">
        <f>VLOOKUP(C16997,Index[],5,FALSE)</f>
        <v>0</v>
      </c>
      <c r="H16997" t="s">
        <v>147</v>
      </c>
      <c r="I16997">
        <f>VLOOKUP(Table1[[#This Row],[trait_name]],Trait[],2,FALSE)</f>
        <v>54</v>
      </c>
      <c r="J16997" s="23" t="s">
        <v>116</v>
      </c>
      <c r="L16997" s="3" t="s">
        <v>258</v>
      </c>
    </row>
    <row r="16998" spans="1:12">
      <c r="A16998" s="66">
        <f>VLOOKUP(C16998,Index[],8,FALSE)</f>
        <v>43280</v>
      </c>
      <c r="B16998" s="5">
        <v>43280</v>
      </c>
      <c r="C16998" t="s">
        <v>1129</v>
      </c>
      <c r="D16998" s="3">
        <f>VLOOKUP(C16998,Index[],2,FALSE)</f>
        <v>169</v>
      </c>
      <c r="E16998" s="3">
        <f>VLOOKUP(C16998,Index[],3,FALSE)</f>
        <v>0</v>
      </c>
      <c r="F16998" s="3">
        <f>VLOOKUP(C16998,Index[],4,FALSE)</f>
        <v>0</v>
      </c>
      <c r="G16998" s="3">
        <f>VLOOKUP(C16998,Index[],5,FALSE)</f>
        <v>0</v>
      </c>
      <c r="H16998" t="s">
        <v>17</v>
      </c>
      <c r="I16998">
        <f>VLOOKUP(Table1[[#This Row],[trait_name]],Trait[],2,FALSE)</f>
        <v>54</v>
      </c>
      <c r="J16998" s="23" t="s">
        <v>116</v>
      </c>
      <c r="L16998" s="3" t="s">
        <v>187</v>
      </c>
    </row>
    <row r="16999" spans="1:12">
      <c r="A16999" s="66">
        <f>VLOOKUP(C16999,Index[],8,FALSE)</f>
        <v>43280</v>
      </c>
      <c r="B16999" s="5">
        <v>43280</v>
      </c>
      <c r="C16999" t="s">
        <v>1129</v>
      </c>
      <c r="D16999" s="3">
        <f>VLOOKUP(C16999,Index[],2,FALSE)</f>
        <v>169</v>
      </c>
      <c r="E16999" s="3">
        <f>VLOOKUP(C16999,Index[],3,FALSE)</f>
        <v>0</v>
      </c>
      <c r="F16999" s="3">
        <f>VLOOKUP(C16999,Index[],4,FALSE)</f>
        <v>0</v>
      </c>
      <c r="G16999" s="3">
        <f>VLOOKUP(C16999,Index[],5,FALSE)</f>
        <v>0</v>
      </c>
      <c r="H16999" t="s">
        <v>17</v>
      </c>
      <c r="I16999">
        <f>VLOOKUP(Table1[[#This Row],[trait_name]],Trait[],2,FALSE)</f>
        <v>54</v>
      </c>
      <c r="J16999" s="23" t="s">
        <v>116</v>
      </c>
      <c r="L16999" s="3" t="s">
        <v>117</v>
      </c>
    </row>
    <row r="17000" spans="1:12">
      <c r="A17000" s="66">
        <f>VLOOKUP(C17000,Index[],8,FALSE)</f>
        <v>43280</v>
      </c>
      <c r="B17000" s="5">
        <v>43280</v>
      </c>
      <c r="C17000" t="s">
        <v>1129</v>
      </c>
      <c r="D17000" s="3">
        <f>VLOOKUP(C17000,Index[],2,FALSE)</f>
        <v>169</v>
      </c>
      <c r="E17000" s="3">
        <f>VLOOKUP(C17000,Index[],3,FALSE)</f>
        <v>0</v>
      </c>
      <c r="F17000" s="3">
        <f>VLOOKUP(C17000,Index[],4,FALSE)</f>
        <v>0</v>
      </c>
      <c r="G17000" s="3">
        <f>VLOOKUP(C17000,Index[],5,FALSE)</f>
        <v>0</v>
      </c>
      <c r="H17000" t="s">
        <v>17</v>
      </c>
      <c r="I17000">
        <f>VLOOKUP(Table1[[#This Row],[trait_name]],Trait[],2,FALSE)</f>
        <v>54</v>
      </c>
      <c r="J17000" s="23" t="s">
        <v>116</v>
      </c>
      <c r="L17000" s="3" t="s">
        <v>319</v>
      </c>
    </row>
    <row r="17001" spans="1:12">
      <c r="A17001" s="66">
        <f>VLOOKUP(C17001,Index[],8,FALSE)</f>
        <v>43280</v>
      </c>
      <c r="B17001" s="25"/>
      <c r="C17001" s="4" t="s">
        <v>1129</v>
      </c>
      <c r="D17001" s="3">
        <f>VLOOKUP(C17001,Index[],2,FALSE)</f>
        <v>169</v>
      </c>
      <c r="E17001" s="3">
        <f>VLOOKUP(C17001,Index[],3,FALSE)</f>
        <v>0</v>
      </c>
      <c r="F17001" s="3">
        <f>VLOOKUP(C17001,Index[],4,FALSE)</f>
        <v>0</v>
      </c>
      <c r="G17001" s="3">
        <f>VLOOKUP(C17001,Index[],5,FALSE)</f>
        <v>0</v>
      </c>
      <c r="I17001">
        <f>VLOOKUP(Table1[[#This Row],[trait_name]],Trait[],2,FALSE)</f>
        <v>55</v>
      </c>
      <c r="J17001" s="23" t="s">
        <v>119</v>
      </c>
      <c r="L17001" s="3"/>
    </row>
    <row r="17002" spans="1:12">
      <c r="A17002" s="66">
        <f>VLOOKUP(C17002,Index[],8,FALSE)</f>
        <v>43280</v>
      </c>
      <c r="B17002" s="5">
        <v>43280</v>
      </c>
      <c r="C17002" t="s">
        <v>1129</v>
      </c>
      <c r="D17002" s="3">
        <f>VLOOKUP(C17002,Index[],2,FALSE)</f>
        <v>169</v>
      </c>
      <c r="E17002" s="3">
        <f>VLOOKUP(C17002,Index[],3,FALSE)</f>
        <v>0</v>
      </c>
      <c r="F17002" s="3">
        <f>VLOOKUP(C17002,Index[],4,FALSE)</f>
        <v>0</v>
      </c>
      <c r="G17002" s="3">
        <f>VLOOKUP(C17002,Index[],5,FALSE)</f>
        <v>0</v>
      </c>
      <c r="H17002" t="s">
        <v>17</v>
      </c>
      <c r="I17002">
        <f>VLOOKUP(Table1[[#This Row],[trait_name]],Trait[],2,FALSE)</f>
        <v>56</v>
      </c>
      <c r="J17002" s="23" t="s">
        <v>121</v>
      </c>
      <c r="L17002" s="3" t="s">
        <v>189</v>
      </c>
    </row>
    <row r="17003" spans="1:12">
      <c r="A17003" s="66">
        <f>VLOOKUP(C17003,Index[],8,FALSE)</f>
        <v>43280</v>
      </c>
      <c r="B17003" s="5">
        <v>43280</v>
      </c>
      <c r="C17003" t="s">
        <v>1129</v>
      </c>
      <c r="D17003" s="3">
        <f>VLOOKUP(C17003,Index[],2,FALSE)</f>
        <v>169</v>
      </c>
      <c r="E17003" s="3">
        <f>VLOOKUP(C17003,Index[],3,FALSE)</f>
        <v>0</v>
      </c>
      <c r="F17003" s="3">
        <f>VLOOKUP(C17003,Index[],4,FALSE)</f>
        <v>0</v>
      </c>
      <c r="G17003" s="3">
        <f>VLOOKUP(C17003,Index[],5,FALSE)</f>
        <v>0</v>
      </c>
      <c r="H17003" t="s">
        <v>17</v>
      </c>
      <c r="I17003">
        <f>VLOOKUP(Table1[[#This Row],[trait_name]],Trait[],2,FALSE)</f>
        <v>57</v>
      </c>
      <c r="J17003" s="23" t="s">
        <v>233</v>
      </c>
      <c r="L17003" s="3" t="s">
        <v>405</v>
      </c>
    </row>
    <row r="17004" spans="1:12">
      <c r="A17004" s="66">
        <f>VLOOKUP(C17004,Index[],8,FALSE)</f>
        <v>43280</v>
      </c>
      <c r="B17004" s="5">
        <v>43280</v>
      </c>
      <c r="C17004" t="s">
        <v>1129</v>
      </c>
      <c r="D17004" s="3">
        <f>VLOOKUP(C17004,Index[],2,FALSE)</f>
        <v>169</v>
      </c>
      <c r="E17004" s="3">
        <f>VLOOKUP(C17004,Index[],3,FALSE)</f>
        <v>0</v>
      </c>
      <c r="F17004" s="3">
        <f>VLOOKUP(C17004,Index[],4,FALSE)</f>
        <v>0</v>
      </c>
      <c r="G17004" s="3">
        <f>VLOOKUP(C17004,Index[],5,FALSE)</f>
        <v>0</v>
      </c>
      <c r="H17004" t="s">
        <v>17</v>
      </c>
      <c r="I17004">
        <f>VLOOKUP(Table1[[#This Row],[trait_name]],Trait[],2,FALSE)</f>
        <v>58</v>
      </c>
      <c r="J17004" s="23" t="s">
        <v>123</v>
      </c>
      <c r="L17004" s="3" t="s">
        <v>190</v>
      </c>
    </row>
    <row r="17005" spans="1:12">
      <c r="A17005" s="66">
        <f>VLOOKUP(C17005,Index[],8,FALSE)</f>
        <v>43280</v>
      </c>
      <c r="B17005" s="5">
        <v>43280</v>
      </c>
      <c r="C17005" t="s">
        <v>1129</v>
      </c>
      <c r="D17005" s="3">
        <f>VLOOKUP(C17005,Index[],2,FALSE)</f>
        <v>169</v>
      </c>
      <c r="E17005" s="3">
        <f>VLOOKUP(C17005,Index[],3,FALSE)</f>
        <v>0</v>
      </c>
      <c r="F17005" s="3">
        <f>VLOOKUP(C17005,Index[],4,FALSE)</f>
        <v>0</v>
      </c>
      <c r="G17005" s="3">
        <f>VLOOKUP(C17005,Index[],5,FALSE)</f>
        <v>0</v>
      </c>
      <c r="I17005">
        <f>VLOOKUP(Table1[[#This Row],[trait_name]],Trait[],2,FALSE)</f>
        <v>58</v>
      </c>
      <c r="J17005" s="23" t="s">
        <v>123</v>
      </c>
      <c r="L17005" s="3"/>
    </row>
    <row r="17006" spans="1:12">
      <c r="A17006" s="66">
        <f>VLOOKUP(C17006,Index[],8,FALSE)</f>
        <v>43280</v>
      </c>
      <c r="B17006" s="5">
        <v>43280</v>
      </c>
      <c r="C17006" t="s">
        <v>1129</v>
      </c>
      <c r="D17006" s="3">
        <f>VLOOKUP(C17006,Index[],2,FALSE)</f>
        <v>169</v>
      </c>
      <c r="E17006" s="3">
        <f>VLOOKUP(C17006,Index[],3,FALSE)</f>
        <v>0</v>
      </c>
      <c r="F17006" s="3">
        <f>VLOOKUP(C17006,Index[],4,FALSE)</f>
        <v>0</v>
      </c>
      <c r="G17006" s="3">
        <f>VLOOKUP(C17006,Index[],5,FALSE)</f>
        <v>0</v>
      </c>
      <c r="I17006">
        <f>VLOOKUP(Table1[[#This Row],[trait_name]],Trait[],2,FALSE)</f>
        <v>59</v>
      </c>
      <c r="J17006" s="23" t="s">
        <v>125</v>
      </c>
      <c r="L17006" s="3"/>
    </row>
    <row r="17007" spans="1:12">
      <c r="A17007" s="66">
        <f>VLOOKUP(C17007,Index[],8,FALSE)</f>
        <v>43280</v>
      </c>
      <c r="B17007" s="5">
        <v>43280</v>
      </c>
      <c r="C17007" t="s">
        <v>1129</v>
      </c>
      <c r="D17007" s="3">
        <f>VLOOKUP(C17007,Index[],2,FALSE)</f>
        <v>169</v>
      </c>
      <c r="E17007" s="3">
        <f>VLOOKUP(C17007,Index[],3,FALSE)</f>
        <v>0</v>
      </c>
      <c r="F17007" s="3">
        <f>VLOOKUP(C17007,Index[],4,FALSE)</f>
        <v>0</v>
      </c>
      <c r="G17007" s="3">
        <f>VLOOKUP(C17007,Index[],5,FALSE)</f>
        <v>0</v>
      </c>
      <c r="H17007" t="s">
        <v>147</v>
      </c>
      <c r="I17007">
        <f>VLOOKUP(Table1[[#This Row],[trait_name]],Trait[],2,FALSE)</f>
        <v>60</v>
      </c>
      <c r="J17007" s="23" t="s">
        <v>127</v>
      </c>
      <c r="L17007" s="3" t="s">
        <v>128</v>
      </c>
    </row>
    <row r="17008" spans="1:12">
      <c r="A17008" s="66">
        <f>VLOOKUP(C17008,Index[],8,FALSE)</f>
        <v>43280</v>
      </c>
      <c r="B17008" s="5">
        <v>43280</v>
      </c>
      <c r="C17008" t="s">
        <v>1129</v>
      </c>
      <c r="D17008" s="3">
        <f>VLOOKUP(C17008,Index[],2,FALSE)</f>
        <v>169</v>
      </c>
      <c r="E17008" s="3">
        <f>VLOOKUP(C17008,Index[],3,FALSE)</f>
        <v>0</v>
      </c>
      <c r="F17008" s="3">
        <f>VLOOKUP(C17008,Index[],4,FALSE)</f>
        <v>0</v>
      </c>
      <c r="G17008" s="3">
        <f>VLOOKUP(C17008,Index[],5,FALSE)</f>
        <v>0</v>
      </c>
      <c r="H17008" t="s">
        <v>17</v>
      </c>
      <c r="I17008">
        <f>VLOOKUP(Table1[[#This Row],[trait_name]],Trait[],2,FALSE)</f>
        <v>61</v>
      </c>
      <c r="J17008" s="23" t="s">
        <v>130</v>
      </c>
      <c r="L17008" s="3" t="s">
        <v>131</v>
      </c>
    </row>
    <row r="17009" spans="1:12">
      <c r="A17009" s="66">
        <f>VLOOKUP(C17009,Index[],8,FALSE)</f>
        <v>43280</v>
      </c>
      <c r="B17009" s="5"/>
      <c r="C17009" t="s">
        <v>1129</v>
      </c>
      <c r="D17009" s="3">
        <f>VLOOKUP(C17009,Index[],2,FALSE)</f>
        <v>169</v>
      </c>
      <c r="E17009" s="3">
        <f>VLOOKUP(C17009,Index[],3,FALSE)</f>
        <v>0</v>
      </c>
      <c r="F17009" s="3">
        <f>VLOOKUP(C17009,Index[],4,FALSE)</f>
        <v>0</v>
      </c>
      <c r="G17009" s="3">
        <f>VLOOKUP(C17009,Index[],5,FALSE)</f>
        <v>0</v>
      </c>
      <c r="I17009">
        <f>VLOOKUP(Table1[[#This Row],[trait_name]],Trait[],2,FALSE)</f>
        <v>65</v>
      </c>
      <c r="J17009" s="23" t="s">
        <v>133</v>
      </c>
      <c r="L17009" s="3"/>
    </row>
    <row r="17010" spans="1:12">
      <c r="A17010" s="66">
        <f>VLOOKUP(C17010,Index[],8,FALSE)</f>
        <v>43280</v>
      </c>
      <c r="B17010" s="5">
        <v>43280</v>
      </c>
      <c r="C17010" t="s">
        <v>1129</v>
      </c>
      <c r="D17010" s="3">
        <f>VLOOKUP(C17010,Index[],2,FALSE)</f>
        <v>169</v>
      </c>
      <c r="E17010" s="3">
        <f>VLOOKUP(C17010,Index[],3,FALSE)</f>
        <v>0</v>
      </c>
      <c r="F17010" s="3">
        <f>VLOOKUP(C17010,Index[],4,FALSE)</f>
        <v>0</v>
      </c>
      <c r="G17010" s="3">
        <f>VLOOKUP(C17010,Index[],5,FALSE)</f>
        <v>0</v>
      </c>
      <c r="H17010" t="s">
        <v>143</v>
      </c>
      <c r="I17010">
        <f>VLOOKUP(Table1[[#This Row],[trait_name]],Trait[],2,FALSE)</f>
        <v>66</v>
      </c>
      <c r="J17010" s="23" t="s">
        <v>194</v>
      </c>
      <c r="L17010" s="3" t="s">
        <v>263</v>
      </c>
    </row>
    <row r="17011" spans="1:12">
      <c r="A17011" s="66">
        <f>VLOOKUP(C17011,Index[],8,FALSE)</f>
        <v>43280</v>
      </c>
      <c r="B17011" s="5">
        <v>43280</v>
      </c>
      <c r="C17011" t="s">
        <v>1129</v>
      </c>
      <c r="D17011" s="3">
        <f>VLOOKUP(C17011,Index[],2,FALSE)</f>
        <v>169</v>
      </c>
      <c r="E17011" s="3">
        <f>VLOOKUP(C17011,Index[],3,FALSE)</f>
        <v>0</v>
      </c>
      <c r="F17011" s="3">
        <f>VLOOKUP(C17011,Index[],4,FALSE)</f>
        <v>0</v>
      </c>
      <c r="G17011" s="3">
        <f>VLOOKUP(C17011,Index[],5,FALSE)</f>
        <v>0</v>
      </c>
      <c r="I17011">
        <f>VLOOKUP(Table1[[#This Row],[trait_name]],Trait[],2,FALSE)</f>
        <v>67</v>
      </c>
      <c r="J17011" s="23" t="s">
        <v>136</v>
      </c>
      <c r="L17011" s="3"/>
    </row>
    <row r="17012" spans="1:12">
      <c r="A17012" s="66">
        <f>VLOOKUP(C17012,Index[],8,FALSE)</f>
        <v>43281</v>
      </c>
      <c r="B17012" s="5">
        <v>43281</v>
      </c>
      <c r="C17012" t="s">
        <v>1131</v>
      </c>
      <c r="D17012" s="3">
        <f>VLOOKUP(C17012,Index[],2,FALSE)</f>
        <v>170</v>
      </c>
      <c r="E17012" s="3">
        <f>VLOOKUP(C17012,Index[],3,FALSE)</f>
        <v>0</v>
      </c>
      <c r="F17012" s="3">
        <f>VLOOKUP(C17012,Index[],4,FALSE)</f>
        <v>0</v>
      </c>
      <c r="G17012" s="3" t="str">
        <f>VLOOKUP(C17012,Index[],5,FALSE)</f>
        <v>Yes</v>
      </c>
      <c r="H17012" t="s">
        <v>17</v>
      </c>
      <c r="I17012">
        <f>VLOOKUP(Table1[[#This Row],[trait_name]],Trait[],2,FALSE)</f>
        <v>2</v>
      </c>
      <c r="J17012" s="23" t="s">
        <v>15</v>
      </c>
      <c r="L17012" s="3" t="s">
        <v>1132</v>
      </c>
    </row>
    <row r="17013" spans="1:12">
      <c r="A17013" s="66">
        <f>VLOOKUP(C17013,Index[],8,FALSE)</f>
        <v>43281</v>
      </c>
      <c r="B17013" s="5">
        <v>43281</v>
      </c>
      <c r="C17013" t="s">
        <v>1131</v>
      </c>
      <c r="D17013" s="3">
        <f>VLOOKUP(C17013,Index[],2,FALSE)</f>
        <v>170</v>
      </c>
      <c r="E17013" s="3">
        <f>VLOOKUP(C17013,Index[],3,FALSE)</f>
        <v>0</v>
      </c>
      <c r="F17013" s="3">
        <f>VLOOKUP(C17013,Index[],4,FALSE)</f>
        <v>0</v>
      </c>
      <c r="G17013" s="3" t="str">
        <f>VLOOKUP(C17013,Index[],5,FALSE)</f>
        <v>Yes</v>
      </c>
      <c r="I17013">
        <f>VLOOKUP(Table1[[#This Row],[trait_name]],Trait[],2,FALSE)</f>
        <v>2</v>
      </c>
      <c r="J17013" s="23" t="s">
        <v>15</v>
      </c>
      <c r="L17013" s="3"/>
    </row>
    <row r="17014" spans="1:12">
      <c r="A17014" s="66">
        <f>VLOOKUP(C17014,Index[],8,FALSE)</f>
        <v>43281</v>
      </c>
      <c r="B17014" s="5">
        <v>43281</v>
      </c>
      <c r="C17014" t="s">
        <v>1131</v>
      </c>
      <c r="D17014" s="3">
        <f>VLOOKUP(C17014,Index[],2,FALSE)</f>
        <v>170</v>
      </c>
      <c r="E17014" s="3">
        <f>VLOOKUP(C17014,Index[],3,FALSE)</f>
        <v>0</v>
      </c>
      <c r="F17014" s="3">
        <f>VLOOKUP(C17014,Index[],4,FALSE)</f>
        <v>0</v>
      </c>
      <c r="G17014" s="3" t="str">
        <f>VLOOKUP(C17014,Index[],5,FALSE)</f>
        <v>Yes</v>
      </c>
      <c r="H17014" t="s">
        <v>17</v>
      </c>
      <c r="I17014">
        <f>VLOOKUP(Table1[[#This Row],[trait_name]],Trait[],2,FALSE)</f>
        <v>3</v>
      </c>
      <c r="J17014" s="23" t="s">
        <v>18</v>
      </c>
      <c r="L17014" s="3" t="s">
        <v>19</v>
      </c>
    </row>
    <row r="17015" spans="1:12">
      <c r="A17015" s="66">
        <f>VLOOKUP(C17015,Index[],8,FALSE)</f>
        <v>43281</v>
      </c>
      <c r="B17015" s="5">
        <v>43281</v>
      </c>
      <c r="C17015" t="s">
        <v>1131</v>
      </c>
      <c r="D17015" s="3">
        <f>VLOOKUP(C17015,Index[],2,FALSE)</f>
        <v>170</v>
      </c>
      <c r="E17015" s="3">
        <f>VLOOKUP(C17015,Index[],3,FALSE)</f>
        <v>0</v>
      </c>
      <c r="F17015" s="3">
        <f>VLOOKUP(C17015,Index[],4,FALSE)</f>
        <v>0</v>
      </c>
      <c r="G17015" s="3" t="str">
        <f>VLOOKUP(C17015,Index[],5,FALSE)</f>
        <v>Yes</v>
      </c>
      <c r="I17015">
        <f>VLOOKUP(Table1[[#This Row],[trait_name]],Trait[],2,FALSE)</f>
        <v>3</v>
      </c>
      <c r="J17015" s="23" t="s">
        <v>18</v>
      </c>
      <c r="L17015" s="3"/>
    </row>
    <row r="17016" spans="1:12">
      <c r="A17016" s="66">
        <f>VLOOKUP(C17016,Index[],8,FALSE)</f>
        <v>43281</v>
      </c>
      <c r="B17016" s="5">
        <v>43281</v>
      </c>
      <c r="C17016" t="s">
        <v>1131</v>
      </c>
      <c r="D17016" s="3">
        <f>VLOOKUP(C17016,Index[],2,FALSE)</f>
        <v>170</v>
      </c>
      <c r="E17016" s="3">
        <f>VLOOKUP(C17016,Index[],3,FALSE)</f>
        <v>0</v>
      </c>
      <c r="F17016" s="3">
        <f>VLOOKUP(C17016,Index[],4,FALSE)</f>
        <v>0</v>
      </c>
      <c r="G17016" s="3" t="str">
        <f>VLOOKUP(C17016,Index[],5,FALSE)</f>
        <v>Yes</v>
      </c>
      <c r="H17016" t="s">
        <v>17</v>
      </c>
      <c r="I17016">
        <f>VLOOKUP(Table1[[#This Row],[trait_name]],Trait[],2,FALSE)</f>
        <v>4</v>
      </c>
      <c r="J17016" s="23" t="s">
        <v>22</v>
      </c>
      <c r="L17016" s="3" t="s">
        <v>23</v>
      </c>
    </row>
    <row r="17017" spans="1:12">
      <c r="A17017" s="66">
        <f>VLOOKUP(C17017,Index[],8,FALSE)</f>
        <v>43281</v>
      </c>
      <c r="B17017" s="5"/>
      <c r="C17017" t="s">
        <v>1131</v>
      </c>
      <c r="D17017" s="3">
        <f>VLOOKUP(C17017,Index[],2,FALSE)</f>
        <v>170</v>
      </c>
      <c r="E17017" s="3">
        <f>VLOOKUP(C17017,Index[],3,FALSE)</f>
        <v>0</v>
      </c>
      <c r="F17017" s="3">
        <f>VLOOKUP(C17017,Index[],4,FALSE)</f>
        <v>0</v>
      </c>
      <c r="G17017" s="3" t="str">
        <f>VLOOKUP(C17017,Index[],5,FALSE)</f>
        <v>Yes</v>
      </c>
      <c r="H17017" t="s">
        <v>17</v>
      </c>
      <c r="I17017">
        <f>VLOOKUP(Table1[[#This Row],[trait_name]],Trait[],2,FALSE)</f>
        <v>6</v>
      </c>
      <c r="J17017" s="23" t="s">
        <v>148</v>
      </c>
      <c r="L17017" s="3"/>
    </row>
    <row r="17018" spans="1:12">
      <c r="A17018" s="66">
        <f>VLOOKUP(C17018,Index[],8,FALSE)</f>
        <v>43281</v>
      </c>
      <c r="B17018" s="5">
        <v>43281</v>
      </c>
      <c r="C17018" t="s">
        <v>1131</v>
      </c>
      <c r="D17018" s="3">
        <f>VLOOKUP(C17018,Index[],2,FALSE)</f>
        <v>170</v>
      </c>
      <c r="E17018" s="3">
        <f>VLOOKUP(C17018,Index[],3,FALSE)</f>
        <v>0</v>
      </c>
      <c r="F17018" s="3">
        <f>VLOOKUP(C17018,Index[],4,FALSE)</f>
        <v>0</v>
      </c>
      <c r="G17018" s="3" t="str">
        <f>VLOOKUP(C17018,Index[],5,FALSE)</f>
        <v>Yes</v>
      </c>
      <c r="H17018" t="s">
        <v>17</v>
      </c>
      <c r="I17018">
        <f>VLOOKUP(Table1[[#This Row],[trait_name]],Trait[],2,FALSE)</f>
        <v>7</v>
      </c>
      <c r="J17018" s="23" t="s">
        <v>26</v>
      </c>
      <c r="L17018" s="3" t="s">
        <v>23</v>
      </c>
    </row>
    <row r="17019" spans="1:12">
      <c r="A17019" s="66">
        <f>VLOOKUP(C17019,Index[],8,FALSE)</f>
        <v>43281</v>
      </c>
      <c r="B17019" s="5">
        <v>43281</v>
      </c>
      <c r="C17019" t="s">
        <v>1131</v>
      </c>
      <c r="D17019" s="3">
        <f>VLOOKUP(C17019,Index[],2,FALSE)</f>
        <v>170</v>
      </c>
      <c r="E17019" s="3">
        <f>VLOOKUP(C17019,Index[],3,FALSE)</f>
        <v>0</v>
      </c>
      <c r="F17019" s="3">
        <f>VLOOKUP(C17019,Index[],4,FALSE)</f>
        <v>0</v>
      </c>
      <c r="G17019" s="3" t="str">
        <f>VLOOKUP(C17019,Index[],5,FALSE)</f>
        <v>Yes</v>
      </c>
      <c r="H17019" t="s">
        <v>17</v>
      </c>
      <c r="I17019">
        <f>VLOOKUP(Table1[[#This Row],[trait_name]],Trait[],2,FALSE)</f>
        <v>9</v>
      </c>
      <c r="J17019" s="23" t="s">
        <v>28</v>
      </c>
      <c r="L17019" s="3" t="s">
        <v>23</v>
      </c>
    </row>
    <row r="17020" spans="1:12">
      <c r="A17020" s="66">
        <f>VLOOKUP(C17020,Index[],8,FALSE)</f>
        <v>43281</v>
      </c>
      <c r="B17020" s="5">
        <v>43281</v>
      </c>
      <c r="C17020" t="s">
        <v>1131</v>
      </c>
      <c r="D17020" s="3">
        <f>VLOOKUP(C17020,Index[],2,FALSE)</f>
        <v>170</v>
      </c>
      <c r="E17020" s="3">
        <f>VLOOKUP(C17020,Index[],3,FALSE)</f>
        <v>0</v>
      </c>
      <c r="F17020" s="3">
        <f>VLOOKUP(C17020,Index[],4,FALSE)</f>
        <v>0</v>
      </c>
      <c r="G17020" s="3" t="str">
        <f>VLOOKUP(C17020,Index[],5,FALSE)</f>
        <v>Yes</v>
      </c>
      <c r="H17020" t="s">
        <v>17</v>
      </c>
      <c r="I17020">
        <f>VLOOKUP(Table1[[#This Row],[trait_name]],Trait[],2,FALSE)</f>
        <v>12</v>
      </c>
      <c r="J17020" s="23" t="s">
        <v>151</v>
      </c>
      <c r="L17020" s="3" t="s">
        <v>23</v>
      </c>
    </row>
    <row r="17021" spans="1:12">
      <c r="A17021" s="66">
        <f>VLOOKUP(C17021,Index[],8,FALSE)</f>
        <v>43281</v>
      </c>
      <c r="B17021" s="5">
        <v>43281</v>
      </c>
      <c r="C17021" t="s">
        <v>1131</v>
      </c>
      <c r="D17021" s="3">
        <f>VLOOKUP(C17021,Index[],2,FALSE)</f>
        <v>170</v>
      </c>
      <c r="E17021" s="3">
        <f>VLOOKUP(C17021,Index[],3,FALSE)</f>
        <v>0</v>
      </c>
      <c r="F17021" s="3">
        <f>VLOOKUP(C17021,Index[],4,FALSE)</f>
        <v>0</v>
      </c>
      <c r="G17021" s="3" t="str">
        <f>VLOOKUP(C17021,Index[],5,FALSE)</f>
        <v>Yes</v>
      </c>
      <c r="H17021" t="s">
        <v>709</v>
      </c>
      <c r="I17021">
        <f>VLOOKUP(Table1[[#This Row],[trait_name]],Trait[],2,FALSE)</f>
        <v>14</v>
      </c>
      <c r="J17021" s="23" t="s">
        <v>152</v>
      </c>
      <c r="L17021" s="3" t="s">
        <v>23</v>
      </c>
    </row>
    <row r="17022" spans="1:12">
      <c r="A17022" s="66">
        <f>VLOOKUP(C17022,Index[],8,FALSE)</f>
        <v>43281</v>
      </c>
      <c r="B17022" s="25"/>
      <c r="C17022" s="4" t="s">
        <v>1131</v>
      </c>
      <c r="D17022" s="3">
        <f>VLOOKUP(C17022,Index[],2,FALSE)</f>
        <v>170</v>
      </c>
      <c r="E17022" s="3">
        <f>VLOOKUP(C17022,Index[],3,FALSE)</f>
        <v>0</v>
      </c>
      <c r="F17022" s="3">
        <f>VLOOKUP(C17022,Index[],4,FALSE)</f>
        <v>0</v>
      </c>
      <c r="G17022" s="3" t="str">
        <f>VLOOKUP(C17022,Index[],5,FALSE)</f>
        <v>Yes</v>
      </c>
      <c r="I17022">
        <f>VLOOKUP(Table1[[#This Row],[trait_name]],Trait[],2,FALSE)</f>
        <v>15</v>
      </c>
      <c r="J17022" s="23" t="s">
        <v>31</v>
      </c>
      <c r="L17022" s="3"/>
    </row>
    <row r="17023" spans="1:12">
      <c r="A17023" s="66">
        <f>VLOOKUP(C17023,Index[],8,FALSE)</f>
        <v>43281</v>
      </c>
      <c r="B17023" s="25">
        <v>43281</v>
      </c>
      <c r="C17023" s="4" t="s">
        <v>1131</v>
      </c>
      <c r="D17023" s="3">
        <f>VLOOKUP(C17023,Index[],2,FALSE)</f>
        <v>170</v>
      </c>
      <c r="E17023" s="3">
        <f>VLOOKUP(C17023,Index[],3,FALSE)</f>
        <v>0</v>
      </c>
      <c r="F17023" s="3">
        <f>VLOOKUP(C17023,Index[],4,FALSE)</f>
        <v>0</v>
      </c>
      <c r="G17023" s="3" t="str">
        <f>VLOOKUP(C17023,Index[],5,FALSE)</f>
        <v>Yes</v>
      </c>
      <c r="I17023">
        <f>VLOOKUP(Table1[[#This Row],[trait_name]],Trait[],2,FALSE)</f>
        <v>16</v>
      </c>
      <c r="J17023" s="24" t="s">
        <v>32</v>
      </c>
      <c r="K17023" s="24"/>
      <c r="L17023" s="3"/>
    </row>
    <row r="17024" spans="1:12">
      <c r="A17024" s="66">
        <f>VLOOKUP(C17024,Index[],8,FALSE)</f>
        <v>43281</v>
      </c>
      <c r="B17024" s="5">
        <v>43281</v>
      </c>
      <c r="C17024" t="s">
        <v>1131</v>
      </c>
      <c r="D17024" s="3">
        <f>VLOOKUP(C17024,Index[],2,FALSE)</f>
        <v>170</v>
      </c>
      <c r="E17024" s="3">
        <f>VLOOKUP(C17024,Index[],3,FALSE)</f>
        <v>0</v>
      </c>
      <c r="F17024" s="3">
        <f>VLOOKUP(C17024,Index[],4,FALSE)</f>
        <v>0</v>
      </c>
      <c r="G17024" s="3" t="str">
        <f>VLOOKUP(C17024,Index[],5,FALSE)</f>
        <v>Yes</v>
      </c>
      <c r="I17024">
        <f>VLOOKUP(Table1[[#This Row],[trait_name]],Trait[],2,FALSE)</f>
        <v>17</v>
      </c>
      <c r="J17024" s="23" t="s">
        <v>33</v>
      </c>
      <c r="L17024" s="3"/>
    </row>
    <row r="17025" spans="1:13">
      <c r="A17025" s="66">
        <f>VLOOKUP(C17025,Index[],8,FALSE)</f>
        <v>43281</v>
      </c>
      <c r="B17025" s="5">
        <v>43281</v>
      </c>
      <c r="C17025" t="s">
        <v>1131</v>
      </c>
      <c r="D17025" s="3">
        <f>VLOOKUP(C17025,Index[],2,FALSE)</f>
        <v>170</v>
      </c>
      <c r="E17025" s="3">
        <f>VLOOKUP(C17025,Index[],3,FALSE)</f>
        <v>0</v>
      </c>
      <c r="F17025" s="3">
        <f>VLOOKUP(C17025,Index[],4,FALSE)</f>
        <v>0</v>
      </c>
      <c r="G17025" s="3" t="str">
        <f>VLOOKUP(C17025,Index[],5,FALSE)</f>
        <v>Yes</v>
      </c>
      <c r="H17025" t="s">
        <v>17</v>
      </c>
      <c r="I17025">
        <f>VLOOKUP(Table1[[#This Row],[trait_name]],Trait[],2,FALSE)</f>
        <v>17</v>
      </c>
      <c r="J17025" s="23" t="s">
        <v>33</v>
      </c>
      <c r="L17025" s="3" t="s">
        <v>35</v>
      </c>
    </row>
    <row r="17026" spans="1:13">
      <c r="A17026" s="66">
        <f>VLOOKUP(C17026,Index[],8,FALSE)</f>
        <v>43281</v>
      </c>
      <c r="B17026" s="5">
        <v>43281</v>
      </c>
      <c r="C17026" t="s">
        <v>1131</v>
      </c>
      <c r="D17026" s="3">
        <f>VLOOKUP(C17026,Index[],2,FALSE)</f>
        <v>170</v>
      </c>
      <c r="E17026" s="3">
        <f>VLOOKUP(C17026,Index[],3,FALSE)</f>
        <v>0</v>
      </c>
      <c r="F17026" s="3">
        <f>VLOOKUP(C17026,Index[],4,FALSE)</f>
        <v>0</v>
      </c>
      <c r="G17026" s="3" t="str">
        <f>VLOOKUP(C17026,Index[],5,FALSE)</f>
        <v>Yes</v>
      </c>
      <c r="H17026" t="s">
        <v>17</v>
      </c>
      <c r="I17026">
        <f>VLOOKUP(Table1[[#This Row],[trait_name]],Trait[],2,FALSE)</f>
        <v>17</v>
      </c>
      <c r="J17026" s="23" t="s">
        <v>33</v>
      </c>
      <c r="L17026" s="3" t="s">
        <v>34</v>
      </c>
    </row>
    <row r="17027" spans="1:13">
      <c r="A17027" s="66">
        <f>VLOOKUP(C17027,Index[],8,FALSE)</f>
        <v>43281</v>
      </c>
      <c r="B17027" s="25">
        <v>43281</v>
      </c>
      <c r="C17027" s="4" t="s">
        <v>1131</v>
      </c>
      <c r="D17027" s="3">
        <f>VLOOKUP(C17027,Index[],2,FALSE)</f>
        <v>170</v>
      </c>
      <c r="E17027" s="3">
        <f>VLOOKUP(C17027,Index[],3,FALSE)</f>
        <v>0</v>
      </c>
      <c r="F17027" s="3">
        <f>VLOOKUP(C17027,Index[],4,FALSE)</f>
        <v>0</v>
      </c>
      <c r="G17027" s="3" t="str">
        <f>VLOOKUP(C17027,Index[],5,FALSE)</f>
        <v>Yes</v>
      </c>
      <c r="I17027">
        <f>VLOOKUP(Table1[[#This Row],[trait_name]],Trait[],2,FALSE)</f>
        <v>18</v>
      </c>
      <c r="J17027" s="23" t="s">
        <v>37</v>
      </c>
      <c r="L17027" s="3"/>
    </row>
    <row r="17028" spans="1:13">
      <c r="A17028" s="66">
        <f>VLOOKUP(C17028,Index[],8,FALSE)</f>
        <v>43281</v>
      </c>
      <c r="B17028" s="5">
        <v>43281</v>
      </c>
      <c r="C17028" t="s">
        <v>1131</v>
      </c>
      <c r="D17028" s="3">
        <f>VLOOKUP(C17028,Index[],2,FALSE)</f>
        <v>170</v>
      </c>
      <c r="E17028" s="3">
        <f>VLOOKUP(C17028,Index[],3,FALSE)</f>
        <v>0</v>
      </c>
      <c r="F17028" s="3">
        <f>VLOOKUP(C17028,Index[],4,FALSE)</f>
        <v>0</v>
      </c>
      <c r="G17028" s="3" t="str">
        <f>VLOOKUP(C17028,Index[],5,FALSE)</f>
        <v>Yes</v>
      </c>
      <c r="H17028" t="s">
        <v>17</v>
      </c>
      <c r="I17028">
        <f>VLOOKUP(Table1[[#This Row],[trait_name]],Trait[],2,FALSE)</f>
        <v>19</v>
      </c>
      <c r="J17028" s="23" t="s">
        <v>38</v>
      </c>
      <c r="L17028" s="3" t="s">
        <v>155</v>
      </c>
    </row>
    <row r="17029" spans="1:13">
      <c r="A17029" s="66">
        <f>VLOOKUP(C17029,Index[],8,FALSE)</f>
        <v>43281</v>
      </c>
      <c r="B17029" s="5">
        <v>43281</v>
      </c>
      <c r="C17029" t="s">
        <v>1131</v>
      </c>
      <c r="D17029" s="3">
        <f>VLOOKUP(C17029,Index[],2,FALSE)</f>
        <v>170</v>
      </c>
      <c r="E17029" s="3">
        <f>VLOOKUP(C17029,Index[],3,FALSE)</f>
        <v>0</v>
      </c>
      <c r="F17029" s="3">
        <f>VLOOKUP(C17029,Index[],4,FALSE)</f>
        <v>0</v>
      </c>
      <c r="G17029" s="3" t="str">
        <f>VLOOKUP(C17029,Index[],5,FALSE)</f>
        <v>Yes</v>
      </c>
      <c r="I17029">
        <f>VLOOKUP(Table1[[#This Row],[trait_name]],Trait[],2,FALSE)</f>
        <v>19</v>
      </c>
      <c r="J17029" s="23" t="s">
        <v>38</v>
      </c>
      <c r="L17029" s="3"/>
    </row>
    <row r="17030" spans="1:13">
      <c r="A17030" s="66">
        <f>VLOOKUP(C17030,Index[],8,FALSE)</f>
        <v>43281</v>
      </c>
      <c r="B17030" s="5">
        <v>43311</v>
      </c>
      <c r="C17030" t="s">
        <v>1131</v>
      </c>
      <c r="D17030" s="3">
        <f>VLOOKUP(C17030,Index[],2,FALSE)</f>
        <v>170</v>
      </c>
      <c r="E17030" s="3">
        <f>VLOOKUP(C17030,Index[],3,FALSE)</f>
        <v>0</v>
      </c>
      <c r="F17030" s="3">
        <f>VLOOKUP(C17030,Index[],4,FALSE)</f>
        <v>0</v>
      </c>
      <c r="G17030" s="3" t="str">
        <f>VLOOKUP(C17030,Index[],5,FALSE)</f>
        <v>Yes</v>
      </c>
      <c r="I17030">
        <f>VLOOKUP(Table1[[#This Row],[trait_name]],Trait[],2,FALSE)</f>
        <v>20</v>
      </c>
      <c r="J17030" s="23" t="s">
        <v>41</v>
      </c>
      <c r="L17030" s="3"/>
      <c r="M17030" s="3"/>
    </row>
    <row r="17031" spans="1:13">
      <c r="A17031" s="66">
        <f>VLOOKUP(C17031,Index[],8,FALSE)</f>
        <v>43281</v>
      </c>
      <c r="B17031" s="25">
        <v>43281</v>
      </c>
      <c r="C17031" s="4" t="s">
        <v>1131</v>
      </c>
      <c r="D17031" s="3">
        <f>VLOOKUP(C17031,Index[],2,FALSE)</f>
        <v>170</v>
      </c>
      <c r="E17031" s="3">
        <f>VLOOKUP(C17031,Index[],3,FALSE)</f>
        <v>0</v>
      </c>
      <c r="F17031" s="3">
        <f>VLOOKUP(C17031,Index[],4,FALSE)</f>
        <v>0</v>
      </c>
      <c r="G17031" s="3" t="str">
        <f>VLOOKUP(C17031,Index[],5,FALSE)</f>
        <v>Yes</v>
      </c>
      <c r="I17031">
        <f>VLOOKUP(Table1[[#This Row],[trait_name]],Trait[],2,FALSE)</f>
        <v>21</v>
      </c>
      <c r="J17031" s="23" t="s">
        <v>43</v>
      </c>
      <c r="L17031" s="3"/>
    </row>
    <row r="17032" spans="1:13">
      <c r="A17032" s="66">
        <f>VLOOKUP(C17032,Index[],8,FALSE)</f>
        <v>43281</v>
      </c>
      <c r="B17032" s="5">
        <v>43281</v>
      </c>
      <c r="C17032" t="s">
        <v>1131</v>
      </c>
      <c r="D17032" s="3">
        <f>VLOOKUP(C17032,Index[],2,FALSE)</f>
        <v>170</v>
      </c>
      <c r="E17032" s="3">
        <f>VLOOKUP(C17032,Index[],3,FALSE)</f>
        <v>0</v>
      </c>
      <c r="F17032" s="3">
        <f>VLOOKUP(C17032,Index[],4,FALSE)</f>
        <v>0</v>
      </c>
      <c r="G17032" s="3" t="str">
        <f>VLOOKUP(C17032,Index[],5,FALSE)</f>
        <v>Yes</v>
      </c>
      <c r="I17032">
        <f>VLOOKUP(Table1[[#This Row],[trait_name]],Trait[],2,FALSE)</f>
        <v>22</v>
      </c>
      <c r="J17032" s="23" t="s">
        <v>47</v>
      </c>
      <c r="L17032" s="3"/>
    </row>
    <row r="17033" spans="1:13">
      <c r="A17033" s="66">
        <f>VLOOKUP(C17033,Index[],8,FALSE)</f>
        <v>43281</v>
      </c>
      <c r="B17033" s="5"/>
      <c r="C17033" t="s">
        <v>1131</v>
      </c>
      <c r="D17033" s="3">
        <f>VLOOKUP(C17033,Index[],2,FALSE)</f>
        <v>170</v>
      </c>
      <c r="E17033" s="3">
        <f>VLOOKUP(C17033,Index[],3,FALSE)</f>
        <v>0</v>
      </c>
      <c r="F17033" s="3">
        <f>VLOOKUP(C17033,Index[],4,FALSE)</f>
        <v>0</v>
      </c>
      <c r="G17033" s="3" t="str">
        <f>VLOOKUP(C17033,Index[],5,FALSE)</f>
        <v>Yes</v>
      </c>
      <c r="I17033">
        <f>VLOOKUP(Table1[[#This Row],[trait_name]],Trait[],2,FALSE)</f>
        <v>23</v>
      </c>
      <c r="J17033" s="23" t="s">
        <v>49</v>
      </c>
      <c r="L17033" s="3"/>
    </row>
    <row r="17034" spans="1:13">
      <c r="A17034" s="66">
        <f>VLOOKUP(C17034,Index[],8,FALSE)</f>
        <v>43281</v>
      </c>
      <c r="B17034" s="25"/>
      <c r="C17034" s="4" t="s">
        <v>1131</v>
      </c>
      <c r="D17034" s="3">
        <f>VLOOKUP(C17034,Index[],2,FALSE)</f>
        <v>170</v>
      </c>
      <c r="E17034" s="3">
        <f>VLOOKUP(C17034,Index[],3,FALSE)</f>
        <v>0</v>
      </c>
      <c r="F17034" s="3">
        <f>VLOOKUP(C17034,Index[],4,FALSE)</f>
        <v>0</v>
      </c>
      <c r="G17034" s="3" t="str">
        <f>VLOOKUP(C17034,Index[],5,FALSE)</f>
        <v>Yes</v>
      </c>
      <c r="I17034">
        <f>VLOOKUP(Table1[[#This Row],[trait_name]],Trait[],2,FALSE)</f>
        <v>24</v>
      </c>
      <c r="J17034" s="23" t="s">
        <v>52</v>
      </c>
      <c r="L17034" s="3"/>
    </row>
    <row r="17035" spans="1:13">
      <c r="A17035" s="66">
        <f>VLOOKUP(C17035,Index[],8,FALSE)</f>
        <v>43281</v>
      </c>
      <c r="B17035" s="25"/>
      <c r="C17035" s="4" t="s">
        <v>1131</v>
      </c>
      <c r="D17035" s="3">
        <f>VLOOKUP(C17035,Index[],2,FALSE)</f>
        <v>170</v>
      </c>
      <c r="E17035" s="3">
        <f>VLOOKUP(C17035,Index[],3,FALSE)</f>
        <v>0</v>
      </c>
      <c r="F17035" s="3">
        <f>VLOOKUP(C17035,Index[],4,FALSE)</f>
        <v>0</v>
      </c>
      <c r="G17035" s="3" t="str">
        <f>VLOOKUP(C17035,Index[],5,FALSE)</f>
        <v>Yes</v>
      </c>
      <c r="I17035">
        <f>VLOOKUP(Table1[[#This Row],[trait_name]],Trait[],2,FALSE)</f>
        <v>25</v>
      </c>
      <c r="J17035" s="23" t="s">
        <v>57</v>
      </c>
      <c r="L17035" s="3"/>
    </row>
    <row r="17036" spans="1:13">
      <c r="A17036" s="66">
        <f>VLOOKUP(C17036,Index[],8,FALSE)</f>
        <v>43281</v>
      </c>
      <c r="B17036" s="5">
        <v>43281</v>
      </c>
      <c r="C17036" t="s">
        <v>1131</v>
      </c>
      <c r="D17036" s="3">
        <f>VLOOKUP(C17036,Index[],2,FALSE)</f>
        <v>170</v>
      </c>
      <c r="E17036" s="3">
        <f>VLOOKUP(C17036,Index[],3,FALSE)</f>
        <v>0</v>
      </c>
      <c r="F17036" s="3">
        <f>VLOOKUP(C17036,Index[],4,FALSE)</f>
        <v>0</v>
      </c>
      <c r="G17036" s="3" t="str">
        <f>VLOOKUP(C17036,Index[],5,FALSE)</f>
        <v>Yes</v>
      </c>
      <c r="H17036" t="s">
        <v>17</v>
      </c>
      <c r="I17036">
        <f>VLOOKUP(Table1[[#This Row],[trait_name]],Trait[],2,FALSE)</f>
        <v>26</v>
      </c>
      <c r="J17036" s="23" t="s">
        <v>58</v>
      </c>
      <c r="L17036" s="3" t="s">
        <v>269</v>
      </c>
    </row>
    <row r="17037" spans="1:13">
      <c r="A17037" s="66">
        <f>VLOOKUP(C17037,Index[],8,FALSE)</f>
        <v>43281</v>
      </c>
      <c r="B17037" s="5">
        <v>43281</v>
      </c>
      <c r="C17037" t="s">
        <v>1131</v>
      </c>
      <c r="D17037" s="3">
        <f>VLOOKUP(C17037,Index[],2,FALSE)</f>
        <v>170</v>
      </c>
      <c r="E17037" s="3">
        <f>VLOOKUP(C17037,Index[],3,FALSE)</f>
        <v>0</v>
      </c>
      <c r="F17037" s="3">
        <f>VLOOKUP(C17037,Index[],4,FALSE)</f>
        <v>0</v>
      </c>
      <c r="G17037" s="3" t="str">
        <f>VLOOKUP(C17037,Index[],5,FALSE)</f>
        <v>Yes</v>
      </c>
      <c r="I17037">
        <f>VLOOKUP(Table1[[#This Row],[trait_name]],Trait[],2,FALSE)</f>
        <v>26</v>
      </c>
      <c r="J17037" s="23" t="s">
        <v>58</v>
      </c>
      <c r="L17037" s="3"/>
    </row>
    <row r="17038" spans="1:13">
      <c r="A17038" s="66">
        <f>VLOOKUP(C17038,Index[],8,FALSE)</f>
        <v>43281</v>
      </c>
      <c r="B17038" s="5">
        <v>43311</v>
      </c>
      <c r="C17038" t="s">
        <v>1131</v>
      </c>
      <c r="D17038" s="3">
        <f>VLOOKUP(C17038,Index[],2,FALSE)</f>
        <v>170</v>
      </c>
      <c r="E17038" s="3">
        <f>VLOOKUP(C17038,Index[],3,FALSE)</f>
        <v>0</v>
      </c>
      <c r="F17038" s="3">
        <f>VLOOKUP(C17038,Index[],4,FALSE)</f>
        <v>0</v>
      </c>
      <c r="G17038" s="3" t="str">
        <f>VLOOKUP(C17038,Index[],5,FALSE)</f>
        <v>Yes</v>
      </c>
      <c r="I17038">
        <f>VLOOKUP(Table1[[#This Row],[trait_name]],Trait[],2,FALSE)</f>
        <v>27</v>
      </c>
      <c r="J17038" s="23" t="s">
        <v>61</v>
      </c>
      <c r="L17038" s="3"/>
      <c r="M17038" s="3"/>
    </row>
    <row r="17039" spans="1:13">
      <c r="A17039" s="66">
        <f>VLOOKUP(C17039,Index[],8,FALSE)</f>
        <v>43281</v>
      </c>
      <c r="B17039" s="5">
        <v>43311</v>
      </c>
      <c r="C17039" t="s">
        <v>1131</v>
      </c>
      <c r="D17039" s="3">
        <f>VLOOKUP(C17039,Index[],2,FALSE)</f>
        <v>170</v>
      </c>
      <c r="E17039" s="3">
        <f>VLOOKUP(C17039,Index[],3,FALSE)</f>
        <v>0</v>
      </c>
      <c r="F17039" s="3">
        <f>VLOOKUP(C17039,Index[],4,FALSE)</f>
        <v>0</v>
      </c>
      <c r="G17039" s="3" t="str">
        <f>VLOOKUP(C17039,Index[],5,FALSE)</f>
        <v>Yes</v>
      </c>
      <c r="I17039">
        <f>VLOOKUP(Table1[[#This Row],[trait_name]],Trait[],2,FALSE)</f>
        <v>28</v>
      </c>
      <c r="J17039" s="23" t="s">
        <v>62</v>
      </c>
      <c r="L17039" s="3"/>
      <c r="M17039" s="3"/>
    </row>
    <row r="17040" spans="1:13">
      <c r="A17040" s="66">
        <f>VLOOKUP(C17040,Index[],8,FALSE)</f>
        <v>43281</v>
      </c>
      <c r="B17040" s="5">
        <v>43281</v>
      </c>
      <c r="C17040" t="s">
        <v>1131</v>
      </c>
      <c r="D17040" s="3">
        <f>VLOOKUP(C17040,Index[],2,FALSE)</f>
        <v>170</v>
      </c>
      <c r="E17040" s="3">
        <f>VLOOKUP(C17040,Index[],3,FALSE)</f>
        <v>0</v>
      </c>
      <c r="F17040" s="3">
        <f>VLOOKUP(C17040,Index[],4,FALSE)</f>
        <v>0</v>
      </c>
      <c r="G17040" s="3" t="str">
        <f>VLOOKUP(C17040,Index[],5,FALSE)</f>
        <v>Yes</v>
      </c>
      <c r="H17040" t="s">
        <v>17</v>
      </c>
      <c r="I17040">
        <f>VLOOKUP(Table1[[#This Row],[trait_name]],Trait[],2,FALSE)</f>
        <v>29</v>
      </c>
      <c r="J17040" s="23" t="s">
        <v>63</v>
      </c>
      <c r="L17040" s="3">
        <v>3</v>
      </c>
    </row>
    <row r="17041" spans="1:13">
      <c r="A17041" s="66">
        <f>VLOOKUP(C17041,Index[],8,FALSE)</f>
        <v>43281</v>
      </c>
      <c r="B17041" s="5">
        <v>43281</v>
      </c>
      <c r="C17041" t="s">
        <v>1131</v>
      </c>
      <c r="D17041" s="3">
        <f>VLOOKUP(C17041,Index[],2,FALSE)</f>
        <v>170</v>
      </c>
      <c r="E17041" s="3">
        <f>VLOOKUP(C17041,Index[],3,FALSE)</f>
        <v>0</v>
      </c>
      <c r="F17041" s="3">
        <f>VLOOKUP(C17041,Index[],4,FALSE)</f>
        <v>0</v>
      </c>
      <c r="G17041" s="3" t="str">
        <f>VLOOKUP(C17041,Index[],5,FALSE)</f>
        <v>Yes</v>
      </c>
      <c r="I17041">
        <f>VLOOKUP(Table1[[#This Row],[trait_name]],Trait[],2,FALSE)</f>
        <v>29</v>
      </c>
      <c r="J17041" s="23" t="s">
        <v>63</v>
      </c>
      <c r="L17041" s="3"/>
    </row>
    <row r="17042" spans="1:13">
      <c r="A17042" s="66">
        <f>VLOOKUP(C17042,Index[],8,FALSE)</f>
        <v>43281</v>
      </c>
      <c r="B17042" s="5">
        <v>43281</v>
      </c>
      <c r="C17042" t="s">
        <v>1131</v>
      </c>
      <c r="D17042" s="3">
        <f>VLOOKUP(C17042,Index[],2,FALSE)</f>
        <v>170</v>
      </c>
      <c r="E17042" s="3">
        <f>VLOOKUP(C17042,Index[],3,FALSE)</f>
        <v>0</v>
      </c>
      <c r="F17042" s="3">
        <f>VLOOKUP(C17042,Index[],4,FALSE)</f>
        <v>0</v>
      </c>
      <c r="G17042" s="3" t="str">
        <f>VLOOKUP(C17042,Index[],5,FALSE)</f>
        <v>Yes</v>
      </c>
      <c r="I17042">
        <f>VLOOKUP(Table1[[#This Row],[trait_name]],Trait[],2,FALSE)</f>
        <v>30</v>
      </c>
      <c r="J17042" s="23" t="s">
        <v>64</v>
      </c>
      <c r="L17042" s="3"/>
    </row>
    <row r="17043" spans="1:13">
      <c r="A17043" s="66">
        <f>VLOOKUP(C17043,Index[],8,FALSE)</f>
        <v>43281</v>
      </c>
      <c r="B17043" s="5">
        <v>43281</v>
      </c>
      <c r="C17043" t="s">
        <v>1131</v>
      </c>
      <c r="D17043" s="3">
        <f>VLOOKUP(C17043,Index[],2,FALSE)</f>
        <v>170</v>
      </c>
      <c r="E17043" s="3">
        <f>VLOOKUP(C17043,Index[],3,FALSE)</f>
        <v>0</v>
      </c>
      <c r="F17043" s="3">
        <f>VLOOKUP(C17043,Index[],4,FALSE)</f>
        <v>0</v>
      </c>
      <c r="G17043" s="3" t="str">
        <f>VLOOKUP(C17043,Index[],5,FALSE)</f>
        <v>Yes</v>
      </c>
      <c r="H17043" t="s">
        <v>17</v>
      </c>
      <c r="I17043">
        <f>VLOOKUP(Table1[[#This Row],[trait_name]],Trait[],2,FALSE)</f>
        <v>31</v>
      </c>
      <c r="J17043" s="23" t="s">
        <v>65</v>
      </c>
      <c r="L17043" s="3">
        <v>1.5</v>
      </c>
    </row>
    <row r="17044" spans="1:13">
      <c r="A17044" s="66">
        <f>VLOOKUP(C17044,Index[],8,FALSE)</f>
        <v>43281</v>
      </c>
      <c r="B17044" s="5">
        <v>43281</v>
      </c>
      <c r="C17044" t="s">
        <v>1131</v>
      </c>
      <c r="D17044" s="3">
        <f>VLOOKUP(C17044,Index[],2,FALSE)</f>
        <v>170</v>
      </c>
      <c r="E17044" s="3">
        <f>VLOOKUP(C17044,Index[],3,FALSE)</f>
        <v>0</v>
      </c>
      <c r="F17044" s="3">
        <f>VLOOKUP(C17044,Index[],4,FALSE)</f>
        <v>0</v>
      </c>
      <c r="G17044" s="3" t="str">
        <f>VLOOKUP(C17044,Index[],5,FALSE)</f>
        <v>Yes</v>
      </c>
      <c r="I17044">
        <f>VLOOKUP(Table1[[#This Row],[trait_name]],Trait[],2,FALSE)</f>
        <v>31</v>
      </c>
      <c r="J17044" s="23" t="s">
        <v>65</v>
      </c>
      <c r="L17044" s="3"/>
    </row>
    <row r="17045" spans="1:13">
      <c r="A17045" s="66">
        <f>VLOOKUP(C17045,Index[],8,FALSE)</f>
        <v>43281</v>
      </c>
      <c r="B17045" s="5">
        <v>43281</v>
      </c>
      <c r="C17045" t="s">
        <v>1131</v>
      </c>
      <c r="D17045" s="3">
        <f>VLOOKUP(C17045,Index[],2,FALSE)</f>
        <v>170</v>
      </c>
      <c r="E17045" s="3">
        <f>VLOOKUP(C17045,Index[],3,FALSE)</f>
        <v>0</v>
      </c>
      <c r="F17045" s="3">
        <f>VLOOKUP(C17045,Index[],4,FALSE)</f>
        <v>0</v>
      </c>
      <c r="G17045" s="3" t="str">
        <f>VLOOKUP(C17045,Index[],5,FALSE)</f>
        <v>Yes</v>
      </c>
      <c r="H17045" t="s">
        <v>17</v>
      </c>
      <c r="I17045">
        <f>VLOOKUP(Table1[[#This Row],[trait_name]],Trait[],2,FALSE)</f>
        <v>32</v>
      </c>
      <c r="J17045" s="23" t="s">
        <v>66</v>
      </c>
      <c r="L17045" s="3">
        <v>2.5</v>
      </c>
    </row>
    <row r="17046" spans="1:13">
      <c r="A17046" s="66">
        <f>VLOOKUP(C17046,Index[],8,FALSE)</f>
        <v>43281</v>
      </c>
      <c r="B17046" s="5">
        <v>43281</v>
      </c>
      <c r="C17046" t="s">
        <v>1131</v>
      </c>
      <c r="D17046" s="3">
        <f>VLOOKUP(C17046,Index[],2,FALSE)</f>
        <v>170</v>
      </c>
      <c r="E17046" s="3">
        <f>VLOOKUP(C17046,Index[],3,FALSE)</f>
        <v>0</v>
      </c>
      <c r="F17046" s="3">
        <f>VLOOKUP(C17046,Index[],4,FALSE)</f>
        <v>0</v>
      </c>
      <c r="G17046" s="3" t="str">
        <f>VLOOKUP(C17046,Index[],5,FALSE)</f>
        <v>Yes</v>
      </c>
      <c r="I17046">
        <f>VLOOKUP(Table1[[#This Row],[trait_name]],Trait[],2,FALSE)</f>
        <v>33</v>
      </c>
      <c r="J17046" s="23" t="s">
        <v>67</v>
      </c>
      <c r="L17046" s="3"/>
    </row>
    <row r="17047" spans="1:13">
      <c r="A17047" s="66">
        <f>VLOOKUP(C17047,Index[],8,FALSE)</f>
        <v>43281</v>
      </c>
      <c r="B17047" s="5">
        <v>43281</v>
      </c>
      <c r="C17047" t="s">
        <v>1131</v>
      </c>
      <c r="D17047" s="3">
        <f>VLOOKUP(C17047,Index[],2,FALSE)</f>
        <v>170</v>
      </c>
      <c r="E17047" s="3">
        <f>VLOOKUP(C17047,Index[],3,FALSE)</f>
        <v>0</v>
      </c>
      <c r="F17047" s="3">
        <f>VLOOKUP(C17047,Index[],4,FALSE)</f>
        <v>0</v>
      </c>
      <c r="G17047" s="3" t="str">
        <f>VLOOKUP(C17047,Index[],5,FALSE)</f>
        <v>Yes</v>
      </c>
      <c r="H17047" t="s">
        <v>17</v>
      </c>
      <c r="I17047">
        <f>VLOOKUP(Table1[[#This Row],[trait_name]],Trait[],2,FALSE)</f>
        <v>34</v>
      </c>
      <c r="J17047" s="23" t="s">
        <v>68</v>
      </c>
      <c r="L17047" s="3">
        <v>1</v>
      </c>
    </row>
    <row r="17048" spans="1:13">
      <c r="A17048" s="66">
        <f>VLOOKUP(C17048,Index[],8,FALSE)</f>
        <v>43281</v>
      </c>
      <c r="B17048" s="5">
        <v>43281</v>
      </c>
      <c r="C17048" t="s">
        <v>1131</v>
      </c>
      <c r="D17048" s="3">
        <f>VLOOKUP(C17048,Index[],2,FALSE)</f>
        <v>170</v>
      </c>
      <c r="E17048" s="3">
        <f>VLOOKUP(C17048,Index[],3,FALSE)</f>
        <v>0</v>
      </c>
      <c r="F17048" s="3">
        <f>VLOOKUP(C17048,Index[],4,FALSE)</f>
        <v>0</v>
      </c>
      <c r="G17048" s="3" t="str">
        <f>VLOOKUP(C17048,Index[],5,FALSE)</f>
        <v>Yes</v>
      </c>
      <c r="I17048">
        <f>VLOOKUP(Table1[[#This Row],[trait_name]],Trait[],2,FALSE)</f>
        <v>35</v>
      </c>
      <c r="J17048" s="23" t="s">
        <v>166</v>
      </c>
      <c r="L17048" s="3"/>
    </row>
    <row r="17049" spans="1:13">
      <c r="A17049" s="66">
        <f>VLOOKUP(C17049,Index[],8,FALSE)</f>
        <v>43281</v>
      </c>
      <c r="B17049" s="5">
        <v>43281</v>
      </c>
      <c r="C17049" t="s">
        <v>1131</v>
      </c>
      <c r="D17049" s="3">
        <f>VLOOKUP(C17049,Index[],2,FALSE)</f>
        <v>170</v>
      </c>
      <c r="E17049" s="3">
        <f>VLOOKUP(C17049,Index[],3,FALSE)</f>
        <v>0</v>
      </c>
      <c r="F17049" s="3">
        <f>VLOOKUP(C17049,Index[],4,FALSE)</f>
        <v>0</v>
      </c>
      <c r="G17049" s="3" t="str">
        <f>VLOOKUP(C17049,Index[],5,FALSE)</f>
        <v>Yes</v>
      </c>
      <c r="I17049">
        <f>VLOOKUP(Table1[[#This Row],[trait_name]],Trait[],2,FALSE)</f>
        <v>35</v>
      </c>
      <c r="J17049" s="23" t="s">
        <v>166</v>
      </c>
      <c r="L17049" s="3"/>
    </row>
    <row r="17050" spans="1:13">
      <c r="A17050" s="66">
        <f>VLOOKUP(C17050,Index[],8,FALSE)</f>
        <v>43281</v>
      </c>
      <c r="B17050" s="5">
        <v>43281</v>
      </c>
      <c r="C17050" t="s">
        <v>1131</v>
      </c>
      <c r="D17050" s="3">
        <f>VLOOKUP(C17050,Index[],2,FALSE)</f>
        <v>170</v>
      </c>
      <c r="E17050" s="3">
        <f>VLOOKUP(C17050,Index[],3,FALSE)</f>
        <v>0</v>
      </c>
      <c r="F17050" s="3">
        <f>VLOOKUP(C17050,Index[],4,FALSE)</f>
        <v>0</v>
      </c>
      <c r="G17050" s="3" t="str">
        <f>VLOOKUP(C17050,Index[],5,FALSE)</f>
        <v>Yes</v>
      </c>
      <c r="I17050">
        <f>VLOOKUP(Table1[[#This Row],[trait_name]],Trait[],2,FALSE)</f>
        <v>36</v>
      </c>
      <c r="J17050" s="23" t="s">
        <v>69</v>
      </c>
      <c r="L17050" s="3"/>
    </row>
    <row r="17051" spans="1:13">
      <c r="A17051" s="66">
        <f>VLOOKUP(C17051,Index[],8,FALSE)</f>
        <v>43281</v>
      </c>
      <c r="B17051" s="5">
        <v>43281</v>
      </c>
      <c r="C17051" t="s">
        <v>1131</v>
      </c>
      <c r="D17051" s="3">
        <f>VLOOKUP(C17051,Index[],2,FALSE)</f>
        <v>170</v>
      </c>
      <c r="E17051" s="3">
        <f>VLOOKUP(C17051,Index[],3,FALSE)</f>
        <v>0</v>
      </c>
      <c r="F17051" s="3">
        <f>VLOOKUP(C17051,Index[],4,FALSE)</f>
        <v>0</v>
      </c>
      <c r="G17051" s="3" t="str">
        <f>VLOOKUP(C17051,Index[],5,FALSE)</f>
        <v>Yes</v>
      </c>
      <c r="I17051">
        <f>VLOOKUP(Table1[[#This Row],[trait_name]],Trait[],2,FALSE)</f>
        <v>36</v>
      </c>
      <c r="J17051" s="23" t="s">
        <v>69</v>
      </c>
      <c r="L17051" s="3"/>
    </row>
    <row r="17052" spans="1:13">
      <c r="A17052" s="66">
        <f>VLOOKUP(C17052,Index[],8,FALSE)</f>
        <v>43281</v>
      </c>
      <c r="B17052" s="5">
        <v>43281</v>
      </c>
      <c r="C17052" t="s">
        <v>1131</v>
      </c>
      <c r="D17052" s="3">
        <f>VLOOKUP(C17052,Index[],2,FALSE)</f>
        <v>170</v>
      </c>
      <c r="E17052" s="3">
        <f>VLOOKUP(C17052,Index[],3,FALSE)</f>
        <v>0</v>
      </c>
      <c r="F17052" s="3">
        <f>VLOOKUP(C17052,Index[],4,FALSE)</f>
        <v>0</v>
      </c>
      <c r="G17052" s="3" t="str">
        <f>VLOOKUP(C17052,Index[],5,FALSE)</f>
        <v>Yes</v>
      </c>
      <c r="I17052">
        <f>VLOOKUP(Table1[[#This Row],[trait_name]],Trait[],2,FALSE)</f>
        <v>37</v>
      </c>
      <c r="J17052" s="23" t="s">
        <v>170</v>
      </c>
      <c r="L17052" s="3"/>
    </row>
    <row r="17053" spans="1:13">
      <c r="A17053" s="66">
        <f>VLOOKUP(C17053,Index[],8,FALSE)</f>
        <v>43281</v>
      </c>
      <c r="B17053" s="5"/>
      <c r="C17053" t="s">
        <v>1131</v>
      </c>
      <c r="D17053" s="3">
        <f>VLOOKUP(C17053,Index[],2,FALSE)</f>
        <v>170</v>
      </c>
      <c r="E17053" s="3">
        <f>VLOOKUP(C17053,Index[],3,FALSE)</f>
        <v>0</v>
      </c>
      <c r="F17053" s="3">
        <f>VLOOKUP(C17053,Index[],4,FALSE)</f>
        <v>0</v>
      </c>
      <c r="G17053" s="3" t="str">
        <f>VLOOKUP(C17053,Index[],5,FALSE)</f>
        <v>Yes</v>
      </c>
      <c r="I17053">
        <f>VLOOKUP(Table1[[#This Row],[trait_name]],Trait[],2,FALSE)</f>
        <v>38</v>
      </c>
      <c r="J17053" s="23" t="s">
        <v>72</v>
      </c>
      <c r="L17053" s="3"/>
    </row>
    <row r="17054" spans="1:13">
      <c r="A17054" s="66">
        <f>VLOOKUP(C17054,Index[],8,FALSE)</f>
        <v>43281</v>
      </c>
      <c r="B17054" s="5">
        <v>43311</v>
      </c>
      <c r="C17054" t="s">
        <v>1131</v>
      </c>
      <c r="D17054" s="3">
        <f>VLOOKUP(C17054,Index[],2,FALSE)</f>
        <v>170</v>
      </c>
      <c r="E17054" s="3">
        <f>VLOOKUP(C17054,Index[],3,FALSE)</f>
        <v>0</v>
      </c>
      <c r="F17054" s="3">
        <f>VLOOKUP(C17054,Index[],4,FALSE)</f>
        <v>0</v>
      </c>
      <c r="G17054" s="3" t="str">
        <f>VLOOKUP(C17054,Index[],5,FALSE)</f>
        <v>Yes</v>
      </c>
      <c r="I17054">
        <f>VLOOKUP(Table1[[#This Row],[trait_name]],Trait[],2,FALSE)</f>
        <v>39</v>
      </c>
      <c r="J17054" s="23" t="s">
        <v>74</v>
      </c>
      <c r="L17054" s="3"/>
      <c r="M17054" s="3"/>
    </row>
    <row r="17055" spans="1:13">
      <c r="A17055" s="66">
        <f>VLOOKUP(C17055,Index[],8,FALSE)</f>
        <v>43281</v>
      </c>
      <c r="B17055" s="5"/>
      <c r="C17055" t="s">
        <v>1131</v>
      </c>
      <c r="D17055" s="3">
        <f>VLOOKUP(C17055,Index[],2,FALSE)</f>
        <v>170</v>
      </c>
      <c r="E17055" s="3">
        <f>VLOOKUP(C17055,Index[],3,FALSE)</f>
        <v>0</v>
      </c>
      <c r="F17055" s="3">
        <f>VLOOKUP(C17055,Index[],4,FALSE)</f>
        <v>0</v>
      </c>
      <c r="G17055" s="3" t="str">
        <f>VLOOKUP(C17055,Index[],5,FALSE)</f>
        <v>Yes</v>
      </c>
      <c r="I17055">
        <f>VLOOKUP(Table1[[#This Row],[trait_name]],Trait[],2,FALSE)</f>
        <v>40</v>
      </c>
      <c r="J17055" s="23" t="s">
        <v>76</v>
      </c>
      <c r="L17055" s="3"/>
    </row>
    <row r="17056" spans="1:13">
      <c r="A17056" s="66">
        <f>VLOOKUP(C17056,Index[],8,FALSE)</f>
        <v>43281</v>
      </c>
      <c r="B17056" s="5">
        <v>43281</v>
      </c>
      <c r="C17056" t="s">
        <v>1131</v>
      </c>
      <c r="D17056" s="3">
        <f>VLOOKUP(C17056,Index[],2,FALSE)</f>
        <v>170</v>
      </c>
      <c r="E17056" s="3">
        <f>VLOOKUP(C17056,Index[],3,FALSE)</f>
        <v>0</v>
      </c>
      <c r="F17056" s="3">
        <f>VLOOKUP(C17056,Index[],4,FALSE)</f>
        <v>0</v>
      </c>
      <c r="G17056" s="3" t="str">
        <f>VLOOKUP(C17056,Index[],5,FALSE)</f>
        <v>Yes</v>
      </c>
      <c r="H17056" t="s">
        <v>709</v>
      </c>
      <c r="I17056">
        <f>VLOOKUP(Table1[[#This Row],[trait_name]],Trait[],2,FALSE)</f>
        <v>41</v>
      </c>
      <c r="J17056" s="23" t="s">
        <v>78</v>
      </c>
      <c r="L17056" s="3" t="s">
        <v>356</v>
      </c>
    </row>
    <row r="17057" spans="1:13">
      <c r="A17057" s="66">
        <f>VLOOKUP(C17057,Index[],8,FALSE)</f>
        <v>43281</v>
      </c>
      <c r="B17057" s="5">
        <v>43281</v>
      </c>
      <c r="C17057" t="s">
        <v>1131</v>
      </c>
      <c r="D17057" s="3">
        <f>VLOOKUP(C17057,Index[],2,FALSE)</f>
        <v>170</v>
      </c>
      <c r="E17057" s="3">
        <f>VLOOKUP(C17057,Index[],3,FALSE)</f>
        <v>0</v>
      </c>
      <c r="F17057" s="3">
        <f>VLOOKUP(C17057,Index[],4,FALSE)</f>
        <v>0</v>
      </c>
      <c r="G17057" s="3" t="str">
        <f>VLOOKUP(C17057,Index[],5,FALSE)</f>
        <v>Yes</v>
      </c>
      <c r="I17057">
        <f>VLOOKUP(Table1[[#This Row],[trait_name]],Trait[],2,FALSE)</f>
        <v>41</v>
      </c>
      <c r="J17057" s="23" t="s">
        <v>78</v>
      </c>
      <c r="L17057" s="3"/>
    </row>
    <row r="17058" spans="1:13">
      <c r="A17058" s="66">
        <f>VLOOKUP(C17058,Index[],8,FALSE)</f>
        <v>43281</v>
      </c>
      <c r="B17058" s="5"/>
      <c r="C17058" t="s">
        <v>1131</v>
      </c>
      <c r="D17058" s="3">
        <f>VLOOKUP(C17058,Index[],2,FALSE)</f>
        <v>170</v>
      </c>
      <c r="E17058" s="3">
        <f>VLOOKUP(C17058,Index[],3,FALSE)</f>
        <v>0</v>
      </c>
      <c r="F17058" s="3">
        <f>VLOOKUP(C17058,Index[],4,FALSE)</f>
        <v>0</v>
      </c>
      <c r="G17058" s="3" t="str">
        <f>VLOOKUP(C17058,Index[],5,FALSE)</f>
        <v>Yes</v>
      </c>
      <c r="I17058">
        <f>VLOOKUP(Table1[[#This Row],[trait_name]],Trait[],2,FALSE)</f>
        <v>42</v>
      </c>
      <c r="J17058" s="23" t="s">
        <v>82</v>
      </c>
      <c r="L17058" s="3"/>
    </row>
    <row r="17059" spans="1:13">
      <c r="A17059" s="66">
        <f>VLOOKUP(C17059,Index[],8,FALSE)</f>
        <v>43281</v>
      </c>
      <c r="B17059" s="5">
        <v>43281</v>
      </c>
      <c r="C17059" t="s">
        <v>1131</v>
      </c>
      <c r="D17059" s="3">
        <f>VLOOKUP(C17059,Index[],2,FALSE)</f>
        <v>170</v>
      </c>
      <c r="E17059" s="3">
        <f>VLOOKUP(C17059,Index[],3,FALSE)</f>
        <v>0</v>
      </c>
      <c r="F17059" s="3">
        <f>VLOOKUP(C17059,Index[],4,FALSE)</f>
        <v>0</v>
      </c>
      <c r="G17059" s="3" t="str">
        <f>VLOOKUP(C17059,Index[],5,FALSE)</f>
        <v>Yes</v>
      </c>
      <c r="H17059" t="s">
        <v>17</v>
      </c>
      <c r="I17059">
        <f>VLOOKUP(Table1[[#This Row],[trait_name]],Trait[],2,FALSE)</f>
        <v>43</v>
      </c>
      <c r="J17059" s="23" t="s">
        <v>86</v>
      </c>
      <c r="L17059" s="3" t="s">
        <v>87</v>
      </c>
    </row>
    <row r="17060" spans="1:13">
      <c r="A17060" s="66">
        <f>VLOOKUP(C17060,Index[],8,FALSE)</f>
        <v>43281</v>
      </c>
      <c r="B17060" s="5">
        <v>43281</v>
      </c>
      <c r="C17060" t="s">
        <v>1131</v>
      </c>
      <c r="D17060" s="3">
        <f>VLOOKUP(C17060,Index[],2,FALSE)</f>
        <v>170</v>
      </c>
      <c r="E17060" s="3">
        <f>VLOOKUP(C17060,Index[],3,FALSE)</f>
        <v>0</v>
      </c>
      <c r="F17060" s="3">
        <f>VLOOKUP(C17060,Index[],4,FALSE)</f>
        <v>0</v>
      </c>
      <c r="G17060" s="3" t="str">
        <f>VLOOKUP(C17060,Index[],5,FALSE)</f>
        <v>Yes</v>
      </c>
      <c r="H17060" t="s">
        <v>709</v>
      </c>
      <c r="I17060">
        <f>VLOOKUP(Table1[[#This Row],[trait_name]],Trait[],2,FALSE)</f>
        <v>43</v>
      </c>
      <c r="J17060" s="23" t="s">
        <v>86</v>
      </c>
      <c r="L17060" s="3" t="s">
        <v>175</v>
      </c>
    </row>
    <row r="17061" spans="1:13">
      <c r="A17061" s="66">
        <f>VLOOKUP(C17061,Index[],8,FALSE)</f>
        <v>43281</v>
      </c>
      <c r="B17061" s="25"/>
      <c r="C17061" s="4" t="s">
        <v>1131</v>
      </c>
      <c r="D17061" s="3">
        <f>VLOOKUP(C17061,Index[],2,FALSE)</f>
        <v>170</v>
      </c>
      <c r="E17061" s="3">
        <f>VLOOKUP(C17061,Index[],3,FALSE)</f>
        <v>0</v>
      </c>
      <c r="F17061" s="3">
        <f>VLOOKUP(C17061,Index[],4,FALSE)</f>
        <v>0</v>
      </c>
      <c r="G17061" s="3" t="str">
        <f>VLOOKUP(C17061,Index[],5,FALSE)</f>
        <v>Yes</v>
      </c>
      <c r="I17061">
        <f>VLOOKUP(Table1[[#This Row],[trait_name]],Trait[],2,FALSE)</f>
        <v>44</v>
      </c>
      <c r="J17061" s="23" t="s">
        <v>88</v>
      </c>
      <c r="L17061" s="3"/>
    </row>
    <row r="17062" spans="1:13">
      <c r="A17062" s="66">
        <f>VLOOKUP(C17062,Index[],8,FALSE)</f>
        <v>43281</v>
      </c>
      <c r="B17062" s="5">
        <v>43281</v>
      </c>
      <c r="C17062" t="s">
        <v>1131</v>
      </c>
      <c r="D17062" s="3">
        <f>VLOOKUP(C17062,Index[],2,FALSE)</f>
        <v>170</v>
      </c>
      <c r="E17062" s="3">
        <f>VLOOKUP(C17062,Index[],3,FALSE)</f>
        <v>0</v>
      </c>
      <c r="F17062" s="3">
        <f>VLOOKUP(C17062,Index[],4,FALSE)</f>
        <v>0</v>
      </c>
      <c r="G17062" s="3" t="str">
        <f>VLOOKUP(C17062,Index[],5,FALSE)</f>
        <v>Yes</v>
      </c>
      <c r="I17062">
        <f>VLOOKUP(Table1[[#This Row],[trait_name]],Trait[],2,FALSE)</f>
        <v>45</v>
      </c>
      <c r="J17062" s="23" t="s">
        <v>92</v>
      </c>
      <c r="L17062" s="3"/>
    </row>
    <row r="17063" spans="1:13">
      <c r="A17063" s="66">
        <f>VLOOKUP(C17063,Index[],8,FALSE)</f>
        <v>43281</v>
      </c>
      <c r="B17063" s="5"/>
      <c r="C17063" t="s">
        <v>1131</v>
      </c>
      <c r="D17063" s="3">
        <f>VLOOKUP(C17063,Index[],2,FALSE)</f>
        <v>170</v>
      </c>
      <c r="E17063" s="3">
        <f>VLOOKUP(C17063,Index[],3,FALSE)</f>
        <v>0</v>
      </c>
      <c r="F17063" s="3">
        <f>VLOOKUP(C17063,Index[],4,FALSE)</f>
        <v>0</v>
      </c>
      <c r="G17063" s="3" t="str">
        <f>VLOOKUP(C17063,Index[],5,FALSE)</f>
        <v>Yes</v>
      </c>
      <c r="I17063">
        <f>VLOOKUP(Table1[[#This Row],[trait_name]],Trait[],2,FALSE)</f>
        <v>46</v>
      </c>
      <c r="J17063" s="23" t="s">
        <v>97</v>
      </c>
      <c r="L17063" s="3"/>
    </row>
    <row r="17064" spans="1:13">
      <c r="A17064" s="66">
        <f>VLOOKUP(C17064,Index[],8,FALSE)</f>
        <v>43281</v>
      </c>
      <c r="B17064" s="5"/>
      <c r="C17064" t="s">
        <v>1131</v>
      </c>
      <c r="D17064" s="3">
        <f>VLOOKUP(C17064,Index[],2,FALSE)</f>
        <v>170</v>
      </c>
      <c r="E17064" s="3">
        <f>VLOOKUP(C17064,Index[],3,FALSE)</f>
        <v>0</v>
      </c>
      <c r="F17064" s="3">
        <f>VLOOKUP(C17064,Index[],4,FALSE)</f>
        <v>0</v>
      </c>
      <c r="G17064" s="3" t="str">
        <f>VLOOKUP(C17064,Index[],5,FALSE)</f>
        <v>Yes</v>
      </c>
      <c r="I17064">
        <f>VLOOKUP(Table1[[#This Row],[trait_name]],Trait[],2,FALSE)</f>
        <v>47</v>
      </c>
      <c r="J17064" s="23" t="s">
        <v>99</v>
      </c>
      <c r="L17064" s="3"/>
    </row>
    <row r="17065" spans="1:13">
      <c r="A17065" s="66">
        <f>VLOOKUP(C17065,Index[],8,FALSE)</f>
        <v>43281</v>
      </c>
      <c r="B17065" s="5">
        <v>43311</v>
      </c>
      <c r="C17065" t="s">
        <v>1131</v>
      </c>
      <c r="D17065" s="3">
        <f>VLOOKUP(C17065,Index[],2,FALSE)</f>
        <v>170</v>
      </c>
      <c r="E17065" s="3">
        <f>VLOOKUP(C17065,Index[],3,FALSE)</f>
        <v>0</v>
      </c>
      <c r="F17065" s="3">
        <f>VLOOKUP(C17065,Index[],4,FALSE)</f>
        <v>0</v>
      </c>
      <c r="G17065" s="3" t="str">
        <f>VLOOKUP(C17065,Index[],5,FALSE)</f>
        <v>Yes</v>
      </c>
      <c r="I17065">
        <f>VLOOKUP(Table1[[#This Row],[trait_name]],Trait[],2,FALSE)</f>
        <v>50</v>
      </c>
      <c r="J17065" s="23" t="s">
        <v>106</v>
      </c>
      <c r="L17065" s="3"/>
      <c r="M17065" s="3"/>
    </row>
    <row r="17066" spans="1:13">
      <c r="A17066" s="66">
        <f>VLOOKUP(C17066,Index[],8,FALSE)</f>
        <v>43281</v>
      </c>
      <c r="B17066" s="5"/>
      <c r="C17066" t="s">
        <v>1131</v>
      </c>
      <c r="D17066" s="3">
        <f>VLOOKUP(C17066,Index[],2,FALSE)</f>
        <v>170</v>
      </c>
      <c r="E17066" s="3">
        <f>VLOOKUP(C17066,Index[],3,FALSE)</f>
        <v>0</v>
      </c>
      <c r="F17066" s="3">
        <f>VLOOKUP(C17066,Index[],4,FALSE)</f>
        <v>0</v>
      </c>
      <c r="G17066" s="3" t="str">
        <f>VLOOKUP(C17066,Index[],5,FALSE)</f>
        <v>Yes</v>
      </c>
      <c r="I17066">
        <f>VLOOKUP(Table1[[#This Row],[trait_name]],Trait[],2,FALSE)</f>
        <v>52</v>
      </c>
      <c r="J17066" s="23" t="s">
        <v>109</v>
      </c>
      <c r="L17066" s="3"/>
    </row>
    <row r="17067" spans="1:13">
      <c r="A17067" s="66">
        <f>VLOOKUP(C17067,Index[],8,FALSE)</f>
        <v>43281</v>
      </c>
      <c r="B17067" s="5">
        <v>43281</v>
      </c>
      <c r="C17067" t="s">
        <v>1131</v>
      </c>
      <c r="D17067" s="3">
        <f>VLOOKUP(C17067,Index[],2,FALSE)</f>
        <v>170</v>
      </c>
      <c r="E17067" s="3">
        <f>VLOOKUP(C17067,Index[],3,FALSE)</f>
        <v>0</v>
      </c>
      <c r="F17067" s="3">
        <f>VLOOKUP(C17067,Index[],4,FALSE)</f>
        <v>0</v>
      </c>
      <c r="G17067" s="3" t="str">
        <f>VLOOKUP(C17067,Index[],5,FALSE)</f>
        <v>Yes</v>
      </c>
      <c r="I17067">
        <f>VLOOKUP(Table1[[#This Row],[trait_name]],Trait[],2,FALSE)</f>
        <v>53</v>
      </c>
      <c r="J17067" s="23" t="s">
        <v>112</v>
      </c>
      <c r="L17067" s="19" t="s">
        <v>113</v>
      </c>
    </row>
    <row r="17068" spans="1:13">
      <c r="A17068" s="66">
        <f>VLOOKUP(C17068,Index[],8,FALSE)</f>
        <v>43281</v>
      </c>
      <c r="B17068" s="5">
        <v>43281</v>
      </c>
      <c r="C17068" t="s">
        <v>1131</v>
      </c>
      <c r="D17068" s="3">
        <f>VLOOKUP(C17068,Index[],2,FALSE)</f>
        <v>170</v>
      </c>
      <c r="E17068" s="3">
        <f>VLOOKUP(C17068,Index[],3,FALSE)</f>
        <v>0</v>
      </c>
      <c r="F17068" s="3">
        <f>VLOOKUP(C17068,Index[],4,FALSE)</f>
        <v>0</v>
      </c>
      <c r="G17068" s="3" t="str">
        <f>VLOOKUP(C17068,Index[],5,FALSE)</f>
        <v>Yes</v>
      </c>
      <c r="H17068" t="s">
        <v>17</v>
      </c>
      <c r="I17068">
        <f>VLOOKUP(Table1[[#This Row],[trait_name]],Trait[],2,FALSE)</f>
        <v>53</v>
      </c>
      <c r="J17068" s="23" t="s">
        <v>112</v>
      </c>
      <c r="L17068" s="3" t="s">
        <v>114</v>
      </c>
    </row>
    <row r="17069" spans="1:13">
      <c r="A17069" s="66">
        <f>VLOOKUP(C17069,Index[],8,FALSE)</f>
        <v>43281</v>
      </c>
      <c r="B17069" s="5">
        <v>43281</v>
      </c>
      <c r="C17069" t="s">
        <v>1131</v>
      </c>
      <c r="D17069" s="3">
        <f>VLOOKUP(C17069,Index[],2,FALSE)</f>
        <v>170</v>
      </c>
      <c r="E17069" s="3">
        <f>VLOOKUP(C17069,Index[],3,FALSE)</f>
        <v>0</v>
      </c>
      <c r="F17069" s="3">
        <f>VLOOKUP(C17069,Index[],4,FALSE)</f>
        <v>0</v>
      </c>
      <c r="G17069" s="3" t="str">
        <f>VLOOKUP(C17069,Index[],5,FALSE)</f>
        <v>Yes</v>
      </c>
      <c r="I17069">
        <f>VLOOKUP(Table1[[#This Row],[trait_name]],Trait[],2,FALSE)</f>
        <v>53</v>
      </c>
      <c r="J17069" s="23" t="s">
        <v>112</v>
      </c>
      <c r="L17069" s="19" t="s">
        <v>185</v>
      </c>
    </row>
    <row r="17070" spans="1:13">
      <c r="A17070" s="66">
        <f>VLOOKUP(C17070,Index[],8,FALSE)</f>
        <v>43281</v>
      </c>
      <c r="B17070" s="5">
        <v>43281</v>
      </c>
      <c r="C17070" t="s">
        <v>1131</v>
      </c>
      <c r="D17070" s="3">
        <f>VLOOKUP(C17070,Index[],2,FALSE)</f>
        <v>170</v>
      </c>
      <c r="E17070" s="3">
        <f>VLOOKUP(C17070,Index[],3,FALSE)</f>
        <v>0</v>
      </c>
      <c r="F17070" s="3">
        <f>VLOOKUP(C17070,Index[],4,FALSE)</f>
        <v>0</v>
      </c>
      <c r="G17070" s="3" t="str">
        <f>VLOOKUP(C17070,Index[],5,FALSE)</f>
        <v>Yes</v>
      </c>
      <c r="H17070" t="s">
        <v>17</v>
      </c>
      <c r="I17070">
        <f>VLOOKUP(Table1[[#This Row],[trait_name]],Trait[],2,FALSE)</f>
        <v>53</v>
      </c>
      <c r="J17070" s="23" t="s">
        <v>112</v>
      </c>
      <c r="L17070" s="3" t="s">
        <v>184</v>
      </c>
    </row>
    <row r="17071" spans="1:13">
      <c r="A17071" s="66">
        <f>VLOOKUP(C17071,Index[],8,FALSE)</f>
        <v>43281</v>
      </c>
      <c r="B17071" s="5">
        <v>43281</v>
      </c>
      <c r="C17071" t="s">
        <v>1131</v>
      </c>
      <c r="D17071" s="3">
        <f>VLOOKUP(C17071,Index[],2,FALSE)</f>
        <v>170</v>
      </c>
      <c r="E17071" s="3">
        <f>VLOOKUP(C17071,Index[],3,FALSE)</f>
        <v>0</v>
      </c>
      <c r="F17071" s="3">
        <f>VLOOKUP(C17071,Index[],4,FALSE)</f>
        <v>0</v>
      </c>
      <c r="G17071" s="3" t="str">
        <f>VLOOKUP(C17071,Index[],5,FALSE)</f>
        <v>Yes</v>
      </c>
      <c r="H17071" t="s">
        <v>709</v>
      </c>
      <c r="I17071">
        <f>VLOOKUP(Table1[[#This Row],[trait_name]],Trait[],2,FALSE)</f>
        <v>54</v>
      </c>
      <c r="J17071" s="23" t="s">
        <v>116</v>
      </c>
      <c r="L17071" s="3" t="s">
        <v>436</v>
      </c>
    </row>
    <row r="17072" spans="1:13">
      <c r="A17072" s="66">
        <f>VLOOKUP(C17072,Index[],8,FALSE)</f>
        <v>43281</v>
      </c>
      <c r="B17072" s="5">
        <v>43281</v>
      </c>
      <c r="C17072" t="s">
        <v>1131</v>
      </c>
      <c r="D17072" s="3">
        <f>VLOOKUP(C17072,Index[],2,FALSE)</f>
        <v>170</v>
      </c>
      <c r="E17072" s="3">
        <f>VLOOKUP(C17072,Index[],3,FALSE)</f>
        <v>0</v>
      </c>
      <c r="F17072" s="3">
        <f>VLOOKUP(C17072,Index[],4,FALSE)</f>
        <v>0</v>
      </c>
      <c r="G17072" s="3" t="str">
        <f>VLOOKUP(C17072,Index[],5,FALSE)</f>
        <v>Yes</v>
      </c>
      <c r="H17072" t="s">
        <v>17</v>
      </c>
      <c r="I17072">
        <f>VLOOKUP(Table1[[#This Row],[trait_name]],Trait[],2,FALSE)</f>
        <v>54</v>
      </c>
      <c r="J17072" s="23" t="s">
        <v>116</v>
      </c>
      <c r="L17072" s="3" t="s">
        <v>260</v>
      </c>
    </row>
    <row r="17073" spans="1:12">
      <c r="A17073" s="66">
        <f>VLOOKUP(C17073,Index[],8,FALSE)</f>
        <v>43281</v>
      </c>
      <c r="B17073" s="5">
        <v>43281</v>
      </c>
      <c r="C17073" t="s">
        <v>1131</v>
      </c>
      <c r="D17073" s="3">
        <f>VLOOKUP(C17073,Index[],2,FALSE)</f>
        <v>170</v>
      </c>
      <c r="E17073" s="3">
        <f>VLOOKUP(C17073,Index[],3,FALSE)</f>
        <v>0</v>
      </c>
      <c r="F17073" s="3">
        <f>VLOOKUP(C17073,Index[],4,FALSE)</f>
        <v>0</v>
      </c>
      <c r="G17073" s="3" t="str">
        <f>VLOOKUP(C17073,Index[],5,FALSE)</f>
        <v>Yes</v>
      </c>
      <c r="H17073" t="s">
        <v>17</v>
      </c>
      <c r="I17073">
        <f>VLOOKUP(Table1[[#This Row],[trait_name]],Trait[],2,FALSE)</f>
        <v>54</v>
      </c>
      <c r="J17073" s="23" t="s">
        <v>116</v>
      </c>
      <c r="L17073" s="3" t="s">
        <v>319</v>
      </c>
    </row>
    <row r="17074" spans="1:12">
      <c r="A17074" s="66">
        <f>VLOOKUP(C17074,Index[],8,FALSE)</f>
        <v>43281</v>
      </c>
      <c r="B17074" s="5">
        <v>43281</v>
      </c>
      <c r="C17074" t="s">
        <v>1131</v>
      </c>
      <c r="D17074" s="3">
        <f>VLOOKUP(C17074,Index[],2,FALSE)</f>
        <v>170</v>
      </c>
      <c r="E17074" s="3">
        <f>VLOOKUP(C17074,Index[],3,FALSE)</f>
        <v>0</v>
      </c>
      <c r="F17074" s="3">
        <f>VLOOKUP(C17074,Index[],4,FALSE)</f>
        <v>0</v>
      </c>
      <c r="G17074" s="3" t="str">
        <f>VLOOKUP(C17074,Index[],5,FALSE)</f>
        <v>Yes</v>
      </c>
      <c r="H17074" t="s">
        <v>17</v>
      </c>
      <c r="I17074">
        <f>VLOOKUP(Table1[[#This Row],[trait_name]],Trait[],2,FALSE)</f>
        <v>54</v>
      </c>
      <c r="J17074" s="23" t="s">
        <v>116</v>
      </c>
      <c r="L17074" s="3" t="s">
        <v>117</v>
      </c>
    </row>
    <row r="17075" spans="1:12">
      <c r="A17075" s="66">
        <f>VLOOKUP(C17075,Index[],8,FALSE)</f>
        <v>43281</v>
      </c>
      <c r="B17075" s="5">
        <v>43281</v>
      </c>
      <c r="C17075" t="s">
        <v>1131</v>
      </c>
      <c r="D17075" s="3">
        <f>VLOOKUP(C17075,Index[],2,FALSE)</f>
        <v>170</v>
      </c>
      <c r="E17075" s="3">
        <f>VLOOKUP(C17075,Index[],3,FALSE)</f>
        <v>0</v>
      </c>
      <c r="F17075" s="3">
        <f>VLOOKUP(C17075,Index[],4,FALSE)</f>
        <v>0</v>
      </c>
      <c r="G17075" s="3" t="str">
        <f>VLOOKUP(C17075,Index[],5,FALSE)</f>
        <v>Yes</v>
      </c>
      <c r="H17075" t="s">
        <v>17</v>
      </c>
      <c r="I17075">
        <f>VLOOKUP(Table1[[#This Row],[trait_name]],Trait[],2,FALSE)</f>
        <v>54</v>
      </c>
      <c r="J17075" s="23" t="s">
        <v>116</v>
      </c>
      <c r="L17075" s="3" t="s">
        <v>187</v>
      </c>
    </row>
    <row r="17076" spans="1:12">
      <c r="A17076" s="66">
        <f>VLOOKUP(C17076,Index[],8,FALSE)</f>
        <v>43281</v>
      </c>
      <c r="B17076" s="25"/>
      <c r="C17076" s="4" t="s">
        <v>1131</v>
      </c>
      <c r="D17076" s="3">
        <f>VLOOKUP(C17076,Index[],2,FALSE)</f>
        <v>170</v>
      </c>
      <c r="E17076" s="3">
        <f>VLOOKUP(C17076,Index[],3,FALSE)</f>
        <v>0</v>
      </c>
      <c r="F17076" s="3">
        <f>VLOOKUP(C17076,Index[],4,FALSE)</f>
        <v>0</v>
      </c>
      <c r="G17076" s="3" t="str">
        <f>VLOOKUP(C17076,Index[],5,FALSE)</f>
        <v>Yes</v>
      </c>
      <c r="I17076">
        <f>VLOOKUP(Table1[[#This Row],[trait_name]],Trait[],2,FALSE)</f>
        <v>55</v>
      </c>
      <c r="J17076" s="23" t="s">
        <v>119</v>
      </c>
      <c r="L17076" s="3"/>
    </row>
    <row r="17077" spans="1:12">
      <c r="A17077" s="66">
        <f>VLOOKUP(C17077,Index[],8,FALSE)</f>
        <v>43281</v>
      </c>
      <c r="B17077" s="5">
        <v>43281</v>
      </c>
      <c r="C17077" t="s">
        <v>1131</v>
      </c>
      <c r="D17077" s="3">
        <f>VLOOKUP(C17077,Index[],2,FALSE)</f>
        <v>170</v>
      </c>
      <c r="E17077" s="3">
        <f>VLOOKUP(C17077,Index[],3,FALSE)</f>
        <v>0</v>
      </c>
      <c r="F17077" s="3">
        <f>VLOOKUP(C17077,Index[],4,FALSE)</f>
        <v>0</v>
      </c>
      <c r="G17077" s="3" t="str">
        <f>VLOOKUP(C17077,Index[],5,FALSE)</f>
        <v>Yes</v>
      </c>
      <c r="H17077" t="s">
        <v>17</v>
      </c>
      <c r="I17077">
        <f>VLOOKUP(Table1[[#This Row],[trait_name]],Trait[],2,FALSE)</f>
        <v>56</v>
      </c>
      <c r="J17077" s="23" t="s">
        <v>121</v>
      </c>
      <c r="L17077" s="3" t="s">
        <v>189</v>
      </c>
    </row>
    <row r="17078" spans="1:12">
      <c r="A17078" s="66">
        <f>VLOOKUP(C17078,Index[],8,FALSE)</f>
        <v>43281</v>
      </c>
      <c r="B17078" s="5">
        <v>43281</v>
      </c>
      <c r="C17078" t="s">
        <v>1131</v>
      </c>
      <c r="D17078" s="3">
        <f>VLOOKUP(C17078,Index[],2,FALSE)</f>
        <v>170</v>
      </c>
      <c r="E17078" s="3">
        <f>VLOOKUP(C17078,Index[],3,FALSE)</f>
        <v>0</v>
      </c>
      <c r="F17078" s="3">
        <f>VLOOKUP(C17078,Index[],4,FALSE)</f>
        <v>0</v>
      </c>
      <c r="G17078" s="3" t="str">
        <f>VLOOKUP(C17078,Index[],5,FALSE)</f>
        <v>Yes</v>
      </c>
      <c r="H17078" t="s">
        <v>17</v>
      </c>
      <c r="I17078">
        <f>VLOOKUP(Table1[[#This Row],[trait_name]],Trait[],2,FALSE)</f>
        <v>57</v>
      </c>
      <c r="J17078" s="23" t="s">
        <v>233</v>
      </c>
      <c r="L17078" s="3" t="s">
        <v>405</v>
      </c>
    </row>
    <row r="17079" spans="1:12">
      <c r="A17079" s="66">
        <f>VLOOKUP(C17079,Index[],8,FALSE)</f>
        <v>43281</v>
      </c>
      <c r="B17079" s="5">
        <v>43281</v>
      </c>
      <c r="C17079" t="s">
        <v>1131</v>
      </c>
      <c r="D17079" s="3">
        <f>VLOOKUP(C17079,Index[],2,FALSE)</f>
        <v>170</v>
      </c>
      <c r="E17079" s="3">
        <f>VLOOKUP(C17079,Index[],3,FALSE)</f>
        <v>0</v>
      </c>
      <c r="F17079" s="3">
        <f>VLOOKUP(C17079,Index[],4,FALSE)</f>
        <v>0</v>
      </c>
      <c r="G17079" s="3" t="str">
        <f>VLOOKUP(C17079,Index[],5,FALSE)</f>
        <v>Yes</v>
      </c>
      <c r="I17079">
        <f>VLOOKUP(Table1[[#This Row],[trait_name]],Trait[],2,FALSE)</f>
        <v>58</v>
      </c>
      <c r="J17079" s="23" t="s">
        <v>123</v>
      </c>
      <c r="L17079" s="3"/>
    </row>
    <row r="17080" spans="1:12">
      <c r="A17080" s="66">
        <f>VLOOKUP(C17080,Index[],8,FALSE)</f>
        <v>43281</v>
      </c>
      <c r="B17080" s="5">
        <v>43281</v>
      </c>
      <c r="C17080" t="s">
        <v>1131</v>
      </c>
      <c r="D17080" s="3">
        <f>VLOOKUP(C17080,Index[],2,FALSE)</f>
        <v>170</v>
      </c>
      <c r="E17080" s="3">
        <f>VLOOKUP(C17080,Index[],3,FALSE)</f>
        <v>0</v>
      </c>
      <c r="F17080" s="3">
        <f>VLOOKUP(C17080,Index[],4,FALSE)</f>
        <v>0</v>
      </c>
      <c r="G17080" s="3" t="str">
        <f>VLOOKUP(C17080,Index[],5,FALSE)</f>
        <v>Yes</v>
      </c>
      <c r="I17080">
        <f>VLOOKUP(Table1[[#This Row],[trait_name]],Trait[],2,FALSE)</f>
        <v>58</v>
      </c>
      <c r="J17080" s="23" t="s">
        <v>123</v>
      </c>
      <c r="L17080" s="3"/>
    </row>
    <row r="17081" spans="1:12">
      <c r="A17081" s="66">
        <f>VLOOKUP(C17081,Index[],8,FALSE)</f>
        <v>43281</v>
      </c>
      <c r="B17081" s="5">
        <v>43281</v>
      </c>
      <c r="C17081" t="s">
        <v>1131</v>
      </c>
      <c r="D17081" s="3">
        <f>VLOOKUP(C17081,Index[],2,FALSE)</f>
        <v>170</v>
      </c>
      <c r="E17081" s="3">
        <f>VLOOKUP(C17081,Index[],3,FALSE)</f>
        <v>0</v>
      </c>
      <c r="F17081" s="3">
        <f>VLOOKUP(C17081,Index[],4,FALSE)</f>
        <v>0</v>
      </c>
      <c r="G17081" s="3" t="str">
        <f>VLOOKUP(C17081,Index[],5,FALSE)</f>
        <v>Yes</v>
      </c>
      <c r="I17081">
        <f>VLOOKUP(Table1[[#This Row],[trait_name]],Trait[],2,FALSE)</f>
        <v>59</v>
      </c>
      <c r="J17081" s="23" t="s">
        <v>125</v>
      </c>
      <c r="L17081" s="3"/>
    </row>
    <row r="17082" spans="1:12">
      <c r="A17082" s="66">
        <f>VLOOKUP(C17082,Index[],8,FALSE)</f>
        <v>43281</v>
      </c>
      <c r="B17082" s="5">
        <v>43281</v>
      </c>
      <c r="C17082" t="s">
        <v>1131</v>
      </c>
      <c r="D17082" s="3">
        <f>VLOOKUP(C17082,Index[],2,FALSE)</f>
        <v>170</v>
      </c>
      <c r="E17082" s="3">
        <f>VLOOKUP(C17082,Index[],3,FALSE)</f>
        <v>0</v>
      </c>
      <c r="F17082" s="3">
        <f>VLOOKUP(C17082,Index[],4,FALSE)</f>
        <v>0</v>
      </c>
      <c r="G17082" s="3" t="str">
        <f>VLOOKUP(C17082,Index[],5,FALSE)</f>
        <v>Yes</v>
      </c>
      <c r="H17082" t="s">
        <v>709</v>
      </c>
      <c r="I17082">
        <f>VLOOKUP(Table1[[#This Row],[trait_name]],Trait[],2,FALSE)</f>
        <v>60</v>
      </c>
      <c r="J17082" s="23" t="s">
        <v>127</v>
      </c>
      <c r="L17082" s="3" t="s">
        <v>128</v>
      </c>
    </row>
    <row r="17083" spans="1:12">
      <c r="A17083" s="66">
        <f>VLOOKUP(C17083,Index[],8,FALSE)</f>
        <v>43281</v>
      </c>
      <c r="B17083" s="5">
        <v>43281</v>
      </c>
      <c r="C17083" t="s">
        <v>1131</v>
      </c>
      <c r="D17083" s="3">
        <f>VLOOKUP(C17083,Index[],2,FALSE)</f>
        <v>170</v>
      </c>
      <c r="E17083" s="3">
        <f>VLOOKUP(C17083,Index[],3,FALSE)</f>
        <v>0</v>
      </c>
      <c r="F17083" s="3">
        <f>VLOOKUP(C17083,Index[],4,FALSE)</f>
        <v>0</v>
      </c>
      <c r="G17083" s="3" t="str">
        <f>VLOOKUP(C17083,Index[],5,FALSE)</f>
        <v>Yes</v>
      </c>
      <c r="H17083" t="s">
        <v>17</v>
      </c>
      <c r="I17083">
        <f>VLOOKUP(Table1[[#This Row],[trait_name]],Trait[],2,FALSE)</f>
        <v>61</v>
      </c>
      <c r="J17083" s="23" t="s">
        <v>130</v>
      </c>
      <c r="L17083" s="3" t="s">
        <v>131</v>
      </c>
    </row>
    <row r="17084" spans="1:12">
      <c r="A17084" s="66">
        <f>VLOOKUP(C17084,Index[],8,FALSE)</f>
        <v>43281</v>
      </c>
      <c r="B17084" s="5"/>
      <c r="C17084" t="s">
        <v>1131</v>
      </c>
      <c r="D17084" s="3">
        <f>VLOOKUP(C17084,Index[],2,FALSE)</f>
        <v>170</v>
      </c>
      <c r="E17084" s="3">
        <f>VLOOKUP(C17084,Index[],3,FALSE)</f>
        <v>0</v>
      </c>
      <c r="F17084" s="3">
        <f>VLOOKUP(C17084,Index[],4,FALSE)</f>
        <v>0</v>
      </c>
      <c r="G17084" s="3" t="str">
        <f>VLOOKUP(C17084,Index[],5,FALSE)</f>
        <v>Yes</v>
      </c>
      <c r="I17084">
        <f>VLOOKUP(Table1[[#This Row],[trait_name]],Trait[],2,FALSE)</f>
        <v>65</v>
      </c>
      <c r="J17084" s="23" t="s">
        <v>133</v>
      </c>
      <c r="L17084" s="3"/>
    </row>
    <row r="17085" spans="1:12">
      <c r="A17085" s="66">
        <f>VLOOKUP(C17085,Index[],8,FALSE)</f>
        <v>43281</v>
      </c>
      <c r="B17085" s="5">
        <v>43281</v>
      </c>
      <c r="C17085" t="s">
        <v>1131</v>
      </c>
      <c r="D17085" s="3">
        <f>VLOOKUP(C17085,Index[],2,FALSE)</f>
        <v>170</v>
      </c>
      <c r="E17085" s="3">
        <f>VLOOKUP(C17085,Index[],3,FALSE)</f>
        <v>0</v>
      </c>
      <c r="F17085" s="3">
        <f>VLOOKUP(C17085,Index[],4,FALSE)</f>
        <v>0</v>
      </c>
      <c r="G17085" s="3" t="str">
        <f>VLOOKUP(C17085,Index[],5,FALSE)</f>
        <v>Yes</v>
      </c>
      <c r="I17085">
        <f>VLOOKUP(Table1[[#This Row],[trait_name]],Trait[],2,FALSE)</f>
        <v>67</v>
      </c>
      <c r="J17085" s="23" t="s">
        <v>136</v>
      </c>
      <c r="L17085" s="3"/>
    </row>
    <row r="17086" spans="1:12">
      <c r="A17086" s="66">
        <f>VLOOKUP(C17086,Index[],8,FALSE)</f>
        <v>43281</v>
      </c>
      <c r="B17086" s="5">
        <v>43281</v>
      </c>
      <c r="C17086" t="s">
        <v>1133</v>
      </c>
      <c r="D17086" s="3">
        <f>VLOOKUP(C17086,Index[],2,FALSE)</f>
        <v>171</v>
      </c>
      <c r="E17086" s="3">
        <f>VLOOKUP(C17086,Index[],3,FALSE)</f>
        <v>0</v>
      </c>
      <c r="F17086" s="3">
        <f>VLOOKUP(C17086,Index[],4,FALSE)</f>
        <v>0</v>
      </c>
      <c r="G17086" s="3">
        <f>VLOOKUP(C17086,Index[],5,FALSE)</f>
        <v>0</v>
      </c>
      <c r="H17086" t="s">
        <v>709</v>
      </c>
      <c r="I17086">
        <f>VLOOKUP(Table1[[#This Row],[trait_name]],Trait[],2,FALSE)</f>
        <v>2</v>
      </c>
      <c r="J17086" s="23" t="s">
        <v>15</v>
      </c>
      <c r="L17086" s="3" t="s">
        <v>1134</v>
      </c>
    </row>
    <row r="17087" spans="1:12">
      <c r="A17087" s="66">
        <f>VLOOKUP(C17087,Index[],8,FALSE)</f>
        <v>43281</v>
      </c>
      <c r="B17087" s="5">
        <v>43281</v>
      </c>
      <c r="C17087" t="s">
        <v>1133</v>
      </c>
      <c r="D17087" s="3">
        <f>VLOOKUP(C17087,Index[],2,FALSE)</f>
        <v>171</v>
      </c>
      <c r="E17087" s="3">
        <f>VLOOKUP(C17087,Index[],3,FALSE)</f>
        <v>0</v>
      </c>
      <c r="F17087" s="3">
        <f>VLOOKUP(C17087,Index[],4,FALSE)</f>
        <v>0</v>
      </c>
      <c r="G17087" s="3">
        <f>VLOOKUP(C17087,Index[],5,FALSE)</f>
        <v>0</v>
      </c>
      <c r="I17087">
        <f>VLOOKUP(Table1[[#This Row],[trait_name]],Trait[],2,FALSE)</f>
        <v>2</v>
      </c>
      <c r="J17087" s="23" t="s">
        <v>15</v>
      </c>
      <c r="L17087" s="3"/>
    </row>
    <row r="17088" spans="1:12">
      <c r="A17088" s="66">
        <f>VLOOKUP(C17088,Index[],8,FALSE)</f>
        <v>43281</v>
      </c>
      <c r="B17088" s="5">
        <v>43281</v>
      </c>
      <c r="C17088" t="s">
        <v>1133</v>
      </c>
      <c r="D17088" s="3">
        <f>VLOOKUP(C17088,Index[],2,FALSE)</f>
        <v>171</v>
      </c>
      <c r="E17088" s="3">
        <f>VLOOKUP(C17088,Index[],3,FALSE)</f>
        <v>0</v>
      </c>
      <c r="F17088" s="3">
        <f>VLOOKUP(C17088,Index[],4,FALSE)</f>
        <v>0</v>
      </c>
      <c r="G17088" s="3">
        <f>VLOOKUP(C17088,Index[],5,FALSE)</f>
        <v>0</v>
      </c>
      <c r="H17088" t="s">
        <v>709</v>
      </c>
      <c r="I17088">
        <f>VLOOKUP(Table1[[#This Row],[trait_name]],Trait[],2,FALSE)</f>
        <v>3</v>
      </c>
      <c r="J17088" s="23" t="s">
        <v>18</v>
      </c>
      <c r="L17088" s="3" t="s">
        <v>21</v>
      </c>
    </row>
    <row r="17089" spans="1:13">
      <c r="A17089" s="66">
        <f>VLOOKUP(C17089,Index[],8,FALSE)</f>
        <v>43281</v>
      </c>
      <c r="B17089" s="5">
        <v>43281</v>
      </c>
      <c r="C17089" t="s">
        <v>1133</v>
      </c>
      <c r="D17089" s="3">
        <f>VLOOKUP(C17089,Index[],2,FALSE)</f>
        <v>171</v>
      </c>
      <c r="E17089" s="3">
        <f>VLOOKUP(C17089,Index[],3,FALSE)</f>
        <v>0</v>
      </c>
      <c r="F17089" s="3">
        <f>VLOOKUP(C17089,Index[],4,FALSE)</f>
        <v>0</v>
      </c>
      <c r="G17089" s="3">
        <f>VLOOKUP(C17089,Index[],5,FALSE)</f>
        <v>0</v>
      </c>
      <c r="H17089" t="s">
        <v>709</v>
      </c>
      <c r="I17089">
        <f>VLOOKUP(Table1[[#This Row],[trait_name]],Trait[],2,FALSE)</f>
        <v>3</v>
      </c>
      <c r="J17089" s="23" t="s">
        <v>18</v>
      </c>
      <c r="L17089" s="3" t="s">
        <v>19</v>
      </c>
    </row>
    <row r="17090" spans="1:13">
      <c r="A17090" s="66">
        <f>VLOOKUP(C17090,Index[],8,FALSE)</f>
        <v>43281</v>
      </c>
      <c r="B17090" s="5">
        <v>43281</v>
      </c>
      <c r="C17090" t="s">
        <v>1133</v>
      </c>
      <c r="D17090" s="3">
        <f>VLOOKUP(C17090,Index[],2,FALSE)</f>
        <v>171</v>
      </c>
      <c r="E17090" s="3">
        <f>VLOOKUP(C17090,Index[],3,FALSE)</f>
        <v>0</v>
      </c>
      <c r="F17090" s="3">
        <f>VLOOKUP(C17090,Index[],4,FALSE)</f>
        <v>0</v>
      </c>
      <c r="G17090" s="3">
        <f>VLOOKUP(C17090,Index[],5,FALSE)</f>
        <v>0</v>
      </c>
      <c r="H17090" t="s">
        <v>709</v>
      </c>
      <c r="I17090">
        <f>VLOOKUP(Table1[[#This Row],[trait_name]],Trait[],2,FALSE)</f>
        <v>4</v>
      </c>
      <c r="J17090" s="23" t="s">
        <v>22</v>
      </c>
      <c r="L17090" s="3" t="s">
        <v>23</v>
      </c>
    </row>
    <row r="17091" spans="1:13">
      <c r="A17091" s="66">
        <f>VLOOKUP(C17091,Index[],8,FALSE)</f>
        <v>43281</v>
      </c>
      <c r="B17091" s="5"/>
      <c r="C17091" t="s">
        <v>1133</v>
      </c>
      <c r="D17091" s="3">
        <f>VLOOKUP(C17091,Index[],2,FALSE)</f>
        <v>171</v>
      </c>
      <c r="E17091" s="3">
        <f>VLOOKUP(C17091,Index[],3,FALSE)</f>
        <v>0</v>
      </c>
      <c r="F17091" s="3">
        <f>VLOOKUP(C17091,Index[],4,FALSE)</f>
        <v>0</v>
      </c>
      <c r="G17091" s="3">
        <f>VLOOKUP(C17091,Index[],5,FALSE)</f>
        <v>0</v>
      </c>
      <c r="H17091" t="s">
        <v>709</v>
      </c>
      <c r="I17091">
        <f>VLOOKUP(Table1[[#This Row],[trait_name]],Trait[],2,FALSE)</f>
        <v>6</v>
      </c>
      <c r="J17091" s="23" t="s">
        <v>148</v>
      </c>
      <c r="L17091" s="3"/>
    </row>
    <row r="17092" spans="1:13">
      <c r="A17092" s="66">
        <f>VLOOKUP(C17092,Index[],8,FALSE)</f>
        <v>43281</v>
      </c>
      <c r="B17092" s="5">
        <v>43281</v>
      </c>
      <c r="C17092" t="s">
        <v>1133</v>
      </c>
      <c r="D17092" s="3">
        <f>VLOOKUP(C17092,Index[],2,FALSE)</f>
        <v>171</v>
      </c>
      <c r="E17092" s="3">
        <f>VLOOKUP(C17092,Index[],3,FALSE)</f>
        <v>0</v>
      </c>
      <c r="F17092" s="3">
        <f>VLOOKUP(C17092,Index[],4,FALSE)</f>
        <v>0</v>
      </c>
      <c r="G17092" s="3">
        <f>VLOOKUP(C17092,Index[],5,FALSE)</f>
        <v>0</v>
      </c>
      <c r="H17092" t="s">
        <v>709</v>
      </c>
      <c r="I17092">
        <f>VLOOKUP(Table1[[#This Row],[trait_name]],Trait[],2,FALSE)</f>
        <v>7</v>
      </c>
      <c r="J17092" s="23" t="s">
        <v>26</v>
      </c>
      <c r="L17092" s="3" t="s">
        <v>23</v>
      </c>
    </row>
    <row r="17093" spans="1:13">
      <c r="A17093" s="66">
        <f>VLOOKUP(C17093,Index[],8,FALSE)</f>
        <v>43281</v>
      </c>
      <c r="B17093" s="5">
        <v>43281</v>
      </c>
      <c r="C17093" t="s">
        <v>1133</v>
      </c>
      <c r="D17093" s="3">
        <f>VLOOKUP(C17093,Index[],2,FALSE)</f>
        <v>171</v>
      </c>
      <c r="E17093" s="3">
        <f>VLOOKUP(C17093,Index[],3,FALSE)</f>
        <v>0</v>
      </c>
      <c r="F17093" s="3">
        <f>VLOOKUP(C17093,Index[],4,FALSE)</f>
        <v>0</v>
      </c>
      <c r="G17093" s="3">
        <f>VLOOKUP(C17093,Index[],5,FALSE)</f>
        <v>0</v>
      </c>
      <c r="H17093" t="s">
        <v>709</v>
      </c>
      <c r="I17093">
        <f>VLOOKUP(Table1[[#This Row],[trait_name]],Trait[],2,FALSE)</f>
        <v>9</v>
      </c>
      <c r="J17093" s="23" t="s">
        <v>28</v>
      </c>
      <c r="L17093" s="3" t="s">
        <v>23</v>
      </c>
    </row>
    <row r="17094" spans="1:13">
      <c r="A17094" s="66">
        <f>VLOOKUP(C17094,Index[],8,FALSE)</f>
        <v>43281</v>
      </c>
      <c r="B17094" s="5">
        <v>43281</v>
      </c>
      <c r="C17094" t="s">
        <v>1133</v>
      </c>
      <c r="D17094" s="3">
        <f>VLOOKUP(C17094,Index[],2,FALSE)</f>
        <v>171</v>
      </c>
      <c r="E17094" s="3">
        <f>VLOOKUP(C17094,Index[],3,FALSE)</f>
        <v>0</v>
      </c>
      <c r="F17094" s="3">
        <f>VLOOKUP(C17094,Index[],4,FALSE)</f>
        <v>0</v>
      </c>
      <c r="G17094" s="3">
        <f>VLOOKUP(C17094,Index[],5,FALSE)</f>
        <v>0</v>
      </c>
      <c r="H17094" t="s">
        <v>709</v>
      </c>
      <c r="I17094">
        <f>VLOOKUP(Table1[[#This Row],[trait_name]],Trait[],2,FALSE)</f>
        <v>12</v>
      </c>
      <c r="J17094" s="23" t="s">
        <v>151</v>
      </c>
      <c r="L17094" s="3" t="s">
        <v>23</v>
      </c>
    </row>
    <row r="17095" spans="1:13">
      <c r="A17095" s="66">
        <f>VLOOKUP(C17095,Index[],8,FALSE)</f>
        <v>43281</v>
      </c>
      <c r="B17095" s="5">
        <v>43281</v>
      </c>
      <c r="C17095" t="s">
        <v>1133</v>
      </c>
      <c r="D17095" s="3">
        <f>VLOOKUP(C17095,Index[],2,FALSE)</f>
        <v>171</v>
      </c>
      <c r="E17095" s="3">
        <f>VLOOKUP(C17095,Index[],3,FALSE)</f>
        <v>0</v>
      </c>
      <c r="F17095" s="3">
        <f>VLOOKUP(C17095,Index[],4,FALSE)</f>
        <v>0</v>
      </c>
      <c r="G17095" s="3">
        <f>VLOOKUP(C17095,Index[],5,FALSE)</f>
        <v>0</v>
      </c>
      <c r="H17095" t="s">
        <v>709</v>
      </c>
      <c r="I17095">
        <f>VLOOKUP(Table1[[#This Row],[trait_name]],Trait[],2,FALSE)</f>
        <v>14</v>
      </c>
      <c r="J17095" s="23" t="s">
        <v>152</v>
      </c>
      <c r="L17095" s="3" t="s">
        <v>23</v>
      </c>
    </row>
    <row r="17096" spans="1:13">
      <c r="A17096" s="66">
        <f>VLOOKUP(C17096,Index[],8,FALSE)</f>
        <v>43281</v>
      </c>
      <c r="B17096" s="25"/>
      <c r="C17096" s="4" t="s">
        <v>1133</v>
      </c>
      <c r="D17096" s="3">
        <f>VLOOKUP(C17096,Index[],2,FALSE)</f>
        <v>171</v>
      </c>
      <c r="E17096" s="3">
        <f>VLOOKUP(C17096,Index[],3,FALSE)</f>
        <v>0</v>
      </c>
      <c r="F17096" s="3">
        <f>VLOOKUP(C17096,Index[],4,FALSE)</f>
        <v>0</v>
      </c>
      <c r="G17096" s="3">
        <f>VLOOKUP(C17096,Index[],5,FALSE)</f>
        <v>0</v>
      </c>
      <c r="I17096">
        <f>VLOOKUP(Table1[[#This Row],[trait_name]],Trait[],2,FALSE)</f>
        <v>15</v>
      </c>
      <c r="J17096" s="23" t="s">
        <v>31</v>
      </c>
      <c r="L17096" s="3"/>
    </row>
    <row r="17097" spans="1:13">
      <c r="A17097" s="66">
        <f>VLOOKUP(C17097,Index[],8,FALSE)</f>
        <v>43281</v>
      </c>
      <c r="B17097" s="25">
        <v>43281</v>
      </c>
      <c r="C17097" s="4" t="s">
        <v>1133</v>
      </c>
      <c r="D17097" s="3">
        <f>VLOOKUP(C17097,Index[],2,FALSE)</f>
        <v>171</v>
      </c>
      <c r="E17097" s="3">
        <f>VLOOKUP(C17097,Index[],3,FALSE)</f>
        <v>0</v>
      </c>
      <c r="F17097" s="3">
        <f>VLOOKUP(C17097,Index[],4,FALSE)</f>
        <v>0</v>
      </c>
      <c r="G17097" s="3">
        <f>VLOOKUP(C17097,Index[],5,FALSE)</f>
        <v>0</v>
      </c>
      <c r="I17097">
        <f>VLOOKUP(Table1[[#This Row],[trait_name]],Trait[],2,FALSE)</f>
        <v>16</v>
      </c>
      <c r="J17097" s="24" t="s">
        <v>32</v>
      </c>
      <c r="K17097" s="24"/>
      <c r="L17097" s="3"/>
    </row>
    <row r="17098" spans="1:13">
      <c r="A17098" s="66">
        <f>VLOOKUP(C17098,Index[],8,FALSE)</f>
        <v>43281</v>
      </c>
      <c r="B17098" s="5">
        <v>43281</v>
      </c>
      <c r="C17098" t="s">
        <v>1133</v>
      </c>
      <c r="D17098" s="3">
        <f>VLOOKUP(C17098,Index[],2,FALSE)</f>
        <v>171</v>
      </c>
      <c r="E17098" s="3">
        <f>VLOOKUP(C17098,Index[],3,FALSE)</f>
        <v>0</v>
      </c>
      <c r="F17098" s="3">
        <f>VLOOKUP(C17098,Index[],4,FALSE)</f>
        <v>0</v>
      </c>
      <c r="G17098" s="3">
        <f>VLOOKUP(C17098,Index[],5,FALSE)</f>
        <v>0</v>
      </c>
      <c r="H17098" t="s">
        <v>709</v>
      </c>
      <c r="I17098">
        <f>VLOOKUP(Table1[[#This Row],[trait_name]],Trait[],2,FALSE)</f>
        <v>17</v>
      </c>
      <c r="J17098" s="23" t="s">
        <v>33</v>
      </c>
      <c r="L17098" s="3" t="s">
        <v>34</v>
      </c>
    </row>
    <row r="17099" spans="1:13">
      <c r="A17099" s="66">
        <f>VLOOKUP(C17099,Index[],8,FALSE)</f>
        <v>43281</v>
      </c>
      <c r="B17099" s="5">
        <v>43281</v>
      </c>
      <c r="C17099" t="s">
        <v>1133</v>
      </c>
      <c r="D17099" s="3">
        <f>VLOOKUP(C17099,Index[],2,FALSE)</f>
        <v>171</v>
      </c>
      <c r="E17099" s="3">
        <f>VLOOKUP(C17099,Index[],3,FALSE)</f>
        <v>0</v>
      </c>
      <c r="F17099" s="3">
        <f>VLOOKUP(C17099,Index[],4,FALSE)</f>
        <v>0</v>
      </c>
      <c r="G17099" s="3">
        <f>VLOOKUP(C17099,Index[],5,FALSE)</f>
        <v>0</v>
      </c>
      <c r="H17099" t="s">
        <v>709</v>
      </c>
      <c r="I17099">
        <f>VLOOKUP(Table1[[#This Row],[trait_name]],Trait[],2,FALSE)</f>
        <v>17</v>
      </c>
      <c r="J17099" s="23" t="s">
        <v>33</v>
      </c>
      <c r="L17099" s="3" t="s">
        <v>35</v>
      </c>
    </row>
    <row r="17100" spans="1:13">
      <c r="A17100" s="66">
        <f>VLOOKUP(C17100,Index[],8,FALSE)</f>
        <v>43281</v>
      </c>
      <c r="B17100" s="5">
        <v>43281</v>
      </c>
      <c r="C17100" t="s">
        <v>1133</v>
      </c>
      <c r="D17100" s="3">
        <f>VLOOKUP(C17100,Index[],2,FALSE)</f>
        <v>171</v>
      </c>
      <c r="E17100" s="3">
        <f>VLOOKUP(C17100,Index[],3,FALSE)</f>
        <v>0</v>
      </c>
      <c r="F17100" s="3">
        <f>VLOOKUP(C17100,Index[],4,FALSE)</f>
        <v>0</v>
      </c>
      <c r="G17100" s="3">
        <f>VLOOKUP(C17100,Index[],5,FALSE)</f>
        <v>0</v>
      </c>
      <c r="I17100">
        <f>VLOOKUP(Table1[[#This Row],[trait_name]],Trait[],2,FALSE)</f>
        <v>17</v>
      </c>
      <c r="J17100" s="23" t="s">
        <v>33</v>
      </c>
      <c r="L17100" s="3"/>
    </row>
    <row r="17101" spans="1:13">
      <c r="A17101" s="66">
        <f>VLOOKUP(C17101,Index[],8,FALSE)</f>
        <v>43281</v>
      </c>
      <c r="B17101" s="25">
        <v>43281</v>
      </c>
      <c r="C17101" s="4" t="s">
        <v>1133</v>
      </c>
      <c r="D17101" s="3">
        <f>VLOOKUP(C17101,Index[],2,FALSE)</f>
        <v>171</v>
      </c>
      <c r="E17101" s="3">
        <f>VLOOKUP(C17101,Index[],3,FALSE)</f>
        <v>0</v>
      </c>
      <c r="F17101" s="3">
        <f>VLOOKUP(C17101,Index[],4,FALSE)</f>
        <v>0</v>
      </c>
      <c r="G17101" s="3">
        <f>VLOOKUP(C17101,Index[],5,FALSE)</f>
        <v>0</v>
      </c>
      <c r="I17101">
        <f>VLOOKUP(Table1[[#This Row],[trait_name]],Trait[],2,FALSE)</f>
        <v>18</v>
      </c>
      <c r="J17101" s="23" t="s">
        <v>37</v>
      </c>
      <c r="L17101" s="3"/>
    </row>
    <row r="17102" spans="1:13">
      <c r="A17102" s="66">
        <f>VLOOKUP(C17102,Index[],8,FALSE)</f>
        <v>43281</v>
      </c>
      <c r="B17102" s="5">
        <v>43281</v>
      </c>
      <c r="C17102" t="s">
        <v>1133</v>
      </c>
      <c r="D17102" s="3">
        <f>VLOOKUP(C17102,Index[],2,FALSE)</f>
        <v>171</v>
      </c>
      <c r="E17102" s="3">
        <f>VLOOKUP(C17102,Index[],3,FALSE)</f>
        <v>0</v>
      </c>
      <c r="F17102" s="3">
        <f>VLOOKUP(C17102,Index[],4,FALSE)</f>
        <v>0</v>
      </c>
      <c r="G17102" s="3">
        <f>VLOOKUP(C17102,Index[],5,FALSE)</f>
        <v>0</v>
      </c>
      <c r="H17102" t="s">
        <v>709</v>
      </c>
      <c r="I17102">
        <f>VLOOKUP(Table1[[#This Row],[trait_name]],Trait[],2,FALSE)</f>
        <v>19</v>
      </c>
      <c r="J17102" s="23" t="s">
        <v>38</v>
      </c>
      <c r="L17102" s="3" t="s">
        <v>155</v>
      </c>
    </row>
    <row r="17103" spans="1:13">
      <c r="A17103" s="66">
        <f>VLOOKUP(C17103,Index[],8,FALSE)</f>
        <v>43281</v>
      </c>
      <c r="B17103" s="5">
        <v>43281</v>
      </c>
      <c r="C17103" t="s">
        <v>1133</v>
      </c>
      <c r="D17103" s="3">
        <f>VLOOKUP(C17103,Index[],2,FALSE)</f>
        <v>171</v>
      </c>
      <c r="E17103" s="3">
        <f>VLOOKUP(C17103,Index[],3,FALSE)</f>
        <v>0</v>
      </c>
      <c r="F17103" s="3">
        <f>VLOOKUP(C17103,Index[],4,FALSE)</f>
        <v>0</v>
      </c>
      <c r="G17103" s="3">
        <f>VLOOKUP(C17103,Index[],5,FALSE)</f>
        <v>0</v>
      </c>
      <c r="H17103" t="s">
        <v>709</v>
      </c>
      <c r="I17103">
        <f>VLOOKUP(Table1[[#This Row],[trait_name]],Trait[],2,FALSE)</f>
        <v>19</v>
      </c>
      <c r="J17103" s="23" t="s">
        <v>38</v>
      </c>
      <c r="L17103" s="3" t="s">
        <v>157</v>
      </c>
    </row>
    <row r="17104" spans="1:13">
      <c r="A17104" s="66">
        <f>VLOOKUP(C17104,Index[],8,FALSE)</f>
        <v>43281</v>
      </c>
      <c r="B17104" s="5">
        <v>43311</v>
      </c>
      <c r="C17104" t="s">
        <v>1133</v>
      </c>
      <c r="D17104" s="3">
        <f>VLOOKUP(C17104,Index[],2,FALSE)</f>
        <v>171</v>
      </c>
      <c r="E17104" s="3">
        <f>VLOOKUP(C17104,Index[],3,FALSE)</f>
        <v>0</v>
      </c>
      <c r="F17104" s="3">
        <f>VLOOKUP(C17104,Index[],4,FALSE)</f>
        <v>0</v>
      </c>
      <c r="G17104" s="3">
        <f>VLOOKUP(C17104,Index[],5,FALSE)</f>
        <v>0</v>
      </c>
      <c r="I17104">
        <f>VLOOKUP(Table1[[#This Row],[trait_name]],Trait[],2,FALSE)</f>
        <v>20</v>
      </c>
      <c r="J17104" s="23" t="s">
        <v>41</v>
      </c>
      <c r="L17104" s="3"/>
      <c r="M17104" s="3"/>
    </row>
    <row r="17105" spans="1:13">
      <c r="A17105" s="66">
        <f>VLOOKUP(C17105,Index[],8,FALSE)</f>
        <v>43281</v>
      </c>
      <c r="B17105" s="25">
        <v>43281</v>
      </c>
      <c r="C17105" s="4" t="s">
        <v>1133</v>
      </c>
      <c r="D17105" s="3">
        <f>VLOOKUP(C17105,Index[],2,FALSE)</f>
        <v>171</v>
      </c>
      <c r="E17105" s="3">
        <f>VLOOKUP(C17105,Index[],3,FALSE)</f>
        <v>0</v>
      </c>
      <c r="F17105" s="3">
        <f>VLOOKUP(C17105,Index[],4,FALSE)</f>
        <v>0</v>
      </c>
      <c r="G17105" s="3">
        <f>VLOOKUP(C17105,Index[],5,FALSE)</f>
        <v>0</v>
      </c>
      <c r="I17105">
        <f>VLOOKUP(Table1[[#This Row],[trait_name]],Trait[],2,FALSE)</f>
        <v>21</v>
      </c>
      <c r="J17105" s="23" t="s">
        <v>43</v>
      </c>
      <c r="L17105" s="3"/>
    </row>
    <row r="17106" spans="1:13">
      <c r="A17106" s="66">
        <f>VLOOKUP(C17106,Index[],8,FALSE)</f>
        <v>43281</v>
      </c>
      <c r="B17106" s="5">
        <v>43281</v>
      </c>
      <c r="C17106" t="s">
        <v>1133</v>
      </c>
      <c r="D17106" s="3">
        <f>VLOOKUP(C17106,Index[],2,FALSE)</f>
        <v>171</v>
      </c>
      <c r="E17106" s="3">
        <f>VLOOKUP(C17106,Index[],3,FALSE)</f>
        <v>0</v>
      </c>
      <c r="F17106" s="3">
        <f>VLOOKUP(C17106,Index[],4,FALSE)</f>
        <v>0</v>
      </c>
      <c r="G17106" s="3">
        <f>VLOOKUP(C17106,Index[],5,FALSE)</f>
        <v>0</v>
      </c>
      <c r="I17106">
        <f>VLOOKUP(Table1[[#This Row],[trait_name]],Trait[],2,FALSE)</f>
        <v>22</v>
      </c>
      <c r="J17106" s="23" t="s">
        <v>47</v>
      </c>
      <c r="L17106" s="3"/>
    </row>
    <row r="17107" spans="1:13">
      <c r="A17107" s="66">
        <f>VLOOKUP(C17107,Index[],8,FALSE)</f>
        <v>43281</v>
      </c>
      <c r="B17107" s="5"/>
      <c r="C17107" t="s">
        <v>1133</v>
      </c>
      <c r="D17107" s="3">
        <f>VLOOKUP(C17107,Index[],2,FALSE)</f>
        <v>171</v>
      </c>
      <c r="E17107" s="3">
        <f>VLOOKUP(C17107,Index[],3,FALSE)</f>
        <v>0</v>
      </c>
      <c r="F17107" s="3">
        <f>VLOOKUP(C17107,Index[],4,FALSE)</f>
        <v>0</v>
      </c>
      <c r="G17107" s="3">
        <f>VLOOKUP(C17107,Index[],5,FALSE)</f>
        <v>0</v>
      </c>
      <c r="I17107">
        <f>VLOOKUP(Table1[[#This Row],[trait_name]],Trait[],2,FALSE)</f>
        <v>23</v>
      </c>
      <c r="J17107" s="23" t="s">
        <v>49</v>
      </c>
      <c r="L17107" s="3"/>
    </row>
    <row r="17108" spans="1:13">
      <c r="A17108" s="66">
        <f>VLOOKUP(C17108,Index[],8,FALSE)</f>
        <v>43281</v>
      </c>
      <c r="B17108" s="25"/>
      <c r="C17108" s="4" t="s">
        <v>1133</v>
      </c>
      <c r="D17108" s="3">
        <f>VLOOKUP(C17108,Index[],2,FALSE)</f>
        <v>171</v>
      </c>
      <c r="E17108" s="3">
        <f>VLOOKUP(C17108,Index[],3,FALSE)</f>
        <v>0</v>
      </c>
      <c r="F17108" s="3">
        <f>VLOOKUP(C17108,Index[],4,FALSE)</f>
        <v>0</v>
      </c>
      <c r="G17108" s="3">
        <f>VLOOKUP(C17108,Index[],5,FALSE)</f>
        <v>0</v>
      </c>
      <c r="I17108">
        <f>VLOOKUP(Table1[[#This Row],[trait_name]],Trait[],2,FALSE)</f>
        <v>24</v>
      </c>
      <c r="J17108" s="23" t="s">
        <v>52</v>
      </c>
      <c r="L17108" s="3"/>
    </row>
    <row r="17109" spans="1:13">
      <c r="A17109" s="66">
        <f>VLOOKUP(C17109,Index[],8,FALSE)</f>
        <v>43281</v>
      </c>
      <c r="B17109" s="25"/>
      <c r="C17109" s="4" t="s">
        <v>1133</v>
      </c>
      <c r="D17109" s="3">
        <f>VLOOKUP(C17109,Index[],2,FALSE)</f>
        <v>171</v>
      </c>
      <c r="E17109" s="3">
        <f>VLOOKUP(C17109,Index[],3,FALSE)</f>
        <v>0</v>
      </c>
      <c r="F17109" s="3">
        <f>VLOOKUP(C17109,Index[],4,FALSE)</f>
        <v>0</v>
      </c>
      <c r="G17109" s="3">
        <f>VLOOKUP(C17109,Index[],5,FALSE)</f>
        <v>0</v>
      </c>
      <c r="I17109">
        <f>VLOOKUP(Table1[[#This Row],[trait_name]],Trait[],2,FALSE)</f>
        <v>25</v>
      </c>
      <c r="J17109" s="23" t="s">
        <v>57</v>
      </c>
      <c r="L17109" s="3"/>
    </row>
    <row r="17110" spans="1:13">
      <c r="A17110" s="66">
        <f>VLOOKUP(C17110,Index[],8,FALSE)</f>
        <v>43281</v>
      </c>
      <c r="B17110" s="5">
        <v>43281</v>
      </c>
      <c r="C17110" t="s">
        <v>1133</v>
      </c>
      <c r="D17110" s="3">
        <f>VLOOKUP(C17110,Index[],2,FALSE)</f>
        <v>171</v>
      </c>
      <c r="E17110" s="3">
        <f>VLOOKUP(C17110,Index[],3,FALSE)</f>
        <v>0</v>
      </c>
      <c r="F17110" s="3">
        <f>VLOOKUP(C17110,Index[],4,FALSE)</f>
        <v>0</v>
      </c>
      <c r="G17110" s="3">
        <f>VLOOKUP(C17110,Index[],5,FALSE)</f>
        <v>0</v>
      </c>
      <c r="H17110" t="s">
        <v>709</v>
      </c>
      <c r="I17110">
        <f>VLOOKUP(Table1[[#This Row],[trait_name]],Trait[],2,FALSE)</f>
        <v>26</v>
      </c>
      <c r="J17110" s="23" t="s">
        <v>58</v>
      </c>
      <c r="L17110" s="3" t="s">
        <v>269</v>
      </c>
    </row>
    <row r="17111" spans="1:13">
      <c r="A17111" s="66">
        <f>VLOOKUP(C17111,Index[],8,FALSE)</f>
        <v>43281</v>
      </c>
      <c r="B17111" s="5">
        <v>43281</v>
      </c>
      <c r="C17111" t="s">
        <v>1133</v>
      </c>
      <c r="D17111" s="3">
        <f>VLOOKUP(C17111,Index[],2,FALSE)</f>
        <v>171</v>
      </c>
      <c r="E17111" s="3">
        <f>VLOOKUP(C17111,Index[],3,FALSE)</f>
        <v>0</v>
      </c>
      <c r="F17111" s="3">
        <f>VLOOKUP(C17111,Index[],4,FALSE)</f>
        <v>0</v>
      </c>
      <c r="G17111" s="3">
        <f>VLOOKUP(C17111,Index[],5,FALSE)</f>
        <v>0</v>
      </c>
      <c r="I17111">
        <f>VLOOKUP(Table1[[#This Row],[trait_name]],Trait[],2,FALSE)</f>
        <v>26</v>
      </c>
      <c r="J17111" s="23" t="s">
        <v>58</v>
      </c>
      <c r="L17111" s="3"/>
    </row>
    <row r="17112" spans="1:13">
      <c r="A17112" s="66">
        <f>VLOOKUP(C17112,Index[],8,FALSE)</f>
        <v>43281</v>
      </c>
      <c r="B17112" s="5">
        <v>43311</v>
      </c>
      <c r="C17112" t="s">
        <v>1133</v>
      </c>
      <c r="D17112" s="3">
        <f>VLOOKUP(C17112,Index[],2,FALSE)</f>
        <v>171</v>
      </c>
      <c r="E17112" s="3">
        <f>VLOOKUP(C17112,Index[],3,FALSE)</f>
        <v>0</v>
      </c>
      <c r="F17112" s="3">
        <f>VLOOKUP(C17112,Index[],4,FALSE)</f>
        <v>0</v>
      </c>
      <c r="G17112" s="3">
        <f>VLOOKUP(C17112,Index[],5,FALSE)</f>
        <v>0</v>
      </c>
      <c r="I17112">
        <f>VLOOKUP(Table1[[#This Row],[trait_name]],Trait[],2,FALSE)</f>
        <v>27</v>
      </c>
      <c r="J17112" s="23" t="s">
        <v>61</v>
      </c>
      <c r="L17112" s="3"/>
      <c r="M17112" s="3"/>
    </row>
    <row r="17113" spans="1:13">
      <c r="A17113" s="66">
        <f>VLOOKUP(C17113,Index[],8,FALSE)</f>
        <v>43281</v>
      </c>
      <c r="B17113" s="5">
        <v>43311</v>
      </c>
      <c r="C17113" t="s">
        <v>1133</v>
      </c>
      <c r="D17113" s="3">
        <f>VLOOKUP(C17113,Index[],2,FALSE)</f>
        <v>171</v>
      </c>
      <c r="E17113" s="3">
        <f>VLOOKUP(C17113,Index[],3,FALSE)</f>
        <v>0</v>
      </c>
      <c r="F17113" s="3">
        <f>VLOOKUP(C17113,Index[],4,FALSE)</f>
        <v>0</v>
      </c>
      <c r="G17113" s="3">
        <f>VLOOKUP(C17113,Index[],5,FALSE)</f>
        <v>0</v>
      </c>
      <c r="I17113">
        <f>VLOOKUP(Table1[[#This Row],[trait_name]],Trait[],2,FALSE)</f>
        <v>28</v>
      </c>
      <c r="J17113" s="23" t="s">
        <v>62</v>
      </c>
      <c r="L17113" s="3"/>
      <c r="M17113" s="3"/>
    </row>
    <row r="17114" spans="1:13">
      <c r="A17114" s="66">
        <f>VLOOKUP(C17114,Index[],8,FALSE)</f>
        <v>43281</v>
      </c>
      <c r="B17114" s="5">
        <v>43281</v>
      </c>
      <c r="C17114" t="s">
        <v>1133</v>
      </c>
      <c r="D17114" s="3">
        <f>VLOOKUP(C17114,Index[],2,FALSE)</f>
        <v>171</v>
      </c>
      <c r="E17114" s="3">
        <f>VLOOKUP(C17114,Index[],3,FALSE)</f>
        <v>0</v>
      </c>
      <c r="F17114" s="3">
        <f>VLOOKUP(C17114,Index[],4,FALSE)</f>
        <v>0</v>
      </c>
      <c r="G17114" s="3">
        <f>VLOOKUP(C17114,Index[],5,FALSE)</f>
        <v>0</v>
      </c>
      <c r="H17114" t="s">
        <v>709</v>
      </c>
      <c r="I17114">
        <f>VLOOKUP(Table1[[#This Row],[trait_name]],Trait[],2,FALSE)</f>
        <v>29</v>
      </c>
      <c r="J17114" s="23" t="s">
        <v>63</v>
      </c>
      <c r="L17114" s="3">
        <v>2</v>
      </c>
    </row>
    <row r="17115" spans="1:13">
      <c r="A17115" s="66">
        <f>VLOOKUP(C17115,Index[],8,FALSE)</f>
        <v>43281</v>
      </c>
      <c r="B17115" s="5">
        <v>43281</v>
      </c>
      <c r="C17115" t="s">
        <v>1133</v>
      </c>
      <c r="D17115" s="3">
        <f>VLOOKUP(C17115,Index[],2,FALSE)</f>
        <v>171</v>
      </c>
      <c r="E17115" s="3">
        <f>VLOOKUP(C17115,Index[],3,FALSE)</f>
        <v>0</v>
      </c>
      <c r="F17115" s="3">
        <f>VLOOKUP(C17115,Index[],4,FALSE)</f>
        <v>0</v>
      </c>
      <c r="G17115" s="3">
        <f>VLOOKUP(C17115,Index[],5,FALSE)</f>
        <v>0</v>
      </c>
      <c r="I17115">
        <f>VLOOKUP(Table1[[#This Row],[trait_name]],Trait[],2,FALSE)</f>
        <v>29</v>
      </c>
      <c r="J17115" s="23" t="s">
        <v>63</v>
      </c>
      <c r="L17115" s="3"/>
    </row>
    <row r="17116" spans="1:13">
      <c r="A17116" s="66">
        <f>VLOOKUP(C17116,Index[],8,FALSE)</f>
        <v>43281</v>
      </c>
      <c r="B17116" s="5">
        <v>43281</v>
      </c>
      <c r="C17116" t="s">
        <v>1133</v>
      </c>
      <c r="D17116" s="3">
        <f>VLOOKUP(C17116,Index[],2,FALSE)</f>
        <v>171</v>
      </c>
      <c r="E17116" s="3">
        <f>VLOOKUP(C17116,Index[],3,FALSE)</f>
        <v>0</v>
      </c>
      <c r="F17116" s="3">
        <f>VLOOKUP(C17116,Index[],4,FALSE)</f>
        <v>0</v>
      </c>
      <c r="G17116" s="3">
        <f>VLOOKUP(C17116,Index[],5,FALSE)</f>
        <v>0</v>
      </c>
      <c r="I17116">
        <f>VLOOKUP(Table1[[#This Row],[trait_name]],Trait[],2,FALSE)</f>
        <v>30</v>
      </c>
      <c r="J17116" s="23" t="s">
        <v>64</v>
      </c>
      <c r="L17116" s="3"/>
    </row>
    <row r="17117" spans="1:13">
      <c r="A17117" s="66">
        <f>VLOOKUP(C17117,Index[],8,FALSE)</f>
        <v>43281</v>
      </c>
      <c r="B17117" s="5">
        <v>43281</v>
      </c>
      <c r="C17117" t="s">
        <v>1133</v>
      </c>
      <c r="D17117" s="3">
        <f>VLOOKUP(C17117,Index[],2,FALSE)</f>
        <v>171</v>
      </c>
      <c r="E17117" s="3">
        <f>VLOOKUP(C17117,Index[],3,FALSE)</f>
        <v>0</v>
      </c>
      <c r="F17117" s="3">
        <f>VLOOKUP(C17117,Index[],4,FALSE)</f>
        <v>0</v>
      </c>
      <c r="G17117" s="3">
        <f>VLOOKUP(C17117,Index[],5,FALSE)</f>
        <v>0</v>
      </c>
      <c r="H17117" t="s">
        <v>709</v>
      </c>
      <c r="I17117">
        <f>VLOOKUP(Table1[[#This Row],[trait_name]],Trait[],2,FALSE)</f>
        <v>31</v>
      </c>
      <c r="J17117" s="23" t="s">
        <v>65</v>
      </c>
      <c r="L17117" s="3">
        <v>1</v>
      </c>
    </row>
    <row r="17118" spans="1:13">
      <c r="A17118" s="66">
        <f>VLOOKUP(C17118,Index[],8,FALSE)</f>
        <v>43281</v>
      </c>
      <c r="B17118" s="5">
        <v>43281</v>
      </c>
      <c r="C17118" t="s">
        <v>1133</v>
      </c>
      <c r="D17118" s="3">
        <f>VLOOKUP(C17118,Index[],2,FALSE)</f>
        <v>171</v>
      </c>
      <c r="E17118" s="3">
        <f>VLOOKUP(C17118,Index[],3,FALSE)</f>
        <v>0</v>
      </c>
      <c r="F17118" s="3">
        <f>VLOOKUP(C17118,Index[],4,FALSE)</f>
        <v>0</v>
      </c>
      <c r="G17118" s="3">
        <f>VLOOKUP(C17118,Index[],5,FALSE)</f>
        <v>0</v>
      </c>
      <c r="I17118">
        <f>VLOOKUP(Table1[[#This Row],[trait_name]],Trait[],2,FALSE)</f>
        <v>31</v>
      </c>
      <c r="J17118" s="23" t="s">
        <v>65</v>
      </c>
      <c r="L17118" s="3"/>
    </row>
    <row r="17119" spans="1:13">
      <c r="A17119" s="66">
        <f>VLOOKUP(C17119,Index[],8,FALSE)</f>
        <v>43281</v>
      </c>
      <c r="B17119" s="5">
        <v>43281</v>
      </c>
      <c r="C17119" t="s">
        <v>1133</v>
      </c>
      <c r="D17119" s="3">
        <f>VLOOKUP(C17119,Index[],2,FALSE)</f>
        <v>171</v>
      </c>
      <c r="E17119" s="3">
        <f>VLOOKUP(C17119,Index[],3,FALSE)</f>
        <v>0</v>
      </c>
      <c r="F17119" s="3">
        <f>VLOOKUP(C17119,Index[],4,FALSE)</f>
        <v>0</v>
      </c>
      <c r="G17119" s="3">
        <f>VLOOKUP(C17119,Index[],5,FALSE)</f>
        <v>0</v>
      </c>
      <c r="I17119">
        <f>VLOOKUP(Table1[[#This Row],[trait_name]],Trait[],2,FALSE)</f>
        <v>32</v>
      </c>
      <c r="J17119" s="23" t="s">
        <v>66</v>
      </c>
      <c r="L17119" s="3"/>
    </row>
    <row r="17120" spans="1:13">
      <c r="A17120" s="66">
        <f>VLOOKUP(C17120,Index[],8,FALSE)</f>
        <v>43281</v>
      </c>
      <c r="B17120" s="5">
        <v>43281</v>
      </c>
      <c r="C17120" t="s">
        <v>1133</v>
      </c>
      <c r="D17120" s="3">
        <f>VLOOKUP(C17120,Index[],2,FALSE)</f>
        <v>171</v>
      </c>
      <c r="E17120" s="3">
        <f>VLOOKUP(C17120,Index[],3,FALSE)</f>
        <v>0</v>
      </c>
      <c r="F17120" s="3">
        <f>VLOOKUP(C17120,Index[],4,FALSE)</f>
        <v>0</v>
      </c>
      <c r="G17120" s="3">
        <f>VLOOKUP(C17120,Index[],5,FALSE)</f>
        <v>0</v>
      </c>
      <c r="I17120">
        <f>VLOOKUP(Table1[[#This Row],[trait_name]],Trait[],2,FALSE)</f>
        <v>33</v>
      </c>
      <c r="J17120" s="23" t="s">
        <v>67</v>
      </c>
      <c r="L17120" s="3"/>
    </row>
    <row r="17121" spans="1:13">
      <c r="A17121" s="66">
        <f>VLOOKUP(C17121,Index[],8,FALSE)</f>
        <v>43281</v>
      </c>
      <c r="B17121" s="5">
        <v>43281</v>
      </c>
      <c r="C17121" t="s">
        <v>1133</v>
      </c>
      <c r="D17121" s="3">
        <f>VLOOKUP(C17121,Index[],2,FALSE)</f>
        <v>171</v>
      </c>
      <c r="E17121" s="3">
        <f>VLOOKUP(C17121,Index[],3,FALSE)</f>
        <v>0</v>
      </c>
      <c r="F17121" s="3">
        <f>VLOOKUP(C17121,Index[],4,FALSE)</f>
        <v>0</v>
      </c>
      <c r="G17121" s="3">
        <f>VLOOKUP(C17121,Index[],5,FALSE)</f>
        <v>0</v>
      </c>
      <c r="I17121">
        <f>VLOOKUP(Table1[[#This Row],[trait_name]],Trait[],2,FALSE)</f>
        <v>34</v>
      </c>
      <c r="J17121" s="23" t="s">
        <v>68</v>
      </c>
      <c r="L17121" s="3"/>
    </row>
    <row r="17122" spans="1:13">
      <c r="A17122" s="66">
        <f>VLOOKUP(C17122,Index[],8,FALSE)</f>
        <v>43281</v>
      </c>
      <c r="B17122" s="5">
        <v>43281</v>
      </c>
      <c r="C17122" t="s">
        <v>1133</v>
      </c>
      <c r="D17122" s="3">
        <f>VLOOKUP(C17122,Index[],2,FALSE)</f>
        <v>171</v>
      </c>
      <c r="E17122" s="3">
        <f>VLOOKUP(C17122,Index[],3,FALSE)</f>
        <v>0</v>
      </c>
      <c r="F17122" s="3">
        <f>VLOOKUP(C17122,Index[],4,FALSE)</f>
        <v>0</v>
      </c>
      <c r="G17122" s="3">
        <f>VLOOKUP(C17122,Index[],5,FALSE)</f>
        <v>0</v>
      </c>
      <c r="I17122">
        <f>VLOOKUP(Table1[[#This Row],[trait_name]],Trait[],2,FALSE)</f>
        <v>35</v>
      </c>
      <c r="J17122" s="23" t="s">
        <v>166</v>
      </c>
      <c r="L17122" s="3"/>
    </row>
    <row r="17123" spans="1:13">
      <c r="A17123" s="66">
        <f>VLOOKUP(C17123,Index[],8,FALSE)</f>
        <v>43281</v>
      </c>
      <c r="B17123" s="5">
        <v>43281</v>
      </c>
      <c r="C17123" t="s">
        <v>1133</v>
      </c>
      <c r="D17123" s="3">
        <f>VLOOKUP(C17123,Index[],2,FALSE)</f>
        <v>171</v>
      </c>
      <c r="E17123" s="3">
        <f>VLOOKUP(C17123,Index[],3,FALSE)</f>
        <v>0</v>
      </c>
      <c r="F17123" s="3">
        <f>VLOOKUP(C17123,Index[],4,FALSE)</f>
        <v>0</v>
      </c>
      <c r="G17123" s="3">
        <f>VLOOKUP(C17123,Index[],5,FALSE)</f>
        <v>0</v>
      </c>
      <c r="I17123">
        <f>VLOOKUP(Table1[[#This Row],[trait_name]],Trait[],2,FALSE)</f>
        <v>35</v>
      </c>
      <c r="J17123" s="23" t="s">
        <v>166</v>
      </c>
      <c r="L17123" s="3"/>
    </row>
    <row r="17124" spans="1:13">
      <c r="A17124" s="66">
        <f>VLOOKUP(C17124,Index[],8,FALSE)</f>
        <v>43281</v>
      </c>
      <c r="B17124" s="5">
        <v>43281</v>
      </c>
      <c r="C17124" t="s">
        <v>1133</v>
      </c>
      <c r="D17124" s="3">
        <f>VLOOKUP(C17124,Index[],2,FALSE)</f>
        <v>171</v>
      </c>
      <c r="E17124" s="3">
        <f>VLOOKUP(C17124,Index[],3,FALSE)</f>
        <v>0</v>
      </c>
      <c r="F17124" s="3">
        <f>VLOOKUP(C17124,Index[],4,FALSE)</f>
        <v>0</v>
      </c>
      <c r="G17124" s="3">
        <f>VLOOKUP(C17124,Index[],5,FALSE)</f>
        <v>0</v>
      </c>
      <c r="I17124">
        <f>VLOOKUP(Table1[[#This Row],[trait_name]],Trait[],2,FALSE)</f>
        <v>36</v>
      </c>
      <c r="J17124" s="23" t="s">
        <v>69</v>
      </c>
      <c r="L17124" s="3"/>
    </row>
    <row r="17125" spans="1:13">
      <c r="A17125" s="66">
        <f>VLOOKUP(C17125,Index[],8,FALSE)</f>
        <v>43281</v>
      </c>
      <c r="B17125" s="5">
        <v>43281</v>
      </c>
      <c r="C17125" t="s">
        <v>1133</v>
      </c>
      <c r="D17125" s="3">
        <f>VLOOKUP(C17125,Index[],2,FALSE)</f>
        <v>171</v>
      </c>
      <c r="E17125" s="3">
        <f>VLOOKUP(C17125,Index[],3,FALSE)</f>
        <v>0</v>
      </c>
      <c r="F17125" s="3">
        <f>VLOOKUP(C17125,Index[],4,FALSE)</f>
        <v>0</v>
      </c>
      <c r="G17125" s="3">
        <f>VLOOKUP(C17125,Index[],5,FALSE)</f>
        <v>0</v>
      </c>
      <c r="I17125">
        <f>VLOOKUP(Table1[[#This Row],[trait_name]],Trait[],2,FALSE)</f>
        <v>36</v>
      </c>
      <c r="J17125" s="23" t="s">
        <v>69</v>
      </c>
      <c r="L17125" s="3"/>
    </row>
    <row r="17126" spans="1:13">
      <c r="A17126" s="66">
        <f>VLOOKUP(C17126,Index[],8,FALSE)</f>
        <v>43281</v>
      </c>
      <c r="B17126" s="5">
        <v>43281</v>
      </c>
      <c r="C17126" t="s">
        <v>1133</v>
      </c>
      <c r="D17126" s="3">
        <f>VLOOKUP(C17126,Index[],2,FALSE)</f>
        <v>171</v>
      </c>
      <c r="E17126" s="3">
        <f>VLOOKUP(C17126,Index[],3,FALSE)</f>
        <v>0</v>
      </c>
      <c r="F17126" s="3">
        <f>VLOOKUP(C17126,Index[],4,FALSE)</f>
        <v>0</v>
      </c>
      <c r="G17126" s="3">
        <f>VLOOKUP(C17126,Index[],5,FALSE)</f>
        <v>0</v>
      </c>
      <c r="I17126">
        <f>VLOOKUP(Table1[[#This Row],[trait_name]],Trait[],2,FALSE)</f>
        <v>37</v>
      </c>
      <c r="J17126" s="23" t="s">
        <v>170</v>
      </c>
      <c r="L17126" s="3"/>
    </row>
    <row r="17127" spans="1:13">
      <c r="A17127" s="66">
        <f>VLOOKUP(C17127,Index[],8,FALSE)</f>
        <v>43281</v>
      </c>
      <c r="B17127" s="5"/>
      <c r="C17127" t="s">
        <v>1133</v>
      </c>
      <c r="D17127" s="3">
        <f>VLOOKUP(C17127,Index[],2,FALSE)</f>
        <v>171</v>
      </c>
      <c r="E17127" s="3">
        <f>VLOOKUP(C17127,Index[],3,FALSE)</f>
        <v>0</v>
      </c>
      <c r="F17127" s="3">
        <f>VLOOKUP(C17127,Index[],4,FALSE)</f>
        <v>0</v>
      </c>
      <c r="G17127" s="3">
        <f>VLOOKUP(C17127,Index[],5,FALSE)</f>
        <v>0</v>
      </c>
      <c r="I17127">
        <f>VLOOKUP(Table1[[#This Row],[trait_name]],Trait[],2,FALSE)</f>
        <v>38</v>
      </c>
      <c r="J17127" s="23" t="s">
        <v>72</v>
      </c>
      <c r="L17127" s="3"/>
    </row>
    <row r="17128" spans="1:13">
      <c r="A17128" s="66">
        <f>VLOOKUP(C17128,Index[],8,FALSE)</f>
        <v>43281</v>
      </c>
      <c r="B17128" s="5">
        <v>43311</v>
      </c>
      <c r="C17128" t="s">
        <v>1133</v>
      </c>
      <c r="D17128" s="3">
        <f>VLOOKUP(C17128,Index[],2,FALSE)</f>
        <v>171</v>
      </c>
      <c r="E17128" s="3">
        <f>VLOOKUP(C17128,Index[],3,FALSE)</f>
        <v>0</v>
      </c>
      <c r="F17128" s="3">
        <f>VLOOKUP(C17128,Index[],4,FALSE)</f>
        <v>0</v>
      </c>
      <c r="G17128" s="3">
        <f>VLOOKUP(C17128,Index[],5,FALSE)</f>
        <v>0</v>
      </c>
      <c r="I17128">
        <f>VLOOKUP(Table1[[#This Row],[trait_name]],Trait[],2,FALSE)</f>
        <v>39</v>
      </c>
      <c r="J17128" s="23" t="s">
        <v>74</v>
      </c>
      <c r="L17128" s="3"/>
      <c r="M17128" s="3"/>
    </row>
    <row r="17129" spans="1:13">
      <c r="A17129" s="66">
        <f>VLOOKUP(C17129,Index[],8,FALSE)</f>
        <v>43281</v>
      </c>
      <c r="B17129" s="5"/>
      <c r="C17129" t="s">
        <v>1133</v>
      </c>
      <c r="D17129" s="3">
        <f>VLOOKUP(C17129,Index[],2,FALSE)</f>
        <v>171</v>
      </c>
      <c r="E17129" s="3">
        <f>VLOOKUP(C17129,Index[],3,FALSE)</f>
        <v>0</v>
      </c>
      <c r="F17129" s="3">
        <f>VLOOKUP(C17129,Index[],4,FALSE)</f>
        <v>0</v>
      </c>
      <c r="G17129" s="3">
        <f>VLOOKUP(C17129,Index[],5,FALSE)</f>
        <v>0</v>
      </c>
      <c r="I17129">
        <f>VLOOKUP(Table1[[#This Row],[trait_name]],Trait[],2,FALSE)</f>
        <v>40</v>
      </c>
      <c r="J17129" s="23" t="s">
        <v>76</v>
      </c>
      <c r="L17129" s="3"/>
    </row>
    <row r="17130" spans="1:13">
      <c r="A17130" s="66">
        <f>VLOOKUP(C17130,Index[],8,FALSE)</f>
        <v>43281</v>
      </c>
      <c r="B17130" s="5">
        <v>43281</v>
      </c>
      <c r="C17130" t="s">
        <v>1133</v>
      </c>
      <c r="D17130" s="3">
        <f>VLOOKUP(C17130,Index[],2,FALSE)</f>
        <v>171</v>
      </c>
      <c r="E17130" s="3">
        <f>VLOOKUP(C17130,Index[],3,FALSE)</f>
        <v>0</v>
      </c>
      <c r="F17130" s="3">
        <f>VLOOKUP(C17130,Index[],4,FALSE)</f>
        <v>0</v>
      </c>
      <c r="G17130" s="3">
        <f>VLOOKUP(C17130,Index[],5,FALSE)</f>
        <v>0</v>
      </c>
      <c r="H17130" t="s">
        <v>709</v>
      </c>
      <c r="I17130">
        <f>VLOOKUP(Table1[[#This Row],[trait_name]],Trait[],2,FALSE)</f>
        <v>41</v>
      </c>
      <c r="J17130" s="23" t="s">
        <v>78</v>
      </c>
      <c r="L17130" s="3" t="s">
        <v>173</v>
      </c>
    </row>
    <row r="17131" spans="1:13">
      <c r="A17131" s="66">
        <f>VLOOKUP(C17131,Index[],8,FALSE)</f>
        <v>43281</v>
      </c>
      <c r="B17131" s="5">
        <v>43281</v>
      </c>
      <c r="C17131" t="s">
        <v>1133</v>
      </c>
      <c r="D17131" s="3">
        <f>VLOOKUP(C17131,Index[],2,FALSE)</f>
        <v>171</v>
      </c>
      <c r="E17131" s="3">
        <f>VLOOKUP(C17131,Index[],3,FALSE)</f>
        <v>0</v>
      </c>
      <c r="F17131" s="3">
        <f>VLOOKUP(C17131,Index[],4,FALSE)</f>
        <v>0</v>
      </c>
      <c r="G17131" s="3">
        <f>VLOOKUP(C17131,Index[],5,FALSE)</f>
        <v>0</v>
      </c>
      <c r="I17131">
        <f>VLOOKUP(Table1[[#This Row],[trait_name]],Trait[],2,FALSE)</f>
        <v>41</v>
      </c>
      <c r="J17131" s="23" t="s">
        <v>78</v>
      </c>
      <c r="L17131" s="3"/>
    </row>
    <row r="17132" spans="1:13">
      <c r="A17132" s="66">
        <f>VLOOKUP(C17132,Index[],8,FALSE)</f>
        <v>43281</v>
      </c>
      <c r="B17132" s="5"/>
      <c r="C17132" t="s">
        <v>1133</v>
      </c>
      <c r="D17132" s="3">
        <f>VLOOKUP(C17132,Index[],2,FALSE)</f>
        <v>171</v>
      </c>
      <c r="E17132" s="3">
        <f>VLOOKUP(C17132,Index[],3,FALSE)</f>
        <v>0</v>
      </c>
      <c r="F17132" s="3">
        <f>VLOOKUP(C17132,Index[],4,FALSE)</f>
        <v>0</v>
      </c>
      <c r="G17132" s="3">
        <f>VLOOKUP(C17132,Index[],5,FALSE)</f>
        <v>0</v>
      </c>
      <c r="I17132">
        <f>VLOOKUP(Table1[[#This Row],[trait_name]],Trait[],2,FALSE)</f>
        <v>42</v>
      </c>
      <c r="J17132" s="23" t="s">
        <v>82</v>
      </c>
      <c r="L17132" s="3"/>
    </row>
    <row r="17133" spans="1:13">
      <c r="A17133" s="66">
        <f>VLOOKUP(C17133,Index[],8,FALSE)</f>
        <v>43281</v>
      </c>
      <c r="B17133" s="5">
        <v>43281</v>
      </c>
      <c r="C17133" t="s">
        <v>1133</v>
      </c>
      <c r="D17133" s="3">
        <f>VLOOKUP(C17133,Index[],2,FALSE)</f>
        <v>171</v>
      </c>
      <c r="E17133" s="3">
        <f>VLOOKUP(C17133,Index[],3,FALSE)</f>
        <v>0</v>
      </c>
      <c r="F17133" s="3">
        <f>VLOOKUP(C17133,Index[],4,FALSE)</f>
        <v>0</v>
      </c>
      <c r="G17133" s="3">
        <f>VLOOKUP(C17133,Index[],5,FALSE)</f>
        <v>0</v>
      </c>
      <c r="H17133" t="s">
        <v>709</v>
      </c>
      <c r="I17133">
        <f>VLOOKUP(Table1[[#This Row],[trait_name]],Trait[],2,FALSE)</f>
        <v>43</v>
      </c>
      <c r="J17133" s="23" t="s">
        <v>86</v>
      </c>
      <c r="L17133" s="3" t="s">
        <v>87</v>
      </c>
    </row>
    <row r="17134" spans="1:13">
      <c r="A17134" s="66">
        <f>VLOOKUP(C17134,Index[],8,FALSE)</f>
        <v>43281</v>
      </c>
      <c r="B17134" s="5">
        <v>43281</v>
      </c>
      <c r="C17134" t="s">
        <v>1133</v>
      </c>
      <c r="D17134" s="3">
        <f>VLOOKUP(C17134,Index[],2,FALSE)</f>
        <v>171</v>
      </c>
      <c r="E17134" s="3">
        <f>VLOOKUP(C17134,Index[],3,FALSE)</f>
        <v>0</v>
      </c>
      <c r="F17134" s="3">
        <f>VLOOKUP(C17134,Index[],4,FALSE)</f>
        <v>0</v>
      </c>
      <c r="G17134" s="3">
        <f>VLOOKUP(C17134,Index[],5,FALSE)</f>
        <v>0</v>
      </c>
      <c r="H17134" t="s">
        <v>709</v>
      </c>
      <c r="I17134">
        <f>VLOOKUP(Table1[[#This Row],[trait_name]],Trait[],2,FALSE)</f>
        <v>43</v>
      </c>
      <c r="J17134" s="23" t="s">
        <v>86</v>
      </c>
      <c r="L17134" s="3" t="s">
        <v>226</v>
      </c>
    </row>
    <row r="17135" spans="1:13">
      <c r="A17135" s="66">
        <f>VLOOKUP(C17135,Index[],8,FALSE)</f>
        <v>43281</v>
      </c>
      <c r="B17135" s="25"/>
      <c r="C17135" s="4" t="s">
        <v>1133</v>
      </c>
      <c r="D17135" s="3">
        <f>VLOOKUP(C17135,Index[],2,FALSE)</f>
        <v>171</v>
      </c>
      <c r="E17135" s="3">
        <f>VLOOKUP(C17135,Index[],3,FALSE)</f>
        <v>0</v>
      </c>
      <c r="F17135" s="3">
        <f>VLOOKUP(C17135,Index[],4,FALSE)</f>
        <v>0</v>
      </c>
      <c r="G17135" s="3">
        <f>VLOOKUP(C17135,Index[],5,FALSE)</f>
        <v>0</v>
      </c>
      <c r="I17135">
        <f>VLOOKUP(Table1[[#This Row],[trait_name]],Trait[],2,FALSE)</f>
        <v>44</v>
      </c>
      <c r="J17135" s="23" t="s">
        <v>88</v>
      </c>
      <c r="L17135" s="3"/>
    </row>
    <row r="17136" spans="1:13">
      <c r="A17136" s="66">
        <f>VLOOKUP(C17136,Index[],8,FALSE)</f>
        <v>43281</v>
      </c>
      <c r="B17136" s="5">
        <v>43281</v>
      </c>
      <c r="C17136" t="s">
        <v>1133</v>
      </c>
      <c r="D17136" s="3">
        <f>VLOOKUP(C17136,Index[],2,FALSE)</f>
        <v>171</v>
      </c>
      <c r="E17136" s="3">
        <f>VLOOKUP(C17136,Index[],3,FALSE)</f>
        <v>0</v>
      </c>
      <c r="F17136" s="3">
        <f>VLOOKUP(C17136,Index[],4,FALSE)</f>
        <v>0</v>
      </c>
      <c r="G17136" s="3">
        <f>VLOOKUP(C17136,Index[],5,FALSE)</f>
        <v>0</v>
      </c>
      <c r="I17136">
        <f>VLOOKUP(Table1[[#This Row],[trait_name]],Trait[],2,FALSE)</f>
        <v>45</v>
      </c>
      <c r="J17136" s="23" t="s">
        <v>92</v>
      </c>
      <c r="L17136" s="3"/>
    </row>
    <row r="17137" spans="1:13">
      <c r="A17137" s="66">
        <f>VLOOKUP(C17137,Index[],8,FALSE)</f>
        <v>43281</v>
      </c>
      <c r="B17137" s="5">
        <v>43281</v>
      </c>
      <c r="C17137" t="s">
        <v>1133</v>
      </c>
      <c r="D17137" s="3">
        <f>VLOOKUP(C17137,Index[],2,FALSE)</f>
        <v>171</v>
      </c>
      <c r="E17137" s="3">
        <f>VLOOKUP(C17137,Index[],3,FALSE)</f>
        <v>0</v>
      </c>
      <c r="F17137" s="3">
        <f>VLOOKUP(C17137,Index[],4,FALSE)</f>
        <v>0</v>
      </c>
      <c r="G17137" s="3">
        <f>VLOOKUP(C17137,Index[],5,FALSE)</f>
        <v>0</v>
      </c>
      <c r="I17137">
        <f>VLOOKUP(Table1[[#This Row],[trait_name]],Trait[],2,FALSE)</f>
        <v>45</v>
      </c>
      <c r="J17137" s="23" t="s">
        <v>92</v>
      </c>
      <c r="L17137" s="3"/>
    </row>
    <row r="17138" spans="1:13">
      <c r="A17138" s="66">
        <f>VLOOKUP(C17138,Index[],8,FALSE)</f>
        <v>43281</v>
      </c>
      <c r="B17138" s="5"/>
      <c r="C17138" t="s">
        <v>1133</v>
      </c>
      <c r="D17138" s="3">
        <f>VLOOKUP(C17138,Index[],2,FALSE)</f>
        <v>171</v>
      </c>
      <c r="E17138" s="3">
        <f>VLOOKUP(C17138,Index[],3,FALSE)</f>
        <v>0</v>
      </c>
      <c r="F17138" s="3">
        <f>VLOOKUP(C17138,Index[],4,FALSE)</f>
        <v>0</v>
      </c>
      <c r="G17138" s="3">
        <f>VLOOKUP(C17138,Index[],5,FALSE)</f>
        <v>0</v>
      </c>
      <c r="I17138">
        <f>VLOOKUP(Table1[[#This Row],[trait_name]],Trait[],2,FALSE)</f>
        <v>46</v>
      </c>
      <c r="J17138" s="23" t="s">
        <v>97</v>
      </c>
      <c r="L17138" s="3"/>
    </row>
    <row r="17139" spans="1:13">
      <c r="A17139" s="66">
        <f>VLOOKUP(C17139,Index[],8,FALSE)</f>
        <v>43281</v>
      </c>
      <c r="B17139" s="5"/>
      <c r="C17139" t="s">
        <v>1133</v>
      </c>
      <c r="D17139" s="3">
        <f>VLOOKUP(C17139,Index[],2,FALSE)</f>
        <v>171</v>
      </c>
      <c r="E17139" s="3">
        <f>VLOOKUP(C17139,Index[],3,FALSE)</f>
        <v>0</v>
      </c>
      <c r="F17139" s="3">
        <f>VLOOKUP(C17139,Index[],4,FALSE)</f>
        <v>0</v>
      </c>
      <c r="G17139" s="3">
        <f>VLOOKUP(C17139,Index[],5,FALSE)</f>
        <v>0</v>
      </c>
      <c r="I17139">
        <f>VLOOKUP(Table1[[#This Row],[trait_name]],Trait[],2,FALSE)</f>
        <v>47</v>
      </c>
      <c r="J17139" s="23" t="s">
        <v>99</v>
      </c>
      <c r="L17139" s="3"/>
    </row>
    <row r="17140" spans="1:13">
      <c r="A17140" s="66">
        <f>VLOOKUP(C17140,Index[],8,FALSE)</f>
        <v>43281</v>
      </c>
      <c r="B17140" s="5">
        <v>43311</v>
      </c>
      <c r="C17140" t="s">
        <v>1133</v>
      </c>
      <c r="D17140" s="3">
        <f>VLOOKUP(C17140,Index[],2,FALSE)</f>
        <v>171</v>
      </c>
      <c r="E17140" s="3">
        <f>VLOOKUP(C17140,Index[],3,FALSE)</f>
        <v>0</v>
      </c>
      <c r="F17140" s="3">
        <f>VLOOKUP(C17140,Index[],4,FALSE)</f>
        <v>0</v>
      </c>
      <c r="G17140" s="3">
        <f>VLOOKUP(C17140,Index[],5,FALSE)</f>
        <v>0</v>
      </c>
      <c r="I17140">
        <f>VLOOKUP(Table1[[#This Row],[trait_name]],Trait[],2,FALSE)</f>
        <v>50</v>
      </c>
      <c r="J17140" s="23" t="s">
        <v>106</v>
      </c>
      <c r="L17140" s="3"/>
      <c r="M17140" s="3"/>
    </row>
    <row r="17141" spans="1:13">
      <c r="A17141" s="66">
        <f>VLOOKUP(C17141,Index[],8,FALSE)</f>
        <v>43281</v>
      </c>
      <c r="B17141" s="5"/>
      <c r="C17141" t="s">
        <v>1133</v>
      </c>
      <c r="D17141" s="3">
        <f>VLOOKUP(C17141,Index[],2,FALSE)</f>
        <v>171</v>
      </c>
      <c r="E17141" s="3">
        <f>VLOOKUP(C17141,Index[],3,FALSE)</f>
        <v>0</v>
      </c>
      <c r="F17141" s="3">
        <f>VLOOKUP(C17141,Index[],4,FALSE)</f>
        <v>0</v>
      </c>
      <c r="G17141" s="3">
        <f>VLOOKUP(C17141,Index[],5,FALSE)</f>
        <v>0</v>
      </c>
      <c r="I17141">
        <f>VLOOKUP(Table1[[#This Row],[trait_name]],Trait[],2,FALSE)</f>
        <v>52</v>
      </c>
      <c r="J17141" s="23" t="s">
        <v>109</v>
      </c>
      <c r="L17141" s="3"/>
    </row>
    <row r="17142" spans="1:13">
      <c r="A17142" s="66">
        <f>VLOOKUP(C17142,Index[],8,FALSE)</f>
        <v>43281</v>
      </c>
      <c r="B17142" s="5">
        <v>43281</v>
      </c>
      <c r="C17142" t="s">
        <v>1133</v>
      </c>
      <c r="D17142" s="3">
        <f>VLOOKUP(C17142,Index[],2,FALSE)</f>
        <v>171</v>
      </c>
      <c r="E17142" s="3">
        <f>VLOOKUP(C17142,Index[],3,FALSE)</f>
        <v>0</v>
      </c>
      <c r="F17142" s="3">
        <f>VLOOKUP(C17142,Index[],4,FALSE)</f>
        <v>0</v>
      </c>
      <c r="G17142" s="3">
        <f>VLOOKUP(C17142,Index[],5,FALSE)</f>
        <v>0</v>
      </c>
      <c r="H17142" t="s">
        <v>709</v>
      </c>
      <c r="I17142">
        <f>VLOOKUP(Table1[[#This Row],[trait_name]],Trait[],2,FALSE)</f>
        <v>53</v>
      </c>
      <c r="J17142" s="23" t="s">
        <v>112</v>
      </c>
      <c r="L17142" s="3" t="s">
        <v>185</v>
      </c>
    </row>
    <row r="17143" spans="1:13">
      <c r="A17143" s="66">
        <f>VLOOKUP(C17143,Index[],8,FALSE)</f>
        <v>43281</v>
      </c>
      <c r="B17143" s="5">
        <v>43281</v>
      </c>
      <c r="C17143" t="s">
        <v>1133</v>
      </c>
      <c r="D17143" s="3">
        <f>VLOOKUP(C17143,Index[],2,FALSE)</f>
        <v>171</v>
      </c>
      <c r="E17143" s="3">
        <f>VLOOKUP(C17143,Index[],3,FALSE)</f>
        <v>0</v>
      </c>
      <c r="F17143" s="3">
        <f>VLOOKUP(C17143,Index[],4,FALSE)</f>
        <v>0</v>
      </c>
      <c r="G17143" s="3">
        <f>VLOOKUP(C17143,Index[],5,FALSE)</f>
        <v>0</v>
      </c>
      <c r="H17143" t="s">
        <v>709</v>
      </c>
      <c r="I17143">
        <f>VLOOKUP(Table1[[#This Row],[trait_name]],Trait[],2,FALSE)</f>
        <v>53</v>
      </c>
      <c r="J17143" s="23" t="s">
        <v>112</v>
      </c>
      <c r="L17143" s="3" t="s">
        <v>184</v>
      </c>
    </row>
    <row r="17144" spans="1:13">
      <c r="A17144" s="66">
        <f>VLOOKUP(C17144,Index[],8,FALSE)</f>
        <v>43281</v>
      </c>
      <c r="B17144" s="5">
        <v>43281</v>
      </c>
      <c r="C17144" t="s">
        <v>1133</v>
      </c>
      <c r="D17144" s="3">
        <f>VLOOKUP(C17144,Index[],2,FALSE)</f>
        <v>171</v>
      </c>
      <c r="E17144" s="3">
        <f>VLOOKUP(C17144,Index[],3,FALSE)</f>
        <v>0</v>
      </c>
      <c r="F17144" s="3">
        <f>VLOOKUP(C17144,Index[],4,FALSE)</f>
        <v>0</v>
      </c>
      <c r="G17144" s="3">
        <f>VLOOKUP(C17144,Index[],5,FALSE)</f>
        <v>0</v>
      </c>
      <c r="H17144" t="s">
        <v>709</v>
      </c>
      <c r="I17144">
        <f>VLOOKUP(Table1[[#This Row],[trait_name]],Trait[],2,FALSE)</f>
        <v>53</v>
      </c>
      <c r="J17144" s="23" t="s">
        <v>112</v>
      </c>
      <c r="L17144" s="3" t="s">
        <v>114</v>
      </c>
    </row>
    <row r="17145" spans="1:13">
      <c r="A17145" s="66">
        <f>VLOOKUP(C17145,Index[],8,FALSE)</f>
        <v>43281</v>
      </c>
      <c r="B17145" s="5">
        <v>43281</v>
      </c>
      <c r="C17145" t="s">
        <v>1133</v>
      </c>
      <c r="D17145" s="3">
        <f>VLOOKUP(C17145,Index[],2,FALSE)</f>
        <v>171</v>
      </c>
      <c r="E17145" s="3">
        <f>VLOOKUP(C17145,Index[],3,FALSE)</f>
        <v>0</v>
      </c>
      <c r="F17145" s="3">
        <f>VLOOKUP(C17145,Index[],4,FALSE)</f>
        <v>0</v>
      </c>
      <c r="G17145" s="3">
        <f>VLOOKUP(C17145,Index[],5,FALSE)</f>
        <v>0</v>
      </c>
      <c r="H17145" t="s">
        <v>709</v>
      </c>
      <c r="I17145">
        <f>VLOOKUP(Table1[[#This Row],[trait_name]],Trait[],2,FALSE)</f>
        <v>54</v>
      </c>
      <c r="J17145" s="23" t="s">
        <v>116</v>
      </c>
      <c r="L17145" s="3" t="s">
        <v>260</v>
      </c>
    </row>
    <row r="17146" spans="1:13">
      <c r="A17146" s="66">
        <f>VLOOKUP(C17146,Index[],8,FALSE)</f>
        <v>43281</v>
      </c>
      <c r="B17146" s="5">
        <v>43281</v>
      </c>
      <c r="C17146" t="s">
        <v>1133</v>
      </c>
      <c r="D17146" s="3">
        <f>VLOOKUP(C17146,Index[],2,FALSE)</f>
        <v>171</v>
      </c>
      <c r="E17146" s="3">
        <f>VLOOKUP(C17146,Index[],3,FALSE)</f>
        <v>0</v>
      </c>
      <c r="F17146" s="3">
        <f>VLOOKUP(C17146,Index[],4,FALSE)</f>
        <v>0</v>
      </c>
      <c r="G17146" s="3">
        <f>VLOOKUP(C17146,Index[],5,FALSE)</f>
        <v>0</v>
      </c>
      <c r="H17146" t="s">
        <v>709</v>
      </c>
      <c r="I17146">
        <f>VLOOKUP(Table1[[#This Row],[trait_name]],Trait[],2,FALSE)</f>
        <v>54</v>
      </c>
      <c r="J17146" s="23" t="s">
        <v>116</v>
      </c>
      <c r="L17146" s="3" t="s">
        <v>117</v>
      </c>
    </row>
    <row r="17147" spans="1:13">
      <c r="A17147" s="66">
        <f>VLOOKUP(C17147,Index[],8,FALSE)</f>
        <v>43281</v>
      </c>
      <c r="B17147" s="5">
        <v>43281</v>
      </c>
      <c r="C17147" t="s">
        <v>1133</v>
      </c>
      <c r="D17147" s="3">
        <f>VLOOKUP(C17147,Index[],2,FALSE)</f>
        <v>171</v>
      </c>
      <c r="E17147" s="3">
        <f>VLOOKUP(C17147,Index[],3,FALSE)</f>
        <v>0</v>
      </c>
      <c r="F17147" s="3">
        <f>VLOOKUP(C17147,Index[],4,FALSE)</f>
        <v>0</v>
      </c>
      <c r="G17147" s="3">
        <f>VLOOKUP(C17147,Index[],5,FALSE)</f>
        <v>0</v>
      </c>
      <c r="H17147" t="s">
        <v>709</v>
      </c>
      <c r="I17147">
        <f>VLOOKUP(Table1[[#This Row],[trait_name]],Trait[],2,FALSE)</f>
        <v>54</v>
      </c>
      <c r="J17147" s="23" t="s">
        <v>116</v>
      </c>
      <c r="L17147" s="3" t="s">
        <v>319</v>
      </c>
    </row>
    <row r="17148" spans="1:13">
      <c r="A17148" s="66">
        <f>VLOOKUP(C17148,Index[],8,FALSE)</f>
        <v>43281</v>
      </c>
      <c r="B17148" s="5">
        <v>43281</v>
      </c>
      <c r="C17148" t="s">
        <v>1133</v>
      </c>
      <c r="D17148" s="3">
        <f>VLOOKUP(C17148,Index[],2,FALSE)</f>
        <v>171</v>
      </c>
      <c r="E17148" s="3">
        <f>VLOOKUP(C17148,Index[],3,FALSE)</f>
        <v>0</v>
      </c>
      <c r="F17148" s="3">
        <f>VLOOKUP(C17148,Index[],4,FALSE)</f>
        <v>0</v>
      </c>
      <c r="G17148" s="3">
        <f>VLOOKUP(C17148,Index[],5,FALSE)</f>
        <v>0</v>
      </c>
      <c r="I17148">
        <f>VLOOKUP(Table1[[#This Row],[trait_name]],Trait[],2,FALSE)</f>
        <v>54</v>
      </c>
      <c r="J17148" s="23" t="s">
        <v>116</v>
      </c>
      <c r="L17148" s="3"/>
    </row>
    <row r="17149" spans="1:13">
      <c r="A17149" s="66">
        <f>VLOOKUP(C17149,Index[],8,FALSE)</f>
        <v>43281</v>
      </c>
      <c r="B17149" s="25"/>
      <c r="C17149" s="4" t="s">
        <v>1133</v>
      </c>
      <c r="D17149" s="3">
        <f>VLOOKUP(C17149,Index[],2,FALSE)</f>
        <v>171</v>
      </c>
      <c r="E17149" s="3">
        <f>VLOOKUP(C17149,Index[],3,FALSE)</f>
        <v>0</v>
      </c>
      <c r="F17149" s="3">
        <f>VLOOKUP(C17149,Index[],4,FALSE)</f>
        <v>0</v>
      </c>
      <c r="G17149" s="3">
        <f>VLOOKUP(C17149,Index[],5,FALSE)</f>
        <v>0</v>
      </c>
      <c r="I17149">
        <f>VLOOKUP(Table1[[#This Row],[trait_name]],Trait[],2,FALSE)</f>
        <v>55</v>
      </c>
      <c r="J17149" s="23" t="s">
        <v>119</v>
      </c>
      <c r="L17149" s="3"/>
    </row>
    <row r="17150" spans="1:13">
      <c r="A17150" s="66">
        <f>VLOOKUP(C17150,Index[],8,FALSE)</f>
        <v>43281</v>
      </c>
      <c r="B17150" s="5">
        <v>43281</v>
      </c>
      <c r="C17150" t="s">
        <v>1133</v>
      </c>
      <c r="D17150" s="3">
        <f>VLOOKUP(C17150,Index[],2,FALSE)</f>
        <v>171</v>
      </c>
      <c r="E17150" s="3">
        <f>VLOOKUP(C17150,Index[],3,FALSE)</f>
        <v>0</v>
      </c>
      <c r="F17150" s="3">
        <f>VLOOKUP(C17150,Index[],4,FALSE)</f>
        <v>0</v>
      </c>
      <c r="G17150" s="3">
        <f>VLOOKUP(C17150,Index[],5,FALSE)</f>
        <v>0</v>
      </c>
      <c r="H17150" t="s">
        <v>709</v>
      </c>
      <c r="I17150">
        <f>VLOOKUP(Table1[[#This Row],[trait_name]],Trait[],2,FALSE)</f>
        <v>56</v>
      </c>
      <c r="J17150" s="23" t="s">
        <v>121</v>
      </c>
      <c r="L17150" s="3" t="s">
        <v>189</v>
      </c>
    </row>
    <row r="17151" spans="1:13">
      <c r="A17151" s="66">
        <f>VLOOKUP(C17151,Index[],8,FALSE)</f>
        <v>43281</v>
      </c>
      <c r="B17151" s="5">
        <v>43281</v>
      </c>
      <c r="C17151" t="s">
        <v>1133</v>
      </c>
      <c r="D17151" s="3">
        <f>VLOOKUP(C17151,Index[],2,FALSE)</f>
        <v>171</v>
      </c>
      <c r="E17151" s="3">
        <f>VLOOKUP(C17151,Index[],3,FALSE)</f>
        <v>0</v>
      </c>
      <c r="F17151" s="3">
        <f>VLOOKUP(C17151,Index[],4,FALSE)</f>
        <v>0</v>
      </c>
      <c r="G17151" s="3">
        <f>VLOOKUP(C17151,Index[],5,FALSE)</f>
        <v>0</v>
      </c>
      <c r="H17151" t="s">
        <v>709</v>
      </c>
      <c r="I17151">
        <f>VLOOKUP(Table1[[#This Row],[trait_name]],Trait[],2,FALSE)</f>
        <v>57</v>
      </c>
      <c r="J17151" s="23" t="s">
        <v>233</v>
      </c>
      <c r="L17151" s="3" t="s">
        <v>405</v>
      </c>
    </row>
    <row r="17152" spans="1:13">
      <c r="A17152" s="66">
        <f>VLOOKUP(C17152,Index[],8,FALSE)</f>
        <v>43281</v>
      </c>
      <c r="B17152" s="5">
        <v>43281</v>
      </c>
      <c r="C17152" t="s">
        <v>1133</v>
      </c>
      <c r="D17152" s="3">
        <f>VLOOKUP(C17152,Index[],2,FALSE)</f>
        <v>171</v>
      </c>
      <c r="E17152" s="3">
        <f>VLOOKUP(C17152,Index[],3,FALSE)</f>
        <v>0</v>
      </c>
      <c r="F17152" s="3">
        <f>VLOOKUP(C17152,Index[],4,FALSE)</f>
        <v>0</v>
      </c>
      <c r="G17152" s="3">
        <f>VLOOKUP(C17152,Index[],5,FALSE)</f>
        <v>0</v>
      </c>
      <c r="I17152">
        <f>VLOOKUP(Table1[[#This Row],[trait_name]],Trait[],2,FALSE)</f>
        <v>58</v>
      </c>
      <c r="J17152" s="23" t="s">
        <v>123</v>
      </c>
      <c r="L17152" s="3"/>
    </row>
    <row r="17153" spans="1:12">
      <c r="A17153" s="66">
        <f>VLOOKUP(C17153,Index[],8,FALSE)</f>
        <v>43281</v>
      </c>
      <c r="B17153" s="5">
        <v>43281</v>
      </c>
      <c r="C17153" t="s">
        <v>1133</v>
      </c>
      <c r="D17153" s="3">
        <f>VLOOKUP(C17153,Index[],2,FALSE)</f>
        <v>171</v>
      </c>
      <c r="E17153" s="3">
        <f>VLOOKUP(C17153,Index[],3,FALSE)</f>
        <v>0</v>
      </c>
      <c r="F17153" s="3">
        <f>VLOOKUP(C17153,Index[],4,FALSE)</f>
        <v>0</v>
      </c>
      <c r="G17153" s="3">
        <f>VLOOKUP(C17153,Index[],5,FALSE)</f>
        <v>0</v>
      </c>
      <c r="I17153">
        <f>VLOOKUP(Table1[[#This Row],[trait_name]],Trait[],2,FALSE)</f>
        <v>58</v>
      </c>
      <c r="J17153" s="23" t="s">
        <v>123</v>
      </c>
      <c r="L17153" s="3"/>
    </row>
    <row r="17154" spans="1:12">
      <c r="A17154" s="66">
        <f>VLOOKUP(C17154,Index[],8,FALSE)</f>
        <v>43281</v>
      </c>
      <c r="B17154" s="5">
        <v>43281</v>
      </c>
      <c r="C17154" t="s">
        <v>1133</v>
      </c>
      <c r="D17154" s="3">
        <f>VLOOKUP(C17154,Index[],2,FALSE)</f>
        <v>171</v>
      </c>
      <c r="E17154" s="3">
        <f>VLOOKUP(C17154,Index[],3,FALSE)</f>
        <v>0</v>
      </c>
      <c r="F17154" s="3">
        <f>VLOOKUP(C17154,Index[],4,FALSE)</f>
        <v>0</v>
      </c>
      <c r="G17154" s="3">
        <f>VLOOKUP(C17154,Index[],5,FALSE)</f>
        <v>0</v>
      </c>
      <c r="I17154">
        <f>VLOOKUP(Table1[[#This Row],[trait_name]],Trait[],2,FALSE)</f>
        <v>59</v>
      </c>
      <c r="J17154" s="23" t="s">
        <v>125</v>
      </c>
      <c r="L17154" s="3"/>
    </row>
    <row r="17155" spans="1:12">
      <c r="A17155" s="66">
        <f>VLOOKUP(C17155,Index[],8,FALSE)</f>
        <v>43281</v>
      </c>
      <c r="B17155" s="5">
        <v>43281</v>
      </c>
      <c r="C17155" t="s">
        <v>1133</v>
      </c>
      <c r="D17155" s="3">
        <f>VLOOKUP(C17155,Index[],2,FALSE)</f>
        <v>171</v>
      </c>
      <c r="E17155" s="3">
        <f>VLOOKUP(C17155,Index[],3,FALSE)</f>
        <v>0</v>
      </c>
      <c r="F17155" s="3">
        <f>VLOOKUP(C17155,Index[],4,FALSE)</f>
        <v>0</v>
      </c>
      <c r="G17155" s="3">
        <f>VLOOKUP(C17155,Index[],5,FALSE)</f>
        <v>0</v>
      </c>
      <c r="H17155" t="s">
        <v>709</v>
      </c>
      <c r="I17155">
        <f>VLOOKUP(Table1[[#This Row],[trait_name]],Trait[],2,FALSE)</f>
        <v>61</v>
      </c>
      <c r="J17155" s="23" t="s">
        <v>130</v>
      </c>
      <c r="L17155" s="3" t="s">
        <v>131</v>
      </c>
    </row>
    <row r="17156" spans="1:12">
      <c r="A17156" s="66">
        <f>VLOOKUP(C17156,Index[],8,FALSE)</f>
        <v>43281</v>
      </c>
      <c r="B17156" s="5"/>
      <c r="C17156" t="s">
        <v>1133</v>
      </c>
      <c r="D17156" s="3">
        <f>VLOOKUP(C17156,Index[],2,FALSE)</f>
        <v>171</v>
      </c>
      <c r="E17156" s="3">
        <f>VLOOKUP(C17156,Index[],3,FALSE)</f>
        <v>0</v>
      </c>
      <c r="F17156" s="3">
        <f>VLOOKUP(C17156,Index[],4,FALSE)</f>
        <v>0</v>
      </c>
      <c r="G17156" s="3">
        <f>VLOOKUP(C17156,Index[],5,FALSE)</f>
        <v>0</v>
      </c>
      <c r="I17156">
        <f>VLOOKUP(Table1[[#This Row],[trait_name]],Trait[],2,FALSE)</f>
        <v>65</v>
      </c>
      <c r="J17156" s="23" t="s">
        <v>133</v>
      </c>
      <c r="L17156" s="3"/>
    </row>
    <row r="17157" spans="1:12">
      <c r="A17157" s="66">
        <f>VLOOKUP(C17157,Index[],8,FALSE)</f>
        <v>43281</v>
      </c>
      <c r="B17157" s="5">
        <v>43281</v>
      </c>
      <c r="C17157" t="s">
        <v>1133</v>
      </c>
      <c r="D17157" s="3">
        <f>VLOOKUP(C17157,Index[],2,FALSE)</f>
        <v>171</v>
      </c>
      <c r="E17157" s="3">
        <f>VLOOKUP(C17157,Index[],3,FALSE)</f>
        <v>0</v>
      </c>
      <c r="F17157" s="3">
        <f>VLOOKUP(C17157,Index[],4,FALSE)</f>
        <v>0</v>
      </c>
      <c r="G17157" s="3">
        <f>VLOOKUP(C17157,Index[],5,FALSE)</f>
        <v>0</v>
      </c>
      <c r="I17157">
        <f>VLOOKUP(Table1[[#This Row],[trait_name]],Trait[],2,FALSE)</f>
        <v>67</v>
      </c>
      <c r="J17157" s="23" t="s">
        <v>136</v>
      </c>
      <c r="L17157" s="3"/>
    </row>
    <row r="17158" spans="1:12">
      <c r="A17158" s="66">
        <f>VLOOKUP(C17158,Index[],8,FALSE)</f>
        <v>43281</v>
      </c>
      <c r="B17158" s="5">
        <v>43281</v>
      </c>
      <c r="C17158" t="s">
        <v>1135</v>
      </c>
      <c r="D17158" s="3">
        <f>VLOOKUP(C17158,Index[],2,FALSE)</f>
        <v>172</v>
      </c>
      <c r="E17158" s="3">
        <f>VLOOKUP(C17158,Index[],3,FALSE)</f>
        <v>0</v>
      </c>
      <c r="F17158" s="3">
        <f>VLOOKUP(C17158,Index[],4,FALSE)</f>
        <v>0</v>
      </c>
      <c r="G17158" s="3">
        <f>VLOOKUP(C17158,Index[],5,FALSE)</f>
        <v>0</v>
      </c>
      <c r="I17158">
        <f>VLOOKUP(Table1[[#This Row],[trait_name]],Trait[],2,FALSE)</f>
        <v>2</v>
      </c>
      <c r="J17158" s="23" t="s">
        <v>15</v>
      </c>
      <c r="L17158" s="19" t="s">
        <v>1136</v>
      </c>
    </row>
    <row r="17159" spans="1:12">
      <c r="A17159" s="66">
        <f>VLOOKUP(C17159,Index[],8,FALSE)</f>
        <v>43281</v>
      </c>
      <c r="B17159" s="5">
        <v>43281</v>
      </c>
      <c r="C17159" t="s">
        <v>1135</v>
      </c>
      <c r="D17159" s="3">
        <f>VLOOKUP(C17159,Index[],2,FALSE)</f>
        <v>172</v>
      </c>
      <c r="E17159" s="3">
        <f>VLOOKUP(C17159,Index[],3,FALSE)</f>
        <v>0</v>
      </c>
      <c r="F17159" s="3">
        <f>VLOOKUP(C17159,Index[],4,FALSE)</f>
        <v>0</v>
      </c>
      <c r="G17159" s="3">
        <f>VLOOKUP(C17159,Index[],5,FALSE)</f>
        <v>0</v>
      </c>
      <c r="I17159">
        <f>VLOOKUP(Table1[[#This Row],[trait_name]],Trait[],2,FALSE)</f>
        <v>2</v>
      </c>
      <c r="J17159" s="23" t="s">
        <v>15</v>
      </c>
      <c r="L17159" s="19" t="s">
        <v>1137</v>
      </c>
    </row>
    <row r="17160" spans="1:12">
      <c r="A17160" s="66">
        <f>VLOOKUP(C17160,Index[],8,FALSE)</f>
        <v>43281</v>
      </c>
      <c r="B17160" s="5">
        <v>43281</v>
      </c>
      <c r="C17160" t="s">
        <v>1135</v>
      </c>
      <c r="D17160" s="3">
        <f>VLOOKUP(C17160,Index[],2,FALSE)</f>
        <v>172</v>
      </c>
      <c r="E17160" s="3">
        <f>VLOOKUP(C17160,Index[],3,FALSE)</f>
        <v>0</v>
      </c>
      <c r="F17160" s="3">
        <f>VLOOKUP(C17160,Index[],4,FALSE)</f>
        <v>0</v>
      </c>
      <c r="G17160" s="3">
        <f>VLOOKUP(C17160,Index[],5,FALSE)</f>
        <v>0</v>
      </c>
      <c r="H17160" t="s">
        <v>1138</v>
      </c>
      <c r="I17160">
        <f>VLOOKUP(Table1[[#This Row],[trait_name]],Trait[],2,FALSE)</f>
        <v>3</v>
      </c>
      <c r="J17160" s="23" t="s">
        <v>18</v>
      </c>
      <c r="L17160" s="3" t="s">
        <v>19</v>
      </c>
    </row>
    <row r="17161" spans="1:12">
      <c r="A17161" s="66">
        <f>VLOOKUP(C17161,Index[],8,FALSE)</f>
        <v>43281</v>
      </c>
      <c r="B17161" s="5">
        <v>43281</v>
      </c>
      <c r="C17161" t="s">
        <v>1135</v>
      </c>
      <c r="D17161" s="3">
        <f>VLOOKUP(C17161,Index[],2,FALSE)</f>
        <v>172</v>
      </c>
      <c r="E17161" s="3">
        <f>VLOOKUP(C17161,Index[],3,FALSE)</f>
        <v>0</v>
      </c>
      <c r="F17161" s="3">
        <f>VLOOKUP(C17161,Index[],4,FALSE)</f>
        <v>0</v>
      </c>
      <c r="G17161" s="3">
        <f>VLOOKUP(C17161,Index[],5,FALSE)</f>
        <v>0</v>
      </c>
      <c r="H17161" t="s">
        <v>1138</v>
      </c>
      <c r="I17161">
        <f>VLOOKUP(Table1[[#This Row],[trait_name]],Trait[],2,FALSE)</f>
        <v>3</v>
      </c>
      <c r="J17161" s="23" t="s">
        <v>18</v>
      </c>
      <c r="L17161" s="3" t="s">
        <v>21</v>
      </c>
    </row>
    <row r="17162" spans="1:12">
      <c r="A17162" s="66">
        <f>VLOOKUP(C17162,Index[],8,FALSE)</f>
        <v>43281</v>
      </c>
      <c r="B17162" s="5">
        <v>43281</v>
      </c>
      <c r="C17162" t="s">
        <v>1135</v>
      </c>
      <c r="D17162" s="3">
        <f>VLOOKUP(C17162,Index[],2,FALSE)</f>
        <v>172</v>
      </c>
      <c r="E17162" s="3">
        <f>VLOOKUP(C17162,Index[],3,FALSE)</f>
        <v>0</v>
      </c>
      <c r="F17162" s="3">
        <f>VLOOKUP(C17162,Index[],4,FALSE)</f>
        <v>0</v>
      </c>
      <c r="G17162" s="3">
        <f>VLOOKUP(C17162,Index[],5,FALSE)</f>
        <v>0</v>
      </c>
      <c r="H17162" t="s">
        <v>1138</v>
      </c>
      <c r="I17162">
        <f>VLOOKUP(Table1[[#This Row],[trait_name]],Trait[],2,FALSE)</f>
        <v>3</v>
      </c>
      <c r="J17162" s="23" t="s">
        <v>18</v>
      </c>
      <c r="L17162" s="3" t="s">
        <v>355</v>
      </c>
    </row>
    <row r="17163" spans="1:12">
      <c r="A17163" s="66">
        <f>VLOOKUP(C17163,Index[],8,FALSE)</f>
        <v>43281</v>
      </c>
      <c r="B17163" s="5">
        <v>43281</v>
      </c>
      <c r="C17163" t="s">
        <v>1135</v>
      </c>
      <c r="D17163" s="3">
        <f>VLOOKUP(C17163,Index[],2,FALSE)</f>
        <v>172</v>
      </c>
      <c r="E17163" s="3">
        <f>VLOOKUP(C17163,Index[],3,FALSE)</f>
        <v>0</v>
      </c>
      <c r="F17163" s="3">
        <f>VLOOKUP(C17163,Index[],4,FALSE)</f>
        <v>0</v>
      </c>
      <c r="G17163" s="3">
        <f>VLOOKUP(C17163,Index[],5,FALSE)</f>
        <v>0</v>
      </c>
      <c r="H17163" t="s">
        <v>1138</v>
      </c>
      <c r="I17163">
        <f>VLOOKUP(Table1[[#This Row],[trait_name]],Trait[],2,FALSE)</f>
        <v>4</v>
      </c>
      <c r="J17163" s="23" t="s">
        <v>22</v>
      </c>
      <c r="L17163" s="3" t="s">
        <v>27</v>
      </c>
    </row>
    <row r="17164" spans="1:12">
      <c r="A17164" s="66">
        <f>VLOOKUP(C17164,Index[],8,FALSE)</f>
        <v>43281</v>
      </c>
      <c r="B17164" s="5">
        <v>43281</v>
      </c>
      <c r="C17164" t="s">
        <v>1135</v>
      </c>
      <c r="D17164" s="3">
        <f>VLOOKUP(C17164,Index[],2,FALSE)</f>
        <v>172</v>
      </c>
      <c r="E17164" s="3">
        <f>VLOOKUP(C17164,Index[],3,FALSE)</f>
        <v>0</v>
      </c>
      <c r="F17164" s="3">
        <f>VLOOKUP(C17164,Index[],4,FALSE)</f>
        <v>0</v>
      </c>
      <c r="G17164" s="3">
        <f>VLOOKUP(C17164,Index[],5,FALSE)</f>
        <v>0</v>
      </c>
      <c r="H17164" t="s">
        <v>633</v>
      </c>
      <c r="I17164">
        <f>VLOOKUP(Table1[[#This Row],[trait_name]],Trait[],2,FALSE)</f>
        <v>9</v>
      </c>
      <c r="J17164" s="23" t="s">
        <v>28</v>
      </c>
      <c r="L17164" s="3" t="s">
        <v>27</v>
      </c>
    </row>
    <row r="17165" spans="1:12">
      <c r="A17165" s="66">
        <f>VLOOKUP(C17165,Index[],8,FALSE)</f>
        <v>43281</v>
      </c>
      <c r="B17165" s="25"/>
      <c r="C17165" s="4" t="s">
        <v>1135</v>
      </c>
      <c r="D17165" s="3">
        <f>VLOOKUP(C17165,Index[],2,FALSE)</f>
        <v>172</v>
      </c>
      <c r="E17165" s="3">
        <f>VLOOKUP(C17165,Index[],3,FALSE)</f>
        <v>0</v>
      </c>
      <c r="F17165" s="3">
        <f>VLOOKUP(C17165,Index[],4,FALSE)</f>
        <v>0</v>
      </c>
      <c r="G17165" s="3">
        <f>VLOOKUP(C17165,Index[],5,FALSE)</f>
        <v>0</v>
      </c>
      <c r="I17165">
        <f>VLOOKUP(Table1[[#This Row],[trait_name]],Trait[],2,FALSE)</f>
        <v>15</v>
      </c>
      <c r="J17165" s="23" t="s">
        <v>31</v>
      </c>
      <c r="L17165" s="3"/>
    </row>
    <row r="17166" spans="1:12">
      <c r="A17166" s="66">
        <f>VLOOKUP(C17166,Index[],8,FALSE)</f>
        <v>43281</v>
      </c>
      <c r="B17166" s="25">
        <v>43281</v>
      </c>
      <c r="C17166" s="4" t="s">
        <v>1135</v>
      </c>
      <c r="D17166" s="3">
        <f>VLOOKUP(C17166,Index[],2,FALSE)</f>
        <v>172</v>
      </c>
      <c r="E17166" s="3">
        <f>VLOOKUP(C17166,Index[],3,FALSE)</f>
        <v>0</v>
      </c>
      <c r="F17166" s="3">
        <f>VLOOKUP(C17166,Index[],4,FALSE)</f>
        <v>0</v>
      </c>
      <c r="G17166" s="3">
        <f>VLOOKUP(C17166,Index[],5,FALSE)</f>
        <v>0</v>
      </c>
      <c r="I17166">
        <f>VLOOKUP(Table1[[#This Row],[trait_name]],Trait[],2,FALSE)</f>
        <v>16</v>
      </c>
      <c r="J17166" s="24" t="s">
        <v>32</v>
      </c>
      <c r="K17166" s="24"/>
      <c r="L17166" s="3"/>
    </row>
    <row r="17167" spans="1:12">
      <c r="A17167" s="66">
        <f>VLOOKUP(C17167,Index[],8,FALSE)</f>
        <v>43281</v>
      </c>
      <c r="B17167" s="5">
        <v>43281</v>
      </c>
      <c r="C17167" t="s">
        <v>1135</v>
      </c>
      <c r="D17167" s="3">
        <f>VLOOKUP(C17167,Index[],2,FALSE)</f>
        <v>172</v>
      </c>
      <c r="E17167" s="3">
        <f>VLOOKUP(C17167,Index[],3,FALSE)</f>
        <v>0</v>
      </c>
      <c r="F17167" s="3">
        <f>VLOOKUP(C17167,Index[],4,FALSE)</f>
        <v>0</v>
      </c>
      <c r="G17167" s="3">
        <f>VLOOKUP(C17167,Index[],5,FALSE)</f>
        <v>0</v>
      </c>
      <c r="I17167">
        <f>VLOOKUP(Table1[[#This Row],[trait_name]],Trait[],2,FALSE)</f>
        <v>17</v>
      </c>
      <c r="J17167" s="23" t="s">
        <v>33</v>
      </c>
      <c r="L17167" s="3"/>
    </row>
    <row r="17168" spans="1:12">
      <c r="A17168" s="66">
        <f>VLOOKUP(C17168,Index[],8,FALSE)</f>
        <v>43281</v>
      </c>
      <c r="B17168" s="5">
        <v>43281</v>
      </c>
      <c r="C17168" t="s">
        <v>1135</v>
      </c>
      <c r="D17168" s="3">
        <f>VLOOKUP(C17168,Index[],2,FALSE)</f>
        <v>172</v>
      </c>
      <c r="E17168" s="3">
        <f>VLOOKUP(C17168,Index[],3,FALSE)</f>
        <v>0</v>
      </c>
      <c r="F17168" s="3">
        <f>VLOOKUP(C17168,Index[],4,FALSE)</f>
        <v>0</v>
      </c>
      <c r="G17168" s="3">
        <f>VLOOKUP(C17168,Index[],5,FALSE)</f>
        <v>0</v>
      </c>
      <c r="I17168">
        <f>VLOOKUP(Table1[[#This Row],[trait_name]],Trait[],2,FALSE)</f>
        <v>17</v>
      </c>
      <c r="J17168" s="23" t="s">
        <v>33</v>
      </c>
      <c r="L17168" s="3"/>
    </row>
    <row r="17169" spans="1:13">
      <c r="A17169" s="66">
        <f>VLOOKUP(C17169,Index[],8,FALSE)</f>
        <v>43281</v>
      </c>
      <c r="B17169" s="5">
        <v>43281</v>
      </c>
      <c r="C17169" t="s">
        <v>1135</v>
      </c>
      <c r="D17169" s="3">
        <f>VLOOKUP(C17169,Index[],2,FALSE)</f>
        <v>172</v>
      </c>
      <c r="E17169" s="3">
        <f>VLOOKUP(C17169,Index[],3,FALSE)</f>
        <v>0</v>
      </c>
      <c r="F17169" s="3">
        <f>VLOOKUP(C17169,Index[],4,FALSE)</f>
        <v>0</v>
      </c>
      <c r="G17169" s="3">
        <f>VLOOKUP(C17169,Index[],5,FALSE)</f>
        <v>0</v>
      </c>
      <c r="I17169">
        <f>VLOOKUP(Table1[[#This Row],[trait_name]],Trait[],2,FALSE)</f>
        <v>17</v>
      </c>
      <c r="J17169" s="23" t="s">
        <v>33</v>
      </c>
      <c r="L17169" s="3"/>
    </row>
    <row r="17170" spans="1:13">
      <c r="A17170" s="66">
        <f>VLOOKUP(C17170,Index[],8,FALSE)</f>
        <v>43281</v>
      </c>
      <c r="B17170" s="25">
        <v>43281</v>
      </c>
      <c r="C17170" s="4" t="s">
        <v>1135</v>
      </c>
      <c r="D17170" s="3">
        <f>VLOOKUP(C17170,Index[],2,FALSE)</f>
        <v>172</v>
      </c>
      <c r="E17170" s="3">
        <f>VLOOKUP(C17170,Index[],3,FALSE)</f>
        <v>0</v>
      </c>
      <c r="F17170" s="3">
        <f>VLOOKUP(C17170,Index[],4,FALSE)</f>
        <v>0</v>
      </c>
      <c r="G17170" s="3">
        <f>VLOOKUP(C17170,Index[],5,FALSE)</f>
        <v>0</v>
      </c>
      <c r="I17170">
        <f>VLOOKUP(Table1[[#This Row],[trait_name]],Trait[],2,FALSE)</f>
        <v>18</v>
      </c>
      <c r="J17170" s="23" t="s">
        <v>37</v>
      </c>
      <c r="L17170" s="3"/>
    </row>
    <row r="17171" spans="1:13">
      <c r="A17171" s="66">
        <f>VLOOKUP(C17171,Index[],8,FALSE)</f>
        <v>43281</v>
      </c>
      <c r="B17171" s="5">
        <v>43281</v>
      </c>
      <c r="C17171" t="s">
        <v>1135</v>
      </c>
      <c r="D17171" s="3">
        <f>VLOOKUP(C17171,Index[],2,FALSE)</f>
        <v>172</v>
      </c>
      <c r="E17171" s="3">
        <f>VLOOKUP(C17171,Index[],3,FALSE)</f>
        <v>0</v>
      </c>
      <c r="F17171" s="3">
        <f>VLOOKUP(C17171,Index[],4,FALSE)</f>
        <v>0</v>
      </c>
      <c r="G17171" s="3">
        <f>VLOOKUP(C17171,Index[],5,FALSE)</f>
        <v>0</v>
      </c>
      <c r="H17171" t="s">
        <v>403</v>
      </c>
      <c r="I17171">
        <f>VLOOKUP(Table1[[#This Row],[trait_name]],Trait[],2,FALSE)</f>
        <v>19</v>
      </c>
      <c r="J17171" s="23" t="s">
        <v>38</v>
      </c>
      <c r="L17171" s="3" t="s">
        <v>155</v>
      </c>
    </row>
    <row r="17172" spans="1:13">
      <c r="A17172" s="66">
        <f>VLOOKUP(C17172,Index[],8,FALSE)</f>
        <v>43281</v>
      </c>
      <c r="B17172" s="5">
        <v>43281</v>
      </c>
      <c r="C17172" t="s">
        <v>1135</v>
      </c>
      <c r="D17172" s="3">
        <f>VLOOKUP(C17172,Index[],2,FALSE)</f>
        <v>172</v>
      </c>
      <c r="E17172" s="3">
        <f>VLOOKUP(C17172,Index[],3,FALSE)</f>
        <v>0</v>
      </c>
      <c r="F17172" s="3">
        <f>VLOOKUP(C17172,Index[],4,FALSE)</f>
        <v>0</v>
      </c>
      <c r="G17172" s="3">
        <f>VLOOKUP(C17172,Index[],5,FALSE)</f>
        <v>0</v>
      </c>
      <c r="H17172" t="s">
        <v>1138</v>
      </c>
      <c r="I17172">
        <f>VLOOKUP(Table1[[#This Row],[trait_name]],Trait[],2,FALSE)</f>
        <v>19</v>
      </c>
      <c r="J17172" s="23" t="s">
        <v>38</v>
      </c>
      <c r="L17172" s="3" t="s">
        <v>157</v>
      </c>
    </row>
    <row r="17173" spans="1:13">
      <c r="A17173" s="66">
        <f>VLOOKUP(C17173,Index[],8,FALSE)</f>
        <v>43281</v>
      </c>
      <c r="B17173" s="5">
        <v>43281</v>
      </c>
      <c r="C17173" t="s">
        <v>1135</v>
      </c>
      <c r="D17173" s="3">
        <f>VLOOKUP(C17173,Index[],2,FALSE)</f>
        <v>172</v>
      </c>
      <c r="E17173" s="3">
        <f>VLOOKUP(C17173,Index[],3,FALSE)</f>
        <v>0</v>
      </c>
      <c r="F17173" s="3">
        <f>VLOOKUP(C17173,Index[],4,FALSE)</f>
        <v>0</v>
      </c>
      <c r="G17173" s="3">
        <f>VLOOKUP(C17173,Index[],5,FALSE)</f>
        <v>0</v>
      </c>
      <c r="H17173" t="s">
        <v>1138</v>
      </c>
      <c r="I17173">
        <f>VLOOKUP(Table1[[#This Row],[trait_name]],Trait[],2,FALSE)</f>
        <v>19</v>
      </c>
      <c r="J17173" s="23" t="s">
        <v>38</v>
      </c>
      <c r="L17173" s="3" t="s">
        <v>39</v>
      </c>
    </row>
    <row r="17174" spans="1:13">
      <c r="A17174" s="66">
        <f>VLOOKUP(C17174,Index[],8,FALSE)</f>
        <v>43281</v>
      </c>
      <c r="B17174" s="5">
        <v>43311</v>
      </c>
      <c r="C17174" t="s">
        <v>1135</v>
      </c>
      <c r="D17174" s="3">
        <f>VLOOKUP(C17174,Index[],2,FALSE)</f>
        <v>172</v>
      </c>
      <c r="E17174" s="3">
        <f>VLOOKUP(C17174,Index[],3,FALSE)</f>
        <v>0</v>
      </c>
      <c r="F17174" s="3">
        <f>VLOOKUP(C17174,Index[],4,FALSE)</f>
        <v>0</v>
      </c>
      <c r="G17174" s="3">
        <f>VLOOKUP(C17174,Index[],5,FALSE)</f>
        <v>0</v>
      </c>
      <c r="I17174">
        <f>VLOOKUP(Table1[[#This Row],[trait_name]],Trait[],2,FALSE)</f>
        <v>20</v>
      </c>
      <c r="J17174" s="23" t="s">
        <v>41</v>
      </c>
      <c r="L17174" s="3"/>
      <c r="M17174" s="3"/>
    </row>
    <row r="17175" spans="1:13">
      <c r="A17175" s="66">
        <f>VLOOKUP(C17175,Index[],8,FALSE)</f>
        <v>43281</v>
      </c>
      <c r="B17175" s="25">
        <v>43281</v>
      </c>
      <c r="C17175" s="4" t="s">
        <v>1135</v>
      </c>
      <c r="D17175" s="3">
        <f>VLOOKUP(C17175,Index[],2,FALSE)</f>
        <v>172</v>
      </c>
      <c r="E17175" s="3">
        <f>VLOOKUP(C17175,Index[],3,FALSE)</f>
        <v>0</v>
      </c>
      <c r="F17175" s="3">
        <f>VLOOKUP(C17175,Index[],4,FALSE)</f>
        <v>0</v>
      </c>
      <c r="G17175" s="3">
        <f>VLOOKUP(C17175,Index[],5,FALSE)</f>
        <v>0</v>
      </c>
      <c r="I17175">
        <f>VLOOKUP(Table1[[#This Row],[trait_name]],Trait[],2,FALSE)</f>
        <v>21</v>
      </c>
      <c r="J17175" s="23" t="s">
        <v>43</v>
      </c>
      <c r="L17175" s="3"/>
    </row>
    <row r="17176" spans="1:13">
      <c r="A17176" s="66">
        <f>VLOOKUP(C17176,Index[],8,FALSE)</f>
        <v>43281</v>
      </c>
      <c r="B17176" s="5">
        <v>43281</v>
      </c>
      <c r="C17176" t="s">
        <v>1135</v>
      </c>
      <c r="D17176" s="3">
        <f>VLOOKUP(C17176,Index[],2,FALSE)</f>
        <v>172</v>
      </c>
      <c r="E17176" s="3">
        <f>VLOOKUP(C17176,Index[],3,FALSE)</f>
        <v>0</v>
      </c>
      <c r="F17176" s="3">
        <f>VLOOKUP(C17176,Index[],4,FALSE)</f>
        <v>0</v>
      </c>
      <c r="G17176" s="3">
        <f>VLOOKUP(C17176,Index[],5,FALSE)</f>
        <v>0</v>
      </c>
      <c r="H17176" t="s">
        <v>403</v>
      </c>
      <c r="I17176">
        <f>VLOOKUP(Table1[[#This Row],[trait_name]],Trait[],2,FALSE)</f>
        <v>22</v>
      </c>
      <c r="J17176" s="23" t="s">
        <v>47</v>
      </c>
      <c r="L17176" s="3" t="s">
        <v>160</v>
      </c>
    </row>
    <row r="17177" spans="1:13">
      <c r="A17177" s="66">
        <f>VLOOKUP(C17177,Index[],8,FALSE)</f>
        <v>43281</v>
      </c>
      <c r="B17177" s="5"/>
      <c r="C17177" t="s">
        <v>1135</v>
      </c>
      <c r="D17177" s="3">
        <f>VLOOKUP(C17177,Index[],2,FALSE)</f>
        <v>172</v>
      </c>
      <c r="E17177" s="3">
        <f>VLOOKUP(C17177,Index[],3,FALSE)</f>
        <v>0</v>
      </c>
      <c r="F17177" s="3">
        <f>VLOOKUP(C17177,Index[],4,FALSE)</f>
        <v>0</v>
      </c>
      <c r="G17177" s="3">
        <f>VLOOKUP(C17177,Index[],5,FALSE)</f>
        <v>0</v>
      </c>
      <c r="I17177">
        <f>VLOOKUP(Table1[[#This Row],[trait_name]],Trait[],2,FALSE)</f>
        <v>23</v>
      </c>
      <c r="J17177" s="23" t="s">
        <v>49</v>
      </c>
      <c r="L17177" s="3"/>
    </row>
    <row r="17178" spans="1:13">
      <c r="A17178" s="66">
        <f>VLOOKUP(C17178,Index[],8,FALSE)</f>
        <v>43281</v>
      </c>
      <c r="B17178" s="25"/>
      <c r="C17178" s="4" t="s">
        <v>1135</v>
      </c>
      <c r="D17178" s="3">
        <f>VLOOKUP(C17178,Index[],2,FALSE)</f>
        <v>172</v>
      </c>
      <c r="E17178" s="3">
        <f>VLOOKUP(C17178,Index[],3,FALSE)</f>
        <v>0</v>
      </c>
      <c r="F17178" s="3">
        <f>VLOOKUP(C17178,Index[],4,FALSE)</f>
        <v>0</v>
      </c>
      <c r="G17178" s="3">
        <f>VLOOKUP(C17178,Index[],5,FALSE)</f>
        <v>0</v>
      </c>
      <c r="I17178">
        <f>VLOOKUP(Table1[[#This Row],[trait_name]],Trait[],2,FALSE)</f>
        <v>24</v>
      </c>
      <c r="J17178" s="23" t="s">
        <v>52</v>
      </c>
      <c r="L17178" s="3"/>
    </row>
    <row r="17179" spans="1:13">
      <c r="A17179" s="66">
        <f>VLOOKUP(C17179,Index[],8,FALSE)</f>
        <v>43281</v>
      </c>
      <c r="B17179" s="25"/>
      <c r="C17179" s="4" t="s">
        <v>1135</v>
      </c>
      <c r="D17179" s="3">
        <f>VLOOKUP(C17179,Index[],2,FALSE)</f>
        <v>172</v>
      </c>
      <c r="E17179" s="3">
        <f>VLOOKUP(C17179,Index[],3,FALSE)</f>
        <v>0</v>
      </c>
      <c r="F17179" s="3">
        <f>VLOOKUP(C17179,Index[],4,FALSE)</f>
        <v>0</v>
      </c>
      <c r="G17179" s="3">
        <f>VLOOKUP(C17179,Index[],5,FALSE)</f>
        <v>0</v>
      </c>
      <c r="I17179">
        <f>VLOOKUP(Table1[[#This Row],[trait_name]],Trait[],2,FALSE)</f>
        <v>25</v>
      </c>
      <c r="J17179" s="23" t="s">
        <v>57</v>
      </c>
      <c r="L17179" s="3"/>
    </row>
    <row r="17180" spans="1:13">
      <c r="A17180" s="66">
        <f>VLOOKUP(C17180,Index[],8,FALSE)</f>
        <v>43281</v>
      </c>
      <c r="B17180" s="5">
        <v>43281</v>
      </c>
      <c r="C17180" t="s">
        <v>1135</v>
      </c>
      <c r="D17180" s="3">
        <f>VLOOKUP(C17180,Index[],2,FALSE)</f>
        <v>172</v>
      </c>
      <c r="E17180" s="3">
        <f>VLOOKUP(C17180,Index[],3,FALSE)</f>
        <v>0</v>
      </c>
      <c r="F17180" s="3">
        <f>VLOOKUP(C17180,Index[],4,FALSE)</f>
        <v>0</v>
      </c>
      <c r="G17180" s="3">
        <f>VLOOKUP(C17180,Index[],5,FALSE)</f>
        <v>0</v>
      </c>
      <c r="H17180" t="s">
        <v>1138</v>
      </c>
      <c r="I17180">
        <f>VLOOKUP(Table1[[#This Row],[trait_name]],Trait[],2,FALSE)</f>
        <v>26</v>
      </c>
      <c r="J17180" s="23" t="s">
        <v>58</v>
      </c>
      <c r="L17180" s="3" t="s">
        <v>269</v>
      </c>
    </row>
    <row r="17181" spans="1:13">
      <c r="A17181" s="66">
        <f>VLOOKUP(C17181,Index[],8,FALSE)</f>
        <v>43281</v>
      </c>
      <c r="B17181" s="5">
        <v>43281</v>
      </c>
      <c r="C17181" t="s">
        <v>1135</v>
      </c>
      <c r="D17181" s="3">
        <f>VLOOKUP(C17181,Index[],2,FALSE)</f>
        <v>172</v>
      </c>
      <c r="E17181" s="3">
        <f>VLOOKUP(C17181,Index[],3,FALSE)</f>
        <v>0</v>
      </c>
      <c r="F17181" s="3">
        <f>VLOOKUP(C17181,Index[],4,FALSE)</f>
        <v>0</v>
      </c>
      <c r="G17181" s="3">
        <f>VLOOKUP(C17181,Index[],5,FALSE)</f>
        <v>0</v>
      </c>
      <c r="H17181" t="s">
        <v>403</v>
      </c>
      <c r="I17181">
        <f>VLOOKUP(Table1[[#This Row],[trait_name]],Trait[],2,FALSE)</f>
        <v>26</v>
      </c>
      <c r="J17181" s="23" t="s">
        <v>58</v>
      </c>
      <c r="L17181" s="3" t="s">
        <v>433</v>
      </c>
    </row>
    <row r="17182" spans="1:13">
      <c r="A17182" s="66">
        <f>VLOOKUP(C17182,Index[],8,FALSE)</f>
        <v>43281</v>
      </c>
      <c r="B17182" s="5">
        <v>43311</v>
      </c>
      <c r="C17182" t="s">
        <v>1135</v>
      </c>
      <c r="D17182" s="3">
        <f>VLOOKUP(C17182,Index[],2,FALSE)</f>
        <v>172</v>
      </c>
      <c r="E17182" s="3">
        <f>VLOOKUP(C17182,Index[],3,FALSE)</f>
        <v>0</v>
      </c>
      <c r="F17182" s="3">
        <f>VLOOKUP(C17182,Index[],4,FALSE)</f>
        <v>0</v>
      </c>
      <c r="G17182" s="3">
        <f>VLOOKUP(C17182,Index[],5,FALSE)</f>
        <v>0</v>
      </c>
      <c r="I17182">
        <f>VLOOKUP(Table1[[#This Row],[trait_name]],Trait[],2,FALSE)</f>
        <v>27</v>
      </c>
      <c r="J17182" s="23" t="s">
        <v>61</v>
      </c>
      <c r="L17182" s="3"/>
      <c r="M17182" s="3"/>
    </row>
    <row r="17183" spans="1:13">
      <c r="A17183" s="66">
        <f>VLOOKUP(C17183,Index[],8,FALSE)</f>
        <v>43281</v>
      </c>
      <c r="B17183" s="5">
        <v>43311</v>
      </c>
      <c r="C17183" t="s">
        <v>1135</v>
      </c>
      <c r="D17183" s="3">
        <f>VLOOKUP(C17183,Index[],2,FALSE)</f>
        <v>172</v>
      </c>
      <c r="E17183" s="3">
        <f>VLOOKUP(C17183,Index[],3,FALSE)</f>
        <v>0</v>
      </c>
      <c r="F17183" s="3">
        <f>VLOOKUP(C17183,Index[],4,FALSE)</f>
        <v>0</v>
      </c>
      <c r="G17183" s="3">
        <f>VLOOKUP(C17183,Index[],5,FALSE)</f>
        <v>0</v>
      </c>
      <c r="I17183">
        <f>VLOOKUP(Table1[[#This Row],[trait_name]],Trait[],2,FALSE)</f>
        <v>28</v>
      </c>
      <c r="J17183" s="23" t="s">
        <v>62</v>
      </c>
      <c r="L17183" s="3"/>
      <c r="M17183" s="3"/>
    </row>
    <row r="17184" spans="1:13">
      <c r="A17184" s="66">
        <f>VLOOKUP(C17184,Index[],8,FALSE)</f>
        <v>43281</v>
      </c>
      <c r="B17184" s="5">
        <v>43281</v>
      </c>
      <c r="C17184" t="s">
        <v>1135</v>
      </c>
      <c r="D17184" s="3">
        <f>VLOOKUP(C17184,Index[],2,FALSE)</f>
        <v>172</v>
      </c>
      <c r="E17184" s="3">
        <f>VLOOKUP(C17184,Index[],3,FALSE)</f>
        <v>0</v>
      </c>
      <c r="F17184" s="3">
        <f>VLOOKUP(C17184,Index[],4,FALSE)</f>
        <v>0</v>
      </c>
      <c r="G17184" s="3">
        <f>VLOOKUP(C17184,Index[],5,FALSE)</f>
        <v>0</v>
      </c>
      <c r="H17184" t="s">
        <v>1138</v>
      </c>
      <c r="I17184">
        <f>VLOOKUP(Table1[[#This Row],[trait_name]],Trait[],2,FALSE)</f>
        <v>29</v>
      </c>
      <c r="J17184" s="23" t="s">
        <v>63</v>
      </c>
      <c r="L17184" s="3">
        <v>6</v>
      </c>
    </row>
    <row r="17185" spans="1:13">
      <c r="A17185" s="66">
        <f>VLOOKUP(C17185,Index[],8,FALSE)</f>
        <v>43281</v>
      </c>
      <c r="B17185" s="5">
        <v>43281</v>
      </c>
      <c r="C17185" t="s">
        <v>1135</v>
      </c>
      <c r="D17185" s="3">
        <f>VLOOKUP(C17185,Index[],2,FALSE)</f>
        <v>172</v>
      </c>
      <c r="E17185" s="3">
        <f>VLOOKUP(C17185,Index[],3,FALSE)</f>
        <v>0</v>
      </c>
      <c r="F17185" s="3">
        <f>VLOOKUP(C17185,Index[],4,FALSE)</f>
        <v>0</v>
      </c>
      <c r="G17185" s="3">
        <f>VLOOKUP(C17185,Index[],5,FALSE)</f>
        <v>0</v>
      </c>
      <c r="H17185" t="s">
        <v>143</v>
      </c>
      <c r="I17185">
        <f>VLOOKUP(Table1[[#This Row],[trait_name]],Trait[],2,FALSE)</f>
        <v>29</v>
      </c>
      <c r="J17185" s="23" t="s">
        <v>63</v>
      </c>
      <c r="L17185" s="3">
        <v>5</v>
      </c>
    </row>
    <row r="17186" spans="1:13">
      <c r="A17186" s="66">
        <f>VLOOKUP(C17186,Index[],8,FALSE)</f>
        <v>43281</v>
      </c>
      <c r="B17186" s="5">
        <v>43281</v>
      </c>
      <c r="C17186" t="s">
        <v>1135</v>
      </c>
      <c r="D17186" s="3">
        <f>VLOOKUP(C17186,Index[],2,FALSE)</f>
        <v>172</v>
      </c>
      <c r="E17186" s="3">
        <f>VLOOKUP(C17186,Index[],3,FALSE)</f>
        <v>0</v>
      </c>
      <c r="F17186" s="3">
        <f>VLOOKUP(C17186,Index[],4,FALSE)</f>
        <v>0</v>
      </c>
      <c r="G17186" s="3">
        <f>VLOOKUP(C17186,Index[],5,FALSE)</f>
        <v>0</v>
      </c>
      <c r="H17186" t="s">
        <v>403</v>
      </c>
      <c r="I17186">
        <f>VLOOKUP(Table1[[#This Row],[trait_name]],Trait[],2,FALSE)</f>
        <v>30</v>
      </c>
      <c r="J17186" s="23" t="s">
        <v>64</v>
      </c>
      <c r="L17186" s="3">
        <v>4</v>
      </c>
    </row>
    <row r="17187" spans="1:13">
      <c r="A17187" s="66">
        <f>VLOOKUP(C17187,Index[],8,FALSE)</f>
        <v>43281</v>
      </c>
      <c r="B17187" s="5">
        <v>43281</v>
      </c>
      <c r="C17187" t="s">
        <v>1135</v>
      </c>
      <c r="D17187" s="3">
        <f>VLOOKUP(C17187,Index[],2,FALSE)</f>
        <v>172</v>
      </c>
      <c r="E17187" s="3">
        <f>VLOOKUP(C17187,Index[],3,FALSE)</f>
        <v>0</v>
      </c>
      <c r="F17187" s="3">
        <f>VLOOKUP(C17187,Index[],4,FALSE)</f>
        <v>0</v>
      </c>
      <c r="G17187" s="3">
        <f>VLOOKUP(C17187,Index[],5,FALSE)</f>
        <v>0</v>
      </c>
      <c r="H17187" t="s">
        <v>143</v>
      </c>
      <c r="I17187">
        <f>VLOOKUP(Table1[[#This Row],[trait_name]],Trait[],2,FALSE)</f>
        <v>31</v>
      </c>
      <c r="J17187" s="23" t="s">
        <v>65</v>
      </c>
      <c r="L17187" s="3">
        <v>1</v>
      </c>
    </row>
    <row r="17188" spans="1:13">
      <c r="A17188" s="66">
        <f>VLOOKUP(C17188,Index[],8,FALSE)</f>
        <v>43281</v>
      </c>
      <c r="B17188" s="5">
        <v>43281</v>
      </c>
      <c r="C17188" t="s">
        <v>1135</v>
      </c>
      <c r="D17188" s="3">
        <f>VLOOKUP(C17188,Index[],2,FALSE)</f>
        <v>172</v>
      </c>
      <c r="E17188" s="3">
        <f>VLOOKUP(C17188,Index[],3,FALSE)</f>
        <v>0</v>
      </c>
      <c r="F17188" s="3">
        <f>VLOOKUP(C17188,Index[],4,FALSE)</f>
        <v>0</v>
      </c>
      <c r="G17188" s="3">
        <f>VLOOKUP(C17188,Index[],5,FALSE)</f>
        <v>0</v>
      </c>
      <c r="I17188">
        <f>VLOOKUP(Table1[[#This Row],[trait_name]],Trait[],2,FALSE)</f>
        <v>31</v>
      </c>
      <c r="J17188" s="23" t="s">
        <v>65</v>
      </c>
      <c r="L17188" s="3"/>
    </row>
    <row r="17189" spans="1:13">
      <c r="A17189" s="66">
        <f>VLOOKUP(C17189,Index[],8,FALSE)</f>
        <v>43281</v>
      </c>
      <c r="B17189" s="5">
        <v>43281</v>
      </c>
      <c r="C17189" t="s">
        <v>1135</v>
      </c>
      <c r="D17189" s="3">
        <f>VLOOKUP(C17189,Index[],2,FALSE)</f>
        <v>172</v>
      </c>
      <c r="E17189" s="3">
        <f>VLOOKUP(C17189,Index[],3,FALSE)</f>
        <v>0</v>
      </c>
      <c r="F17189" s="3">
        <f>VLOOKUP(C17189,Index[],4,FALSE)</f>
        <v>0</v>
      </c>
      <c r="G17189" s="3">
        <f>VLOOKUP(C17189,Index[],5,FALSE)</f>
        <v>0</v>
      </c>
      <c r="I17189">
        <f>VLOOKUP(Table1[[#This Row],[trait_name]],Trait[],2,FALSE)</f>
        <v>32</v>
      </c>
      <c r="J17189" s="23" t="s">
        <v>66</v>
      </c>
      <c r="L17189" s="3"/>
    </row>
    <row r="17190" spans="1:13">
      <c r="A17190" s="66">
        <f>VLOOKUP(C17190,Index[],8,FALSE)</f>
        <v>43281</v>
      </c>
      <c r="B17190" s="5">
        <v>43281</v>
      </c>
      <c r="C17190" t="s">
        <v>1135</v>
      </c>
      <c r="D17190" s="3">
        <f>VLOOKUP(C17190,Index[],2,FALSE)</f>
        <v>172</v>
      </c>
      <c r="E17190" s="3">
        <f>VLOOKUP(C17190,Index[],3,FALSE)</f>
        <v>0</v>
      </c>
      <c r="F17190" s="3">
        <f>VLOOKUP(C17190,Index[],4,FALSE)</f>
        <v>0</v>
      </c>
      <c r="G17190" s="3">
        <f>VLOOKUP(C17190,Index[],5,FALSE)</f>
        <v>0</v>
      </c>
      <c r="I17190">
        <f>VLOOKUP(Table1[[#This Row],[trait_name]],Trait[],2,FALSE)</f>
        <v>33</v>
      </c>
      <c r="J17190" s="23" t="s">
        <v>67</v>
      </c>
      <c r="L17190" s="3"/>
    </row>
    <row r="17191" spans="1:13">
      <c r="A17191" s="66">
        <f>VLOOKUP(C17191,Index[],8,FALSE)</f>
        <v>43281</v>
      </c>
      <c r="B17191" s="5">
        <v>43281</v>
      </c>
      <c r="C17191" t="s">
        <v>1135</v>
      </c>
      <c r="D17191" s="3">
        <f>VLOOKUP(C17191,Index[],2,FALSE)</f>
        <v>172</v>
      </c>
      <c r="E17191" s="3">
        <f>VLOOKUP(C17191,Index[],3,FALSE)</f>
        <v>0</v>
      </c>
      <c r="F17191" s="3">
        <f>VLOOKUP(C17191,Index[],4,FALSE)</f>
        <v>0</v>
      </c>
      <c r="G17191" s="3">
        <f>VLOOKUP(C17191,Index[],5,FALSE)</f>
        <v>0</v>
      </c>
      <c r="I17191">
        <f>VLOOKUP(Table1[[#This Row],[trait_name]],Trait[],2,FALSE)</f>
        <v>34</v>
      </c>
      <c r="J17191" s="23" t="s">
        <v>68</v>
      </c>
      <c r="L17191" s="3"/>
    </row>
    <row r="17192" spans="1:13">
      <c r="A17192" s="66">
        <f>VLOOKUP(C17192,Index[],8,FALSE)</f>
        <v>43281</v>
      </c>
      <c r="B17192" s="5">
        <v>43281</v>
      </c>
      <c r="C17192" t="s">
        <v>1135</v>
      </c>
      <c r="D17192" s="3">
        <f>VLOOKUP(C17192,Index[],2,FALSE)</f>
        <v>172</v>
      </c>
      <c r="E17192" s="3">
        <f>VLOOKUP(C17192,Index[],3,FALSE)</f>
        <v>0</v>
      </c>
      <c r="F17192" s="3">
        <f>VLOOKUP(C17192,Index[],4,FALSE)</f>
        <v>0</v>
      </c>
      <c r="G17192" s="3">
        <f>VLOOKUP(C17192,Index[],5,FALSE)</f>
        <v>0</v>
      </c>
      <c r="H17192" t="s">
        <v>403</v>
      </c>
      <c r="I17192">
        <f>VLOOKUP(Table1[[#This Row],[trait_name]],Trait[],2,FALSE)</f>
        <v>35</v>
      </c>
      <c r="J17192" s="23" t="s">
        <v>166</v>
      </c>
      <c r="L17192" s="3" t="s">
        <v>167</v>
      </c>
    </row>
    <row r="17193" spans="1:13">
      <c r="A17193" s="66">
        <f>VLOOKUP(C17193,Index[],8,FALSE)</f>
        <v>43281</v>
      </c>
      <c r="B17193" s="5">
        <v>43281</v>
      </c>
      <c r="C17193" t="s">
        <v>1135</v>
      </c>
      <c r="D17193" s="3">
        <f>VLOOKUP(C17193,Index[],2,FALSE)</f>
        <v>172</v>
      </c>
      <c r="E17193" s="3">
        <f>VLOOKUP(C17193,Index[],3,FALSE)</f>
        <v>0</v>
      </c>
      <c r="F17193" s="3">
        <f>VLOOKUP(C17193,Index[],4,FALSE)</f>
        <v>0</v>
      </c>
      <c r="G17193" s="3">
        <f>VLOOKUP(C17193,Index[],5,FALSE)</f>
        <v>0</v>
      </c>
      <c r="I17193">
        <f>VLOOKUP(Table1[[#This Row],[trait_name]],Trait[],2,FALSE)</f>
        <v>35</v>
      </c>
      <c r="J17193" s="23" t="s">
        <v>166</v>
      </c>
      <c r="L17193" s="3"/>
    </row>
    <row r="17194" spans="1:13">
      <c r="A17194" s="66">
        <f>VLOOKUP(C17194,Index[],8,FALSE)</f>
        <v>43281</v>
      </c>
      <c r="B17194" s="5">
        <v>43281</v>
      </c>
      <c r="C17194" t="s">
        <v>1135</v>
      </c>
      <c r="D17194" s="3">
        <f>VLOOKUP(C17194,Index[],2,FALSE)</f>
        <v>172</v>
      </c>
      <c r="E17194" s="3">
        <f>VLOOKUP(C17194,Index[],3,FALSE)</f>
        <v>0</v>
      </c>
      <c r="F17194" s="3">
        <f>VLOOKUP(C17194,Index[],4,FALSE)</f>
        <v>0</v>
      </c>
      <c r="G17194" s="3">
        <f>VLOOKUP(C17194,Index[],5,FALSE)</f>
        <v>0</v>
      </c>
      <c r="I17194">
        <f>VLOOKUP(Table1[[#This Row],[trait_name]],Trait[],2,FALSE)</f>
        <v>36</v>
      </c>
      <c r="J17194" s="23" t="s">
        <v>69</v>
      </c>
      <c r="L17194" s="3"/>
    </row>
    <row r="17195" spans="1:13">
      <c r="A17195" s="66">
        <f>VLOOKUP(C17195,Index[],8,FALSE)</f>
        <v>43281</v>
      </c>
      <c r="B17195" s="5">
        <v>43281</v>
      </c>
      <c r="C17195" t="s">
        <v>1135</v>
      </c>
      <c r="D17195" s="3">
        <f>VLOOKUP(C17195,Index[],2,FALSE)</f>
        <v>172</v>
      </c>
      <c r="E17195" s="3">
        <f>VLOOKUP(C17195,Index[],3,FALSE)</f>
        <v>0</v>
      </c>
      <c r="F17195" s="3">
        <f>VLOOKUP(C17195,Index[],4,FALSE)</f>
        <v>0</v>
      </c>
      <c r="G17195" s="3">
        <f>VLOOKUP(C17195,Index[],5,FALSE)</f>
        <v>0</v>
      </c>
      <c r="I17195">
        <f>VLOOKUP(Table1[[#This Row],[trait_name]],Trait[],2,FALSE)</f>
        <v>36</v>
      </c>
      <c r="J17195" s="23" t="s">
        <v>69</v>
      </c>
      <c r="L17195" s="3"/>
    </row>
    <row r="17196" spans="1:13">
      <c r="A17196" s="66">
        <f>VLOOKUP(C17196,Index[],8,FALSE)</f>
        <v>43281</v>
      </c>
      <c r="B17196" s="5">
        <v>43281</v>
      </c>
      <c r="C17196" t="s">
        <v>1135</v>
      </c>
      <c r="D17196" s="3">
        <f>VLOOKUP(C17196,Index[],2,FALSE)</f>
        <v>172</v>
      </c>
      <c r="E17196" s="3">
        <f>VLOOKUP(C17196,Index[],3,FALSE)</f>
        <v>0</v>
      </c>
      <c r="F17196" s="3">
        <f>VLOOKUP(C17196,Index[],4,FALSE)</f>
        <v>0</v>
      </c>
      <c r="G17196" s="3">
        <f>VLOOKUP(C17196,Index[],5,FALSE)</f>
        <v>0</v>
      </c>
      <c r="I17196">
        <f>VLOOKUP(Table1[[#This Row],[trait_name]],Trait[],2,FALSE)</f>
        <v>37</v>
      </c>
      <c r="J17196" s="23" t="s">
        <v>170</v>
      </c>
      <c r="L17196" s="3"/>
    </row>
    <row r="17197" spans="1:13">
      <c r="A17197" s="66">
        <f>VLOOKUP(C17197,Index[],8,FALSE)</f>
        <v>43281</v>
      </c>
      <c r="B17197" s="5"/>
      <c r="C17197" t="s">
        <v>1135</v>
      </c>
      <c r="D17197" s="3">
        <f>VLOOKUP(C17197,Index[],2,FALSE)</f>
        <v>172</v>
      </c>
      <c r="E17197" s="3">
        <f>VLOOKUP(C17197,Index[],3,FALSE)</f>
        <v>0</v>
      </c>
      <c r="F17197" s="3">
        <f>VLOOKUP(C17197,Index[],4,FALSE)</f>
        <v>0</v>
      </c>
      <c r="G17197" s="3">
        <f>VLOOKUP(C17197,Index[],5,FALSE)</f>
        <v>0</v>
      </c>
      <c r="I17197">
        <f>VLOOKUP(Table1[[#This Row],[trait_name]],Trait[],2,FALSE)</f>
        <v>38</v>
      </c>
      <c r="J17197" s="23" t="s">
        <v>72</v>
      </c>
      <c r="L17197" s="3"/>
    </row>
    <row r="17198" spans="1:13">
      <c r="A17198" s="66">
        <f>VLOOKUP(C17198,Index[],8,FALSE)</f>
        <v>43281</v>
      </c>
      <c r="B17198" s="5">
        <v>43311</v>
      </c>
      <c r="C17198" t="s">
        <v>1135</v>
      </c>
      <c r="D17198" s="3">
        <f>VLOOKUP(C17198,Index[],2,FALSE)</f>
        <v>172</v>
      </c>
      <c r="E17198" s="3">
        <f>VLOOKUP(C17198,Index[],3,FALSE)</f>
        <v>0</v>
      </c>
      <c r="F17198" s="3">
        <f>VLOOKUP(C17198,Index[],4,FALSE)</f>
        <v>0</v>
      </c>
      <c r="G17198" s="3">
        <f>VLOOKUP(C17198,Index[],5,FALSE)</f>
        <v>0</v>
      </c>
      <c r="I17198">
        <f>VLOOKUP(Table1[[#This Row],[trait_name]],Trait[],2,FALSE)</f>
        <v>39</v>
      </c>
      <c r="J17198" s="23" t="s">
        <v>74</v>
      </c>
      <c r="L17198" s="3"/>
      <c r="M17198" s="3"/>
    </row>
    <row r="17199" spans="1:13">
      <c r="A17199" s="66">
        <f>VLOOKUP(C17199,Index[],8,FALSE)</f>
        <v>43281</v>
      </c>
      <c r="B17199" s="5"/>
      <c r="C17199" t="s">
        <v>1135</v>
      </c>
      <c r="D17199" s="3">
        <f>VLOOKUP(C17199,Index[],2,FALSE)</f>
        <v>172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I17199">
        <f>VLOOKUP(Table1[[#This Row],[trait_name]],Trait[],2,FALSE)</f>
        <v>40</v>
      </c>
      <c r="J17199" s="23" t="s">
        <v>76</v>
      </c>
      <c r="L17199" s="3"/>
    </row>
    <row r="17200" spans="1:13">
      <c r="A17200" s="66">
        <f>VLOOKUP(C17200,Index[],8,FALSE)</f>
        <v>43281</v>
      </c>
      <c r="B17200" s="5">
        <v>43281</v>
      </c>
      <c r="C17200" t="s">
        <v>1135</v>
      </c>
      <c r="D17200" s="3">
        <f>VLOOKUP(C17200,Index[],2,FALSE)</f>
        <v>172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H17200" t="s">
        <v>1138</v>
      </c>
      <c r="I17200">
        <f>VLOOKUP(Table1[[#This Row],[trait_name]],Trait[],2,FALSE)</f>
        <v>41</v>
      </c>
      <c r="J17200" s="23" t="s">
        <v>78</v>
      </c>
      <c r="L17200" s="3" t="s">
        <v>80</v>
      </c>
    </row>
    <row r="17201" spans="1:13">
      <c r="A17201" s="66">
        <f>VLOOKUP(C17201,Index[],8,FALSE)</f>
        <v>43281</v>
      </c>
      <c r="B17201" s="5">
        <v>43281</v>
      </c>
      <c r="C17201" t="s">
        <v>1135</v>
      </c>
      <c r="D17201" s="3">
        <f>VLOOKUP(C17201,Index[],2,FALSE)</f>
        <v>172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I17201">
        <f>VLOOKUP(Table1[[#This Row],[trait_name]],Trait[],2,FALSE)</f>
        <v>41</v>
      </c>
      <c r="J17201" s="23" t="s">
        <v>78</v>
      </c>
      <c r="L17201" s="3"/>
    </row>
    <row r="17202" spans="1:13">
      <c r="A17202" s="66">
        <f>VLOOKUP(C17202,Index[],8,FALSE)</f>
        <v>43281</v>
      </c>
      <c r="B17202" s="5"/>
      <c r="C17202" t="s">
        <v>1135</v>
      </c>
      <c r="D17202" s="3">
        <f>VLOOKUP(C17202,Index[],2,FALSE)</f>
        <v>172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I17202">
        <f>VLOOKUP(Table1[[#This Row],[trait_name]],Trait[],2,FALSE)</f>
        <v>42</v>
      </c>
      <c r="J17202" s="23" t="s">
        <v>82</v>
      </c>
      <c r="L17202" s="3"/>
    </row>
    <row r="17203" spans="1:13">
      <c r="A17203" s="66">
        <f>VLOOKUP(C17203,Index[],8,FALSE)</f>
        <v>43281</v>
      </c>
      <c r="B17203" s="5">
        <v>43281</v>
      </c>
      <c r="C17203" t="s">
        <v>1135</v>
      </c>
      <c r="D17203" s="3">
        <f>VLOOKUP(C17203,Index[],2,FALSE)</f>
        <v>172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403</v>
      </c>
      <c r="I17203">
        <f>VLOOKUP(Table1[[#This Row],[trait_name]],Trait[],2,FALSE)</f>
        <v>43</v>
      </c>
      <c r="J17203" s="23" t="s">
        <v>86</v>
      </c>
      <c r="L17203" s="3" t="s">
        <v>87</v>
      </c>
    </row>
    <row r="17204" spans="1:13">
      <c r="A17204" s="66">
        <f>VLOOKUP(C17204,Index[],8,FALSE)</f>
        <v>43281</v>
      </c>
      <c r="B17204" s="5">
        <v>43281</v>
      </c>
      <c r="C17204" t="s">
        <v>1135</v>
      </c>
      <c r="D17204" s="3">
        <f>VLOOKUP(C17204,Index[],2,FALSE)</f>
        <v>172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I17204">
        <f>VLOOKUP(Table1[[#This Row],[trait_name]],Trait[],2,FALSE)</f>
        <v>43</v>
      </c>
      <c r="J17204" s="23" t="s">
        <v>86</v>
      </c>
      <c r="L17204" s="3"/>
    </row>
    <row r="17205" spans="1:13">
      <c r="A17205" s="66">
        <f>VLOOKUP(C17205,Index[],8,FALSE)</f>
        <v>43281</v>
      </c>
      <c r="B17205" s="25"/>
      <c r="C17205" s="4" t="s">
        <v>1135</v>
      </c>
      <c r="D17205" s="3">
        <f>VLOOKUP(C17205,Index[],2,FALSE)</f>
        <v>172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I17205">
        <f>VLOOKUP(Table1[[#This Row],[trait_name]],Trait[],2,FALSE)</f>
        <v>44</v>
      </c>
      <c r="J17205" s="23" t="s">
        <v>88</v>
      </c>
      <c r="L17205" s="3"/>
    </row>
    <row r="17206" spans="1:13">
      <c r="A17206" s="66">
        <f>VLOOKUP(C17206,Index[],8,FALSE)</f>
        <v>43281</v>
      </c>
      <c r="B17206" s="5">
        <v>43281</v>
      </c>
      <c r="C17206" t="s">
        <v>1135</v>
      </c>
      <c r="D17206" s="3">
        <f>VLOOKUP(C17206,Index[],2,FALSE)</f>
        <v>172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403</v>
      </c>
      <c r="I17206">
        <f>VLOOKUP(Table1[[#This Row],[trait_name]],Trait[],2,FALSE)</f>
        <v>45</v>
      </c>
      <c r="J17206" s="23" t="s">
        <v>92</v>
      </c>
      <c r="L17206" s="3" t="s">
        <v>94</v>
      </c>
    </row>
    <row r="17207" spans="1:13">
      <c r="A17207" s="66">
        <f>VLOOKUP(C17207,Index[],8,FALSE)</f>
        <v>43281</v>
      </c>
      <c r="B17207" s="5">
        <v>43281</v>
      </c>
      <c r="C17207" t="s">
        <v>1135</v>
      </c>
      <c r="D17207" s="3">
        <f>VLOOKUP(C17207,Index[],2,FALSE)</f>
        <v>172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403</v>
      </c>
      <c r="I17207">
        <f>VLOOKUP(Table1[[#This Row],[trait_name]],Trait[],2,FALSE)</f>
        <v>45</v>
      </c>
      <c r="J17207" s="23" t="s">
        <v>92</v>
      </c>
      <c r="L17207" s="3" t="s">
        <v>93</v>
      </c>
    </row>
    <row r="17208" spans="1:13">
      <c r="A17208" s="66">
        <f>VLOOKUP(C17208,Index[],8,FALSE)</f>
        <v>43281</v>
      </c>
      <c r="B17208" s="5"/>
      <c r="C17208" t="s">
        <v>1135</v>
      </c>
      <c r="D17208" s="3">
        <f>VLOOKUP(C17208,Index[],2,FALSE)</f>
        <v>172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I17208">
        <f>VLOOKUP(Table1[[#This Row],[trait_name]],Trait[],2,FALSE)</f>
        <v>46</v>
      </c>
      <c r="J17208" s="23" t="s">
        <v>97</v>
      </c>
      <c r="L17208" s="3"/>
    </row>
    <row r="17209" spans="1:13">
      <c r="A17209" s="66">
        <f>VLOOKUP(C17209,Index[],8,FALSE)</f>
        <v>43281</v>
      </c>
      <c r="B17209" s="5"/>
      <c r="C17209" t="s">
        <v>1135</v>
      </c>
      <c r="D17209" s="3">
        <f>VLOOKUP(C17209,Index[],2,FALSE)</f>
        <v>172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I17209">
        <f>VLOOKUP(Table1[[#This Row],[trait_name]],Trait[],2,FALSE)</f>
        <v>47</v>
      </c>
      <c r="J17209" s="23" t="s">
        <v>99</v>
      </c>
      <c r="L17209" s="3"/>
    </row>
    <row r="17210" spans="1:13">
      <c r="A17210" s="66">
        <f>VLOOKUP(C17210,Index[],8,FALSE)</f>
        <v>43281</v>
      </c>
      <c r="B17210" s="5"/>
      <c r="C17210" t="s">
        <v>1135</v>
      </c>
      <c r="D17210" s="3">
        <f>VLOOKUP(C17210,Index[],2,FALSE)</f>
        <v>172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403</v>
      </c>
      <c r="I17210">
        <f>VLOOKUP(Table1[[#This Row],[trait_name]],Trait[],2,FALSE)</f>
        <v>48</v>
      </c>
      <c r="J17210" s="24" t="s">
        <v>101</v>
      </c>
      <c r="K17210" s="24"/>
      <c r="L17210" s="3" t="s">
        <v>298</v>
      </c>
    </row>
    <row r="17211" spans="1:13">
      <c r="A17211" s="66">
        <f>VLOOKUP(C17211,Index[],8,FALSE)</f>
        <v>43281</v>
      </c>
      <c r="B17211" s="5"/>
      <c r="C17211" t="s">
        <v>1135</v>
      </c>
      <c r="D17211" s="3">
        <f>VLOOKUP(C17211,Index[],2,FALSE)</f>
        <v>172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403</v>
      </c>
      <c r="I17211">
        <f>VLOOKUP(Table1[[#This Row],[trait_name]],Trait[],2,FALSE)</f>
        <v>49</v>
      </c>
      <c r="J17211" s="24" t="s">
        <v>104</v>
      </c>
      <c r="K17211" s="24"/>
      <c r="L17211" s="3"/>
    </row>
    <row r="17212" spans="1:13">
      <c r="A17212" s="66">
        <f>VLOOKUP(C17212,Index[],8,FALSE)</f>
        <v>43281</v>
      </c>
      <c r="B17212" s="5">
        <v>43311</v>
      </c>
      <c r="C17212" t="s">
        <v>1135</v>
      </c>
      <c r="D17212" s="3">
        <f>VLOOKUP(C17212,Index[],2,FALSE)</f>
        <v>172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I17212">
        <f>VLOOKUP(Table1[[#This Row],[trait_name]],Trait[],2,FALSE)</f>
        <v>50</v>
      </c>
      <c r="J17212" s="23" t="s">
        <v>106</v>
      </c>
      <c r="L17212" s="3"/>
      <c r="M17212" s="3"/>
    </row>
    <row r="17213" spans="1:13">
      <c r="A17213" s="66">
        <f>VLOOKUP(C17213,Index[],8,FALSE)</f>
        <v>43281</v>
      </c>
      <c r="B17213" s="5"/>
      <c r="C17213" t="s">
        <v>1135</v>
      </c>
      <c r="D17213" s="3">
        <f>VLOOKUP(C17213,Index[],2,FALSE)</f>
        <v>172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I17213">
        <f>VLOOKUP(Table1[[#This Row],[trait_name]],Trait[],2,FALSE)</f>
        <v>52</v>
      </c>
      <c r="J17213" s="23" t="s">
        <v>109</v>
      </c>
      <c r="L17213" s="3"/>
    </row>
    <row r="17214" spans="1:13">
      <c r="A17214" s="66">
        <f>VLOOKUP(C17214,Index[],8,FALSE)</f>
        <v>43281</v>
      </c>
      <c r="B17214" s="5">
        <v>43281</v>
      </c>
      <c r="C17214" t="s">
        <v>1135</v>
      </c>
      <c r="D17214" s="3">
        <f>VLOOKUP(C17214,Index[],2,FALSE)</f>
        <v>172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1138</v>
      </c>
      <c r="I17214">
        <f>VLOOKUP(Table1[[#This Row],[trait_name]],Trait[],2,FALSE)</f>
        <v>53</v>
      </c>
      <c r="J17214" s="23" t="s">
        <v>112</v>
      </c>
      <c r="L17214" s="3" t="s">
        <v>185</v>
      </c>
    </row>
    <row r="17215" spans="1:13">
      <c r="A17215" s="66">
        <f>VLOOKUP(C17215,Index[],8,FALSE)</f>
        <v>43281</v>
      </c>
      <c r="B17215" s="5">
        <v>43281</v>
      </c>
      <c r="C17215" t="s">
        <v>1135</v>
      </c>
      <c r="D17215" s="3">
        <f>VLOOKUP(C17215,Index[],2,FALSE)</f>
        <v>172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H17215" t="s">
        <v>1138</v>
      </c>
      <c r="I17215">
        <f>VLOOKUP(Table1[[#This Row],[trait_name]],Trait[],2,FALSE)</f>
        <v>53</v>
      </c>
      <c r="J17215" s="23" t="s">
        <v>112</v>
      </c>
      <c r="L17215" s="3" t="s">
        <v>184</v>
      </c>
    </row>
    <row r="17216" spans="1:13">
      <c r="A17216" s="66">
        <f>VLOOKUP(C17216,Index[],8,FALSE)</f>
        <v>43281</v>
      </c>
      <c r="B17216" s="5">
        <v>43281</v>
      </c>
      <c r="C17216" t="s">
        <v>1135</v>
      </c>
      <c r="D17216" s="3">
        <f>VLOOKUP(C17216,Index[],2,FALSE)</f>
        <v>172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I17216">
        <f>VLOOKUP(Table1[[#This Row],[trait_name]],Trait[],2,FALSE)</f>
        <v>53</v>
      </c>
      <c r="J17216" s="23" t="s">
        <v>112</v>
      </c>
      <c r="L17216" s="3"/>
    </row>
    <row r="17217" spans="1:12">
      <c r="A17217" s="66">
        <f>VLOOKUP(C17217,Index[],8,FALSE)</f>
        <v>43281</v>
      </c>
      <c r="B17217" s="5">
        <v>43281</v>
      </c>
      <c r="C17217" t="s">
        <v>1135</v>
      </c>
      <c r="D17217" s="3">
        <f>VLOOKUP(C17217,Index[],2,FALSE)</f>
        <v>172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H17217" t="s">
        <v>1138</v>
      </c>
      <c r="I17217">
        <f>VLOOKUP(Table1[[#This Row],[trait_name]],Trait[],2,FALSE)</f>
        <v>54</v>
      </c>
      <c r="J17217" s="23" t="s">
        <v>116</v>
      </c>
      <c r="L17217" s="3" t="s">
        <v>830</v>
      </c>
    </row>
    <row r="17218" spans="1:12">
      <c r="A17218" s="66">
        <f>VLOOKUP(C17218,Index[],8,FALSE)</f>
        <v>43281</v>
      </c>
      <c r="B17218" s="5">
        <v>43281</v>
      </c>
      <c r="C17218" t="s">
        <v>1135</v>
      </c>
      <c r="D17218" s="3">
        <f>VLOOKUP(C17218,Index[],2,FALSE)</f>
        <v>172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H17218" t="s">
        <v>1138</v>
      </c>
      <c r="I17218">
        <f>VLOOKUP(Table1[[#This Row],[trait_name]],Trait[],2,FALSE)</f>
        <v>54</v>
      </c>
      <c r="J17218" s="23" t="s">
        <v>116</v>
      </c>
      <c r="L17218" s="3" t="s">
        <v>117</v>
      </c>
    </row>
    <row r="17219" spans="1:12">
      <c r="A17219" s="66">
        <f>VLOOKUP(C17219,Index[],8,FALSE)</f>
        <v>43281</v>
      </c>
      <c r="B17219" s="5">
        <v>43281</v>
      </c>
      <c r="C17219" t="s">
        <v>1135</v>
      </c>
      <c r="D17219" s="3">
        <f>VLOOKUP(C17219,Index[],2,FALSE)</f>
        <v>172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I17219">
        <f>VLOOKUP(Table1[[#This Row],[trait_name]],Trait[],2,FALSE)</f>
        <v>54</v>
      </c>
      <c r="J17219" s="23" t="s">
        <v>116</v>
      </c>
      <c r="L17219" s="3"/>
    </row>
    <row r="17220" spans="1:12">
      <c r="A17220" s="66">
        <f>VLOOKUP(C17220,Index[],8,FALSE)</f>
        <v>43281</v>
      </c>
      <c r="B17220" s="5">
        <v>43281</v>
      </c>
      <c r="C17220" t="s">
        <v>1135</v>
      </c>
      <c r="D17220" s="3">
        <f>VLOOKUP(C17220,Index[],2,FALSE)</f>
        <v>172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I17220">
        <f>VLOOKUP(Table1[[#This Row],[trait_name]],Trait[],2,FALSE)</f>
        <v>54</v>
      </c>
      <c r="J17220" s="23" t="s">
        <v>116</v>
      </c>
      <c r="L17220" s="3"/>
    </row>
    <row r="17221" spans="1:12">
      <c r="A17221" s="66">
        <f>VLOOKUP(C17221,Index[],8,FALSE)</f>
        <v>43281</v>
      </c>
      <c r="B17221" s="25"/>
      <c r="C17221" s="4" t="s">
        <v>1135</v>
      </c>
      <c r="D17221" s="3">
        <f>VLOOKUP(C17221,Index[],2,FALSE)</f>
        <v>172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I17221">
        <f>VLOOKUP(Table1[[#This Row],[trait_name]],Trait[],2,FALSE)</f>
        <v>55</v>
      </c>
      <c r="J17221" s="23" t="s">
        <v>119</v>
      </c>
      <c r="L17221" s="3"/>
    </row>
    <row r="17222" spans="1:12">
      <c r="A17222" s="66">
        <f>VLOOKUP(C17222,Index[],8,FALSE)</f>
        <v>43281</v>
      </c>
      <c r="B17222" s="5">
        <v>43281</v>
      </c>
      <c r="C17222" t="s">
        <v>1135</v>
      </c>
      <c r="D17222" s="3">
        <f>VLOOKUP(C17222,Index[],2,FALSE)</f>
        <v>172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403</v>
      </c>
      <c r="I17222">
        <f>VLOOKUP(Table1[[#This Row],[trait_name]],Trait[],2,FALSE)</f>
        <v>56</v>
      </c>
      <c r="J17222" s="23" t="s">
        <v>121</v>
      </c>
      <c r="L17222" s="3" t="s">
        <v>189</v>
      </c>
    </row>
    <row r="17223" spans="1:12">
      <c r="A17223" s="66">
        <f>VLOOKUP(C17223,Index[],8,FALSE)</f>
        <v>43281</v>
      </c>
      <c r="B17223" s="5">
        <v>43281</v>
      </c>
      <c r="C17223" t="s">
        <v>1135</v>
      </c>
      <c r="D17223" s="3">
        <f>VLOOKUP(C17223,Index[],2,FALSE)</f>
        <v>172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H17223" t="s">
        <v>403</v>
      </c>
      <c r="I17223">
        <f>VLOOKUP(Table1[[#This Row],[trait_name]],Trait[],2,FALSE)</f>
        <v>57</v>
      </c>
      <c r="J17223" s="23" t="s">
        <v>233</v>
      </c>
      <c r="L17223" s="3" t="s">
        <v>405</v>
      </c>
    </row>
    <row r="17224" spans="1:12">
      <c r="A17224" s="66">
        <f>VLOOKUP(C17224,Index[],8,FALSE)</f>
        <v>43281</v>
      </c>
      <c r="B17224" s="5">
        <v>43281</v>
      </c>
      <c r="C17224" t="s">
        <v>1135</v>
      </c>
      <c r="D17224" s="3">
        <f>VLOOKUP(C17224,Index[],2,FALSE)</f>
        <v>172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I17224">
        <f>VLOOKUP(Table1[[#This Row],[trait_name]],Trait[],2,FALSE)</f>
        <v>58</v>
      </c>
      <c r="J17224" s="23" t="s">
        <v>123</v>
      </c>
      <c r="L17224" s="3"/>
    </row>
    <row r="17225" spans="1:12">
      <c r="A17225" s="66">
        <f>VLOOKUP(C17225,Index[],8,FALSE)</f>
        <v>43281</v>
      </c>
      <c r="B17225" s="5">
        <v>43281</v>
      </c>
      <c r="C17225" t="s">
        <v>1135</v>
      </c>
      <c r="D17225" s="3">
        <f>VLOOKUP(C17225,Index[],2,FALSE)</f>
        <v>172</v>
      </c>
      <c r="E17225" s="3">
        <f>VLOOKUP(C17225,Index[],3,FALSE)</f>
        <v>0</v>
      </c>
      <c r="F17225" s="3">
        <f>VLOOKUP(C17225,Index[],4,FALSE)</f>
        <v>0</v>
      </c>
      <c r="G17225" s="3">
        <f>VLOOKUP(C17225,Index[],5,FALSE)</f>
        <v>0</v>
      </c>
      <c r="H17225" t="s">
        <v>403</v>
      </c>
      <c r="I17225">
        <f>VLOOKUP(Table1[[#This Row],[trait_name]],Trait[],2,FALSE)</f>
        <v>58</v>
      </c>
      <c r="J17225" s="23" t="s">
        <v>123</v>
      </c>
      <c r="L17225" s="3" t="s">
        <v>124</v>
      </c>
    </row>
    <row r="17226" spans="1:12">
      <c r="A17226" s="66">
        <f>VLOOKUP(C17226,Index[],8,FALSE)</f>
        <v>43281</v>
      </c>
      <c r="B17226" s="5">
        <v>43281</v>
      </c>
      <c r="C17226" t="s">
        <v>1135</v>
      </c>
      <c r="D17226" s="3">
        <f>VLOOKUP(C17226,Index[],2,FALSE)</f>
        <v>172</v>
      </c>
      <c r="E17226" s="3">
        <f>VLOOKUP(C17226,Index[],3,FALSE)</f>
        <v>0</v>
      </c>
      <c r="F17226" s="3">
        <f>VLOOKUP(C17226,Index[],4,FALSE)</f>
        <v>0</v>
      </c>
      <c r="G17226" s="3">
        <f>VLOOKUP(C17226,Index[],5,FALSE)</f>
        <v>0</v>
      </c>
      <c r="I17226">
        <f>VLOOKUP(Table1[[#This Row],[trait_name]],Trait[],2,FALSE)</f>
        <v>59</v>
      </c>
      <c r="J17226" s="23" t="s">
        <v>125</v>
      </c>
      <c r="L17226" s="3"/>
    </row>
    <row r="17227" spans="1:12">
      <c r="A17227" s="66">
        <f>VLOOKUP(C17227,Index[],8,FALSE)</f>
        <v>43281</v>
      </c>
      <c r="B17227" s="5">
        <v>43281</v>
      </c>
      <c r="C17227" t="s">
        <v>1135</v>
      </c>
      <c r="D17227" s="3">
        <f>VLOOKUP(C17227,Index[],2,FALSE)</f>
        <v>172</v>
      </c>
      <c r="E17227" s="3">
        <f>VLOOKUP(C17227,Index[],3,FALSE)</f>
        <v>0</v>
      </c>
      <c r="F17227" s="3">
        <f>VLOOKUP(C17227,Index[],4,FALSE)</f>
        <v>0</v>
      </c>
      <c r="G17227" s="3">
        <f>VLOOKUP(C17227,Index[],5,FALSE)</f>
        <v>0</v>
      </c>
      <c r="H17227" t="s">
        <v>403</v>
      </c>
      <c r="I17227">
        <f>VLOOKUP(Table1[[#This Row],[trait_name]],Trait[],2,FALSE)</f>
        <v>60</v>
      </c>
      <c r="J17227" s="23" t="s">
        <v>127</v>
      </c>
      <c r="L17227" s="3" t="s">
        <v>128</v>
      </c>
    </row>
    <row r="17228" spans="1:12">
      <c r="A17228" s="66">
        <f>VLOOKUP(C17228,Index[],8,FALSE)</f>
        <v>43281</v>
      </c>
      <c r="B17228" s="5">
        <v>43281</v>
      </c>
      <c r="C17228" t="s">
        <v>1135</v>
      </c>
      <c r="D17228" s="3">
        <f>VLOOKUP(C17228,Index[],2,FALSE)</f>
        <v>172</v>
      </c>
      <c r="E17228" s="3">
        <f>VLOOKUP(C17228,Index[],3,FALSE)</f>
        <v>0</v>
      </c>
      <c r="F17228" s="3">
        <f>VLOOKUP(C17228,Index[],4,FALSE)</f>
        <v>0</v>
      </c>
      <c r="G17228" s="3">
        <f>VLOOKUP(C17228,Index[],5,FALSE)</f>
        <v>0</v>
      </c>
      <c r="H17228" t="s">
        <v>633</v>
      </c>
      <c r="I17228">
        <f>VLOOKUP(Table1[[#This Row],[trait_name]],Trait[],2,FALSE)</f>
        <v>61</v>
      </c>
      <c r="J17228" s="23" t="s">
        <v>130</v>
      </c>
      <c r="L17228" s="3" t="s">
        <v>126</v>
      </c>
    </row>
    <row r="17229" spans="1:12">
      <c r="A17229" s="66">
        <f>VLOOKUP(C17229,Index[],8,FALSE)</f>
        <v>43281</v>
      </c>
      <c r="B17229" s="5"/>
      <c r="C17229" t="s">
        <v>1135</v>
      </c>
      <c r="D17229" s="3">
        <f>VLOOKUP(C17229,Index[],2,FALSE)</f>
        <v>172</v>
      </c>
      <c r="E17229" s="3">
        <f>VLOOKUP(C17229,Index[],3,FALSE)</f>
        <v>0</v>
      </c>
      <c r="F17229" s="3">
        <f>VLOOKUP(C17229,Index[],4,FALSE)</f>
        <v>0</v>
      </c>
      <c r="G17229" s="3">
        <f>VLOOKUP(C17229,Index[],5,FALSE)</f>
        <v>0</v>
      </c>
      <c r="I17229">
        <f>VLOOKUP(Table1[[#This Row],[trait_name]],Trait[],2,FALSE)</f>
        <v>65</v>
      </c>
      <c r="J17229" s="23" t="s">
        <v>133</v>
      </c>
      <c r="L17229" s="3"/>
    </row>
    <row r="17230" spans="1:12">
      <c r="A17230" s="66">
        <f>VLOOKUP(C17230,Index[],8,FALSE)</f>
        <v>43281</v>
      </c>
      <c r="B17230" s="5">
        <v>43281</v>
      </c>
      <c r="C17230" t="s">
        <v>1135</v>
      </c>
      <c r="D17230" s="3">
        <f>VLOOKUP(C17230,Index[],2,FALSE)</f>
        <v>172</v>
      </c>
      <c r="E17230" s="3">
        <f>VLOOKUP(C17230,Index[],3,FALSE)</f>
        <v>0</v>
      </c>
      <c r="F17230" s="3">
        <f>VLOOKUP(C17230,Index[],4,FALSE)</f>
        <v>0</v>
      </c>
      <c r="G17230" s="3">
        <f>VLOOKUP(C17230,Index[],5,FALSE)</f>
        <v>0</v>
      </c>
      <c r="I17230">
        <f>VLOOKUP(Table1[[#This Row],[trait_name]],Trait[],2,FALSE)</f>
        <v>67</v>
      </c>
      <c r="J17230" s="23" t="s">
        <v>136</v>
      </c>
      <c r="L17230" s="3"/>
    </row>
    <row r="17231" spans="1:12">
      <c r="A17231" s="66">
        <f>VLOOKUP(C17231,Index[],8,FALSE)</f>
        <v>43281</v>
      </c>
      <c r="B17231" s="5">
        <v>43281</v>
      </c>
      <c r="C17231" t="s">
        <v>1139</v>
      </c>
      <c r="D17231" s="3">
        <f>VLOOKUP(C17231,Index[],2,FALSE)</f>
        <v>173</v>
      </c>
      <c r="E17231" s="3">
        <f>VLOOKUP(C17231,Index[],3,FALSE)</f>
        <v>0</v>
      </c>
      <c r="F17231" s="3" t="str">
        <f>VLOOKUP(C17231,Index[],4,FALSE)</f>
        <v>White Jewel</v>
      </c>
      <c r="G17231" s="3" t="str">
        <f>VLOOKUP(C17231,Index[],5,FALSE)</f>
        <v>Yes</v>
      </c>
      <c r="H17231" t="s">
        <v>17</v>
      </c>
      <c r="I17231">
        <f>VLOOKUP(Table1[[#This Row],[trait_name]],Trait[],2,FALSE)</f>
        <v>2</v>
      </c>
      <c r="J17231" s="23" t="s">
        <v>15</v>
      </c>
      <c r="L17231" s="3" t="s">
        <v>1140</v>
      </c>
    </row>
    <row r="17232" spans="1:12">
      <c r="A17232" s="66">
        <f>VLOOKUP(C17232,Index[],8,FALSE)</f>
        <v>43281</v>
      </c>
      <c r="B17232" s="5">
        <v>43281</v>
      </c>
      <c r="C17232" t="s">
        <v>1139</v>
      </c>
      <c r="D17232" s="3">
        <f>VLOOKUP(C17232,Index[],2,FALSE)</f>
        <v>173</v>
      </c>
      <c r="E17232" s="3">
        <f>VLOOKUP(C17232,Index[],3,FALSE)</f>
        <v>0</v>
      </c>
      <c r="F17232" s="3" t="str">
        <f>VLOOKUP(C17232,Index[],4,FALSE)</f>
        <v>White Jewel</v>
      </c>
      <c r="G17232" s="3" t="str">
        <f>VLOOKUP(C17232,Index[],5,FALSE)</f>
        <v>Yes</v>
      </c>
      <c r="H17232" t="s">
        <v>210</v>
      </c>
      <c r="I17232">
        <f>VLOOKUP(Table1[[#This Row],[trait_name]],Trait[],2,FALSE)</f>
        <v>2</v>
      </c>
      <c r="J17232" s="23" t="s">
        <v>15</v>
      </c>
      <c r="L17232" s="3" t="s">
        <v>1141</v>
      </c>
    </row>
    <row r="17233" spans="1:13">
      <c r="A17233" s="66">
        <f>VLOOKUP(C17233,Index[],8,FALSE)</f>
        <v>43281</v>
      </c>
      <c r="B17233" s="5">
        <v>43281</v>
      </c>
      <c r="C17233" t="s">
        <v>1139</v>
      </c>
      <c r="D17233" s="3">
        <f>VLOOKUP(C17233,Index[],2,FALSE)</f>
        <v>173</v>
      </c>
      <c r="E17233" s="3">
        <f>VLOOKUP(C17233,Index[],3,FALSE)</f>
        <v>0</v>
      </c>
      <c r="F17233" s="3" t="str">
        <f>VLOOKUP(C17233,Index[],4,FALSE)</f>
        <v>White Jewel</v>
      </c>
      <c r="G17233" s="3" t="str">
        <f>VLOOKUP(C17233,Index[],5,FALSE)</f>
        <v>Yes</v>
      </c>
      <c r="H17233" t="s">
        <v>17</v>
      </c>
      <c r="I17233">
        <f>VLOOKUP(Table1[[#This Row],[trait_name]],Trait[],2,FALSE)</f>
        <v>3</v>
      </c>
      <c r="J17233" s="23" t="s">
        <v>18</v>
      </c>
      <c r="L17233" s="3" t="s">
        <v>19</v>
      </c>
    </row>
    <row r="17234" spans="1:13">
      <c r="A17234" s="66">
        <f>VLOOKUP(C17234,Index[],8,FALSE)</f>
        <v>43281</v>
      </c>
      <c r="B17234" s="5">
        <v>43281</v>
      </c>
      <c r="C17234" t="s">
        <v>1139</v>
      </c>
      <c r="D17234" s="3">
        <f>VLOOKUP(C17234,Index[],2,FALSE)</f>
        <v>173</v>
      </c>
      <c r="E17234" s="3">
        <f>VLOOKUP(C17234,Index[],3,FALSE)</f>
        <v>0</v>
      </c>
      <c r="F17234" s="3" t="str">
        <f>VLOOKUP(C17234,Index[],4,FALSE)</f>
        <v>White Jewel</v>
      </c>
      <c r="G17234" s="3" t="str">
        <f>VLOOKUP(C17234,Index[],5,FALSE)</f>
        <v>Yes</v>
      </c>
      <c r="H17234" t="s">
        <v>453</v>
      </c>
      <c r="I17234">
        <f>VLOOKUP(Table1[[#This Row],[trait_name]],Trait[],2,FALSE)</f>
        <v>3</v>
      </c>
      <c r="J17234" s="23" t="s">
        <v>18</v>
      </c>
      <c r="L17234" s="3" t="s">
        <v>355</v>
      </c>
    </row>
    <row r="17235" spans="1:13">
      <c r="A17235" s="66">
        <f>VLOOKUP(C17235,Index[],8,FALSE)</f>
        <v>43281</v>
      </c>
      <c r="B17235" s="5">
        <v>43281</v>
      </c>
      <c r="C17235" t="s">
        <v>1139</v>
      </c>
      <c r="D17235" s="3">
        <f>VLOOKUP(C17235,Index[],2,FALSE)</f>
        <v>173</v>
      </c>
      <c r="E17235" s="3">
        <f>VLOOKUP(C17235,Index[],3,FALSE)</f>
        <v>0</v>
      </c>
      <c r="F17235" s="3" t="str">
        <f>VLOOKUP(C17235,Index[],4,FALSE)</f>
        <v>White Jewel</v>
      </c>
      <c r="G17235" s="3" t="str">
        <f>VLOOKUP(C17235,Index[],5,FALSE)</f>
        <v>Yes</v>
      </c>
      <c r="H17235" t="s">
        <v>165</v>
      </c>
      <c r="I17235">
        <f>VLOOKUP(Table1[[#This Row],[trait_name]],Trait[],2,FALSE)</f>
        <v>5</v>
      </c>
      <c r="J17235" s="23" t="s">
        <v>24</v>
      </c>
      <c r="L17235" s="3" t="s">
        <v>23</v>
      </c>
    </row>
    <row r="17236" spans="1:13">
      <c r="A17236" s="66">
        <f>VLOOKUP(C17236,Index[],8,FALSE)</f>
        <v>43281</v>
      </c>
      <c r="B17236" s="5"/>
      <c r="C17236" t="s">
        <v>1139</v>
      </c>
      <c r="D17236" s="3">
        <f>VLOOKUP(C17236,Index[],2,FALSE)</f>
        <v>173</v>
      </c>
      <c r="E17236" s="3">
        <f>VLOOKUP(C17236,Index[],3,FALSE)</f>
        <v>0</v>
      </c>
      <c r="F17236" s="3" t="str">
        <f>VLOOKUP(C17236,Index[],4,FALSE)</f>
        <v>White Jewel</v>
      </c>
      <c r="G17236" s="3" t="str">
        <f>VLOOKUP(C17236,Index[],5,FALSE)</f>
        <v>Yes</v>
      </c>
      <c r="H17236" t="s">
        <v>17</v>
      </c>
      <c r="I17236">
        <f>VLOOKUP(Table1[[#This Row],[trait_name]],Trait[],2,FALSE)</f>
        <v>6</v>
      </c>
      <c r="J17236" s="23" t="s">
        <v>148</v>
      </c>
      <c r="L17236" s="3"/>
    </row>
    <row r="17237" spans="1:13">
      <c r="A17237" s="66">
        <f>VLOOKUP(C17237,Index[],8,FALSE)</f>
        <v>43281</v>
      </c>
      <c r="B17237" s="5">
        <v>43281</v>
      </c>
      <c r="C17237" t="s">
        <v>1139</v>
      </c>
      <c r="D17237" s="3">
        <f>VLOOKUP(C17237,Index[],2,FALSE)</f>
        <v>173</v>
      </c>
      <c r="E17237" s="3">
        <f>VLOOKUP(C17237,Index[],3,FALSE)</f>
        <v>0</v>
      </c>
      <c r="F17237" s="3" t="str">
        <f>VLOOKUP(C17237,Index[],4,FALSE)</f>
        <v>White Jewel</v>
      </c>
      <c r="G17237" s="3" t="str">
        <f>VLOOKUP(C17237,Index[],5,FALSE)</f>
        <v>Yes</v>
      </c>
      <c r="H17237" t="s">
        <v>17</v>
      </c>
      <c r="I17237">
        <f>VLOOKUP(Table1[[#This Row],[trait_name]],Trait[],2,FALSE)</f>
        <v>7</v>
      </c>
      <c r="J17237" s="23" t="s">
        <v>26</v>
      </c>
      <c r="L17237" s="3" t="s">
        <v>23</v>
      </c>
    </row>
    <row r="17238" spans="1:13">
      <c r="A17238" s="66">
        <f>VLOOKUP(C17238,Index[],8,FALSE)</f>
        <v>43281</v>
      </c>
      <c r="B17238" s="5">
        <v>43281</v>
      </c>
      <c r="C17238" t="s">
        <v>1139</v>
      </c>
      <c r="D17238" s="3">
        <f>VLOOKUP(C17238,Index[],2,FALSE)</f>
        <v>173</v>
      </c>
      <c r="E17238" s="3">
        <f>VLOOKUP(C17238,Index[],3,FALSE)</f>
        <v>0</v>
      </c>
      <c r="F17238" s="3" t="str">
        <f>VLOOKUP(C17238,Index[],4,FALSE)</f>
        <v>White Jewel</v>
      </c>
      <c r="G17238" s="3" t="str">
        <f>VLOOKUP(C17238,Index[],5,FALSE)</f>
        <v>Yes</v>
      </c>
      <c r="H17238" t="s">
        <v>17</v>
      </c>
      <c r="I17238">
        <f>VLOOKUP(Table1[[#This Row],[trait_name]],Trait[],2,FALSE)</f>
        <v>12</v>
      </c>
      <c r="J17238" s="23" t="s">
        <v>151</v>
      </c>
      <c r="L17238" s="3" t="s">
        <v>23</v>
      </c>
    </row>
    <row r="17239" spans="1:13">
      <c r="A17239" s="66">
        <f>VLOOKUP(C17239,Index[],8,FALSE)</f>
        <v>43281</v>
      </c>
      <c r="B17239" s="25"/>
      <c r="C17239" s="4" t="s">
        <v>1139</v>
      </c>
      <c r="D17239" s="3">
        <f>VLOOKUP(C17239,Index[],2,FALSE)</f>
        <v>173</v>
      </c>
      <c r="E17239" s="3">
        <f>VLOOKUP(C17239,Index[],3,FALSE)</f>
        <v>0</v>
      </c>
      <c r="F17239" s="3" t="str">
        <f>VLOOKUP(C17239,Index[],4,FALSE)</f>
        <v>White Jewel</v>
      </c>
      <c r="G17239" s="3" t="str">
        <f>VLOOKUP(C17239,Index[],5,FALSE)</f>
        <v>Yes</v>
      </c>
      <c r="I17239">
        <f>VLOOKUP(Table1[[#This Row],[trait_name]],Trait[],2,FALSE)</f>
        <v>15</v>
      </c>
      <c r="J17239" s="23" t="s">
        <v>31</v>
      </c>
      <c r="L17239" s="3"/>
    </row>
    <row r="17240" spans="1:13">
      <c r="A17240" s="66">
        <f>VLOOKUP(C17240,Index[],8,FALSE)</f>
        <v>43281</v>
      </c>
      <c r="B17240" s="25">
        <v>43281</v>
      </c>
      <c r="C17240" s="4" t="s">
        <v>1139</v>
      </c>
      <c r="D17240" s="3">
        <f>VLOOKUP(C17240,Index[],2,FALSE)</f>
        <v>173</v>
      </c>
      <c r="E17240" s="3">
        <f>VLOOKUP(C17240,Index[],3,FALSE)</f>
        <v>0</v>
      </c>
      <c r="F17240" s="3" t="str">
        <f>VLOOKUP(C17240,Index[],4,FALSE)</f>
        <v>White Jewel</v>
      </c>
      <c r="G17240" s="3" t="str">
        <f>VLOOKUP(C17240,Index[],5,FALSE)</f>
        <v>Yes</v>
      </c>
      <c r="I17240">
        <f>VLOOKUP(Table1[[#This Row],[trait_name]],Trait[],2,FALSE)</f>
        <v>16</v>
      </c>
      <c r="J17240" s="24" t="s">
        <v>32</v>
      </c>
      <c r="K17240" s="24"/>
      <c r="L17240" s="3"/>
    </row>
    <row r="17241" spans="1:13">
      <c r="A17241" s="66">
        <f>VLOOKUP(C17241,Index[],8,FALSE)</f>
        <v>43281</v>
      </c>
      <c r="B17241" s="5">
        <v>43281</v>
      </c>
      <c r="C17241" t="s">
        <v>1139</v>
      </c>
      <c r="D17241" s="3">
        <f>VLOOKUP(C17241,Index[],2,FALSE)</f>
        <v>173</v>
      </c>
      <c r="E17241" s="3">
        <f>VLOOKUP(C17241,Index[],3,FALSE)</f>
        <v>0</v>
      </c>
      <c r="F17241" s="3" t="str">
        <f>VLOOKUP(C17241,Index[],4,FALSE)</f>
        <v>White Jewel</v>
      </c>
      <c r="G17241" s="3" t="str">
        <f>VLOOKUP(C17241,Index[],5,FALSE)</f>
        <v>Yes</v>
      </c>
      <c r="H17241" t="s">
        <v>17</v>
      </c>
      <c r="I17241">
        <f>VLOOKUP(Table1[[#This Row],[trait_name]],Trait[],2,FALSE)</f>
        <v>17</v>
      </c>
      <c r="J17241" s="23" t="s">
        <v>33</v>
      </c>
      <c r="L17241" s="3" t="s">
        <v>34</v>
      </c>
    </row>
    <row r="17242" spans="1:13">
      <c r="A17242" s="66">
        <f>VLOOKUP(C17242,Index[],8,FALSE)</f>
        <v>43281</v>
      </c>
      <c r="B17242" s="5">
        <v>43281</v>
      </c>
      <c r="C17242" t="s">
        <v>1139</v>
      </c>
      <c r="D17242" s="3">
        <f>VLOOKUP(C17242,Index[],2,FALSE)</f>
        <v>173</v>
      </c>
      <c r="E17242" s="3">
        <f>VLOOKUP(C17242,Index[],3,FALSE)</f>
        <v>0</v>
      </c>
      <c r="F17242" s="3" t="str">
        <f>VLOOKUP(C17242,Index[],4,FALSE)</f>
        <v>White Jewel</v>
      </c>
      <c r="G17242" s="3" t="str">
        <f>VLOOKUP(C17242,Index[],5,FALSE)</f>
        <v>Yes</v>
      </c>
      <c r="H17242" t="s">
        <v>17</v>
      </c>
      <c r="I17242">
        <f>VLOOKUP(Table1[[#This Row],[trait_name]],Trait[],2,FALSE)</f>
        <v>17</v>
      </c>
      <c r="J17242" s="23" t="s">
        <v>33</v>
      </c>
      <c r="L17242" s="3" t="s">
        <v>35</v>
      </c>
    </row>
    <row r="17243" spans="1:13">
      <c r="A17243" s="66">
        <f>VLOOKUP(C17243,Index[],8,FALSE)</f>
        <v>43281</v>
      </c>
      <c r="B17243" s="5">
        <v>43281</v>
      </c>
      <c r="C17243" t="s">
        <v>1139</v>
      </c>
      <c r="D17243" s="3">
        <f>VLOOKUP(C17243,Index[],2,FALSE)</f>
        <v>173</v>
      </c>
      <c r="E17243" s="3">
        <f>VLOOKUP(C17243,Index[],3,FALSE)</f>
        <v>0</v>
      </c>
      <c r="F17243" s="3" t="str">
        <f>VLOOKUP(C17243,Index[],4,FALSE)</f>
        <v>White Jewel</v>
      </c>
      <c r="G17243" s="3" t="str">
        <f>VLOOKUP(C17243,Index[],5,FALSE)</f>
        <v>Yes</v>
      </c>
      <c r="H17243" t="s">
        <v>17</v>
      </c>
      <c r="I17243">
        <f>VLOOKUP(Table1[[#This Row],[trait_name]],Trait[],2,FALSE)</f>
        <v>17</v>
      </c>
      <c r="J17243" s="23" t="s">
        <v>33</v>
      </c>
      <c r="L17243" s="3" t="s">
        <v>36</v>
      </c>
    </row>
    <row r="17244" spans="1:13">
      <c r="A17244" s="66">
        <f>VLOOKUP(C17244,Index[],8,FALSE)</f>
        <v>43281</v>
      </c>
      <c r="B17244" s="25">
        <v>43281</v>
      </c>
      <c r="C17244" s="4" t="s">
        <v>1139</v>
      </c>
      <c r="D17244" s="3">
        <f>VLOOKUP(C17244,Index[],2,FALSE)</f>
        <v>173</v>
      </c>
      <c r="E17244" s="3">
        <f>VLOOKUP(C17244,Index[],3,FALSE)</f>
        <v>0</v>
      </c>
      <c r="F17244" s="3" t="str">
        <f>VLOOKUP(C17244,Index[],4,FALSE)</f>
        <v>White Jewel</v>
      </c>
      <c r="G17244" s="3" t="str">
        <f>VLOOKUP(C17244,Index[],5,FALSE)</f>
        <v>Yes</v>
      </c>
      <c r="I17244">
        <f>VLOOKUP(Table1[[#This Row],[trait_name]],Trait[],2,FALSE)</f>
        <v>18</v>
      </c>
      <c r="J17244" s="23" t="s">
        <v>37</v>
      </c>
      <c r="L17244" s="3"/>
    </row>
    <row r="17245" spans="1:13">
      <c r="A17245" s="66">
        <f>VLOOKUP(C17245,Index[],8,FALSE)</f>
        <v>43281</v>
      </c>
      <c r="B17245" s="5">
        <v>43281</v>
      </c>
      <c r="C17245" t="s">
        <v>1139</v>
      </c>
      <c r="D17245" s="3">
        <f>VLOOKUP(C17245,Index[],2,FALSE)</f>
        <v>173</v>
      </c>
      <c r="E17245" s="3">
        <f>VLOOKUP(C17245,Index[],3,FALSE)</f>
        <v>0</v>
      </c>
      <c r="F17245" s="3" t="str">
        <f>VLOOKUP(C17245,Index[],4,FALSE)</f>
        <v>White Jewel</v>
      </c>
      <c r="G17245" s="3" t="str">
        <f>VLOOKUP(C17245,Index[],5,FALSE)</f>
        <v>Yes</v>
      </c>
      <c r="H17245" t="s">
        <v>17</v>
      </c>
      <c r="I17245">
        <f>VLOOKUP(Table1[[#This Row],[trait_name]],Trait[],2,FALSE)</f>
        <v>19</v>
      </c>
      <c r="J17245" s="23" t="s">
        <v>38</v>
      </c>
      <c r="L17245" s="3" t="s">
        <v>157</v>
      </c>
    </row>
    <row r="17246" spans="1:13">
      <c r="A17246" s="66">
        <f>VLOOKUP(C17246,Index[],8,FALSE)</f>
        <v>43281</v>
      </c>
      <c r="B17246" s="5">
        <v>43281</v>
      </c>
      <c r="C17246" t="s">
        <v>1139</v>
      </c>
      <c r="D17246" s="3">
        <f>VLOOKUP(C17246,Index[],2,FALSE)</f>
        <v>173</v>
      </c>
      <c r="E17246" s="3">
        <f>VLOOKUP(C17246,Index[],3,FALSE)</f>
        <v>0</v>
      </c>
      <c r="F17246" s="3" t="str">
        <f>VLOOKUP(C17246,Index[],4,FALSE)</f>
        <v>White Jewel</v>
      </c>
      <c r="G17246" s="3" t="str">
        <f>VLOOKUP(C17246,Index[],5,FALSE)</f>
        <v>Yes</v>
      </c>
      <c r="H17246" t="s">
        <v>17</v>
      </c>
      <c r="I17246">
        <f>VLOOKUP(Table1[[#This Row],[trait_name]],Trait[],2,FALSE)</f>
        <v>19</v>
      </c>
      <c r="J17246" s="23" t="s">
        <v>38</v>
      </c>
      <c r="L17246" s="3" t="s">
        <v>155</v>
      </c>
    </row>
    <row r="17247" spans="1:13">
      <c r="A17247" s="66">
        <f>VLOOKUP(C17247,Index[],8,FALSE)</f>
        <v>43281</v>
      </c>
      <c r="B17247" s="5">
        <v>43311</v>
      </c>
      <c r="C17247" t="s">
        <v>1139</v>
      </c>
      <c r="D17247" s="3">
        <f>VLOOKUP(C17247,Index[],2,FALSE)</f>
        <v>173</v>
      </c>
      <c r="E17247" s="3">
        <f>VLOOKUP(C17247,Index[],3,FALSE)</f>
        <v>0</v>
      </c>
      <c r="F17247" s="3" t="str">
        <f>VLOOKUP(C17247,Index[],4,FALSE)</f>
        <v>White Jewel</v>
      </c>
      <c r="G17247" s="3" t="str">
        <f>VLOOKUP(C17247,Index[],5,FALSE)</f>
        <v>Yes</v>
      </c>
      <c r="I17247">
        <f>VLOOKUP(Table1[[#This Row],[trait_name]],Trait[],2,FALSE)</f>
        <v>20</v>
      </c>
      <c r="J17247" s="23" t="s">
        <v>41</v>
      </c>
      <c r="L17247" s="3"/>
      <c r="M17247" s="3"/>
    </row>
    <row r="17248" spans="1:13">
      <c r="A17248" s="66">
        <f>VLOOKUP(C17248,Index[],8,FALSE)</f>
        <v>43281</v>
      </c>
      <c r="B17248" s="25">
        <v>43281</v>
      </c>
      <c r="C17248" s="4" t="s">
        <v>1139</v>
      </c>
      <c r="D17248" s="3">
        <f>VLOOKUP(C17248,Index[],2,FALSE)</f>
        <v>173</v>
      </c>
      <c r="E17248" s="3">
        <f>VLOOKUP(C17248,Index[],3,FALSE)</f>
        <v>0</v>
      </c>
      <c r="F17248" s="3" t="str">
        <f>VLOOKUP(C17248,Index[],4,FALSE)</f>
        <v>White Jewel</v>
      </c>
      <c r="G17248" s="3" t="str">
        <f>VLOOKUP(C17248,Index[],5,FALSE)</f>
        <v>Yes</v>
      </c>
      <c r="I17248">
        <f>VLOOKUP(Table1[[#This Row],[trait_name]],Trait[],2,FALSE)</f>
        <v>21</v>
      </c>
      <c r="J17248" s="23" t="s">
        <v>43</v>
      </c>
      <c r="L17248" s="3"/>
    </row>
    <row r="17249" spans="1:13">
      <c r="A17249" s="66">
        <f>VLOOKUP(C17249,Index[],8,FALSE)</f>
        <v>43281</v>
      </c>
      <c r="B17249" s="5">
        <v>43281</v>
      </c>
      <c r="C17249" t="s">
        <v>1139</v>
      </c>
      <c r="D17249" s="3">
        <f>VLOOKUP(C17249,Index[],2,FALSE)</f>
        <v>173</v>
      </c>
      <c r="E17249" s="3">
        <f>VLOOKUP(C17249,Index[],3,FALSE)</f>
        <v>0</v>
      </c>
      <c r="F17249" s="3" t="str">
        <f>VLOOKUP(C17249,Index[],4,FALSE)</f>
        <v>White Jewel</v>
      </c>
      <c r="G17249" s="3" t="str">
        <f>VLOOKUP(C17249,Index[],5,FALSE)</f>
        <v>Yes</v>
      </c>
      <c r="I17249">
        <f>VLOOKUP(Table1[[#This Row],[trait_name]],Trait[],2,FALSE)</f>
        <v>22</v>
      </c>
      <c r="J17249" s="23" t="s">
        <v>47</v>
      </c>
      <c r="L17249" s="3"/>
    </row>
    <row r="17250" spans="1:13">
      <c r="A17250" s="66">
        <f>VLOOKUP(C17250,Index[],8,FALSE)</f>
        <v>43281</v>
      </c>
      <c r="B17250" s="5"/>
      <c r="C17250" t="s">
        <v>1139</v>
      </c>
      <c r="D17250" s="3">
        <f>VLOOKUP(C17250,Index[],2,FALSE)</f>
        <v>173</v>
      </c>
      <c r="E17250" s="3">
        <f>VLOOKUP(C17250,Index[],3,FALSE)</f>
        <v>0</v>
      </c>
      <c r="F17250" s="3" t="str">
        <f>VLOOKUP(C17250,Index[],4,FALSE)</f>
        <v>White Jewel</v>
      </c>
      <c r="G17250" s="3" t="str">
        <f>VLOOKUP(C17250,Index[],5,FALSE)</f>
        <v>Yes</v>
      </c>
      <c r="I17250">
        <f>VLOOKUP(Table1[[#This Row],[trait_name]],Trait[],2,FALSE)</f>
        <v>23</v>
      </c>
      <c r="J17250" s="23" t="s">
        <v>49</v>
      </c>
      <c r="L17250" s="3"/>
    </row>
    <row r="17251" spans="1:13">
      <c r="A17251" s="66">
        <f>VLOOKUP(C17251,Index[],8,FALSE)</f>
        <v>43281</v>
      </c>
      <c r="B17251" s="25"/>
      <c r="C17251" s="4" t="s">
        <v>1139</v>
      </c>
      <c r="D17251" s="3">
        <f>VLOOKUP(C17251,Index[],2,FALSE)</f>
        <v>173</v>
      </c>
      <c r="E17251" s="3">
        <f>VLOOKUP(C17251,Index[],3,FALSE)</f>
        <v>0</v>
      </c>
      <c r="F17251" s="3" t="str">
        <f>VLOOKUP(C17251,Index[],4,FALSE)</f>
        <v>White Jewel</v>
      </c>
      <c r="G17251" s="3" t="str">
        <f>VLOOKUP(C17251,Index[],5,FALSE)</f>
        <v>Yes</v>
      </c>
      <c r="I17251">
        <f>VLOOKUP(Table1[[#This Row],[trait_name]],Trait[],2,FALSE)</f>
        <v>24</v>
      </c>
      <c r="J17251" s="23" t="s">
        <v>52</v>
      </c>
      <c r="L17251" s="3"/>
    </row>
    <row r="17252" spans="1:13">
      <c r="A17252" s="66">
        <f>VLOOKUP(C17252,Index[],8,FALSE)</f>
        <v>43281</v>
      </c>
      <c r="B17252" s="25"/>
      <c r="C17252" s="4" t="s">
        <v>1139</v>
      </c>
      <c r="D17252" s="3">
        <f>VLOOKUP(C17252,Index[],2,FALSE)</f>
        <v>173</v>
      </c>
      <c r="E17252" s="3">
        <f>VLOOKUP(C17252,Index[],3,FALSE)</f>
        <v>0</v>
      </c>
      <c r="F17252" s="3" t="str">
        <f>VLOOKUP(C17252,Index[],4,FALSE)</f>
        <v>White Jewel</v>
      </c>
      <c r="G17252" s="3" t="str">
        <f>VLOOKUP(C17252,Index[],5,FALSE)</f>
        <v>Yes</v>
      </c>
      <c r="I17252">
        <f>VLOOKUP(Table1[[#This Row],[trait_name]],Trait[],2,FALSE)</f>
        <v>25</v>
      </c>
      <c r="J17252" s="23" t="s">
        <v>57</v>
      </c>
      <c r="L17252" s="3"/>
    </row>
    <row r="17253" spans="1:13">
      <c r="A17253" s="66">
        <f>VLOOKUP(C17253,Index[],8,FALSE)</f>
        <v>43281</v>
      </c>
      <c r="B17253" s="5">
        <v>43281</v>
      </c>
      <c r="C17253" t="s">
        <v>1139</v>
      </c>
      <c r="D17253" s="3">
        <f>VLOOKUP(C17253,Index[],2,FALSE)</f>
        <v>173</v>
      </c>
      <c r="E17253" s="3">
        <f>VLOOKUP(C17253,Index[],3,FALSE)</f>
        <v>0</v>
      </c>
      <c r="F17253" s="3" t="str">
        <f>VLOOKUP(C17253,Index[],4,FALSE)</f>
        <v>White Jewel</v>
      </c>
      <c r="G17253" s="3" t="str">
        <f>VLOOKUP(C17253,Index[],5,FALSE)</f>
        <v>Yes</v>
      </c>
      <c r="H17253" t="s">
        <v>17</v>
      </c>
      <c r="I17253">
        <f>VLOOKUP(Table1[[#This Row],[trait_name]],Trait[],2,FALSE)</f>
        <v>26</v>
      </c>
      <c r="J17253" s="23" t="s">
        <v>58</v>
      </c>
      <c r="L17253" s="3" t="s">
        <v>480</v>
      </c>
    </row>
    <row r="17254" spans="1:13">
      <c r="A17254" s="66">
        <f>VLOOKUP(C17254,Index[],8,FALSE)</f>
        <v>43281</v>
      </c>
      <c r="B17254" s="5">
        <v>43281</v>
      </c>
      <c r="C17254" t="s">
        <v>1139</v>
      </c>
      <c r="D17254" s="3">
        <f>VLOOKUP(C17254,Index[],2,FALSE)</f>
        <v>173</v>
      </c>
      <c r="E17254" s="3">
        <f>VLOOKUP(C17254,Index[],3,FALSE)</f>
        <v>0</v>
      </c>
      <c r="F17254" s="3" t="str">
        <f>VLOOKUP(C17254,Index[],4,FALSE)</f>
        <v>White Jewel</v>
      </c>
      <c r="G17254" s="3" t="str">
        <f>VLOOKUP(C17254,Index[],5,FALSE)</f>
        <v>Yes</v>
      </c>
      <c r="I17254">
        <f>VLOOKUP(Table1[[#This Row],[trait_name]],Trait[],2,FALSE)</f>
        <v>26</v>
      </c>
      <c r="J17254" s="23" t="s">
        <v>58</v>
      </c>
      <c r="L17254" s="3"/>
    </row>
    <row r="17255" spans="1:13">
      <c r="A17255" s="66">
        <f>VLOOKUP(C17255,Index[],8,FALSE)</f>
        <v>43281</v>
      </c>
      <c r="B17255" s="5">
        <v>43311</v>
      </c>
      <c r="C17255" t="s">
        <v>1139</v>
      </c>
      <c r="D17255" s="3">
        <f>VLOOKUP(C17255,Index[],2,FALSE)</f>
        <v>173</v>
      </c>
      <c r="E17255" s="3">
        <f>VLOOKUP(C17255,Index[],3,FALSE)</f>
        <v>0</v>
      </c>
      <c r="F17255" s="3" t="str">
        <f>VLOOKUP(C17255,Index[],4,FALSE)</f>
        <v>White Jewel</v>
      </c>
      <c r="G17255" s="3" t="str">
        <f>VLOOKUP(C17255,Index[],5,FALSE)</f>
        <v>Yes</v>
      </c>
      <c r="I17255">
        <f>VLOOKUP(Table1[[#This Row],[trait_name]],Trait[],2,FALSE)</f>
        <v>27</v>
      </c>
      <c r="J17255" s="23" t="s">
        <v>61</v>
      </c>
      <c r="L17255" s="3"/>
      <c r="M17255" s="3"/>
    </row>
    <row r="17256" spans="1:13">
      <c r="A17256" s="66">
        <f>VLOOKUP(C17256,Index[],8,FALSE)</f>
        <v>43281</v>
      </c>
      <c r="B17256" s="5">
        <v>43311</v>
      </c>
      <c r="C17256" t="s">
        <v>1139</v>
      </c>
      <c r="D17256" s="3">
        <f>VLOOKUP(C17256,Index[],2,FALSE)</f>
        <v>173</v>
      </c>
      <c r="E17256" s="3">
        <f>VLOOKUP(C17256,Index[],3,FALSE)</f>
        <v>0</v>
      </c>
      <c r="F17256" s="3" t="str">
        <f>VLOOKUP(C17256,Index[],4,FALSE)</f>
        <v>White Jewel</v>
      </c>
      <c r="G17256" s="3" t="str">
        <f>VLOOKUP(C17256,Index[],5,FALSE)</f>
        <v>Yes</v>
      </c>
      <c r="I17256">
        <f>VLOOKUP(Table1[[#This Row],[trait_name]],Trait[],2,FALSE)</f>
        <v>28</v>
      </c>
      <c r="J17256" s="23" t="s">
        <v>62</v>
      </c>
      <c r="L17256" s="3"/>
      <c r="M17256" s="3"/>
    </row>
    <row r="17257" spans="1:13">
      <c r="A17257" s="66">
        <f>VLOOKUP(C17257,Index[],8,FALSE)</f>
        <v>43281</v>
      </c>
      <c r="B17257" s="5">
        <v>43281</v>
      </c>
      <c r="C17257" t="s">
        <v>1139</v>
      </c>
      <c r="D17257" s="3">
        <f>VLOOKUP(C17257,Index[],2,FALSE)</f>
        <v>173</v>
      </c>
      <c r="E17257" s="3">
        <f>VLOOKUP(C17257,Index[],3,FALSE)</f>
        <v>0</v>
      </c>
      <c r="F17257" s="3" t="str">
        <f>VLOOKUP(C17257,Index[],4,FALSE)</f>
        <v>White Jewel</v>
      </c>
      <c r="G17257" s="3" t="str">
        <f>VLOOKUP(C17257,Index[],5,FALSE)</f>
        <v>Yes</v>
      </c>
      <c r="H17257" t="s">
        <v>17</v>
      </c>
      <c r="I17257">
        <f>VLOOKUP(Table1[[#This Row],[trait_name]],Trait[],2,FALSE)</f>
        <v>29</v>
      </c>
      <c r="J17257" s="23" t="s">
        <v>63</v>
      </c>
      <c r="L17257" s="3">
        <v>0.5</v>
      </c>
    </row>
    <row r="17258" spans="1:13">
      <c r="A17258" s="66">
        <f>VLOOKUP(C17258,Index[],8,FALSE)</f>
        <v>43281</v>
      </c>
      <c r="B17258" s="5">
        <v>43281</v>
      </c>
      <c r="C17258" t="s">
        <v>1139</v>
      </c>
      <c r="D17258" s="3">
        <f>VLOOKUP(C17258,Index[],2,FALSE)</f>
        <v>173</v>
      </c>
      <c r="E17258" s="3">
        <f>VLOOKUP(C17258,Index[],3,FALSE)</f>
        <v>0</v>
      </c>
      <c r="F17258" s="3" t="str">
        <f>VLOOKUP(C17258,Index[],4,FALSE)</f>
        <v>White Jewel</v>
      </c>
      <c r="G17258" s="3" t="str">
        <f>VLOOKUP(C17258,Index[],5,FALSE)</f>
        <v>Yes</v>
      </c>
      <c r="I17258">
        <f>VLOOKUP(Table1[[#This Row],[trait_name]],Trait[],2,FALSE)</f>
        <v>29</v>
      </c>
      <c r="J17258" s="23" t="s">
        <v>63</v>
      </c>
      <c r="L17258" s="3"/>
    </row>
    <row r="17259" spans="1:13">
      <c r="A17259" s="66">
        <f>VLOOKUP(C17259,Index[],8,FALSE)</f>
        <v>43281</v>
      </c>
      <c r="B17259" s="5">
        <v>43281</v>
      </c>
      <c r="C17259" t="s">
        <v>1139</v>
      </c>
      <c r="D17259" s="3">
        <f>VLOOKUP(C17259,Index[],2,FALSE)</f>
        <v>173</v>
      </c>
      <c r="E17259" s="3">
        <f>VLOOKUP(C17259,Index[],3,FALSE)</f>
        <v>0</v>
      </c>
      <c r="F17259" s="3" t="str">
        <f>VLOOKUP(C17259,Index[],4,FALSE)</f>
        <v>White Jewel</v>
      </c>
      <c r="G17259" s="3" t="str">
        <f>VLOOKUP(C17259,Index[],5,FALSE)</f>
        <v>Yes</v>
      </c>
      <c r="I17259">
        <f>VLOOKUP(Table1[[#This Row],[trait_name]],Trait[],2,FALSE)</f>
        <v>30</v>
      </c>
      <c r="J17259" s="23" t="s">
        <v>64</v>
      </c>
      <c r="L17259" s="3"/>
    </row>
    <row r="17260" spans="1:13">
      <c r="A17260" s="66">
        <f>VLOOKUP(C17260,Index[],8,FALSE)</f>
        <v>43281</v>
      </c>
      <c r="B17260" s="5">
        <v>43281</v>
      </c>
      <c r="C17260" t="s">
        <v>1139</v>
      </c>
      <c r="D17260" s="3">
        <f>VLOOKUP(C17260,Index[],2,FALSE)</f>
        <v>173</v>
      </c>
      <c r="E17260" s="3">
        <f>VLOOKUP(C17260,Index[],3,FALSE)</f>
        <v>0</v>
      </c>
      <c r="F17260" s="3" t="str">
        <f>VLOOKUP(C17260,Index[],4,FALSE)</f>
        <v>White Jewel</v>
      </c>
      <c r="G17260" s="3" t="str">
        <f>VLOOKUP(C17260,Index[],5,FALSE)</f>
        <v>Yes</v>
      </c>
      <c r="H17260" t="s">
        <v>17</v>
      </c>
      <c r="I17260">
        <f>VLOOKUP(Table1[[#This Row],[trait_name]],Trait[],2,FALSE)</f>
        <v>31</v>
      </c>
      <c r="J17260" s="23" t="s">
        <v>65</v>
      </c>
      <c r="L17260" s="3">
        <v>0.4</v>
      </c>
    </row>
    <row r="17261" spans="1:13">
      <c r="A17261" s="66">
        <f>VLOOKUP(C17261,Index[],8,FALSE)</f>
        <v>43281</v>
      </c>
      <c r="B17261" s="5">
        <v>43281</v>
      </c>
      <c r="C17261" t="s">
        <v>1139</v>
      </c>
      <c r="D17261" s="3">
        <f>VLOOKUP(C17261,Index[],2,FALSE)</f>
        <v>173</v>
      </c>
      <c r="E17261" s="3">
        <f>VLOOKUP(C17261,Index[],3,FALSE)</f>
        <v>0</v>
      </c>
      <c r="F17261" s="3" t="str">
        <f>VLOOKUP(C17261,Index[],4,FALSE)</f>
        <v>White Jewel</v>
      </c>
      <c r="G17261" s="3" t="str">
        <f>VLOOKUP(C17261,Index[],5,FALSE)</f>
        <v>Yes</v>
      </c>
      <c r="I17261">
        <f>VLOOKUP(Table1[[#This Row],[trait_name]],Trait[],2,FALSE)</f>
        <v>31</v>
      </c>
      <c r="J17261" s="23" t="s">
        <v>65</v>
      </c>
      <c r="L17261" s="3"/>
    </row>
    <row r="17262" spans="1:13">
      <c r="A17262" s="66">
        <f>VLOOKUP(C17262,Index[],8,FALSE)</f>
        <v>43281</v>
      </c>
      <c r="B17262" s="5">
        <v>43281</v>
      </c>
      <c r="C17262" t="s">
        <v>1139</v>
      </c>
      <c r="D17262" s="3">
        <f>VLOOKUP(C17262,Index[],2,FALSE)</f>
        <v>173</v>
      </c>
      <c r="E17262" s="3">
        <f>VLOOKUP(C17262,Index[],3,FALSE)</f>
        <v>0</v>
      </c>
      <c r="F17262" s="3" t="str">
        <f>VLOOKUP(C17262,Index[],4,FALSE)</f>
        <v>White Jewel</v>
      </c>
      <c r="G17262" s="3" t="str">
        <f>VLOOKUP(C17262,Index[],5,FALSE)</f>
        <v>Yes</v>
      </c>
      <c r="H17262" t="s">
        <v>17</v>
      </c>
      <c r="I17262">
        <f>VLOOKUP(Table1[[#This Row],[trait_name]],Trait[],2,FALSE)</f>
        <v>32</v>
      </c>
      <c r="J17262" s="23" t="s">
        <v>66</v>
      </c>
      <c r="L17262" s="3">
        <v>0.5</v>
      </c>
    </row>
    <row r="17263" spans="1:13">
      <c r="A17263" s="66">
        <f>VLOOKUP(C17263,Index[],8,FALSE)</f>
        <v>43281</v>
      </c>
      <c r="B17263" s="5">
        <v>43281</v>
      </c>
      <c r="C17263" t="s">
        <v>1139</v>
      </c>
      <c r="D17263" s="3">
        <f>VLOOKUP(C17263,Index[],2,FALSE)</f>
        <v>173</v>
      </c>
      <c r="E17263" s="3">
        <f>VLOOKUP(C17263,Index[],3,FALSE)</f>
        <v>0</v>
      </c>
      <c r="F17263" s="3" t="str">
        <f>VLOOKUP(C17263,Index[],4,FALSE)</f>
        <v>White Jewel</v>
      </c>
      <c r="G17263" s="3" t="str">
        <f>VLOOKUP(C17263,Index[],5,FALSE)</f>
        <v>Yes</v>
      </c>
      <c r="I17263">
        <f>VLOOKUP(Table1[[#This Row],[trait_name]],Trait[],2,FALSE)</f>
        <v>33</v>
      </c>
      <c r="J17263" s="23" t="s">
        <v>67</v>
      </c>
      <c r="L17263" s="3"/>
    </row>
    <row r="17264" spans="1:13">
      <c r="A17264" s="66">
        <f>VLOOKUP(C17264,Index[],8,FALSE)</f>
        <v>43281</v>
      </c>
      <c r="B17264" s="5">
        <v>43281</v>
      </c>
      <c r="C17264" t="s">
        <v>1139</v>
      </c>
      <c r="D17264" s="3">
        <f>VLOOKUP(C17264,Index[],2,FALSE)</f>
        <v>173</v>
      </c>
      <c r="E17264" s="3">
        <f>VLOOKUP(C17264,Index[],3,FALSE)</f>
        <v>0</v>
      </c>
      <c r="F17264" s="3" t="str">
        <f>VLOOKUP(C17264,Index[],4,FALSE)</f>
        <v>White Jewel</v>
      </c>
      <c r="G17264" s="3" t="str">
        <f>VLOOKUP(C17264,Index[],5,FALSE)</f>
        <v>Yes</v>
      </c>
      <c r="H17264" t="s">
        <v>17</v>
      </c>
      <c r="I17264">
        <f>VLOOKUP(Table1[[#This Row],[trait_name]],Trait[],2,FALSE)</f>
        <v>34</v>
      </c>
      <c r="J17264" s="23" t="s">
        <v>68</v>
      </c>
      <c r="L17264" s="3">
        <v>0.4</v>
      </c>
    </row>
    <row r="17265" spans="1:13">
      <c r="A17265" s="66">
        <f>VLOOKUP(C17265,Index[],8,FALSE)</f>
        <v>43281</v>
      </c>
      <c r="B17265" s="5">
        <v>43281</v>
      </c>
      <c r="C17265" t="s">
        <v>1139</v>
      </c>
      <c r="D17265" s="3">
        <f>VLOOKUP(C17265,Index[],2,FALSE)</f>
        <v>173</v>
      </c>
      <c r="E17265" s="3">
        <f>VLOOKUP(C17265,Index[],3,FALSE)</f>
        <v>0</v>
      </c>
      <c r="F17265" s="3" t="str">
        <f>VLOOKUP(C17265,Index[],4,FALSE)</f>
        <v>White Jewel</v>
      </c>
      <c r="G17265" s="3" t="str">
        <f>VLOOKUP(C17265,Index[],5,FALSE)</f>
        <v>Yes</v>
      </c>
      <c r="I17265">
        <f>VLOOKUP(Table1[[#This Row],[trait_name]],Trait[],2,FALSE)</f>
        <v>35</v>
      </c>
      <c r="J17265" s="23" t="s">
        <v>166</v>
      </c>
      <c r="L17265" s="3"/>
    </row>
    <row r="17266" spans="1:13">
      <c r="A17266" s="66">
        <f>VLOOKUP(C17266,Index[],8,FALSE)</f>
        <v>43281</v>
      </c>
      <c r="B17266" s="5">
        <v>43281</v>
      </c>
      <c r="C17266" t="s">
        <v>1139</v>
      </c>
      <c r="D17266" s="3">
        <f>VLOOKUP(C17266,Index[],2,FALSE)</f>
        <v>173</v>
      </c>
      <c r="E17266" s="3">
        <f>VLOOKUP(C17266,Index[],3,FALSE)</f>
        <v>0</v>
      </c>
      <c r="F17266" s="3" t="str">
        <f>VLOOKUP(C17266,Index[],4,FALSE)</f>
        <v>White Jewel</v>
      </c>
      <c r="G17266" s="3" t="str">
        <f>VLOOKUP(C17266,Index[],5,FALSE)</f>
        <v>Yes</v>
      </c>
      <c r="I17266">
        <f>VLOOKUP(Table1[[#This Row],[trait_name]],Trait[],2,FALSE)</f>
        <v>35</v>
      </c>
      <c r="J17266" s="23" t="s">
        <v>166</v>
      </c>
      <c r="L17266" s="3"/>
    </row>
    <row r="17267" spans="1:13">
      <c r="A17267" s="66">
        <f>VLOOKUP(C17267,Index[],8,FALSE)</f>
        <v>43281</v>
      </c>
      <c r="B17267" s="5">
        <v>43281</v>
      </c>
      <c r="C17267" t="s">
        <v>1139</v>
      </c>
      <c r="D17267" s="3">
        <f>VLOOKUP(C17267,Index[],2,FALSE)</f>
        <v>173</v>
      </c>
      <c r="E17267" s="3">
        <f>VLOOKUP(C17267,Index[],3,FALSE)</f>
        <v>0</v>
      </c>
      <c r="F17267" s="3" t="str">
        <f>VLOOKUP(C17267,Index[],4,FALSE)</f>
        <v>White Jewel</v>
      </c>
      <c r="G17267" s="3" t="str">
        <f>VLOOKUP(C17267,Index[],5,FALSE)</f>
        <v>Yes</v>
      </c>
      <c r="I17267">
        <f>VLOOKUP(Table1[[#This Row],[trait_name]],Trait[],2,FALSE)</f>
        <v>36</v>
      </c>
      <c r="J17267" s="23" t="s">
        <v>69</v>
      </c>
      <c r="L17267" s="3"/>
    </row>
    <row r="17268" spans="1:13">
      <c r="A17268" s="66">
        <f>VLOOKUP(C17268,Index[],8,FALSE)</f>
        <v>43281</v>
      </c>
      <c r="B17268" s="5">
        <v>43281</v>
      </c>
      <c r="C17268" t="s">
        <v>1139</v>
      </c>
      <c r="D17268" s="3">
        <f>VLOOKUP(C17268,Index[],2,FALSE)</f>
        <v>173</v>
      </c>
      <c r="E17268" s="3">
        <f>VLOOKUP(C17268,Index[],3,FALSE)</f>
        <v>0</v>
      </c>
      <c r="F17268" s="3" t="str">
        <f>VLOOKUP(C17268,Index[],4,FALSE)</f>
        <v>White Jewel</v>
      </c>
      <c r="G17268" s="3" t="str">
        <f>VLOOKUP(C17268,Index[],5,FALSE)</f>
        <v>Yes</v>
      </c>
      <c r="I17268">
        <f>VLOOKUP(Table1[[#This Row],[trait_name]],Trait[],2,FALSE)</f>
        <v>36</v>
      </c>
      <c r="J17268" s="23" t="s">
        <v>69</v>
      </c>
      <c r="L17268" s="3"/>
    </row>
    <row r="17269" spans="1:13">
      <c r="A17269" s="66">
        <f>VLOOKUP(C17269,Index[],8,FALSE)</f>
        <v>43281</v>
      </c>
      <c r="B17269" s="5">
        <v>43281</v>
      </c>
      <c r="C17269" t="s">
        <v>1139</v>
      </c>
      <c r="D17269" s="3">
        <f>VLOOKUP(C17269,Index[],2,FALSE)</f>
        <v>173</v>
      </c>
      <c r="E17269" s="3">
        <f>VLOOKUP(C17269,Index[],3,FALSE)</f>
        <v>0</v>
      </c>
      <c r="F17269" s="3" t="str">
        <f>VLOOKUP(C17269,Index[],4,FALSE)</f>
        <v>White Jewel</v>
      </c>
      <c r="G17269" s="3" t="str">
        <f>VLOOKUP(C17269,Index[],5,FALSE)</f>
        <v>Yes</v>
      </c>
      <c r="I17269">
        <f>VLOOKUP(Table1[[#This Row],[trait_name]],Trait[],2,FALSE)</f>
        <v>37</v>
      </c>
      <c r="J17269" s="23" t="s">
        <v>170</v>
      </c>
      <c r="L17269" s="3"/>
    </row>
    <row r="17270" spans="1:13">
      <c r="A17270" s="66">
        <f>VLOOKUP(C17270,Index[],8,FALSE)</f>
        <v>43281</v>
      </c>
      <c r="B17270" s="5"/>
      <c r="C17270" t="s">
        <v>1139</v>
      </c>
      <c r="D17270" s="3">
        <f>VLOOKUP(C17270,Index[],2,FALSE)</f>
        <v>173</v>
      </c>
      <c r="E17270" s="3">
        <f>VLOOKUP(C17270,Index[],3,FALSE)</f>
        <v>0</v>
      </c>
      <c r="F17270" s="3" t="str">
        <f>VLOOKUP(C17270,Index[],4,FALSE)</f>
        <v>White Jewel</v>
      </c>
      <c r="G17270" s="3" t="str">
        <f>VLOOKUP(C17270,Index[],5,FALSE)</f>
        <v>Yes</v>
      </c>
      <c r="I17270">
        <f>VLOOKUP(Table1[[#This Row],[trait_name]],Trait[],2,FALSE)</f>
        <v>38</v>
      </c>
      <c r="J17270" s="23" t="s">
        <v>72</v>
      </c>
      <c r="L17270" s="3"/>
    </row>
    <row r="17271" spans="1:13">
      <c r="A17271" s="66">
        <f>VLOOKUP(C17271,Index[],8,FALSE)</f>
        <v>43281</v>
      </c>
      <c r="B17271" s="5">
        <v>43311</v>
      </c>
      <c r="C17271" t="s">
        <v>1139</v>
      </c>
      <c r="D17271" s="3">
        <f>VLOOKUP(C17271,Index[],2,FALSE)</f>
        <v>173</v>
      </c>
      <c r="E17271" s="3">
        <f>VLOOKUP(C17271,Index[],3,FALSE)</f>
        <v>0</v>
      </c>
      <c r="F17271" s="3" t="str">
        <f>VLOOKUP(C17271,Index[],4,FALSE)</f>
        <v>White Jewel</v>
      </c>
      <c r="G17271" s="3" t="str">
        <f>VLOOKUP(C17271,Index[],5,FALSE)</f>
        <v>Yes</v>
      </c>
      <c r="I17271">
        <f>VLOOKUP(Table1[[#This Row],[trait_name]],Trait[],2,FALSE)</f>
        <v>39</v>
      </c>
      <c r="J17271" s="23" t="s">
        <v>74</v>
      </c>
      <c r="L17271" s="3"/>
      <c r="M17271" s="3"/>
    </row>
    <row r="17272" spans="1:13">
      <c r="A17272" s="66">
        <f>VLOOKUP(C17272,Index[],8,FALSE)</f>
        <v>43281</v>
      </c>
      <c r="B17272" s="5"/>
      <c r="C17272" t="s">
        <v>1139</v>
      </c>
      <c r="D17272" s="3">
        <f>VLOOKUP(C17272,Index[],2,FALSE)</f>
        <v>173</v>
      </c>
      <c r="E17272" s="3">
        <f>VLOOKUP(C17272,Index[],3,FALSE)</f>
        <v>0</v>
      </c>
      <c r="F17272" s="3" t="str">
        <f>VLOOKUP(C17272,Index[],4,FALSE)</f>
        <v>White Jewel</v>
      </c>
      <c r="G17272" s="3" t="str">
        <f>VLOOKUP(C17272,Index[],5,FALSE)</f>
        <v>Yes</v>
      </c>
      <c r="I17272">
        <f>VLOOKUP(Table1[[#This Row],[trait_name]],Trait[],2,FALSE)</f>
        <v>40</v>
      </c>
      <c r="J17272" s="23" t="s">
        <v>76</v>
      </c>
      <c r="L17272" s="3"/>
    </row>
    <row r="17273" spans="1:13">
      <c r="A17273" s="66">
        <f>VLOOKUP(C17273,Index[],8,FALSE)</f>
        <v>43281</v>
      </c>
      <c r="B17273" s="5">
        <v>43281</v>
      </c>
      <c r="C17273" t="s">
        <v>1139</v>
      </c>
      <c r="D17273" s="3">
        <f>VLOOKUP(C17273,Index[],2,FALSE)</f>
        <v>173</v>
      </c>
      <c r="E17273" s="3">
        <f>VLOOKUP(C17273,Index[],3,FALSE)</f>
        <v>0</v>
      </c>
      <c r="F17273" s="3" t="str">
        <f>VLOOKUP(C17273,Index[],4,FALSE)</f>
        <v>White Jewel</v>
      </c>
      <c r="G17273" s="3" t="str">
        <f>VLOOKUP(C17273,Index[],5,FALSE)</f>
        <v>Yes</v>
      </c>
      <c r="H17273" t="s">
        <v>17</v>
      </c>
      <c r="I17273">
        <f>VLOOKUP(Table1[[#This Row],[trait_name]],Trait[],2,FALSE)</f>
        <v>41</v>
      </c>
      <c r="J17273" s="23" t="s">
        <v>78</v>
      </c>
      <c r="L17273" s="3" t="s">
        <v>173</v>
      </c>
    </row>
    <row r="17274" spans="1:13">
      <c r="A17274" s="66">
        <f>VLOOKUP(C17274,Index[],8,FALSE)</f>
        <v>43281</v>
      </c>
      <c r="B17274" s="5">
        <v>43281</v>
      </c>
      <c r="C17274" t="s">
        <v>1139</v>
      </c>
      <c r="D17274" s="3">
        <f>VLOOKUP(C17274,Index[],2,FALSE)</f>
        <v>173</v>
      </c>
      <c r="E17274" s="3">
        <f>VLOOKUP(C17274,Index[],3,FALSE)</f>
        <v>0</v>
      </c>
      <c r="F17274" s="3" t="str">
        <f>VLOOKUP(C17274,Index[],4,FALSE)</f>
        <v>White Jewel</v>
      </c>
      <c r="G17274" s="3" t="str">
        <f>VLOOKUP(C17274,Index[],5,FALSE)</f>
        <v>Yes</v>
      </c>
      <c r="I17274">
        <f>VLOOKUP(Table1[[#This Row],[trait_name]],Trait[],2,FALSE)</f>
        <v>41</v>
      </c>
      <c r="J17274" s="23" t="s">
        <v>78</v>
      </c>
      <c r="L17274" s="3"/>
    </row>
    <row r="17275" spans="1:13">
      <c r="A17275" s="66">
        <f>VLOOKUP(C17275,Index[],8,FALSE)</f>
        <v>43281</v>
      </c>
      <c r="B17275" s="5"/>
      <c r="C17275" t="s">
        <v>1139</v>
      </c>
      <c r="D17275" s="3">
        <f>VLOOKUP(C17275,Index[],2,FALSE)</f>
        <v>173</v>
      </c>
      <c r="E17275" s="3">
        <f>VLOOKUP(C17275,Index[],3,FALSE)</f>
        <v>0</v>
      </c>
      <c r="F17275" s="3" t="str">
        <f>VLOOKUP(C17275,Index[],4,FALSE)</f>
        <v>White Jewel</v>
      </c>
      <c r="G17275" s="3" t="str">
        <f>VLOOKUP(C17275,Index[],5,FALSE)</f>
        <v>Yes</v>
      </c>
      <c r="I17275">
        <f>VLOOKUP(Table1[[#This Row],[trait_name]],Trait[],2,FALSE)</f>
        <v>42</v>
      </c>
      <c r="J17275" s="23" t="s">
        <v>82</v>
      </c>
      <c r="L17275" s="3"/>
    </row>
    <row r="17276" spans="1:13">
      <c r="A17276" s="66">
        <f>VLOOKUP(C17276,Index[],8,FALSE)</f>
        <v>43281</v>
      </c>
      <c r="B17276" s="5">
        <v>43281</v>
      </c>
      <c r="C17276" t="s">
        <v>1139</v>
      </c>
      <c r="D17276" s="3">
        <f>VLOOKUP(C17276,Index[],2,FALSE)</f>
        <v>173</v>
      </c>
      <c r="E17276" s="3">
        <f>VLOOKUP(C17276,Index[],3,FALSE)</f>
        <v>0</v>
      </c>
      <c r="F17276" s="3" t="str">
        <f>VLOOKUP(C17276,Index[],4,FALSE)</f>
        <v>White Jewel</v>
      </c>
      <c r="G17276" s="3" t="str">
        <f>VLOOKUP(C17276,Index[],5,FALSE)</f>
        <v>Yes</v>
      </c>
      <c r="H17276" t="s">
        <v>17</v>
      </c>
      <c r="I17276">
        <f>VLOOKUP(Table1[[#This Row],[trait_name]],Trait[],2,FALSE)</f>
        <v>43</v>
      </c>
      <c r="J17276" s="23" t="s">
        <v>86</v>
      </c>
      <c r="L17276" s="3" t="s">
        <v>87</v>
      </c>
    </row>
    <row r="17277" spans="1:13">
      <c r="A17277" s="66">
        <f>VLOOKUP(C17277,Index[],8,FALSE)</f>
        <v>43281</v>
      </c>
      <c r="B17277" s="5">
        <v>43281</v>
      </c>
      <c r="C17277" t="s">
        <v>1139</v>
      </c>
      <c r="D17277" s="3">
        <f>VLOOKUP(C17277,Index[],2,FALSE)</f>
        <v>173</v>
      </c>
      <c r="E17277" s="3">
        <f>VLOOKUP(C17277,Index[],3,FALSE)</f>
        <v>0</v>
      </c>
      <c r="F17277" s="3" t="str">
        <f>VLOOKUP(C17277,Index[],4,FALSE)</f>
        <v>White Jewel</v>
      </c>
      <c r="G17277" s="3" t="str">
        <f>VLOOKUP(C17277,Index[],5,FALSE)</f>
        <v>Yes</v>
      </c>
      <c r="I17277">
        <f>VLOOKUP(Table1[[#This Row],[trait_name]],Trait[],2,FALSE)</f>
        <v>43</v>
      </c>
      <c r="J17277" s="23" t="s">
        <v>86</v>
      </c>
      <c r="L17277" s="3"/>
    </row>
    <row r="17278" spans="1:13">
      <c r="A17278" s="66">
        <f>VLOOKUP(C17278,Index[],8,FALSE)</f>
        <v>43281</v>
      </c>
      <c r="B17278" s="25"/>
      <c r="C17278" s="4" t="s">
        <v>1139</v>
      </c>
      <c r="D17278" s="3">
        <f>VLOOKUP(C17278,Index[],2,FALSE)</f>
        <v>173</v>
      </c>
      <c r="E17278" s="3">
        <f>VLOOKUP(C17278,Index[],3,FALSE)</f>
        <v>0</v>
      </c>
      <c r="F17278" s="3" t="str">
        <f>VLOOKUP(C17278,Index[],4,FALSE)</f>
        <v>White Jewel</v>
      </c>
      <c r="G17278" s="3" t="str">
        <f>VLOOKUP(C17278,Index[],5,FALSE)</f>
        <v>Yes</v>
      </c>
      <c r="I17278">
        <f>VLOOKUP(Table1[[#This Row],[trait_name]],Trait[],2,FALSE)</f>
        <v>44</v>
      </c>
      <c r="J17278" s="23" t="s">
        <v>88</v>
      </c>
      <c r="L17278" s="3"/>
    </row>
    <row r="17279" spans="1:13">
      <c r="A17279" s="66">
        <f>VLOOKUP(C17279,Index[],8,FALSE)</f>
        <v>43281</v>
      </c>
      <c r="B17279" s="5">
        <v>43281</v>
      </c>
      <c r="C17279" t="s">
        <v>1139</v>
      </c>
      <c r="D17279" s="3">
        <f>VLOOKUP(C17279,Index[],2,FALSE)</f>
        <v>173</v>
      </c>
      <c r="E17279" s="3">
        <f>VLOOKUP(C17279,Index[],3,FALSE)</f>
        <v>0</v>
      </c>
      <c r="F17279" s="3" t="str">
        <f>VLOOKUP(C17279,Index[],4,FALSE)</f>
        <v>White Jewel</v>
      </c>
      <c r="G17279" s="3" t="str">
        <f>VLOOKUP(C17279,Index[],5,FALSE)</f>
        <v>Yes</v>
      </c>
      <c r="H17279" t="s">
        <v>17</v>
      </c>
      <c r="I17279">
        <f>VLOOKUP(Table1[[#This Row],[trait_name]],Trait[],2,FALSE)</f>
        <v>45</v>
      </c>
      <c r="J17279" s="23" t="s">
        <v>92</v>
      </c>
      <c r="L17279" s="3" t="s">
        <v>93</v>
      </c>
    </row>
    <row r="17280" spans="1:13">
      <c r="A17280" s="66">
        <f>VLOOKUP(C17280,Index[],8,FALSE)</f>
        <v>43281</v>
      </c>
      <c r="B17280" s="5">
        <v>43281</v>
      </c>
      <c r="C17280" t="s">
        <v>1139</v>
      </c>
      <c r="D17280" s="3">
        <f>VLOOKUP(C17280,Index[],2,FALSE)</f>
        <v>173</v>
      </c>
      <c r="E17280" s="3">
        <f>VLOOKUP(C17280,Index[],3,FALSE)</f>
        <v>0</v>
      </c>
      <c r="F17280" s="3" t="str">
        <f>VLOOKUP(C17280,Index[],4,FALSE)</f>
        <v>White Jewel</v>
      </c>
      <c r="G17280" s="3" t="str">
        <f>VLOOKUP(C17280,Index[],5,FALSE)</f>
        <v>Yes</v>
      </c>
      <c r="I17280">
        <f>VLOOKUP(Table1[[#This Row],[trait_name]],Trait[],2,FALSE)</f>
        <v>45</v>
      </c>
      <c r="J17280" s="23" t="s">
        <v>92</v>
      </c>
      <c r="L17280" s="3"/>
    </row>
    <row r="17281" spans="1:13">
      <c r="A17281" s="66">
        <f>VLOOKUP(C17281,Index[],8,FALSE)</f>
        <v>43281</v>
      </c>
      <c r="B17281" s="5"/>
      <c r="C17281" t="s">
        <v>1139</v>
      </c>
      <c r="D17281" s="3">
        <f>VLOOKUP(C17281,Index[],2,FALSE)</f>
        <v>173</v>
      </c>
      <c r="E17281" s="3">
        <f>VLOOKUP(C17281,Index[],3,FALSE)</f>
        <v>0</v>
      </c>
      <c r="F17281" s="3" t="str">
        <f>VLOOKUP(C17281,Index[],4,FALSE)</f>
        <v>White Jewel</v>
      </c>
      <c r="G17281" s="3" t="str">
        <f>VLOOKUP(C17281,Index[],5,FALSE)</f>
        <v>Yes</v>
      </c>
      <c r="I17281">
        <f>VLOOKUP(Table1[[#This Row],[trait_name]],Trait[],2,FALSE)</f>
        <v>46</v>
      </c>
      <c r="J17281" s="23" t="s">
        <v>97</v>
      </c>
      <c r="L17281" s="3"/>
    </row>
    <row r="17282" spans="1:13">
      <c r="A17282" s="66">
        <f>VLOOKUP(C17282,Index[],8,FALSE)</f>
        <v>43281</v>
      </c>
      <c r="B17282" s="5"/>
      <c r="C17282" t="s">
        <v>1139</v>
      </c>
      <c r="D17282" s="3">
        <f>VLOOKUP(C17282,Index[],2,FALSE)</f>
        <v>173</v>
      </c>
      <c r="E17282" s="3">
        <f>VLOOKUP(C17282,Index[],3,FALSE)</f>
        <v>0</v>
      </c>
      <c r="F17282" s="3" t="str">
        <f>VLOOKUP(C17282,Index[],4,FALSE)</f>
        <v>White Jewel</v>
      </c>
      <c r="G17282" s="3" t="str">
        <f>VLOOKUP(C17282,Index[],5,FALSE)</f>
        <v>Yes</v>
      </c>
      <c r="I17282">
        <f>VLOOKUP(Table1[[#This Row],[trait_name]],Trait[],2,FALSE)</f>
        <v>47</v>
      </c>
      <c r="J17282" s="23" t="s">
        <v>99</v>
      </c>
      <c r="L17282" s="3"/>
    </row>
    <row r="17283" spans="1:13">
      <c r="A17283" s="66">
        <f>VLOOKUP(C17283,Index[],8,FALSE)</f>
        <v>43281</v>
      </c>
      <c r="B17283" s="5">
        <v>43311</v>
      </c>
      <c r="C17283" t="s">
        <v>1139</v>
      </c>
      <c r="D17283" s="3">
        <f>VLOOKUP(C17283,Index[],2,FALSE)</f>
        <v>173</v>
      </c>
      <c r="E17283" s="3">
        <f>VLOOKUP(C17283,Index[],3,FALSE)</f>
        <v>0</v>
      </c>
      <c r="F17283" s="3" t="str">
        <f>VLOOKUP(C17283,Index[],4,FALSE)</f>
        <v>White Jewel</v>
      </c>
      <c r="G17283" s="3" t="str">
        <f>VLOOKUP(C17283,Index[],5,FALSE)</f>
        <v>Yes</v>
      </c>
      <c r="I17283">
        <f>VLOOKUP(Table1[[#This Row],[trait_name]],Trait[],2,FALSE)</f>
        <v>50</v>
      </c>
      <c r="J17283" s="23" t="s">
        <v>106</v>
      </c>
      <c r="L17283" s="3"/>
      <c r="M17283" s="3"/>
    </row>
    <row r="17284" spans="1:13">
      <c r="A17284" s="66">
        <f>VLOOKUP(C17284,Index[],8,FALSE)</f>
        <v>43281</v>
      </c>
      <c r="B17284" s="5"/>
      <c r="C17284" t="s">
        <v>1139</v>
      </c>
      <c r="D17284" s="3">
        <f>VLOOKUP(C17284,Index[],2,FALSE)</f>
        <v>173</v>
      </c>
      <c r="E17284" s="3">
        <f>VLOOKUP(C17284,Index[],3,FALSE)</f>
        <v>0</v>
      </c>
      <c r="F17284" s="3" t="str">
        <f>VLOOKUP(C17284,Index[],4,FALSE)</f>
        <v>White Jewel</v>
      </c>
      <c r="G17284" s="3" t="str">
        <f>VLOOKUP(C17284,Index[],5,FALSE)</f>
        <v>Yes</v>
      </c>
      <c r="I17284">
        <f>VLOOKUP(Table1[[#This Row],[trait_name]],Trait[],2,FALSE)</f>
        <v>52</v>
      </c>
      <c r="J17284" s="23" t="s">
        <v>109</v>
      </c>
      <c r="L17284" s="3"/>
    </row>
    <row r="17285" spans="1:13">
      <c r="A17285" s="66">
        <f>VLOOKUP(C17285,Index[],8,FALSE)</f>
        <v>43281</v>
      </c>
      <c r="B17285" s="5">
        <v>43281</v>
      </c>
      <c r="C17285" t="s">
        <v>1139</v>
      </c>
      <c r="D17285" s="3">
        <f>VLOOKUP(C17285,Index[],2,FALSE)</f>
        <v>173</v>
      </c>
      <c r="E17285" s="3">
        <f>VLOOKUP(C17285,Index[],3,FALSE)</f>
        <v>0</v>
      </c>
      <c r="F17285" s="3" t="str">
        <f>VLOOKUP(C17285,Index[],4,FALSE)</f>
        <v>White Jewel</v>
      </c>
      <c r="G17285" s="3" t="str">
        <f>VLOOKUP(C17285,Index[],5,FALSE)</f>
        <v>Yes</v>
      </c>
      <c r="H17285" t="s">
        <v>165</v>
      </c>
      <c r="I17285">
        <f>VLOOKUP(Table1[[#This Row],[trait_name]],Trait[],2,FALSE)</f>
        <v>53</v>
      </c>
      <c r="J17285" s="23" t="s">
        <v>112</v>
      </c>
      <c r="L17285" s="3" t="s">
        <v>113</v>
      </c>
    </row>
    <row r="17286" spans="1:13">
      <c r="A17286" s="66">
        <f>VLOOKUP(C17286,Index[],8,FALSE)</f>
        <v>43281</v>
      </c>
      <c r="B17286" s="5">
        <v>43281</v>
      </c>
      <c r="C17286" t="s">
        <v>1139</v>
      </c>
      <c r="D17286" s="3">
        <f>VLOOKUP(C17286,Index[],2,FALSE)</f>
        <v>173</v>
      </c>
      <c r="E17286" s="3">
        <f>VLOOKUP(C17286,Index[],3,FALSE)</f>
        <v>0</v>
      </c>
      <c r="F17286" s="3" t="str">
        <f>VLOOKUP(C17286,Index[],4,FALSE)</f>
        <v>White Jewel</v>
      </c>
      <c r="G17286" s="3" t="str">
        <f>VLOOKUP(C17286,Index[],5,FALSE)</f>
        <v>Yes</v>
      </c>
      <c r="H17286" t="s">
        <v>17</v>
      </c>
      <c r="I17286">
        <f>VLOOKUP(Table1[[#This Row],[trait_name]],Trait[],2,FALSE)</f>
        <v>53</v>
      </c>
      <c r="J17286" s="23" t="s">
        <v>112</v>
      </c>
      <c r="L17286" s="3" t="s">
        <v>114</v>
      </c>
    </row>
    <row r="17287" spans="1:13">
      <c r="A17287" s="66">
        <f>VLOOKUP(C17287,Index[],8,FALSE)</f>
        <v>43281</v>
      </c>
      <c r="B17287" s="5">
        <v>43281</v>
      </c>
      <c r="C17287" t="s">
        <v>1139</v>
      </c>
      <c r="D17287" s="3">
        <f>VLOOKUP(C17287,Index[],2,FALSE)</f>
        <v>173</v>
      </c>
      <c r="E17287" s="3">
        <f>VLOOKUP(C17287,Index[],3,FALSE)</f>
        <v>0</v>
      </c>
      <c r="F17287" s="3" t="str">
        <f>VLOOKUP(C17287,Index[],4,FALSE)</f>
        <v>White Jewel</v>
      </c>
      <c r="G17287" s="3" t="str">
        <f>VLOOKUP(C17287,Index[],5,FALSE)</f>
        <v>Yes</v>
      </c>
      <c r="H17287" t="s">
        <v>453</v>
      </c>
      <c r="I17287">
        <f>VLOOKUP(Table1[[#This Row],[trait_name]],Trait[],2,FALSE)</f>
        <v>53</v>
      </c>
      <c r="J17287" s="23" t="s">
        <v>112</v>
      </c>
      <c r="L17287" s="3" t="s">
        <v>185</v>
      </c>
    </row>
    <row r="17288" spans="1:13">
      <c r="A17288" s="66">
        <f>VLOOKUP(C17288,Index[],8,FALSE)</f>
        <v>43281</v>
      </c>
      <c r="B17288" s="5">
        <v>43281</v>
      </c>
      <c r="C17288" t="s">
        <v>1139</v>
      </c>
      <c r="D17288" s="3">
        <f>VLOOKUP(C17288,Index[],2,FALSE)</f>
        <v>173</v>
      </c>
      <c r="E17288" s="3">
        <f>VLOOKUP(C17288,Index[],3,FALSE)</f>
        <v>0</v>
      </c>
      <c r="F17288" s="3" t="str">
        <f>VLOOKUP(C17288,Index[],4,FALSE)</f>
        <v>White Jewel</v>
      </c>
      <c r="G17288" s="3" t="str">
        <f>VLOOKUP(C17288,Index[],5,FALSE)</f>
        <v>Yes</v>
      </c>
      <c r="H17288" t="s">
        <v>17</v>
      </c>
      <c r="I17288">
        <f>VLOOKUP(Table1[[#This Row],[trait_name]],Trait[],2,FALSE)</f>
        <v>53</v>
      </c>
      <c r="J17288" s="23" t="s">
        <v>112</v>
      </c>
      <c r="L17288" s="3" t="s">
        <v>184</v>
      </c>
    </row>
    <row r="17289" spans="1:13">
      <c r="A17289" s="66">
        <f>VLOOKUP(C17289,Index[],8,FALSE)</f>
        <v>43281</v>
      </c>
      <c r="B17289" s="5">
        <v>43281</v>
      </c>
      <c r="C17289" t="s">
        <v>1139</v>
      </c>
      <c r="D17289" s="3">
        <f>VLOOKUP(C17289,Index[],2,FALSE)</f>
        <v>173</v>
      </c>
      <c r="E17289" s="3">
        <f>VLOOKUP(C17289,Index[],3,FALSE)</f>
        <v>0</v>
      </c>
      <c r="F17289" s="3" t="str">
        <f>VLOOKUP(C17289,Index[],4,FALSE)</f>
        <v>White Jewel</v>
      </c>
      <c r="G17289" s="3" t="str">
        <f>VLOOKUP(C17289,Index[],5,FALSE)</f>
        <v>Yes</v>
      </c>
      <c r="H17289" t="s">
        <v>453</v>
      </c>
      <c r="I17289">
        <f>VLOOKUP(Table1[[#This Row],[trait_name]],Trait[],2,FALSE)</f>
        <v>54</v>
      </c>
      <c r="J17289" s="23" t="s">
        <v>116</v>
      </c>
      <c r="L17289" s="3" t="s">
        <v>738</v>
      </c>
    </row>
    <row r="17290" spans="1:13">
      <c r="A17290" s="66">
        <f>VLOOKUP(C17290,Index[],8,FALSE)</f>
        <v>43281</v>
      </c>
      <c r="B17290" s="5">
        <v>43281</v>
      </c>
      <c r="C17290" t="s">
        <v>1139</v>
      </c>
      <c r="D17290" s="3">
        <f>VLOOKUP(C17290,Index[],2,FALSE)</f>
        <v>173</v>
      </c>
      <c r="E17290" s="3">
        <f>VLOOKUP(C17290,Index[],3,FALSE)</f>
        <v>0</v>
      </c>
      <c r="F17290" s="3" t="str">
        <f>VLOOKUP(C17290,Index[],4,FALSE)</f>
        <v>White Jewel</v>
      </c>
      <c r="G17290" s="3" t="str">
        <f>VLOOKUP(C17290,Index[],5,FALSE)</f>
        <v>Yes</v>
      </c>
      <c r="H17290" t="s">
        <v>453</v>
      </c>
      <c r="I17290">
        <f>VLOOKUP(Table1[[#This Row],[trait_name]],Trait[],2,FALSE)</f>
        <v>54</v>
      </c>
      <c r="J17290" s="23" t="s">
        <v>116</v>
      </c>
      <c r="L17290" s="3" t="s">
        <v>258</v>
      </c>
    </row>
    <row r="17291" spans="1:13">
      <c r="A17291" s="66">
        <f>VLOOKUP(C17291,Index[],8,FALSE)</f>
        <v>43281</v>
      </c>
      <c r="B17291" s="5">
        <v>43281</v>
      </c>
      <c r="C17291" t="s">
        <v>1139</v>
      </c>
      <c r="D17291" s="3">
        <f>VLOOKUP(C17291,Index[],2,FALSE)</f>
        <v>173</v>
      </c>
      <c r="E17291" s="3">
        <f>VLOOKUP(C17291,Index[],3,FALSE)</f>
        <v>0</v>
      </c>
      <c r="F17291" s="3" t="str">
        <f>VLOOKUP(C17291,Index[],4,FALSE)</f>
        <v>White Jewel</v>
      </c>
      <c r="G17291" s="3" t="str">
        <f>VLOOKUP(C17291,Index[],5,FALSE)</f>
        <v>Yes</v>
      </c>
      <c r="H17291" t="s">
        <v>453</v>
      </c>
      <c r="I17291">
        <f>VLOOKUP(Table1[[#This Row],[trait_name]],Trait[],2,FALSE)</f>
        <v>54</v>
      </c>
      <c r="J17291" s="23" t="s">
        <v>116</v>
      </c>
      <c r="L17291" s="3" t="s">
        <v>830</v>
      </c>
    </row>
    <row r="17292" spans="1:13">
      <c r="A17292" s="66">
        <f>VLOOKUP(C17292,Index[],8,FALSE)</f>
        <v>43281</v>
      </c>
      <c r="B17292" s="5">
        <v>43281</v>
      </c>
      <c r="C17292" t="s">
        <v>1139</v>
      </c>
      <c r="D17292" s="3">
        <f>VLOOKUP(C17292,Index[],2,FALSE)</f>
        <v>173</v>
      </c>
      <c r="E17292" s="3">
        <f>VLOOKUP(C17292,Index[],3,FALSE)</f>
        <v>0</v>
      </c>
      <c r="F17292" s="3" t="str">
        <f>VLOOKUP(C17292,Index[],4,FALSE)</f>
        <v>White Jewel</v>
      </c>
      <c r="G17292" s="3" t="str">
        <f>VLOOKUP(C17292,Index[],5,FALSE)</f>
        <v>Yes</v>
      </c>
      <c r="I17292">
        <f>VLOOKUP(Table1[[#This Row],[trait_name]],Trait[],2,FALSE)</f>
        <v>54</v>
      </c>
      <c r="J17292" s="23" t="s">
        <v>116</v>
      </c>
      <c r="L17292" s="3"/>
    </row>
    <row r="17293" spans="1:13">
      <c r="A17293" s="66">
        <f>VLOOKUP(C17293,Index[],8,FALSE)</f>
        <v>43281</v>
      </c>
      <c r="B17293" s="25"/>
      <c r="C17293" s="4" t="s">
        <v>1139</v>
      </c>
      <c r="D17293" s="3">
        <f>VLOOKUP(C17293,Index[],2,FALSE)</f>
        <v>173</v>
      </c>
      <c r="E17293" s="3">
        <f>VLOOKUP(C17293,Index[],3,FALSE)</f>
        <v>0</v>
      </c>
      <c r="F17293" s="3" t="str">
        <f>VLOOKUP(C17293,Index[],4,FALSE)</f>
        <v>White Jewel</v>
      </c>
      <c r="G17293" s="3" t="str">
        <f>VLOOKUP(C17293,Index[],5,FALSE)</f>
        <v>Yes</v>
      </c>
      <c r="I17293">
        <f>VLOOKUP(Table1[[#This Row],[trait_name]],Trait[],2,FALSE)</f>
        <v>55</v>
      </c>
      <c r="J17293" s="23" t="s">
        <v>119</v>
      </c>
      <c r="L17293" s="3"/>
    </row>
    <row r="17294" spans="1:13">
      <c r="A17294" s="66">
        <f>VLOOKUP(C17294,Index[],8,FALSE)</f>
        <v>43281</v>
      </c>
      <c r="B17294" s="5">
        <v>43281</v>
      </c>
      <c r="C17294" t="s">
        <v>1139</v>
      </c>
      <c r="D17294" s="3">
        <f>VLOOKUP(C17294,Index[],2,FALSE)</f>
        <v>173</v>
      </c>
      <c r="E17294" s="3">
        <f>VLOOKUP(C17294,Index[],3,FALSE)</f>
        <v>0</v>
      </c>
      <c r="F17294" s="3" t="str">
        <f>VLOOKUP(C17294,Index[],4,FALSE)</f>
        <v>White Jewel</v>
      </c>
      <c r="G17294" s="3" t="str">
        <f>VLOOKUP(C17294,Index[],5,FALSE)</f>
        <v>Yes</v>
      </c>
      <c r="H17294" t="s">
        <v>17</v>
      </c>
      <c r="I17294">
        <f>VLOOKUP(Table1[[#This Row],[trait_name]],Trait[],2,FALSE)</f>
        <v>56</v>
      </c>
      <c r="J17294" s="23" t="s">
        <v>121</v>
      </c>
      <c r="L17294" s="3" t="s">
        <v>189</v>
      </c>
    </row>
    <row r="17295" spans="1:13">
      <c r="A17295" s="66">
        <f>VLOOKUP(C17295,Index[],8,FALSE)</f>
        <v>43281</v>
      </c>
      <c r="B17295" s="5">
        <v>43281</v>
      </c>
      <c r="C17295" t="s">
        <v>1139</v>
      </c>
      <c r="D17295" s="3">
        <f>VLOOKUP(C17295,Index[],2,FALSE)</f>
        <v>173</v>
      </c>
      <c r="E17295" s="3">
        <f>VLOOKUP(C17295,Index[],3,FALSE)</f>
        <v>0</v>
      </c>
      <c r="F17295" s="3" t="str">
        <f>VLOOKUP(C17295,Index[],4,FALSE)</f>
        <v>White Jewel</v>
      </c>
      <c r="G17295" s="3" t="str">
        <f>VLOOKUP(C17295,Index[],5,FALSE)</f>
        <v>Yes</v>
      </c>
      <c r="H17295" t="s">
        <v>17</v>
      </c>
      <c r="I17295">
        <f>VLOOKUP(Table1[[#This Row],[trait_name]],Trait[],2,FALSE)</f>
        <v>57</v>
      </c>
      <c r="J17295" s="23" t="s">
        <v>233</v>
      </c>
      <c r="L17295" s="3" t="s">
        <v>405</v>
      </c>
    </row>
    <row r="17296" spans="1:13">
      <c r="A17296" s="66">
        <f>VLOOKUP(C17296,Index[],8,FALSE)</f>
        <v>43281</v>
      </c>
      <c r="B17296" s="5">
        <v>43281</v>
      </c>
      <c r="C17296" t="s">
        <v>1139</v>
      </c>
      <c r="D17296" s="3">
        <f>VLOOKUP(C17296,Index[],2,FALSE)</f>
        <v>173</v>
      </c>
      <c r="E17296" s="3">
        <f>VLOOKUP(C17296,Index[],3,FALSE)</f>
        <v>0</v>
      </c>
      <c r="F17296" s="3" t="str">
        <f>VLOOKUP(C17296,Index[],4,FALSE)</f>
        <v>White Jewel</v>
      </c>
      <c r="G17296" s="3" t="str">
        <f>VLOOKUP(C17296,Index[],5,FALSE)</f>
        <v>Yes</v>
      </c>
      <c r="H17296" t="s">
        <v>17</v>
      </c>
      <c r="I17296">
        <f>VLOOKUP(Table1[[#This Row],[trait_name]],Trait[],2,FALSE)</f>
        <v>58</v>
      </c>
      <c r="J17296" s="23" t="s">
        <v>123</v>
      </c>
      <c r="L17296" s="3" t="s">
        <v>124</v>
      </c>
    </row>
    <row r="17297" spans="1:13">
      <c r="A17297" s="66">
        <f>VLOOKUP(C17297,Index[],8,FALSE)</f>
        <v>43281</v>
      </c>
      <c r="B17297" s="5">
        <v>43281</v>
      </c>
      <c r="C17297" t="s">
        <v>1139</v>
      </c>
      <c r="D17297" s="3">
        <f>VLOOKUP(C17297,Index[],2,FALSE)</f>
        <v>173</v>
      </c>
      <c r="E17297" s="3">
        <f>VLOOKUP(C17297,Index[],3,FALSE)</f>
        <v>0</v>
      </c>
      <c r="F17297" s="3" t="str">
        <f>VLOOKUP(C17297,Index[],4,FALSE)</f>
        <v>White Jewel</v>
      </c>
      <c r="G17297" s="3" t="str">
        <f>VLOOKUP(C17297,Index[],5,FALSE)</f>
        <v>Yes</v>
      </c>
      <c r="H17297" t="s">
        <v>453</v>
      </c>
      <c r="I17297">
        <f>VLOOKUP(Table1[[#This Row],[trait_name]],Trait[],2,FALSE)</f>
        <v>58</v>
      </c>
      <c r="J17297" s="23" t="s">
        <v>123</v>
      </c>
      <c r="L17297" s="3" t="s">
        <v>190</v>
      </c>
    </row>
    <row r="17298" spans="1:13">
      <c r="A17298" s="66">
        <f>VLOOKUP(C17298,Index[],8,FALSE)</f>
        <v>43281</v>
      </c>
      <c r="B17298" s="5">
        <v>43281</v>
      </c>
      <c r="C17298" t="s">
        <v>1139</v>
      </c>
      <c r="D17298" s="3">
        <f>VLOOKUP(C17298,Index[],2,FALSE)</f>
        <v>173</v>
      </c>
      <c r="E17298" s="3">
        <f>VLOOKUP(C17298,Index[],3,FALSE)</f>
        <v>0</v>
      </c>
      <c r="F17298" s="3" t="str">
        <f>VLOOKUP(C17298,Index[],4,FALSE)</f>
        <v>White Jewel</v>
      </c>
      <c r="G17298" s="3" t="str">
        <f>VLOOKUP(C17298,Index[],5,FALSE)</f>
        <v>Yes</v>
      </c>
      <c r="I17298">
        <f>VLOOKUP(Table1[[#This Row],[trait_name]],Trait[],2,FALSE)</f>
        <v>59</v>
      </c>
      <c r="J17298" s="23" t="s">
        <v>125</v>
      </c>
      <c r="L17298" s="3"/>
    </row>
    <row r="17299" spans="1:13">
      <c r="A17299" s="66">
        <f>VLOOKUP(C17299,Index[],8,FALSE)</f>
        <v>43281</v>
      </c>
      <c r="B17299" s="5">
        <v>43281</v>
      </c>
      <c r="C17299" t="s">
        <v>1139</v>
      </c>
      <c r="D17299" s="3">
        <f>VLOOKUP(C17299,Index[],2,FALSE)</f>
        <v>173</v>
      </c>
      <c r="E17299" s="3">
        <f>VLOOKUP(C17299,Index[],3,FALSE)</f>
        <v>0</v>
      </c>
      <c r="F17299" s="3" t="str">
        <f>VLOOKUP(C17299,Index[],4,FALSE)</f>
        <v>White Jewel</v>
      </c>
      <c r="G17299" s="3" t="str">
        <f>VLOOKUP(C17299,Index[],5,FALSE)</f>
        <v>Yes</v>
      </c>
      <c r="I17299">
        <f>VLOOKUP(Table1[[#This Row],[trait_name]],Trait[],2,FALSE)</f>
        <v>61</v>
      </c>
      <c r="J17299" s="23" t="s">
        <v>130</v>
      </c>
      <c r="L17299" s="3"/>
    </row>
    <row r="17300" spans="1:13">
      <c r="A17300" s="66">
        <f>VLOOKUP(C17300,Index[],8,FALSE)</f>
        <v>43281</v>
      </c>
      <c r="B17300" s="5"/>
      <c r="C17300" t="s">
        <v>1139</v>
      </c>
      <c r="D17300" s="3">
        <f>VLOOKUP(C17300,Index[],2,FALSE)</f>
        <v>173</v>
      </c>
      <c r="E17300" s="3">
        <f>VLOOKUP(C17300,Index[],3,FALSE)</f>
        <v>0</v>
      </c>
      <c r="F17300" s="3" t="str">
        <f>VLOOKUP(C17300,Index[],4,FALSE)</f>
        <v>White Jewel</v>
      </c>
      <c r="G17300" s="3" t="str">
        <f>VLOOKUP(C17300,Index[],5,FALSE)</f>
        <v>Yes</v>
      </c>
      <c r="I17300">
        <f>VLOOKUP(Table1[[#This Row],[trait_name]],Trait[],2,FALSE)</f>
        <v>65</v>
      </c>
      <c r="J17300" s="23" t="s">
        <v>133</v>
      </c>
      <c r="L17300" s="3"/>
    </row>
    <row r="17301" spans="1:13">
      <c r="A17301" s="66">
        <f>VLOOKUP(C17301,Index[],8,FALSE)</f>
        <v>43281</v>
      </c>
      <c r="B17301" s="5">
        <v>43281</v>
      </c>
      <c r="C17301" t="s">
        <v>1139</v>
      </c>
      <c r="D17301" s="3">
        <f>VLOOKUP(C17301,Index[],2,FALSE)</f>
        <v>173</v>
      </c>
      <c r="E17301" s="3">
        <f>VLOOKUP(C17301,Index[],3,FALSE)</f>
        <v>0</v>
      </c>
      <c r="F17301" s="3" t="str">
        <f>VLOOKUP(C17301,Index[],4,FALSE)</f>
        <v>White Jewel</v>
      </c>
      <c r="G17301" s="3" t="str">
        <f>VLOOKUP(C17301,Index[],5,FALSE)</f>
        <v>Yes</v>
      </c>
      <c r="I17301">
        <f>VLOOKUP(Table1[[#This Row],[trait_name]],Trait[],2,FALSE)</f>
        <v>67</v>
      </c>
      <c r="J17301" s="23" t="s">
        <v>136</v>
      </c>
      <c r="L17301" s="3"/>
    </row>
    <row r="17302" spans="1:13">
      <c r="A17302" s="66">
        <f>VLOOKUP(C17302,Index[],8,FALSE)</f>
        <v>43281</v>
      </c>
      <c r="B17302" s="5">
        <v>43281</v>
      </c>
      <c r="C17302" t="s">
        <v>1142</v>
      </c>
      <c r="D17302" s="3">
        <f>VLOOKUP(C17302,Index[],2,FALSE)</f>
        <v>174</v>
      </c>
      <c r="E17302" s="3">
        <f>VLOOKUP(C17302,Index[],3,FALSE)</f>
        <v>0</v>
      </c>
      <c r="F17302" s="3">
        <f>VLOOKUP(C17302,Index[],4,FALSE)</f>
        <v>0</v>
      </c>
      <c r="G17302" s="3">
        <f>VLOOKUP(C17302,Index[],5,FALSE)</f>
        <v>0</v>
      </c>
      <c r="H17302" t="s">
        <v>17</v>
      </c>
      <c r="I17302">
        <f>VLOOKUP(Table1[[#This Row],[trait_name]],Trait[],2,FALSE)</f>
        <v>2</v>
      </c>
      <c r="J17302" s="23" t="s">
        <v>15</v>
      </c>
      <c r="L17302" s="3" t="s">
        <v>1143</v>
      </c>
    </row>
    <row r="17303" spans="1:13">
      <c r="A17303" s="66">
        <f>VLOOKUP(C17303,Index[],8,FALSE)</f>
        <v>43281</v>
      </c>
      <c r="B17303" s="5">
        <v>43281</v>
      </c>
      <c r="C17303" t="s">
        <v>1142</v>
      </c>
      <c r="D17303" s="3">
        <f>VLOOKUP(C17303,Index[],2,FALSE)</f>
        <v>174</v>
      </c>
      <c r="E17303" s="3">
        <f>VLOOKUP(C17303,Index[],3,FALSE)</f>
        <v>0</v>
      </c>
      <c r="F17303" s="3">
        <f>VLOOKUP(C17303,Index[],4,FALSE)</f>
        <v>0</v>
      </c>
      <c r="G17303" s="3">
        <f>VLOOKUP(C17303,Index[],5,FALSE)</f>
        <v>0</v>
      </c>
      <c r="H17303" t="s">
        <v>281</v>
      </c>
      <c r="I17303">
        <f>VLOOKUP(Table1[[#This Row],[trait_name]],Trait[],2,FALSE)</f>
        <v>2</v>
      </c>
      <c r="J17303" s="23" t="s">
        <v>15</v>
      </c>
      <c r="L17303" s="3" t="s">
        <v>1144</v>
      </c>
    </row>
    <row r="17304" spans="1:13">
      <c r="A17304" s="66">
        <f>VLOOKUP(C17304,Index[],8,FALSE)</f>
        <v>43281</v>
      </c>
      <c r="B17304" s="5">
        <v>43281</v>
      </c>
      <c r="C17304" t="s">
        <v>1142</v>
      </c>
      <c r="D17304" s="3">
        <f>VLOOKUP(C17304,Index[],2,FALSE)</f>
        <v>174</v>
      </c>
      <c r="E17304" s="3">
        <f>VLOOKUP(C17304,Index[],3,FALSE)</f>
        <v>0</v>
      </c>
      <c r="F17304" s="3">
        <f>VLOOKUP(C17304,Index[],4,FALSE)</f>
        <v>0</v>
      </c>
      <c r="G17304" s="3">
        <f>VLOOKUP(C17304,Index[],5,FALSE)</f>
        <v>0</v>
      </c>
      <c r="I17304">
        <f>VLOOKUP(Table1[[#This Row],[trait_name]],Trait[],2,FALSE)</f>
        <v>2</v>
      </c>
      <c r="J17304" s="23" t="s">
        <v>15</v>
      </c>
      <c r="L17304" s="19" t="s">
        <v>1145</v>
      </c>
    </row>
    <row r="17305" spans="1:13">
      <c r="A17305" s="66">
        <f>VLOOKUP(C17305,Index[],8,FALSE)</f>
        <v>43281</v>
      </c>
      <c r="B17305" s="5">
        <v>43281</v>
      </c>
      <c r="C17305" t="s">
        <v>1142</v>
      </c>
      <c r="D17305" s="3">
        <f>VLOOKUP(C17305,Index[],2,FALSE)</f>
        <v>174</v>
      </c>
      <c r="E17305" s="3">
        <f>VLOOKUP(C17305,Index[],3,FALSE)</f>
        <v>0</v>
      </c>
      <c r="F17305" s="3">
        <f>VLOOKUP(C17305,Index[],4,FALSE)</f>
        <v>0</v>
      </c>
      <c r="G17305" s="3">
        <f>VLOOKUP(C17305,Index[],5,FALSE)</f>
        <v>0</v>
      </c>
      <c r="H17305" t="s">
        <v>17</v>
      </c>
      <c r="I17305">
        <f>VLOOKUP(Table1[[#This Row],[trait_name]],Trait[],2,FALSE)</f>
        <v>3</v>
      </c>
      <c r="J17305" s="23" t="s">
        <v>18</v>
      </c>
      <c r="L17305" s="3" t="s">
        <v>19</v>
      </c>
    </row>
    <row r="17306" spans="1:13">
      <c r="A17306" s="66">
        <f>VLOOKUP(C17306,Index[],8,FALSE)</f>
        <v>43281</v>
      </c>
      <c r="B17306" s="5">
        <v>43281</v>
      </c>
      <c r="C17306" t="s">
        <v>1142</v>
      </c>
      <c r="D17306" s="3">
        <f>VLOOKUP(C17306,Index[],2,FALSE)</f>
        <v>174</v>
      </c>
      <c r="E17306" s="3">
        <f>VLOOKUP(C17306,Index[],3,FALSE)</f>
        <v>0</v>
      </c>
      <c r="F17306" s="3">
        <f>VLOOKUP(C17306,Index[],4,FALSE)</f>
        <v>0</v>
      </c>
      <c r="G17306" s="3">
        <f>VLOOKUP(C17306,Index[],5,FALSE)</f>
        <v>0</v>
      </c>
      <c r="H17306" t="s">
        <v>25</v>
      </c>
      <c r="I17306">
        <f>VLOOKUP(Table1[[#This Row],[trait_name]],Trait[],2,FALSE)</f>
        <v>3</v>
      </c>
      <c r="J17306" s="23" t="s">
        <v>18</v>
      </c>
      <c r="L17306" s="3" t="s">
        <v>21</v>
      </c>
    </row>
    <row r="17307" spans="1:13">
      <c r="A17307" s="66">
        <f>VLOOKUP(C17307,Index[],8,FALSE)</f>
        <v>43281</v>
      </c>
      <c r="B17307" s="5">
        <v>43281</v>
      </c>
      <c r="C17307" t="s">
        <v>1142</v>
      </c>
      <c r="D17307" s="3">
        <f>VLOOKUP(C17307,Index[],2,FALSE)</f>
        <v>174</v>
      </c>
      <c r="E17307" s="3">
        <f>VLOOKUP(C17307,Index[],3,FALSE)</f>
        <v>0</v>
      </c>
      <c r="F17307" s="3">
        <f>VLOOKUP(C17307,Index[],4,FALSE)</f>
        <v>0</v>
      </c>
      <c r="G17307" s="3">
        <f>VLOOKUP(C17307,Index[],5,FALSE)</f>
        <v>0</v>
      </c>
      <c r="H17307" t="s">
        <v>325</v>
      </c>
      <c r="I17307">
        <f>VLOOKUP(Table1[[#This Row],[trait_name]],Trait[],2,FALSE)</f>
        <v>4</v>
      </c>
      <c r="J17307" s="23" t="s">
        <v>22</v>
      </c>
      <c r="L17307" s="3" t="s">
        <v>27</v>
      </c>
    </row>
    <row r="17308" spans="1:13">
      <c r="A17308" s="66">
        <f>VLOOKUP(C17308,Index[],8,FALSE)</f>
        <v>43281</v>
      </c>
      <c r="B17308" s="5">
        <v>43312</v>
      </c>
      <c r="C17308" t="s">
        <v>1142</v>
      </c>
      <c r="D17308" s="3">
        <f>VLOOKUP(C17308,Index[],2,FALSE)</f>
        <v>174</v>
      </c>
      <c r="E17308" s="3">
        <f>VLOOKUP(C17308,Index[],3,FALSE)</f>
        <v>0</v>
      </c>
      <c r="F17308" s="3">
        <f>VLOOKUP(C17308,Index[],4,FALSE)</f>
        <v>0</v>
      </c>
      <c r="G17308" s="3">
        <f>VLOOKUP(C17308,Index[],5,FALSE)</f>
        <v>0</v>
      </c>
      <c r="H17308" t="s">
        <v>153</v>
      </c>
      <c r="I17308">
        <f>VLOOKUP(Table1[[#This Row],[trait_name]],Trait[],2,FALSE)</f>
        <v>4</v>
      </c>
      <c r="J17308" s="23" t="s">
        <v>22</v>
      </c>
      <c r="L17308" s="3" t="s">
        <v>23</v>
      </c>
      <c r="M17308" s="3"/>
    </row>
    <row r="17309" spans="1:13">
      <c r="A17309" s="66">
        <f>VLOOKUP(C17309,Index[],8,FALSE)</f>
        <v>43281</v>
      </c>
      <c r="B17309" s="5">
        <v>43281</v>
      </c>
      <c r="C17309" t="s">
        <v>1142</v>
      </c>
      <c r="D17309" s="3">
        <f>VLOOKUP(C17309,Index[],2,FALSE)</f>
        <v>174</v>
      </c>
      <c r="E17309" s="3">
        <f>VLOOKUP(C17309,Index[],3,FALSE)</f>
        <v>0</v>
      </c>
      <c r="F17309" s="3">
        <f>VLOOKUP(C17309,Index[],4,FALSE)</f>
        <v>0</v>
      </c>
      <c r="G17309" s="3">
        <f>VLOOKUP(C17309,Index[],5,FALSE)</f>
        <v>0</v>
      </c>
      <c r="H17309" t="s">
        <v>325</v>
      </c>
      <c r="I17309">
        <f>VLOOKUP(Table1[[#This Row],[trait_name]],Trait[],2,FALSE)</f>
        <v>5</v>
      </c>
      <c r="J17309" s="23" t="s">
        <v>24</v>
      </c>
      <c r="L17309" s="3" t="s">
        <v>23</v>
      </c>
    </row>
    <row r="17310" spans="1:13">
      <c r="A17310" s="66">
        <f>VLOOKUP(C17310,Index[],8,FALSE)</f>
        <v>43281</v>
      </c>
      <c r="B17310" s="5"/>
      <c r="C17310" t="s">
        <v>1142</v>
      </c>
      <c r="D17310" s="3">
        <f>VLOOKUP(C17310,Index[],2,FALSE)</f>
        <v>174</v>
      </c>
      <c r="E17310" s="3">
        <f>VLOOKUP(C17310,Index[],3,FALSE)</f>
        <v>0</v>
      </c>
      <c r="F17310" s="3">
        <f>VLOOKUP(C17310,Index[],4,FALSE)</f>
        <v>0</v>
      </c>
      <c r="G17310" s="3">
        <f>VLOOKUP(C17310,Index[],5,FALSE)</f>
        <v>0</v>
      </c>
      <c r="H17310" t="s">
        <v>17</v>
      </c>
      <c r="I17310">
        <f>VLOOKUP(Table1[[#This Row],[trait_name]],Trait[],2,FALSE)</f>
        <v>6</v>
      </c>
      <c r="J17310" s="23" t="s">
        <v>148</v>
      </c>
      <c r="L17310" s="3"/>
    </row>
    <row r="17311" spans="1:13">
      <c r="A17311" s="66">
        <f>VLOOKUP(C17311,Index[],8,FALSE)</f>
        <v>43281</v>
      </c>
      <c r="B17311" s="5">
        <v>43281</v>
      </c>
      <c r="C17311" t="s">
        <v>1142</v>
      </c>
      <c r="D17311" s="3">
        <f>VLOOKUP(C17311,Index[],2,FALSE)</f>
        <v>174</v>
      </c>
      <c r="E17311" s="3">
        <f>VLOOKUP(C17311,Index[],3,FALSE)</f>
        <v>0</v>
      </c>
      <c r="F17311" s="3">
        <f>VLOOKUP(C17311,Index[],4,FALSE)</f>
        <v>0</v>
      </c>
      <c r="G17311" s="3">
        <f>VLOOKUP(C17311,Index[],5,FALSE)</f>
        <v>0</v>
      </c>
      <c r="H17311" t="s">
        <v>17</v>
      </c>
      <c r="I17311">
        <f>VLOOKUP(Table1[[#This Row],[trait_name]],Trait[],2,FALSE)</f>
        <v>7</v>
      </c>
      <c r="J17311" s="23" t="s">
        <v>26</v>
      </c>
      <c r="L17311" s="3" t="s">
        <v>23</v>
      </c>
    </row>
    <row r="17312" spans="1:13">
      <c r="A17312" s="66">
        <f>VLOOKUP(C17312,Index[],8,FALSE)</f>
        <v>43281</v>
      </c>
      <c r="B17312" s="5">
        <v>43312</v>
      </c>
      <c r="C17312" t="s">
        <v>1142</v>
      </c>
      <c r="D17312" s="3">
        <f>VLOOKUP(C17312,Index[],2,FALSE)</f>
        <v>174</v>
      </c>
      <c r="E17312" s="3">
        <f>VLOOKUP(C17312,Index[],3,FALSE)</f>
        <v>0</v>
      </c>
      <c r="F17312" s="3">
        <f>VLOOKUP(C17312,Index[],4,FALSE)</f>
        <v>0</v>
      </c>
      <c r="G17312" s="3">
        <f>VLOOKUP(C17312,Index[],5,FALSE)</f>
        <v>0</v>
      </c>
      <c r="H17312" t="s">
        <v>153</v>
      </c>
      <c r="I17312">
        <f>VLOOKUP(Table1[[#This Row],[trait_name]],Trait[],2,FALSE)</f>
        <v>7</v>
      </c>
      <c r="J17312" s="23" t="s">
        <v>26</v>
      </c>
      <c r="L17312" s="3" t="s">
        <v>27</v>
      </c>
      <c r="M17312" s="3"/>
    </row>
    <row r="17313" spans="1:13">
      <c r="A17313" s="66">
        <f>VLOOKUP(C17313,Index[],8,FALSE)</f>
        <v>43281</v>
      </c>
      <c r="B17313" s="5">
        <v>43281</v>
      </c>
      <c r="C17313" t="s">
        <v>1142</v>
      </c>
      <c r="D17313" s="3">
        <f>VLOOKUP(C17313,Index[],2,FALSE)</f>
        <v>174</v>
      </c>
      <c r="E17313" s="3">
        <f>VLOOKUP(C17313,Index[],3,FALSE)</f>
        <v>0</v>
      </c>
      <c r="F17313" s="3">
        <f>VLOOKUP(C17313,Index[],4,FALSE)</f>
        <v>0</v>
      </c>
      <c r="G17313" s="3">
        <f>VLOOKUP(C17313,Index[],5,FALSE)</f>
        <v>0</v>
      </c>
      <c r="H17313" t="s">
        <v>325</v>
      </c>
      <c r="I17313">
        <f>VLOOKUP(Table1[[#This Row],[trait_name]],Trait[],2,FALSE)</f>
        <v>9</v>
      </c>
      <c r="J17313" s="23" t="s">
        <v>28</v>
      </c>
      <c r="L17313" s="3" t="s">
        <v>23</v>
      </c>
    </row>
    <row r="17314" spans="1:13">
      <c r="A17314" s="66">
        <f>VLOOKUP(C17314,Index[],8,FALSE)</f>
        <v>43281</v>
      </c>
      <c r="B17314" s="5">
        <v>43312</v>
      </c>
      <c r="C17314" t="s">
        <v>1142</v>
      </c>
      <c r="D17314" s="3">
        <f>VLOOKUP(C17314,Index[],2,FALSE)</f>
        <v>174</v>
      </c>
      <c r="E17314" s="3">
        <f>VLOOKUP(C17314,Index[],3,FALSE)</f>
        <v>0</v>
      </c>
      <c r="F17314" s="3">
        <f>VLOOKUP(C17314,Index[],4,FALSE)</f>
        <v>0</v>
      </c>
      <c r="G17314" s="3">
        <f>VLOOKUP(C17314,Index[],5,FALSE)</f>
        <v>0</v>
      </c>
      <c r="H17314" t="s">
        <v>153</v>
      </c>
      <c r="I17314">
        <f>VLOOKUP(Table1[[#This Row],[trait_name]],Trait[],2,FALSE)</f>
        <v>9</v>
      </c>
      <c r="J17314" s="23" t="s">
        <v>28</v>
      </c>
      <c r="L17314" s="3" t="s">
        <v>23</v>
      </c>
      <c r="M17314" s="3" t="s">
        <v>367</v>
      </c>
    </row>
    <row r="17315" spans="1:13">
      <c r="A17315" s="66">
        <f>VLOOKUP(C17315,Index[],8,FALSE)</f>
        <v>43281</v>
      </c>
      <c r="B17315" s="5">
        <v>43312</v>
      </c>
      <c r="C17315" t="s">
        <v>1142</v>
      </c>
      <c r="D17315" s="3">
        <f>VLOOKUP(C17315,Index[],2,FALSE)</f>
        <v>174</v>
      </c>
      <c r="E17315" s="3">
        <f>VLOOKUP(C17315,Index[],3,FALSE)</f>
        <v>0</v>
      </c>
      <c r="F17315" s="3">
        <f>VLOOKUP(C17315,Index[],4,FALSE)</f>
        <v>0</v>
      </c>
      <c r="G17315" s="3">
        <f>VLOOKUP(C17315,Index[],5,FALSE)</f>
        <v>0</v>
      </c>
      <c r="H17315" t="s">
        <v>153</v>
      </c>
      <c r="I17315">
        <f>VLOOKUP(Table1[[#This Row],[trait_name]],Trait[],2,FALSE)</f>
        <v>10</v>
      </c>
      <c r="J17315" s="23" t="s">
        <v>29</v>
      </c>
      <c r="L17315" s="3" t="s">
        <v>23</v>
      </c>
      <c r="M17315" s="3" t="s">
        <v>367</v>
      </c>
    </row>
    <row r="17316" spans="1:13">
      <c r="A17316" s="66">
        <f>VLOOKUP(C17316,Index[],8,FALSE)</f>
        <v>43281</v>
      </c>
      <c r="B17316" s="5">
        <v>43281</v>
      </c>
      <c r="C17316" t="s">
        <v>1142</v>
      </c>
      <c r="D17316" s="3">
        <f>VLOOKUP(C17316,Index[],2,FALSE)</f>
        <v>174</v>
      </c>
      <c r="E17316" s="3">
        <f>VLOOKUP(C17316,Index[],3,FALSE)</f>
        <v>0</v>
      </c>
      <c r="F17316" s="3">
        <f>VLOOKUP(C17316,Index[],4,FALSE)</f>
        <v>0</v>
      </c>
      <c r="G17316" s="3">
        <f>VLOOKUP(C17316,Index[],5,FALSE)</f>
        <v>0</v>
      </c>
      <c r="H17316" t="s">
        <v>207</v>
      </c>
      <c r="I17316">
        <f>VLOOKUP(Table1[[#This Row],[trait_name]],Trait[],2,FALSE)</f>
        <v>12</v>
      </c>
      <c r="J17316" s="23" t="s">
        <v>151</v>
      </c>
      <c r="L17316" s="3" t="s">
        <v>23</v>
      </c>
    </row>
    <row r="17317" spans="1:13">
      <c r="A17317" s="66">
        <f>VLOOKUP(C17317,Index[],8,FALSE)</f>
        <v>43281</v>
      </c>
      <c r="B17317" s="5">
        <v>43312</v>
      </c>
      <c r="C17317" t="s">
        <v>1142</v>
      </c>
      <c r="D17317" s="3">
        <f>VLOOKUP(C17317,Index[],2,FALSE)</f>
        <v>174</v>
      </c>
      <c r="E17317" s="3">
        <f>VLOOKUP(C17317,Index[],3,FALSE)</f>
        <v>0</v>
      </c>
      <c r="F17317" s="3">
        <f>VLOOKUP(C17317,Index[],4,FALSE)</f>
        <v>0</v>
      </c>
      <c r="G17317" s="3">
        <f>VLOOKUP(C17317,Index[],5,FALSE)</f>
        <v>0</v>
      </c>
      <c r="H17317" t="s">
        <v>153</v>
      </c>
      <c r="I17317">
        <f>VLOOKUP(Table1[[#This Row],[trait_name]],Trait[],2,FALSE)</f>
        <v>12</v>
      </c>
      <c r="J17317" s="23" t="s">
        <v>151</v>
      </c>
      <c r="L17317" s="3" t="s">
        <v>23</v>
      </c>
      <c r="M17317" s="3"/>
    </row>
    <row r="17318" spans="1:13">
      <c r="A17318" s="66">
        <f>VLOOKUP(C17318,Index[],8,FALSE)</f>
        <v>43281</v>
      </c>
      <c r="B17318" s="25"/>
      <c r="C17318" s="4" t="s">
        <v>1142</v>
      </c>
      <c r="D17318" s="3">
        <f>VLOOKUP(C17318,Index[],2,FALSE)</f>
        <v>174</v>
      </c>
      <c r="E17318" s="3">
        <f>VLOOKUP(C17318,Index[],3,FALSE)</f>
        <v>0</v>
      </c>
      <c r="F17318" s="3">
        <f>VLOOKUP(C17318,Index[],4,FALSE)</f>
        <v>0</v>
      </c>
      <c r="G17318" s="3">
        <f>VLOOKUP(C17318,Index[],5,FALSE)</f>
        <v>0</v>
      </c>
      <c r="I17318">
        <f>VLOOKUP(Table1[[#This Row],[trait_name]],Trait[],2,FALSE)</f>
        <v>15</v>
      </c>
      <c r="J17318" s="23" t="s">
        <v>31</v>
      </c>
      <c r="L17318" s="3"/>
    </row>
    <row r="17319" spans="1:13">
      <c r="A17319" s="66">
        <f>VLOOKUP(C17319,Index[],8,FALSE)</f>
        <v>43281</v>
      </c>
      <c r="B17319" s="25">
        <v>43281</v>
      </c>
      <c r="C17319" s="4" t="s">
        <v>1142</v>
      </c>
      <c r="D17319" s="3">
        <f>VLOOKUP(C17319,Index[],2,FALSE)</f>
        <v>174</v>
      </c>
      <c r="E17319" s="3">
        <f>VLOOKUP(C17319,Index[],3,FALSE)</f>
        <v>0</v>
      </c>
      <c r="F17319" s="3">
        <f>VLOOKUP(C17319,Index[],4,FALSE)</f>
        <v>0</v>
      </c>
      <c r="G17319" s="3">
        <f>VLOOKUP(C17319,Index[],5,FALSE)</f>
        <v>0</v>
      </c>
      <c r="I17319">
        <f>VLOOKUP(Table1[[#This Row],[trait_name]],Trait[],2,FALSE)</f>
        <v>16</v>
      </c>
      <c r="J17319" s="24" t="s">
        <v>32</v>
      </c>
      <c r="K17319" s="24"/>
      <c r="L17319" s="3"/>
    </row>
    <row r="17320" spans="1:13">
      <c r="A17320" s="66">
        <f>VLOOKUP(C17320,Index[],8,FALSE)</f>
        <v>43281</v>
      </c>
      <c r="B17320" s="5">
        <v>43281</v>
      </c>
      <c r="C17320" t="s">
        <v>1142</v>
      </c>
      <c r="D17320" s="3">
        <f>VLOOKUP(C17320,Index[],2,FALSE)</f>
        <v>174</v>
      </c>
      <c r="E17320" s="3">
        <f>VLOOKUP(C17320,Index[],3,FALSE)</f>
        <v>0</v>
      </c>
      <c r="F17320" s="3">
        <f>VLOOKUP(C17320,Index[],4,FALSE)</f>
        <v>0</v>
      </c>
      <c r="G17320" s="3">
        <f>VLOOKUP(C17320,Index[],5,FALSE)</f>
        <v>0</v>
      </c>
      <c r="H17320" t="s">
        <v>25</v>
      </c>
      <c r="I17320">
        <f>VLOOKUP(Table1[[#This Row],[trait_name]],Trait[],2,FALSE)</f>
        <v>17</v>
      </c>
      <c r="J17320" s="23" t="s">
        <v>33</v>
      </c>
      <c r="L17320" s="3" t="s">
        <v>34</v>
      </c>
    </row>
    <row r="17321" spans="1:13">
      <c r="A17321" s="66">
        <f>VLOOKUP(C17321,Index[],8,FALSE)</f>
        <v>43281</v>
      </c>
      <c r="B17321" s="5">
        <v>43281</v>
      </c>
      <c r="C17321" t="s">
        <v>1142</v>
      </c>
      <c r="D17321" s="3">
        <f>VLOOKUP(C17321,Index[],2,FALSE)</f>
        <v>174</v>
      </c>
      <c r="E17321" s="3">
        <f>VLOOKUP(C17321,Index[],3,FALSE)</f>
        <v>0</v>
      </c>
      <c r="F17321" s="3">
        <f>VLOOKUP(C17321,Index[],4,FALSE)</f>
        <v>0</v>
      </c>
      <c r="G17321" s="3">
        <f>VLOOKUP(C17321,Index[],5,FALSE)</f>
        <v>0</v>
      </c>
      <c r="H17321" t="s">
        <v>25</v>
      </c>
      <c r="I17321">
        <f>VLOOKUP(Table1[[#This Row],[trait_name]],Trait[],2,FALSE)</f>
        <v>17</v>
      </c>
      <c r="J17321" s="23" t="s">
        <v>33</v>
      </c>
      <c r="L17321" s="3" t="s">
        <v>35</v>
      </c>
    </row>
    <row r="17322" spans="1:13">
      <c r="A17322" s="66">
        <f>VLOOKUP(C17322,Index[],8,FALSE)</f>
        <v>43281</v>
      </c>
      <c r="B17322" s="5">
        <v>43281</v>
      </c>
      <c r="C17322" t="s">
        <v>1142</v>
      </c>
      <c r="D17322" s="3">
        <f>VLOOKUP(C17322,Index[],2,FALSE)</f>
        <v>174</v>
      </c>
      <c r="E17322" s="3">
        <f>VLOOKUP(C17322,Index[],3,FALSE)</f>
        <v>0</v>
      </c>
      <c r="F17322" s="3">
        <f>VLOOKUP(C17322,Index[],4,FALSE)</f>
        <v>0</v>
      </c>
      <c r="G17322" s="3">
        <f>VLOOKUP(C17322,Index[],5,FALSE)</f>
        <v>0</v>
      </c>
      <c r="H17322" t="s">
        <v>25</v>
      </c>
      <c r="I17322">
        <f>VLOOKUP(Table1[[#This Row],[trait_name]],Trait[],2,FALSE)</f>
        <v>17</v>
      </c>
      <c r="J17322" s="23" t="s">
        <v>33</v>
      </c>
      <c r="L17322" s="3" t="s">
        <v>36</v>
      </c>
    </row>
    <row r="17323" spans="1:13">
      <c r="A17323" s="66">
        <f>VLOOKUP(C17323,Index[],8,FALSE)</f>
        <v>43281</v>
      </c>
      <c r="B17323" s="25">
        <v>43312</v>
      </c>
      <c r="C17323" s="4" t="s">
        <v>1142</v>
      </c>
      <c r="D17323" s="3">
        <f>VLOOKUP(C17323,Index[],2,FALSE)</f>
        <v>174</v>
      </c>
      <c r="E17323" s="3">
        <f>VLOOKUP(C17323,Index[],3,FALSE)</f>
        <v>0</v>
      </c>
      <c r="F17323" s="3">
        <f>VLOOKUP(C17323,Index[],4,FALSE)</f>
        <v>0</v>
      </c>
      <c r="G17323" s="3">
        <f>VLOOKUP(C17323,Index[],5,FALSE)</f>
        <v>0</v>
      </c>
      <c r="H17323" t="s">
        <v>153</v>
      </c>
      <c r="I17323">
        <f>VLOOKUP(Table1[[#This Row],[trait_name]],Trait[],2,FALSE)</f>
        <v>18</v>
      </c>
      <c r="J17323" s="23" t="s">
        <v>37</v>
      </c>
      <c r="L17323" s="3" t="s">
        <v>577</v>
      </c>
    </row>
    <row r="17324" spans="1:13">
      <c r="A17324" s="66">
        <f>VLOOKUP(C17324,Index[],8,FALSE)</f>
        <v>43281</v>
      </c>
      <c r="B17324" s="5">
        <v>43281</v>
      </c>
      <c r="C17324" t="s">
        <v>1142</v>
      </c>
      <c r="D17324" s="3">
        <f>VLOOKUP(C17324,Index[],2,FALSE)</f>
        <v>174</v>
      </c>
      <c r="E17324" s="3">
        <f>VLOOKUP(C17324,Index[],3,FALSE)</f>
        <v>0</v>
      </c>
      <c r="F17324" s="3">
        <f>VLOOKUP(C17324,Index[],4,FALSE)</f>
        <v>0</v>
      </c>
      <c r="G17324" s="3">
        <f>VLOOKUP(C17324,Index[],5,FALSE)</f>
        <v>0</v>
      </c>
      <c r="H17324" t="s">
        <v>325</v>
      </c>
      <c r="I17324">
        <f>VLOOKUP(Table1[[#This Row],[trait_name]],Trait[],2,FALSE)</f>
        <v>19</v>
      </c>
      <c r="J17324" s="23" t="s">
        <v>38</v>
      </c>
      <c r="L17324" s="3" t="s">
        <v>155</v>
      </c>
    </row>
    <row r="17325" spans="1:13">
      <c r="A17325" s="66">
        <f>VLOOKUP(C17325,Index[],8,FALSE)</f>
        <v>43281</v>
      </c>
      <c r="B17325" s="5">
        <v>43281</v>
      </c>
      <c r="C17325" t="s">
        <v>1142</v>
      </c>
      <c r="D17325" s="3">
        <f>VLOOKUP(C17325,Index[],2,FALSE)</f>
        <v>174</v>
      </c>
      <c r="E17325" s="3">
        <f>VLOOKUP(C17325,Index[],3,FALSE)</f>
        <v>0</v>
      </c>
      <c r="F17325" s="3">
        <f>VLOOKUP(C17325,Index[],4,FALSE)</f>
        <v>0</v>
      </c>
      <c r="G17325" s="3">
        <f>VLOOKUP(C17325,Index[],5,FALSE)</f>
        <v>0</v>
      </c>
      <c r="H17325" t="s">
        <v>25</v>
      </c>
      <c r="I17325">
        <f>VLOOKUP(Table1[[#This Row],[trait_name]],Trait[],2,FALSE)</f>
        <v>19</v>
      </c>
      <c r="J17325" s="23" t="s">
        <v>38</v>
      </c>
      <c r="L17325" s="3" t="s">
        <v>157</v>
      </c>
    </row>
    <row r="17326" spans="1:13">
      <c r="A17326" s="66">
        <f>VLOOKUP(C17326,Index[],8,FALSE)</f>
        <v>43281</v>
      </c>
      <c r="B17326" s="5">
        <v>43312</v>
      </c>
      <c r="C17326" t="s">
        <v>1142</v>
      </c>
      <c r="D17326" s="3">
        <f>VLOOKUP(C17326,Index[],2,FALSE)</f>
        <v>174</v>
      </c>
      <c r="E17326" s="3">
        <f>VLOOKUP(C17326,Index[],3,FALSE)</f>
        <v>0</v>
      </c>
      <c r="F17326" s="3">
        <f>VLOOKUP(C17326,Index[],4,FALSE)</f>
        <v>0</v>
      </c>
      <c r="G17326" s="3">
        <f>VLOOKUP(C17326,Index[],5,FALSE)</f>
        <v>0</v>
      </c>
      <c r="H17326" t="s">
        <v>153</v>
      </c>
      <c r="I17326">
        <f>VLOOKUP(Table1[[#This Row],[trait_name]],Trait[],2,FALSE)</f>
        <v>20</v>
      </c>
      <c r="J17326" s="23" t="s">
        <v>41</v>
      </c>
      <c r="L17326" s="3" t="s">
        <v>126</v>
      </c>
      <c r="M17326" s="3"/>
    </row>
    <row r="17327" spans="1:13">
      <c r="A17327" s="66">
        <f>VLOOKUP(C17327,Index[],8,FALSE)</f>
        <v>43281</v>
      </c>
      <c r="B17327" s="5">
        <v>43312</v>
      </c>
      <c r="C17327" t="s">
        <v>1142</v>
      </c>
      <c r="D17327" s="3">
        <f>VLOOKUP(C17327,Index[],2,FALSE)</f>
        <v>174</v>
      </c>
      <c r="E17327" s="3">
        <f>VLOOKUP(C17327,Index[],3,FALSE)</f>
        <v>0</v>
      </c>
      <c r="F17327" s="3">
        <f>VLOOKUP(C17327,Index[],4,FALSE)</f>
        <v>0</v>
      </c>
      <c r="G17327" s="3">
        <f>VLOOKUP(C17327,Index[],5,FALSE)</f>
        <v>0</v>
      </c>
      <c r="H17327" t="s">
        <v>153</v>
      </c>
      <c r="I17327">
        <f>VLOOKUP(Table1[[#This Row],[trait_name]],Trait[],2,FALSE)</f>
        <v>20</v>
      </c>
      <c r="J17327" s="23" t="s">
        <v>41</v>
      </c>
      <c r="L17327" s="3" t="s">
        <v>42</v>
      </c>
      <c r="M17327" s="3"/>
    </row>
    <row r="17328" spans="1:13">
      <c r="A17328" s="66">
        <f>VLOOKUP(C17328,Index[],8,FALSE)</f>
        <v>43281</v>
      </c>
      <c r="B17328" s="25">
        <v>43281</v>
      </c>
      <c r="C17328" s="4" t="s">
        <v>1142</v>
      </c>
      <c r="D17328" s="3">
        <f>VLOOKUP(C17328,Index[],2,FALSE)</f>
        <v>174</v>
      </c>
      <c r="E17328" s="3">
        <f>VLOOKUP(C17328,Index[],3,FALSE)</f>
        <v>0</v>
      </c>
      <c r="F17328" s="3">
        <f>VLOOKUP(C17328,Index[],4,FALSE)</f>
        <v>0</v>
      </c>
      <c r="G17328" s="3">
        <f>VLOOKUP(C17328,Index[],5,FALSE)</f>
        <v>0</v>
      </c>
      <c r="I17328">
        <f>VLOOKUP(Table1[[#This Row],[trait_name]],Trait[],2,FALSE)</f>
        <v>21</v>
      </c>
      <c r="J17328" s="23" t="s">
        <v>43</v>
      </c>
      <c r="L17328" s="3"/>
    </row>
    <row r="17329" spans="1:13">
      <c r="A17329" s="66">
        <f>VLOOKUP(C17329,Index[],8,FALSE)</f>
        <v>43281</v>
      </c>
      <c r="B17329" s="5">
        <v>43312</v>
      </c>
      <c r="C17329" t="s">
        <v>1142</v>
      </c>
      <c r="D17329" s="3">
        <f>VLOOKUP(C17329,Index[],2,FALSE)</f>
        <v>174</v>
      </c>
      <c r="E17329" s="3">
        <f>VLOOKUP(C17329,Index[],3,FALSE)</f>
        <v>0</v>
      </c>
      <c r="F17329" s="3">
        <f>VLOOKUP(C17329,Index[],4,FALSE)</f>
        <v>0</v>
      </c>
      <c r="G17329" s="3">
        <f>VLOOKUP(C17329,Index[],5,FALSE)</f>
        <v>0</v>
      </c>
      <c r="H17329" t="s">
        <v>153</v>
      </c>
      <c r="I17329">
        <f>VLOOKUP(Table1[[#This Row],[trait_name]],Trait[],2,FALSE)</f>
        <v>22</v>
      </c>
      <c r="J17329" s="23" t="s">
        <v>47</v>
      </c>
      <c r="L17329" s="3" t="s">
        <v>128</v>
      </c>
    </row>
    <row r="17330" spans="1:13">
      <c r="A17330" s="66">
        <f>VLOOKUP(C17330,Index[],8,FALSE)</f>
        <v>43281</v>
      </c>
      <c r="B17330" s="5">
        <v>43312</v>
      </c>
      <c r="C17330" t="s">
        <v>1142</v>
      </c>
      <c r="D17330" s="3">
        <f>VLOOKUP(C17330,Index[],2,FALSE)</f>
        <v>174</v>
      </c>
      <c r="E17330" s="3">
        <f>VLOOKUP(C17330,Index[],3,FALSE)</f>
        <v>0</v>
      </c>
      <c r="F17330" s="3">
        <f>VLOOKUP(C17330,Index[],4,FALSE)</f>
        <v>0</v>
      </c>
      <c r="G17330" s="3">
        <f>VLOOKUP(C17330,Index[],5,FALSE)</f>
        <v>0</v>
      </c>
      <c r="H17330" t="s">
        <v>153</v>
      </c>
      <c r="I17330">
        <f>VLOOKUP(Table1[[#This Row],[trait_name]],Trait[],2,FALSE)</f>
        <v>22</v>
      </c>
      <c r="J17330" s="23" t="s">
        <v>47</v>
      </c>
      <c r="L17330" s="3" t="s">
        <v>160</v>
      </c>
      <c r="M17330" s="3"/>
    </row>
    <row r="17331" spans="1:13">
      <c r="A17331" s="66">
        <f>VLOOKUP(C17331,Index[],8,FALSE)</f>
        <v>43281</v>
      </c>
      <c r="B17331" s="5"/>
      <c r="C17331" t="s">
        <v>1142</v>
      </c>
      <c r="D17331" s="3">
        <f>VLOOKUP(C17331,Index[],2,FALSE)</f>
        <v>174</v>
      </c>
      <c r="E17331" s="3">
        <f>VLOOKUP(C17331,Index[],3,FALSE)</f>
        <v>0</v>
      </c>
      <c r="F17331" s="3">
        <f>VLOOKUP(C17331,Index[],4,FALSE)</f>
        <v>0</v>
      </c>
      <c r="G17331" s="3">
        <f>VLOOKUP(C17331,Index[],5,FALSE)</f>
        <v>0</v>
      </c>
      <c r="I17331">
        <f>VLOOKUP(Table1[[#This Row],[trait_name]],Trait[],2,FALSE)</f>
        <v>23</v>
      </c>
      <c r="J17331" s="23" t="s">
        <v>49</v>
      </c>
      <c r="L17331" s="3"/>
    </row>
    <row r="17332" spans="1:13">
      <c r="A17332" s="66">
        <f>VLOOKUP(C17332,Index[],8,FALSE)</f>
        <v>43281</v>
      </c>
      <c r="B17332" s="25"/>
      <c r="C17332" s="4" t="s">
        <v>1142</v>
      </c>
      <c r="D17332" s="3">
        <f>VLOOKUP(C17332,Index[],2,FALSE)</f>
        <v>174</v>
      </c>
      <c r="E17332" s="3">
        <f>VLOOKUP(C17332,Index[],3,FALSE)</f>
        <v>0</v>
      </c>
      <c r="F17332" s="3">
        <f>VLOOKUP(C17332,Index[],4,FALSE)</f>
        <v>0</v>
      </c>
      <c r="G17332" s="3">
        <f>VLOOKUP(C17332,Index[],5,FALSE)</f>
        <v>0</v>
      </c>
      <c r="I17332">
        <f>VLOOKUP(Table1[[#This Row],[trait_name]],Trait[],2,FALSE)</f>
        <v>24</v>
      </c>
      <c r="J17332" s="23" t="s">
        <v>52</v>
      </c>
      <c r="L17332" s="3"/>
    </row>
    <row r="17333" spans="1:13">
      <c r="A17333" s="66">
        <f>VLOOKUP(C17333,Index[],8,FALSE)</f>
        <v>43281</v>
      </c>
      <c r="B17333" s="25">
        <v>43312</v>
      </c>
      <c r="C17333" s="4" t="s">
        <v>1142</v>
      </c>
      <c r="D17333" s="3">
        <f>VLOOKUP(C17333,Index[],2,FALSE)</f>
        <v>174</v>
      </c>
      <c r="E17333" s="3">
        <f>VLOOKUP(C17333,Index[],3,FALSE)</f>
        <v>0</v>
      </c>
      <c r="F17333" s="3">
        <f>VLOOKUP(C17333,Index[],4,FALSE)</f>
        <v>0</v>
      </c>
      <c r="G17333" s="3">
        <f>VLOOKUP(C17333,Index[],5,FALSE)</f>
        <v>0</v>
      </c>
      <c r="H17333" t="s">
        <v>153</v>
      </c>
      <c r="I17333">
        <f>VLOOKUP(Table1[[#This Row],[trait_name]],Trait[],2,FALSE)</f>
        <v>25</v>
      </c>
      <c r="J17333" s="23" t="s">
        <v>57</v>
      </c>
      <c r="L17333" s="3" t="s">
        <v>23</v>
      </c>
    </row>
    <row r="17334" spans="1:13">
      <c r="A17334" s="66">
        <f>VLOOKUP(C17334,Index[],8,FALSE)</f>
        <v>43281</v>
      </c>
      <c r="B17334" s="5">
        <v>43281</v>
      </c>
      <c r="C17334" t="s">
        <v>1142</v>
      </c>
      <c r="D17334" s="3">
        <f>VLOOKUP(C17334,Index[],2,FALSE)</f>
        <v>174</v>
      </c>
      <c r="E17334" s="3">
        <f>VLOOKUP(C17334,Index[],3,FALSE)</f>
        <v>0</v>
      </c>
      <c r="F17334" s="3">
        <f>VLOOKUP(C17334,Index[],4,FALSE)</f>
        <v>0</v>
      </c>
      <c r="G17334" s="3">
        <f>VLOOKUP(C17334,Index[],5,FALSE)</f>
        <v>0</v>
      </c>
      <c r="H17334" t="s">
        <v>17</v>
      </c>
      <c r="I17334">
        <f>VLOOKUP(Table1[[#This Row],[trait_name]],Trait[],2,FALSE)</f>
        <v>26</v>
      </c>
      <c r="J17334" s="23" t="s">
        <v>58</v>
      </c>
      <c r="L17334" s="3" t="s">
        <v>327</v>
      </c>
    </row>
    <row r="17335" spans="1:13">
      <c r="A17335" s="66">
        <f>VLOOKUP(C17335,Index[],8,FALSE)</f>
        <v>43281</v>
      </c>
      <c r="B17335" s="5">
        <v>43281</v>
      </c>
      <c r="C17335" t="s">
        <v>1142</v>
      </c>
      <c r="D17335" s="3">
        <f>VLOOKUP(C17335,Index[],2,FALSE)</f>
        <v>174</v>
      </c>
      <c r="E17335" s="3">
        <f>VLOOKUP(C17335,Index[],3,FALSE)</f>
        <v>0</v>
      </c>
      <c r="F17335" s="3">
        <f>VLOOKUP(C17335,Index[],4,FALSE)</f>
        <v>0</v>
      </c>
      <c r="G17335" s="3">
        <f>VLOOKUP(C17335,Index[],5,FALSE)</f>
        <v>0</v>
      </c>
      <c r="I17335">
        <f>VLOOKUP(Table1[[#This Row],[trait_name]],Trait[],2,FALSE)</f>
        <v>26</v>
      </c>
      <c r="J17335" s="23" t="s">
        <v>58</v>
      </c>
      <c r="L17335" s="3"/>
    </row>
    <row r="17336" spans="1:13">
      <c r="A17336" s="66">
        <f>VLOOKUP(C17336,Index[],8,FALSE)</f>
        <v>43281</v>
      </c>
      <c r="B17336" s="5">
        <v>43311</v>
      </c>
      <c r="C17336" t="s">
        <v>1142</v>
      </c>
      <c r="D17336" s="3">
        <f>VLOOKUP(C17336,Index[],2,FALSE)</f>
        <v>174</v>
      </c>
      <c r="E17336" s="3">
        <f>VLOOKUP(C17336,Index[],3,FALSE)</f>
        <v>0</v>
      </c>
      <c r="F17336" s="3">
        <f>VLOOKUP(C17336,Index[],4,FALSE)</f>
        <v>0</v>
      </c>
      <c r="G17336" s="3">
        <f>VLOOKUP(C17336,Index[],5,FALSE)</f>
        <v>0</v>
      </c>
      <c r="I17336">
        <f>VLOOKUP(Table1[[#This Row],[trait_name]],Trait[],2,FALSE)</f>
        <v>27</v>
      </c>
      <c r="J17336" s="23" t="s">
        <v>61</v>
      </c>
      <c r="L17336" s="3"/>
      <c r="M17336" s="3"/>
    </row>
    <row r="17337" spans="1:13">
      <c r="A17337" s="66">
        <f>VLOOKUP(C17337,Index[],8,FALSE)</f>
        <v>43281</v>
      </c>
      <c r="B17337" s="5">
        <v>43311</v>
      </c>
      <c r="C17337" t="s">
        <v>1142</v>
      </c>
      <c r="D17337" s="3">
        <f>VLOOKUP(C17337,Index[],2,FALSE)</f>
        <v>174</v>
      </c>
      <c r="E17337" s="3">
        <f>VLOOKUP(C17337,Index[],3,FALSE)</f>
        <v>0</v>
      </c>
      <c r="F17337" s="3">
        <f>VLOOKUP(C17337,Index[],4,FALSE)</f>
        <v>0</v>
      </c>
      <c r="G17337" s="3">
        <f>VLOOKUP(C17337,Index[],5,FALSE)</f>
        <v>0</v>
      </c>
      <c r="I17337">
        <f>VLOOKUP(Table1[[#This Row],[trait_name]],Trait[],2,FALSE)</f>
        <v>28</v>
      </c>
      <c r="J17337" s="23" t="s">
        <v>62</v>
      </c>
      <c r="L17337" s="3"/>
      <c r="M17337" s="3"/>
    </row>
    <row r="17338" spans="1:13">
      <c r="A17338" s="66">
        <f>VLOOKUP(C17338,Index[],8,FALSE)</f>
        <v>43281</v>
      </c>
      <c r="B17338" s="5">
        <v>43281</v>
      </c>
      <c r="C17338" t="s">
        <v>1142</v>
      </c>
      <c r="D17338" s="3">
        <f>VLOOKUP(C17338,Index[],2,FALSE)</f>
        <v>174</v>
      </c>
      <c r="E17338" s="3">
        <f>VLOOKUP(C17338,Index[],3,FALSE)</f>
        <v>0</v>
      </c>
      <c r="F17338" s="3">
        <f>VLOOKUP(C17338,Index[],4,FALSE)</f>
        <v>0</v>
      </c>
      <c r="G17338" s="3">
        <f>VLOOKUP(C17338,Index[],5,FALSE)</f>
        <v>0</v>
      </c>
      <c r="H17338" t="s">
        <v>17</v>
      </c>
      <c r="I17338">
        <f>VLOOKUP(Table1[[#This Row],[trait_name]],Trait[],2,FALSE)</f>
        <v>29</v>
      </c>
      <c r="J17338" s="23" t="s">
        <v>63</v>
      </c>
      <c r="L17338" s="3">
        <v>15</v>
      </c>
    </row>
    <row r="17339" spans="1:13">
      <c r="A17339" s="66">
        <f>VLOOKUP(C17339,Index[],8,FALSE)</f>
        <v>43281</v>
      </c>
      <c r="B17339" s="5">
        <v>43281</v>
      </c>
      <c r="C17339" t="s">
        <v>1142</v>
      </c>
      <c r="D17339" s="3">
        <f>VLOOKUP(C17339,Index[],2,FALSE)</f>
        <v>174</v>
      </c>
      <c r="E17339" s="3">
        <f>VLOOKUP(C17339,Index[],3,FALSE)</f>
        <v>0</v>
      </c>
      <c r="F17339" s="3">
        <f>VLOOKUP(C17339,Index[],4,FALSE)</f>
        <v>0</v>
      </c>
      <c r="G17339" s="3">
        <f>VLOOKUP(C17339,Index[],5,FALSE)</f>
        <v>0</v>
      </c>
      <c r="I17339">
        <f>VLOOKUP(Table1[[#This Row],[trait_name]],Trait[],2,FALSE)</f>
        <v>29</v>
      </c>
      <c r="J17339" s="23" t="s">
        <v>63</v>
      </c>
      <c r="L17339" s="3"/>
    </row>
    <row r="17340" spans="1:13">
      <c r="A17340" s="66">
        <f>VLOOKUP(C17340,Index[],8,FALSE)</f>
        <v>43281</v>
      </c>
      <c r="B17340" s="5">
        <v>43281</v>
      </c>
      <c r="C17340" t="s">
        <v>1142</v>
      </c>
      <c r="D17340" s="3">
        <f>VLOOKUP(C17340,Index[],2,FALSE)</f>
        <v>174</v>
      </c>
      <c r="E17340" s="3">
        <f>VLOOKUP(C17340,Index[],3,FALSE)</f>
        <v>0</v>
      </c>
      <c r="F17340" s="3">
        <f>VLOOKUP(C17340,Index[],4,FALSE)</f>
        <v>0</v>
      </c>
      <c r="G17340" s="3">
        <f>VLOOKUP(C17340,Index[],5,FALSE)</f>
        <v>0</v>
      </c>
      <c r="H17340" t="s">
        <v>25</v>
      </c>
      <c r="I17340">
        <f>VLOOKUP(Table1[[#This Row],[trait_name]],Trait[],2,FALSE)</f>
        <v>30</v>
      </c>
      <c r="J17340" s="23" t="s">
        <v>64</v>
      </c>
      <c r="L17340" s="3">
        <v>20</v>
      </c>
    </row>
    <row r="17341" spans="1:13">
      <c r="A17341" s="66">
        <f>VLOOKUP(C17341,Index[],8,FALSE)</f>
        <v>43281</v>
      </c>
      <c r="B17341" s="5">
        <v>43281</v>
      </c>
      <c r="C17341" t="s">
        <v>1142</v>
      </c>
      <c r="D17341" s="3">
        <f>VLOOKUP(C17341,Index[],2,FALSE)</f>
        <v>174</v>
      </c>
      <c r="E17341" s="3">
        <f>VLOOKUP(C17341,Index[],3,FALSE)</f>
        <v>0</v>
      </c>
      <c r="F17341" s="3">
        <f>VLOOKUP(C17341,Index[],4,FALSE)</f>
        <v>0</v>
      </c>
      <c r="G17341" s="3">
        <f>VLOOKUP(C17341,Index[],5,FALSE)</f>
        <v>0</v>
      </c>
      <c r="H17341" t="s">
        <v>17</v>
      </c>
      <c r="I17341">
        <f>VLOOKUP(Table1[[#This Row],[trait_name]],Trait[],2,FALSE)</f>
        <v>31</v>
      </c>
      <c r="J17341" s="23" t="s">
        <v>65</v>
      </c>
      <c r="L17341" s="3">
        <v>10</v>
      </c>
    </row>
    <row r="17342" spans="1:13">
      <c r="A17342" s="66">
        <f>VLOOKUP(C17342,Index[],8,FALSE)</f>
        <v>43281</v>
      </c>
      <c r="B17342" s="5">
        <v>43281</v>
      </c>
      <c r="C17342" t="s">
        <v>1142</v>
      </c>
      <c r="D17342" s="3">
        <f>VLOOKUP(C17342,Index[],2,FALSE)</f>
        <v>174</v>
      </c>
      <c r="E17342" s="3">
        <f>VLOOKUP(C17342,Index[],3,FALSE)</f>
        <v>0</v>
      </c>
      <c r="F17342" s="3">
        <f>VLOOKUP(C17342,Index[],4,FALSE)</f>
        <v>0</v>
      </c>
      <c r="G17342" s="3">
        <f>VLOOKUP(C17342,Index[],5,FALSE)</f>
        <v>0</v>
      </c>
      <c r="I17342">
        <f>VLOOKUP(Table1[[#This Row],[trait_name]],Trait[],2,FALSE)</f>
        <v>31</v>
      </c>
      <c r="J17342" s="23" t="s">
        <v>65</v>
      </c>
      <c r="L17342" s="3"/>
    </row>
    <row r="17343" spans="1:13">
      <c r="A17343" s="66">
        <f>VLOOKUP(C17343,Index[],8,FALSE)</f>
        <v>43281</v>
      </c>
      <c r="B17343" s="5">
        <v>43281</v>
      </c>
      <c r="C17343" t="s">
        <v>1142</v>
      </c>
      <c r="D17343" s="3">
        <f>VLOOKUP(C17343,Index[],2,FALSE)</f>
        <v>174</v>
      </c>
      <c r="E17343" s="3">
        <f>VLOOKUP(C17343,Index[],3,FALSE)</f>
        <v>0</v>
      </c>
      <c r="F17343" s="3">
        <f>VLOOKUP(C17343,Index[],4,FALSE)</f>
        <v>0</v>
      </c>
      <c r="G17343" s="3">
        <f>VLOOKUP(C17343,Index[],5,FALSE)</f>
        <v>0</v>
      </c>
      <c r="H17343" t="s">
        <v>17</v>
      </c>
      <c r="I17343">
        <f>VLOOKUP(Table1[[#This Row],[trait_name]],Trait[],2,FALSE)</f>
        <v>32</v>
      </c>
      <c r="J17343" s="23" t="s">
        <v>66</v>
      </c>
      <c r="L17343" s="3">
        <v>15</v>
      </c>
    </row>
    <row r="17344" spans="1:13">
      <c r="A17344" s="66">
        <f>VLOOKUP(C17344,Index[],8,FALSE)</f>
        <v>43281</v>
      </c>
      <c r="B17344" s="5">
        <v>43281</v>
      </c>
      <c r="C17344" t="s">
        <v>1142</v>
      </c>
      <c r="D17344" s="3">
        <f>VLOOKUP(C17344,Index[],2,FALSE)</f>
        <v>174</v>
      </c>
      <c r="E17344" s="3">
        <f>VLOOKUP(C17344,Index[],3,FALSE)</f>
        <v>0</v>
      </c>
      <c r="F17344" s="3">
        <f>VLOOKUP(C17344,Index[],4,FALSE)</f>
        <v>0</v>
      </c>
      <c r="G17344" s="3">
        <f>VLOOKUP(C17344,Index[],5,FALSE)</f>
        <v>0</v>
      </c>
      <c r="H17344" t="s">
        <v>25</v>
      </c>
      <c r="I17344">
        <f>VLOOKUP(Table1[[#This Row],[trait_name]],Trait[],2,FALSE)</f>
        <v>33</v>
      </c>
      <c r="J17344" s="23" t="s">
        <v>67</v>
      </c>
      <c r="L17344" s="3">
        <v>10</v>
      </c>
    </row>
    <row r="17345" spans="1:13">
      <c r="A17345" s="66">
        <f>VLOOKUP(C17345,Index[],8,FALSE)</f>
        <v>43281</v>
      </c>
      <c r="B17345" s="5">
        <v>43281</v>
      </c>
      <c r="C17345" t="s">
        <v>1142</v>
      </c>
      <c r="D17345" s="3">
        <f>VLOOKUP(C17345,Index[],2,FALSE)</f>
        <v>174</v>
      </c>
      <c r="E17345" s="3">
        <f>VLOOKUP(C17345,Index[],3,FALSE)</f>
        <v>0</v>
      </c>
      <c r="F17345" s="3">
        <f>VLOOKUP(C17345,Index[],4,FALSE)</f>
        <v>0</v>
      </c>
      <c r="G17345" s="3">
        <f>VLOOKUP(C17345,Index[],5,FALSE)</f>
        <v>0</v>
      </c>
      <c r="H17345" t="s">
        <v>17</v>
      </c>
      <c r="I17345">
        <f>VLOOKUP(Table1[[#This Row],[trait_name]],Trait[],2,FALSE)</f>
        <v>34</v>
      </c>
      <c r="J17345" s="23" t="s">
        <v>68</v>
      </c>
      <c r="L17345" s="3">
        <v>10</v>
      </c>
    </row>
    <row r="17346" spans="1:13">
      <c r="A17346" s="66">
        <f>VLOOKUP(C17346,Index[],8,FALSE)</f>
        <v>43281</v>
      </c>
      <c r="B17346" s="5">
        <v>43281</v>
      </c>
      <c r="C17346" t="s">
        <v>1142</v>
      </c>
      <c r="D17346" s="3">
        <f>VLOOKUP(C17346,Index[],2,FALSE)</f>
        <v>174</v>
      </c>
      <c r="E17346" s="3">
        <f>VLOOKUP(C17346,Index[],3,FALSE)</f>
        <v>0</v>
      </c>
      <c r="F17346" s="3">
        <f>VLOOKUP(C17346,Index[],4,FALSE)</f>
        <v>0</v>
      </c>
      <c r="G17346" s="3">
        <f>VLOOKUP(C17346,Index[],5,FALSE)</f>
        <v>0</v>
      </c>
      <c r="H17346" t="s">
        <v>17</v>
      </c>
      <c r="I17346">
        <f>VLOOKUP(Table1[[#This Row],[trait_name]],Trait[],2,FALSE)</f>
        <v>35</v>
      </c>
      <c r="J17346" s="23" t="s">
        <v>166</v>
      </c>
      <c r="L17346" s="3" t="s">
        <v>126</v>
      </c>
    </row>
    <row r="17347" spans="1:13">
      <c r="A17347" s="66">
        <f>VLOOKUP(C17347,Index[],8,FALSE)</f>
        <v>43281</v>
      </c>
      <c r="B17347" s="5">
        <v>43312</v>
      </c>
      <c r="C17347" t="s">
        <v>1142</v>
      </c>
      <c r="D17347" s="3">
        <f>VLOOKUP(C17347,Index[],2,FALSE)</f>
        <v>174</v>
      </c>
      <c r="E17347" s="3">
        <f>VLOOKUP(C17347,Index[],3,FALSE)</f>
        <v>0</v>
      </c>
      <c r="F17347" s="3">
        <f>VLOOKUP(C17347,Index[],4,FALSE)</f>
        <v>0</v>
      </c>
      <c r="G17347" s="3">
        <f>VLOOKUP(C17347,Index[],5,FALSE)</f>
        <v>0</v>
      </c>
      <c r="H17347" t="s">
        <v>153</v>
      </c>
      <c r="I17347">
        <f>VLOOKUP(Table1[[#This Row],[trait_name]],Trait[],2,FALSE)</f>
        <v>35</v>
      </c>
      <c r="J17347" s="23" t="s">
        <v>166</v>
      </c>
      <c r="L17347" s="3" t="s">
        <v>126</v>
      </c>
      <c r="M17347" s="3"/>
    </row>
    <row r="17348" spans="1:13">
      <c r="A17348" s="66">
        <f>VLOOKUP(C17348,Index[],8,FALSE)</f>
        <v>43281</v>
      </c>
      <c r="B17348" s="5">
        <v>43281</v>
      </c>
      <c r="C17348" t="s">
        <v>1142</v>
      </c>
      <c r="D17348" s="3">
        <f>VLOOKUP(C17348,Index[],2,FALSE)</f>
        <v>174</v>
      </c>
      <c r="E17348" s="3">
        <f>VLOOKUP(C17348,Index[],3,FALSE)</f>
        <v>0</v>
      </c>
      <c r="F17348" s="3">
        <f>VLOOKUP(C17348,Index[],4,FALSE)</f>
        <v>0</v>
      </c>
      <c r="G17348" s="3">
        <f>VLOOKUP(C17348,Index[],5,FALSE)</f>
        <v>0</v>
      </c>
      <c r="H17348" t="s">
        <v>17</v>
      </c>
      <c r="I17348">
        <f>VLOOKUP(Table1[[#This Row],[trait_name]],Trait[],2,FALSE)</f>
        <v>35</v>
      </c>
      <c r="J17348" s="23" t="s">
        <v>166</v>
      </c>
      <c r="L17348" s="3" t="s">
        <v>167</v>
      </c>
    </row>
    <row r="17349" spans="1:13">
      <c r="A17349" s="66">
        <f>VLOOKUP(C17349,Index[],8,FALSE)</f>
        <v>43281</v>
      </c>
      <c r="B17349" s="5">
        <v>43281</v>
      </c>
      <c r="C17349" t="s">
        <v>1142</v>
      </c>
      <c r="D17349" s="3">
        <f>VLOOKUP(C17349,Index[],2,FALSE)</f>
        <v>174</v>
      </c>
      <c r="E17349" s="3">
        <f>VLOOKUP(C17349,Index[],3,FALSE)</f>
        <v>0</v>
      </c>
      <c r="F17349" s="3">
        <f>VLOOKUP(C17349,Index[],4,FALSE)</f>
        <v>0</v>
      </c>
      <c r="G17349" s="3">
        <f>VLOOKUP(C17349,Index[],5,FALSE)</f>
        <v>0</v>
      </c>
      <c r="H17349" t="s">
        <v>25</v>
      </c>
      <c r="I17349">
        <f>VLOOKUP(Table1[[#This Row],[trait_name]],Trait[],2,FALSE)</f>
        <v>36</v>
      </c>
      <c r="J17349" s="23" t="s">
        <v>69</v>
      </c>
      <c r="L17349" s="3" t="s">
        <v>71</v>
      </c>
    </row>
    <row r="17350" spans="1:13">
      <c r="A17350" s="66">
        <f>VLOOKUP(C17350,Index[],8,FALSE)</f>
        <v>43281</v>
      </c>
      <c r="B17350" s="5">
        <v>43312</v>
      </c>
      <c r="C17350" t="s">
        <v>1142</v>
      </c>
      <c r="D17350" s="3">
        <f>VLOOKUP(C17350,Index[],2,FALSE)</f>
        <v>174</v>
      </c>
      <c r="E17350" s="3">
        <f>VLOOKUP(C17350,Index[],3,FALSE)</f>
        <v>0</v>
      </c>
      <c r="F17350" s="3">
        <f>VLOOKUP(C17350,Index[],4,FALSE)</f>
        <v>0</v>
      </c>
      <c r="G17350" s="3">
        <f>VLOOKUP(C17350,Index[],5,FALSE)</f>
        <v>0</v>
      </c>
      <c r="H17350" t="s">
        <v>153</v>
      </c>
      <c r="I17350">
        <f>VLOOKUP(Table1[[#This Row],[trait_name]],Trait[],2,FALSE)</f>
        <v>36</v>
      </c>
      <c r="J17350" s="23" t="s">
        <v>69</v>
      </c>
      <c r="L17350" s="3" t="s">
        <v>168</v>
      </c>
    </row>
    <row r="17351" spans="1:13">
      <c r="A17351" s="66">
        <f>VLOOKUP(C17351,Index[],8,FALSE)</f>
        <v>43281</v>
      </c>
      <c r="B17351" s="5">
        <v>43281</v>
      </c>
      <c r="C17351" t="s">
        <v>1142</v>
      </c>
      <c r="D17351" s="3">
        <f>VLOOKUP(C17351,Index[],2,FALSE)</f>
        <v>174</v>
      </c>
      <c r="E17351" s="3">
        <f>VLOOKUP(C17351,Index[],3,FALSE)</f>
        <v>0</v>
      </c>
      <c r="F17351" s="3">
        <f>VLOOKUP(C17351,Index[],4,FALSE)</f>
        <v>0</v>
      </c>
      <c r="G17351" s="3">
        <f>VLOOKUP(C17351,Index[],5,FALSE)</f>
        <v>0</v>
      </c>
      <c r="H17351" t="s">
        <v>281</v>
      </c>
      <c r="I17351">
        <f>VLOOKUP(Table1[[#This Row],[trait_name]],Trait[],2,FALSE)</f>
        <v>37</v>
      </c>
      <c r="J17351" s="23" t="s">
        <v>170</v>
      </c>
      <c r="L17351" s="3" t="s">
        <v>53</v>
      </c>
    </row>
    <row r="17352" spans="1:13">
      <c r="A17352" s="66">
        <f>VLOOKUP(C17352,Index[],8,FALSE)</f>
        <v>43281</v>
      </c>
      <c r="B17352" s="5">
        <v>43312</v>
      </c>
      <c r="C17352" t="s">
        <v>1142</v>
      </c>
      <c r="D17352" s="3">
        <f>VLOOKUP(C17352,Index[],2,FALSE)</f>
        <v>174</v>
      </c>
      <c r="E17352" s="3">
        <f>VLOOKUP(C17352,Index[],3,FALSE)</f>
        <v>0</v>
      </c>
      <c r="F17352" s="3">
        <f>VLOOKUP(C17352,Index[],4,FALSE)</f>
        <v>0</v>
      </c>
      <c r="G17352" s="3">
        <f>VLOOKUP(C17352,Index[],5,FALSE)</f>
        <v>0</v>
      </c>
      <c r="H17352" t="s">
        <v>153</v>
      </c>
      <c r="I17352">
        <f>VLOOKUP(Table1[[#This Row],[trait_name]],Trait[],2,FALSE)</f>
        <v>38</v>
      </c>
      <c r="J17352" s="23" t="s">
        <v>72</v>
      </c>
      <c r="L17352" s="3" t="s">
        <v>219</v>
      </c>
    </row>
    <row r="17353" spans="1:13">
      <c r="A17353" s="66">
        <f>VLOOKUP(C17353,Index[],8,FALSE)</f>
        <v>43281</v>
      </c>
      <c r="B17353" s="5">
        <v>43311</v>
      </c>
      <c r="C17353" t="s">
        <v>1142</v>
      </c>
      <c r="D17353" s="3">
        <f>VLOOKUP(C17353,Index[],2,FALSE)</f>
        <v>174</v>
      </c>
      <c r="E17353" s="3">
        <f>VLOOKUP(C17353,Index[],3,FALSE)</f>
        <v>0</v>
      </c>
      <c r="F17353" s="3">
        <f>VLOOKUP(C17353,Index[],4,FALSE)</f>
        <v>0</v>
      </c>
      <c r="G17353" s="3">
        <f>VLOOKUP(C17353,Index[],5,FALSE)</f>
        <v>0</v>
      </c>
      <c r="I17353">
        <f>VLOOKUP(Table1[[#This Row],[trait_name]],Trait[],2,FALSE)</f>
        <v>39</v>
      </c>
      <c r="J17353" s="23" t="s">
        <v>74</v>
      </c>
      <c r="L17353" s="3" t="s">
        <v>75</v>
      </c>
      <c r="M17353" s="3"/>
    </row>
    <row r="17354" spans="1:13">
      <c r="A17354" s="66">
        <f>VLOOKUP(C17354,Index[],8,FALSE)</f>
        <v>43281</v>
      </c>
      <c r="B17354" s="5"/>
      <c r="C17354" t="s">
        <v>1142</v>
      </c>
      <c r="D17354" s="3">
        <f>VLOOKUP(C17354,Index[],2,FALSE)</f>
        <v>174</v>
      </c>
      <c r="E17354" s="3">
        <f>VLOOKUP(C17354,Index[],3,FALSE)</f>
        <v>0</v>
      </c>
      <c r="F17354" s="3">
        <f>VLOOKUP(C17354,Index[],4,FALSE)</f>
        <v>0</v>
      </c>
      <c r="G17354" s="3">
        <f>VLOOKUP(C17354,Index[],5,FALSE)</f>
        <v>0</v>
      </c>
      <c r="I17354">
        <f>VLOOKUP(Table1[[#This Row],[trait_name]],Trait[],2,FALSE)</f>
        <v>40</v>
      </c>
      <c r="J17354" s="23" t="s">
        <v>76</v>
      </c>
      <c r="L17354" s="3"/>
    </row>
    <row r="17355" spans="1:13">
      <c r="A17355" s="66">
        <f>VLOOKUP(C17355,Index[],8,FALSE)</f>
        <v>43281</v>
      </c>
      <c r="B17355" s="5">
        <v>43281</v>
      </c>
      <c r="C17355" t="s">
        <v>1142</v>
      </c>
      <c r="D17355" s="3">
        <f>VLOOKUP(C17355,Index[],2,FALSE)</f>
        <v>174</v>
      </c>
      <c r="E17355" s="3">
        <f>VLOOKUP(C17355,Index[],3,FALSE)</f>
        <v>0</v>
      </c>
      <c r="F17355" s="3">
        <f>VLOOKUP(C17355,Index[],4,FALSE)</f>
        <v>0</v>
      </c>
      <c r="G17355" s="3">
        <f>VLOOKUP(C17355,Index[],5,FALSE)</f>
        <v>0</v>
      </c>
      <c r="H17355" t="s">
        <v>17</v>
      </c>
      <c r="I17355">
        <f>VLOOKUP(Table1[[#This Row],[trait_name]],Trait[],2,FALSE)</f>
        <v>41</v>
      </c>
      <c r="J17355" s="23" t="s">
        <v>78</v>
      </c>
      <c r="L17355" s="3" t="s">
        <v>80</v>
      </c>
    </row>
    <row r="17356" spans="1:13">
      <c r="A17356" s="66">
        <f>VLOOKUP(C17356,Index[],8,FALSE)</f>
        <v>43281</v>
      </c>
      <c r="B17356" s="5">
        <v>43281</v>
      </c>
      <c r="C17356" t="s">
        <v>1142</v>
      </c>
      <c r="D17356" s="3">
        <f>VLOOKUP(C17356,Index[],2,FALSE)</f>
        <v>174</v>
      </c>
      <c r="E17356" s="3">
        <f>VLOOKUP(C17356,Index[],3,FALSE)</f>
        <v>0</v>
      </c>
      <c r="F17356" s="3">
        <f>VLOOKUP(C17356,Index[],4,FALSE)</f>
        <v>0</v>
      </c>
      <c r="G17356" s="3">
        <f>VLOOKUP(C17356,Index[],5,FALSE)</f>
        <v>0</v>
      </c>
      <c r="I17356">
        <f>VLOOKUP(Table1[[#This Row],[trait_name]],Trait[],2,FALSE)</f>
        <v>41</v>
      </c>
      <c r="J17356" s="23" t="s">
        <v>78</v>
      </c>
      <c r="L17356" s="3"/>
    </row>
    <row r="17357" spans="1:13">
      <c r="A17357" s="66">
        <f>VLOOKUP(C17357,Index[],8,FALSE)</f>
        <v>43281</v>
      </c>
      <c r="B17357" s="5"/>
      <c r="C17357" t="s">
        <v>1142</v>
      </c>
      <c r="D17357" s="3">
        <f>VLOOKUP(C17357,Index[],2,FALSE)</f>
        <v>174</v>
      </c>
      <c r="E17357" s="3">
        <f>VLOOKUP(C17357,Index[],3,FALSE)</f>
        <v>0</v>
      </c>
      <c r="F17357" s="3">
        <f>VLOOKUP(C17357,Index[],4,FALSE)</f>
        <v>0</v>
      </c>
      <c r="G17357" s="3">
        <f>VLOOKUP(C17357,Index[],5,FALSE)</f>
        <v>0</v>
      </c>
      <c r="I17357">
        <f>VLOOKUP(Table1[[#This Row],[trait_name]],Trait[],2,FALSE)</f>
        <v>42</v>
      </c>
      <c r="J17357" s="23" t="s">
        <v>82</v>
      </c>
      <c r="L17357" s="3"/>
    </row>
    <row r="17358" spans="1:13">
      <c r="A17358" s="66">
        <f>VLOOKUP(C17358,Index[],8,FALSE)</f>
        <v>43281</v>
      </c>
      <c r="B17358" s="5">
        <v>43281</v>
      </c>
      <c r="C17358" t="s">
        <v>1142</v>
      </c>
      <c r="D17358" s="3">
        <f>VLOOKUP(C17358,Index[],2,FALSE)</f>
        <v>174</v>
      </c>
      <c r="E17358" s="3">
        <f>VLOOKUP(C17358,Index[],3,FALSE)</f>
        <v>0</v>
      </c>
      <c r="F17358" s="3">
        <f>VLOOKUP(C17358,Index[],4,FALSE)</f>
        <v>0</v>
      </c>
      <c r="G17358" s="3">
        <f>VLOOKUP(C17358,Index[],5,FALSE)</f>
        <v>0</v>
      </c>
      <c r="H17358" t="s">
        <v>17</v>
      </c>
      <c r="I17358">
        <f>VLOOKUP(Table1[[#This Row],[trait_name]],Trait[],2,FALSE)</f>
        <v>43</v>
      </c>
      <c r="J17358" s="23" t="s">
        <v>86</v>
      </c>
      <c r="L17358" s="3" t="s">
        <v>175</v>
      </c>
    </row>
    <row r="17359" spans="1:13">
      <c r="A17359" s="66">
        <f>VLOOKUP(C17359,Index[],8,FALSE)</f>
        <v>43281</v>
      </c>
      <c r="B17359" s="5">
        <v>43281</v>
      </c>
      <c r="C17359" t="s">
        <v>1142</v>
      </c>
      <c r="D17359" s="3">
        <f>VLOOKUP(C17359,Index[],2,FALSE)</f>
        <v>174</v>
      </c>
      <c r="E17359" s="3">
        <f>VLOOKUP(C17359,Index[],3,FALSE)</f>
        <v>0</v>
      </c>
      <c r="F17359" s="3">
        <f>VLOOKUP(C17359,Index[],4,FALSE)</f>
        <v>0</v>
      </c>
      <c r="G17359" s="3">
        <f>VLOOKUP(C17359,Index[],5,FALSE)</f>
        <v>0</v>
      </c>
      <c r="I17359">
        <f>VLOOKUP(Table1[[#This Row],[trait_name]],Trait[],2,FALSE)</f>
        <v>43</v>
      </c>
      <c r="J17359" s="23" t="s">
        <v>86</v>
      </c>
      <c r="L17359" s="3"/>
    </row>
    <row r="17360" spans="1:13">
      <c r="A17360" s="66">
        <f>VLOOKUP(C17360,Index[],8,FALSE)</f>
        <v>43281</v>
      </c>
      <c r="B17360" s="25"/>
      <c r="C17360" s="4" t="s">
        <v>1142</v>
      </c>
      <c r="D17360" s="3">
        <f>VLOOKUP(C17360,Index[],2,FALSE)</f>
        <v>174</v>
      </c>
      <c r="E17360" s="3">
        <f>VLOOKUP(C17360,Index[],3,FALSE)</f>
        <v>0</v>
      </c>
      <c r="F17360" s="3">
        <f>VLOOKUP(C17360,Index[],4,FALSE)</f>
        <v>0</v>
      </c>
      <c r="G17360" s="3">
        <f>VLOOKUP(C17360,Index[],5,FALSE)</f>
        <v>0</v>
      </c>
      <c r="I17360">
        <f>VLOOKUP(Table1[[#This Row],[trait_name]],Trait[],2,FALSE)</f>
        <v>44</v>
      </c>
      <c r="J17360" s="23" t="s">
        <v>88</v>
      </c>
      <c r="L17360" s="3"/>
    </row>
    <row r="17361" spans="1:13">
      <c r="A17361" s="66">
        <f>VLOOKUP(C17361,Index[],8,FALSE)</f>
        <v>43281</v>
      </c>
      <c r="B17361" s="5">
        <v>43281</v>
      </c>
      <c r="C17361" t="s">
        <v>1142</v>
      </c>
      <c r="D17361" s="3">
        <f>VLOOKUP(C17361,Index[],2,FALSE)</f>
        <v>174</v>
      </c>
      <c r="E17361" s="3">
        <f>VLOOKUP(C17361,Index[],3,FALSE)</f>
        <v>0</v>
      </c>
      <c r="F17361" s="3">
        <f>VLOOKUP(C17361,Index[],4,FALSE)</f>
        <v>0</v>
      </c>
      <c r="G17361" s="3">
        <f>VLOOKUP(C17361,Index[],5,FALSE)</f>
        <v>0</v>
      </c>
      <c r="I17361">
        <f>VLOOKUP(Table1[[#This Row],[trait_name]],Trait[],2,FALSE)</f>
        <v>45</v>
      </c>
      <c r="J17361" s="23" t="s">
        <v>92</v>
      </c>
      <c r="L17361" s="3"/>
    </row>
    <row r="17362" spans="1:13">
      <c r="A17362" s="66">
        <f>VLOOKUP(C17362,Index[],8,FALSE)</f>
        <v>43281</v>
      </c>
      <c r="B17362" s="5"/>
      <c r="C17362" t="s">
        <v>1142</v>
      </c>
      <c r="D17362" s="3">
        <f>VLOOKUP(C17362,Index[],2,FALSE)</f>
        <v>174</v>
      </c>
      <c r="E17362" s="3">
        <f>VLOOKUP(C17362,Index[],3,FALSE)</f>
        <v>0</v>
      </c>
      <c r="F17362" s="3">
        <f>VLOOKUP(C17362,Index[],4,FALSE)</f>
        <v>0</v>
      </c>
      <c r="G17362" s="3">
        <f>VLOOKUP(C17362,Index[],5,FALSE)</f>
        <v>0</v>
      </c>
      <c r="I17362">
        <f>VLOOKUP(Table1[[#This Row],[trait_name]],Trait[],2,FALSE)</f>
        <v>46</v>
      </c>
      <c r="J17362" s="23" t="s">
        <v>97</v>
      </c>
      <c r="L17362" s="3"/>
    </row>
    <row r="17363" spans="1:13">
      <c r="A17363" s="66">
        <f>VLOOKUP(C17363,Index[],8,FALSE)</f>
        <v>43281</v>
      </c>
      <c r="B17363" s="5"/>
      <c r="C17363" t="s">
        <v>1142</v>
      </c>
      <c r="D17363" s="3">
        <f>VLOOKUP(C17363,Index[],2,FALSE)</f>
        <v>174</v>
      </c>
      <c r="E17363" s="3">
        <f>VLOOKUP(C17363,Index[],3,FALSE)</f>
        <v>0</v>
      </c>
      <c r="F17363" s="3">
        <f>VLOOKUP(C17363,Index[],4,FALSE)</f>
        <v>0</v>
      </c>
      <c r="G17363" s="3">
        <f>VLOOKUP(C17363,Index[],5,FALSE)</f>
        <v>0</v>
      </c>
      <c r="I17363">
        <f>VLOOKUP(Table1[[#This Row],[trait_name]],Trait[],2,FALSE)</f>
        <v>47</v>
      </c>
      <c r="J17363" s="23" t="s">
        <v>99</v>
      </c>
      <c r="L17363" s="3"/>
    </row>
    <row r="17364" spans="1:13">
      <c r="A17364" s="66">
        <f>VLOOKUP(C17364,Index[],8,FALSE)</f>
        <v>43281</v>
      </c>
      <c r="B17364" s="5"/>
      <c r="C17364" t="s">
        <v>1142</v>
      </c>
      <c r="D17364" s="3">
        <f>VLOOKUP(C17364,Index[],2,FALSE)</f>
        <v>174</v>
      </c>
      <c r="E17364" s="3">
        <f>VLOOKUP(C17364,Index[],3,FALSE)</f>
        <v>0</v>
      </c>
      <c r="F17364" s="3">
        <f>VLOOKUP(C17364,Index[],4,FALSE)</f>
        <v>0</v>
      </c>
      <c r="G17364" s="3">
        <f>VLOOKUP(C17364,Index[],5,FALSE)</f>
        <v>0</v>
      </c>
      <c r="H17364" t="s">
        <v>17</v>
      </c>
      <c r="I17364">
        <f>VLOOKUP(Table1[[#This Row],[trait_name]],Trait[],2,FALSE)</f>
        <v>48</v>
      </c>
      <c r="J17364" s="24" t="s">
        <v>101</v>
      </c>
      <c r="K17364" s="24"/>
      <c r="L17364" s="3" t="s">
        <v>298</v>
      </c>
    </row>
    <row r="17365" spans="1:13">
      <c r="A17365" s="66">
        <f>VLOOKUP(C17365,Index[],8,FALSE)</f>
        <v>43281</v>
      </c>
      <c r="B17365" s="5"/>
      <c r="C17365" t="s">
        <v>1142</v>
      </c>
      <c r="D17365" s="3">
        <f>VLOOKUP(C17365,Index[],2,FALSE)</f>
        <v>174</v>
      </c>
      <c r="E17365" s="3">
        <f>VLOOKUP(C17365,Index[],3,FALSE)</f>
        <v>0</v>
      </c>
      <c r="F17365" s="3">
        <f>VLOOKUP(C17365,Index[],4,FALSE)</f>
        <v>0</v>
      </c>
      <c r="G17365" s="3">
        <f>VLOOKUP(C17365,Index[],5,FALSE)</f>
        <v>0</v>
      </c>
      <c r="H17365" t="s">
        <v>17</v>
      </c>
      <c r="I17365">
        <f>VLOOKUP(Table1[[#This Row],[trait_name]],Trait[],2,FALSE)</f>
        <v>49</v>
      </c>
      <c r="J17365" s="24" t="s">
        <v>104</v>
      </c>
      <c r="K17365" s="24"/>
      <c r="L17365" s="3"/>
    </row>
    <row r="17366" spans="1:13">
      <c r="A17366" s="66">
        <f>VLOOKUP(C17366,Index[],8,FALSE)</f>
        <v>43281</v>
      </c>
      <c r="B17366" s="5">
        <v>43311</v>
      </c>
      <c r="C17366" t="s">
        <v>1142</v>
      </c>
      <c r="D17366" s="3">
        <f>VLOOKUP(C17366,Index[],2,FALSE)</f>
        <v>174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I17366">
        <f>VLOOKUP(Table1[[#This Row],[trait_name]],Trait[],2,FALSE)</f>
        <v>50</v>
      </c>
      <c r="J17366" s="23" t="s">
        <v>106</v>
      </c>
      <c r="L17366" s="3"/>
      <c r="M17366" s="3"/>
    </row>
    <row r="17367" spans="1:13">
      <c r="A17367" s="66">
        <f>VLOOKUP(C17367,Index[],8,FALSE)</f>
        <v>43281</v>
      </c>
      <c r="B17367" s="5"/>
      <c r="C17367" t="s">
        <v>1142</v>
      </c>
      <c r="D17367" s="3">
        <f>VLOOKUP(C17367,Index[],2,FALSE)</f>
        <v>174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I17367">
        <f>VLOOKUP(Table1[[#This Row],[trait_name]],Trait[],2,FALSE)</f>
        <v>52</v>
      </c>
      <c r="J17367" s="23" t="s">
        <v>109</v>
      </c>
      <c r="L17367" s="3"/>
    </row>
    <row r="17368" spans="1:13">
      <c r="A17368" s="66">
        <f>VLOOKUP(C17368,Index[],8,FALSE)</f>
        <v>43281</v>
      </c>
      <c r="B17368" s="5">
        <v>43281</v>
      </c>
      <c r="C17368" t="s">
        <v>1142</v>
      </c>
      <c r="D17368" s="3">
        <f>VLOOKUP(C17368,Index[],2,FALSE)</f>
        <v>174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325</v>
      </c>
      <c r="I17368">
        <f>VLOOKUP(Table1[[#This Row],[trait_name]],Trait[],2,FALSE)</f>
        <v>53</v>
      </c>
      <c r="J17368" s="23" t="s">
        <v>112</v>
      </c>
      <c r="L17368" s="3" t="s">
        <v>385</v>
      </c>
    </row>
    <row r="17369" spans="1:13">
      <c r="A17369" s="66">
        <f>VLOOKUP(C17369,Index[],8,FALSE)</f>
        <v>43281</v>
      </c>
      <c r="B17369" s="5">
        <v>43281</v>
      </c>
      <c r="C17369" t="s">
        <v>1142</v>
      </c>
      <c r="D17369" s="3">
        <f>VLOOKUP(C17369,Index[],2,FALSE)</f>
        <v>174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H17369" t="s">
        <v>207</v>
      </c>
      <c r="I17369">
        <f>VLOOKUP(Table1[[#This Row],[trait_name]],Trait[],2,FALSE)</f>
        <v>53</v>
      </c>
      <c r="J17369" s="23" t="s">
        <v>112</v>
      </c>
      <c r="L17369" s="3" t="s">
        <v>184</v>
      </c>
    </row>
    <row r="17370" spans="1:13">
      <c r="A17370" s="66">
        <f>VLOOKUP(C17370,Index[],8,FALSE)</f>
        <v>43281</v>
      </c>
      <c r="B17370" s="5">
        <v>43281</v>
      </c>
      <c r="C17370" t="s">
        <v>1142</v>
      </c>
      <c r="D17370" s="3">
        <f>VLOOKUP(C17370,Index[],2,FALSE)</f>
        <v>174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H17370" t="s">
        <v>25</v>
      </c>
      <c r="I17370">
        <f>VLOOKUP(Table1[[#This Row],[trait_name]],Trait[],2,FALSE)</f>
        <v>53</v>
      </c>
      <c r="J17370" s="23" t="s">
        <v>112</v>
      </c>
      <c r="L17370" s="3" t="s">
        <v>231</v>
      </c>
    </row>
    <row r="17371" spans="1:13">
      <c r="A17371" s="66">
        <f>VLOOKUP(C17371,Index[],8,FALSE)</f>
        <v>43281</v>
      </c>
      <c r="B17371" s="5">
        <v>43281</v>
      </c>
      <c r="C17371" t="s">
        <v>1142</v>
      </c>
      <c r="D17371" s="3">
        <f>VLOOKUP(C17371,Index[],2,FALSE)</f>
        <v>174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25</v>
      </c>
      <c r="I17371">
        <f>VLOOKUP(Table1[[#This Row],[trait_name]],Trait[],2,FALSE)</f>
        <v>53</v>
      </c>
      <c r="J17371" s="23" t="s">
        <v>112</v>
      </c>
      <c r="L17371" s="3" t="s">
        <v>275</v>
      </c>
    </row>
    <row r="17372" spans="1:13">
      <c r="A17372" s="66">
        <f>VLOOKUP(C17372,Index[],8,FALSE)</f>
        <v>43281</v>
      </c>
      <c r="B17372" s="5">
        <v>43281</v>
      </c>
      <c r="C17372" t="s">
        <v>1142</v>
      </c>
      <c r="D17372" s="3">
        <f>VLOOKUP(C17372,Index[],2,FALSE)</f>
        <v>174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25</v>
      </c>
      <c r="I17372">
        <f>VLOOKUP(Table1[[#This Row],[trait_name]],Trait[],2,FALSE)</f>
        <v>54</v>
      </c>
      <c r="J17372" s="23" t="s">
        <v>116</v>
      </c>
      <c r="L17372" s="3" t="s">
        <v>170</v>
      </c>
    </row>
    <row r="17373" spans="1:13">
      <c r="A17373" s="66">
        <f>VLOOKUP(C17373,Index[],8,FALSE)</f>
        <v>43281</v>
      </c>
      <c r="B17373" s="5">
        <v>43281</v>
      </c>
      <c r="C17373" t="s">
        <v>1142</v>
      </c>
      <c r="D17373" s="3">
        <f>VLOOKUP(C17373,Index[],2,FALSE)</f>
        <v>174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H17373" t="s">
        <v>25</v>
      </c>
      <c r="I17373">
        <f>VLOOKUP(Table1[[#This Row],[trait_name]],Trait[],2,FALSE)</f>
        <v>54</v>
      </c>
      <c r="J17373" s="23" t="s">
        <v>116</v>
      </c>
      <c r="L17373" s="3" t="s">
        <v>830</v>
      </c>
    </row>
    <row r="17374" spans="1:13">
      <c r="A17374" s="66">
        <f>VLOOKUP(C17374,Index[],8,FALSE)</f>
        <v>43281</v>
      </c>
      <c r="B17374" s="5">
        <v>43281</v>
      </c>
      <c r="C17374" t="s">
        <v>1142</v>
      </c>
      <c r="D17374" s="3">
        <f>VLOOKUP(C17374,Index[],2,FALSE)</f>
        <v>174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H17374" t="s">
        <v>281</v>
      </c>
      <c r="I17374">
        <f>VLOOKUP(Table1[[#This Row],[trait_name]],Trait[],2,FALSE)</f>
        <v>54</v>
      </c>
      <c r="J17374" s="23" t="s">
        <v>116</v>
      </c>
      <c r="L17374" s="3" t="s">
        <v>187</v>
      </c>
    </row>
    <row r="17375" spans="1:13">
      <c r="A17375" s="66">
        <f>VLOOKUP(C17375,Index[],8,FALSE)</f>
        <v>43281</v>
      </c>
      <c r="B17375" s="5">
        <v>43281</v>
      </c>
      <c r="C17375" t="s">
        <v>1142</v>
      </c>
      <c r="D17375" s="3">
        <f>VLOOKUP(C17375,Index[],2,FALSE)</f>
        <v>174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H17375" t="s">
        <v>17</v>
      </c>
      <c r="I17375">
        <f>VLOOKUP(Table1[[#This Row],[trait_name]],Trait[],2,FALSE)</f>
        <v>54</v>
      </c>
      <c r="J17375" s="23" t="s">
        <v>116</v>
      </c>
      <c r="L17375" s="3" t="s">
        <v>404</v>
      </c>
    </row>
    <row r="17376" spans="1:13">
      <c r="A17376" s="66">
        <f>VLOOKUP(C17376,Index[],8,FALSE)</f>
        <v>43281</v>
      </c>
      <c r="B17376" s="5">
        <v>43281</v>
      </c>
      <c r="C17376" t="s">
        <v>1142</v>
      </c>
      <c r="D17376" s="3">
        <f>VLOOKUP(C17376,Index[],2,FALSE)</f>
        <v>174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H17376" t="s">
        <v>325</v>
      </c>
      <c r="I17376">
        <f>VLOOKUP(Table1[[#This Row],[trait_name]],Trait[],2,FALSE)</f>
        <v>54</v>
      </c>
      <c r="J17376" s="23" t="s">
        <v>116</v>
      </c>
      <c r="L17376" s="3" t="s">
        <v>117</v>
      </c>
    </row>
    <row r="17377" spans="1:13">
      <c r="A17377" s="66">
        <f>VLOOKUP(C17377,Index[],8,FALSE)</f>
        <v>43281</v>
      </c>
      <c r="B17377" s="25">
        <v>43312</v>
      </c>
      <c r="C17377" s="4" t="s">
        <v>1142</v>
      </c>
      <c r="D17377" s="3">
        <f>VLOOKUP(C17377,Index[],2,FALSE)</f>
        <v>174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H17377" t="s">
        <v>153</v>
      </c>
      <c r="I17377">
        <f>VLOOKUP(Table1[[#This Row],[trait_name]],Trait[],2,FALSE)</f>
        <v>55</v>
      </c>
      <c r="J17377" s="23" t="s">
        <v>119</v>
      </c>
      <c r="L17377" s="3" t="s">
        <v>120</v>
      </c>
    </row>
    <row r="17378" spans="1:13">
      <c r="A17378" s="66">
        <f>VLOOKUP(C17378,Index[],8,FALSE)</f>
        <v>43281</v>
      </c>
      <c r="B17378" s="25">
        <v>43312</v>
      </c>
      <c r="C17378" s="4" t="s">
        <v>1142</v>
      </c>
      <c r="D17378" s="3">
        <f>VLOOKUP(C17378,Index[],2,FALSE)</f>
        <v>174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H17378" t="s">
        <v>153</v>
      </c>
      <c r="I17378">
        <f>VLOOKUP(Table1[[#This Row],[trait_name]],Trait[],2,FALSE)</f>
        <v>55</v>
      </c>
      <c r="J17378" s="23" t="s">
        <v>119</v>
      </c>
      <c r="L17378" s="3" t="s">
        <v>232</v>
      </c>
      <c r="M17378" s="3"/>
    </row>
    <row r="17379" spans="1:13">
      <c r="A17379" s="66">
        <f>VLOOKUP(C17379,Index[],8,FALSE)</f>
        <v>43281</v>
      </c>
      <c r="B17379" s="5">
        <v>43281</v>
      </c>
      <c r="C17379" t="s">
        <v>1142</v>
      </c>
      <c r="D17379" s="3">
        <f>VLOOKUP(C17379,Index[],2,FALSE)</f>
        <v>174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281</v>
      </c>
      <c r="I17379">
        <f>VLOOKUP(Table1[[#This Row],[trait_name]],Trait[],2,FALSE)</f>
        <v>56</v>
      </c>
      <c r="J17379" s="23" t="s">
        <v>121</v>
      </c>
      <c r="L17379" s="3" t="s">
        <v>189</v>
      </c>
    </row>
    <row r="17380" spans="1:13">
      <c r="A17380" s="66">
        <f>VLOOKUP(C17380,Index[],8,FALSE)</f>
        <v>43281</v>
      </c>
      <c r="B17380" s="5">
        <v>43281</v>
      </c>
      <c r="C17380" t="s">
        <v>1142</v>
      </c>
      <c r="D17380" s="3">
        <f>VLOOKUP(C17380,Index[],2,FALSE)</f>
        <v>174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281</v>
      </c>
      <c r="I17380">
        <f>VLOOKUP(Table1[[#This Row],[trait_name]],Trait[],2,FALSE)</f>
        <v>57</v>
      </c>
      <c r="J17380" s="23" t="s">
        <v>233</v>
      </c>
      <c r="L17380" s="3" t="s">
        <v>405</v>
      </c>
    </row>
    <row r="17381" spans="1:13">
      <c r="A17381" s="66">
        <f>VLOOKUP(C17381,Index[],8,FALSE)</f>
        <v>43281</v>
      </c>
      <c r="B17381" s="5">
        <v>43281</v>
      </c>
      <c r="C17381" t="s">
        <v>1142</v>
      </c>
      <c r="D17381" s="3">
        <f>VLOOKUP(C17381,Index[],2,FALSE)</f>
        <v>174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H17381" t="s">
        <v>281</v>
      </c>
      <c r="I17381">
        <f>VLOOKUP(Table1[[#This Row],[trait_name]],Trait[],2,FALSE)</f>
        <v>58</v>
      </c>
      <c r="J17381" s="23" t="s">
        <v>123</v>
      </c>
      <c r="L17381" s="3" t="s">
        <v>190</v>
      </c>
    </row>
    <row r="17382" spans="1:13">
      <c r="A17382" s="66">
        <f>VLOOKUP(C17382,Index[],8,FALSE)</f>
        <v>43281</v>
      </c>
      <c r="B17382" s="5">
        <v>43281</v>
      </c>
      <c r="C17382" t="s">
        <v>1142</v>
      </c>
      <c r="D17382" s="3">
        <f>VLOOKUP(C17382,Index[],2,FALSE)</f>
        <v>174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I17382">
        <f>VLOOKUP(Table1[[#This Row],[trait_name]],Trait[],2,FALSE)</f>
        <v>58</v>
      </c>
      <c r="J17382" s="23" t="s">
        <v>123</v>
      </c>
      <c r="L17382" s="3"/>
    </row>
    <row r="17383" spans="1:13">
      <c r="A17383" s="66">
        <f>VLOOKUP(C17383,Index[],8,FALSE)</f>
        <v>43281</v>
      </c>
      <c r="B17383" s="5">
        <v>43281</v>
      </c>
      <c r="C17383" t="s">
        <v>1142</v>
      </c>
      <c r="D17383" s="3">
        <f>VLOOKUP(C17383,Index[],2,FALSE)</f>
        <v>174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I17383">
        <f>VLOOKUP(Table1[[#This Row],[trait_name]],Trait[],2,FALSE)</f>
        <v>59</v>
      </c>
      <c r="J17383" s="23" t="s">
        <v>125</v>
      </c>
      <c r="L17383" s="3"/>
    </row>
    <row r="17384" spans="1:13">
      <c r="A17384" s="66">
        <f>VLOOKUP(C17384,Index[],8,FALSE)</f>
        <v>43281</v>
      </c>
      <c r="B17384" s="5">
        <v>43281</v>
      </c>
      <c r="C17384" t="s">
        <v>1142</v>
      </c>
      <c r="D17384" s="3">
        <f>VLOOKUP(C17384,Index[],2,FALSE)</f>
        <v>174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I17384">
        <f>VLOOKUP(Table1[[#This Row],[trait_name]],Trait[],2,FALSE)</f>
        <v>61</v>
      </c>
      <c r="J17384" s="23" t="s">
        <v>130</v>
      </c>
      <c r="L17384" s="3"/>
    </row>
    <row r="17385" spans="1:13">
      <c r="A17385" s="66">
        <f>VLOOKUP(C17385,Index[],8,FALSE)</f>
        <v>43281</v>
      </c>
      <c r="B17385" s="5"/>
      <c r="C17385" t="s">
        <v>1142</v>
      </c>
      <c r="D17385" s="3">
        <f>VLOOKUP(C17385,Index[],2,FALSE)</f>
        <v>174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I17385">
        <f>VLOOKUP(Table1[[#This Row],[trait_name]],Trait[],2,FALSE)</f>
        <v>65</v>
      </c>
      <c r="J17385" s="23" t="s">
        <v>133</v>
      </c>
      <c r="L17385" s="3"/>
    </row>
    <row r="17386" spans="1:13">
      <c r="A17386" s="66">
        <f>VLOOKUP(C17386,Index[],8,FALSE)</f>
        <v>43281</v>
      </c>
      <c r="B17386" s="5">
        <v>43281</v>
      </c>
      <c r="C17386" t="s">
        <v>1142</v>
      </c>
      <c r="D17386" s="3">
        <f>VLOOKUP(C17386,Index[],2,FALSE)</f>
        <v>174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H17386" t="s">
        <v>17</v>
      </c>
      <c r="I17386">
        <f>VLOOKUP(Table1[[#This Row],[trait_name]],Trait[],2,FALSE)</f>
        <v>66</v>
      </c>
      <c r="J17386" s="23" t="s">
        <v>194</v>
      </c>
      <c r="L17386" s="3" t="s">
        <v>195</v>
      </c>
    </row>
    <row r="17387" spans="1:13">
      <c r="A17387" s="66">
        <f>VLOOKUP(C17387,Index[],8,FALSE)</f>
        <v>43281</v>
      </c>
      <c r="B17387" s="5">
        <v>43312</v>
      </c>
      <c r="C17387" t="s">
        <v>1142</v>
      </c>
      <c r="D17387" s="3">
        <f>VLOOKUP(C17387,Index[],2,FALSE)</f>
        <v>174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H17387" t="s">
        <v>153</v>
      </c>
      <c r="I17387">
        <f>VLOOKUP(Table1[[#This Row],[trait_name]],Trait[],2,FALSE)</f>
        <v>66</v>
      </c>
      <c r="J17387" s="23" t="s">
        <v>194</v>
      </c>
      <c r="L17387" s="3" t="s">
        <v>195</v>
      </c>
      <c r="M17387" s="3"/>
    </row>
    <row r="17388" spans="1:13">
      <c r="A17388" s="66">
        <f>VLOOKUP(C17388,Index[],8,FALSE)</f>
        <v>43281</v>
      </c>
      <c r="B17388" s="5">
        <v>43312</v>
      </c>
      <c r="C17388" t="s">
        <v>1142</v>
      </c>
      <c r="D17388" s="3">
        <f>VLOOKUP(C17388,Index[],2,FALSE)</f>
        <v>174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H17388" t="s">
        <v>153</v>
      </c>
      <c r="I17388">
        <f>VLOOKUP(Table1[[#This Row],[trait_name]],Trait[],2,FALSE)</f>
        <v>66</v>
      </c>
      <c r="J17388" s="23" t="s">
        <v>194</v>
      </c>
      <c r="L17388" s="3" t="s">
        <v>197</v>
      </c>
      <c r="M17388" s="3" t="s">
        <v>198</v>
      </c>
    </row>
    <row r="17389" spans="1:13">
      <c r="A17389" s="66">
        <f>VLOOKUP(C17389,Index[],8,FALSE)</f>
        <v>43281</v>
      </c>
      <c r="B17389" s="5">
        <v>43281</v>
      </c>
      <c r="C17389" t="s">
        <v>1142</v>
      </c>
      <c r="D17389" s="3">
        <f>VLOOKUP(C17389,Index[],2,FALSE)</f>
        <v>174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25</v>
      </c>
      <c r="I17389">
        <f>VLOOKUP(Table1[[#This Row],[trait_name]],Trait[],2,FALSE)</f>
        <v>66</v>
      </c>
      <c r="J17389" s="23" t="s">
        <v>194</v>
      </c>
      <c r="L17389" s="3" t="s">
        <v>340</v>
      </c>
    </row>
    <row r="17390" spans="1:13">
      <c r="A17390" s="66">
        <f>VLOOKUP(C17390,Index[],8,FALSE)</f>
        <v>43281</v>
      </c>
      <c r="B17390" s="5">
        <v>43281</v>
      </c>
      <c r="C17390" t="s">
        <v>1142</v>
      </c>
      <c r="D17390" s="3">
        <f>VLOOKUP(C17390,Index[],2,FALSE)</f>
        <v>174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67</v>
      </c>
      <c r="J17390" s="23" t="s">
        <v>136</v>
      </c>
      <c r="L17390" s="3"/>
    </row>
    <row r="17391" spans="1:13">
      <c r="A17391" s="66">
        <f>VLOOKUP(C17391,Index[],8,FALSE)</f>
        <v>43281</v>
      </c>
      <c r="B17391" s="5">
        <v>43281</v>
      </c>
      <c r="C17391" t="s">
        <v>1146</v>
      </c>
      <c r="D17391" s="3">
        <f>VLOOKUP(C17391,Index[],2,FALSE)</f>
        <v>175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I17391">
        <f>VLOOKUP(Table1[[#This Row],[trait_name]],Trait[],2,FALSE)</f>
        <v>2</v>
      </c>
      <c r="J17391" s="23" t="s">
        <v>15</v>
      </c>
      <c r="L17391" s="3"/>
    </row>
    <row r="17392" spans="1:13">
      <c r="A17392" s="66">
        <f>VLOOKUP(C17392,Index[],8,FALSE)</f>
        <v>43281</v>
      </c>
      <c r="B17392" s="5">
        <v>43281</v>
      </c>
      <c r="C17392" t="s">
        <v>1146</v>
      </c>
      <c r="D17392" s="3">
        <f>VLOOKUP(C17392,Index[],2,FALSE)</f>
        <v>175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I17392">
        <f>VLOOKUP(Table1[[#This Row],[trait_name]],Trait[],2,FALSE)</f>
        <v>2</v>
      </c>
      <c r="J17392" s="23" t="s">
        <v>15</v>
      </c>
      <c r="L17392" s="3"/>
    </row>
    <row r="17393" spans="1:13">
      <c r="A17393" s="66">
        <f>VLOOKUP(C17393,Index[],8,FALSE)</f>
        <v>43281</v>
      </c>
      <c r="B17393" s="5">
        <v>43281</v>
      </c>
      <c r="C17393" t="s">
        <v>1146</v>
      </c>
      <c r="D17393" s="3">
        <f>VLOOKUP(C17393,Index[],2,FALSE)</f>
        <v>175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H17393" t="s">
        <v>1138</v>
      </c>
      <c r="I17393">
        <f>VLOOKUP(Table1[[#This Row],[trait_name]],Trait[],2,FALSE)</f>
        <v>3</v>
      </c>
      <c r="J17393" s="23" t="s">
        <v>18</v>
      </c>
      <c r="L17393" s="3" t="s">
        <v>19</v>
      </c>
    </row>
    <row r="17394" spans="1:13">
      <c r="A17394" s="66">
        <f>VLOOKUP(C17394,Index[],8,FALSE)</f>
        <v>43281</v>
      </c>
      <c r="B17394" s="5">
        <v>43281</v>
      </c>
      <c r="C17394" t="s">
        <v>1146</v>
      </c>
      <c r="D17394" s="3">
        <f>VLOOKUP(C17394,Index[],2,FALSE)</f>
        <v>175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H17394" t="s">
        <v>1138</v>
      </c>
      <c r="I17394">
        <f>VLOOKUP(Table1[[#This Row],[trait_name]],Trait[],2,FALSE)</f>
        <v>3</v>
      </c>
      <c r="J17394" s="23" t="s">
        <v>18</v>
      </c>
      <c r="L17394" s="3" t="s">
        <v>21</v>
      </c>
    </row>
    <row r="17395" spans="1:13">
      <c r="A17395" s="66">
        <f>VLOOKUP(C17395,Index[],8,FALSE)</f>
        <v>43281</v>
      </c>
      <c r="B17395" s="5">
        <v>43281</v>
      </c>
      <c r="C17395" t="s">
        <v>1146</v>
      </c>
      <c r="D17395" s="3">
        <f>VLOOKUP(C17395,Index[],2,FALSE)</f>
        <v>175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H17395" t="s">
        <v>1138</v>
      </c>
      <c r="I17395">
        <f>VLOOKUP(Table1[[#This Row],[trait_name]],Trait[],2,FALSE)</f>
        <v>5</v>
      </c>
      <c r="J17395" s="23" t="s">
        <v>24</v>
      </c>
      <c r="L17395" s="3" t="s">
        <v>23</v>
      </c>
    </row>
    <row r="17396" spans="1:13">
      <c r="A17396" s="66">
        <f>VLOOKUP(C17396,Index[],8,FALSE)</f>
        <v>43281</v>
      </c>
      <c r="B17396" s="5">
        <v>43281</v>
      </c>
      <c r="C17396" t="s">
        <v>1146</v>
      </c>
      <c r="D17396" s="3">
        <f>VLOOKUP(C17396,Index[],2,FALSE)</f>
        <v>175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H17396" t="s">
        <v>1138</v>
      </c>
      <c r="I17396">
        <f>VLOOKUP(Table1[[#This Row],[trait_name]],Trait[],2,FALSE)</f>
        <v>9</v>
      </c>
      <c r="J17396" s="23" t="s">
        <v>28</v>
      </c>
      <c r="L17396" s="3" t="s">
        <v>23</v>
      </c>
    </row>
    <row r="17397" spans="1:13">
      <c r="A17397" s="66">
        <f>VLOOKUP(C17397,Index[],8,FALSE)</f>
        <v>43281</v>
      </c>
      <c r="B17397" s="5">
        <v>43281</v>
      </c>
      <c r="C17397" t="s">
        <v>1146</v>
      </c>
      <c r="D17397" s="3">
        <f>VLOOKUP(C17397,Index[],2,FALSE)</f>
        <v>175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H17397" t="s">
        <v>207</v>
      </c>
      <c r="I17397">
        <f>VLOOKUP(Table1[[#This Row],[trait_name]],Trait[],2,FALSE)</f>
        <v>12</v>
      </c>
      <c r="J17397" s="23" t="s">
        <v>151</v>
      </c>
      <c r="L17397" s="3" t="s">
        <v>23</v>
      </c>
    </row>
    <row r="17398" spans="1:13">
      <c r="A17398" s="66">
        <f>VLOOKUP(C17398,Index[],8,FALSE)</f>
        <v>43281</v>
      </c>
      <c r="B17398" s="25"/>
      <c r="C17398" s="4" t="s">
        <v>1146</v>
      </c>
      <c r="D17398" s="3">
        <f>VLOOKUP(C17398,Index[],2,FALSE)</f>
        <v>175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I17398">
        <f>VLOOKUP(Table1[[#This Row],[trait_name]],Trait[],2,FALSE)</f>
        <v>15</v>
      </c>
      <c r="J17398" s="23" t="s">
        <v>31</v>
      </c>
      <c r="L17398" s="3"/>
    </row>
    <row r="17399" spans="1:13">
      <c r="A17399" s="66">
        <f>VLOOKUP(C17399,Index[],8,FALSE)</f>
        <v>43281</v>
      </c>
      <c r="B17399" s="25">
        <v>43281</v>
      </c>
      <c r="C17399" s="4" t="s">
        <v>1146</v>
      </c>
      <c r="D17399" s="3">
        <f>VLOOKUP(C17399,Index[],2,FALSE)</f>
        <v>175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I17399">
        <f>VLOOKUP(Table1[[#This Row],[trait_name]],Trait[],2,FALSE)</f>
        <v>16</v>
      </c>
      <c r="J17399" s="24" t="s">
        <v>32</v>
      </c>
      <c r="K17399" s="24"/>
      <c r="L17399" s="3"/>
    </row>
    <row r="17400" spans="1:13">
      <c r="A17400" s="66">
        <f>VLOOKUP(C17400,Index[],8,FALSE)</f>
        <v>43281</v>
      </c>
      <c r="B17400" s="5">
        <v>43281</v>
      </c>
      <c r="C17400" t="s">
        <v>1146</v>
      </c>
      <c r="D17400" s="3">
        <f>VLOOKUP(C17400,Index[],2,FALSE)</f>
        <v>175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H17400" t="s">
        <v>207</v>
      </c>
      <c r="I17400">
        <f>VLOOKUP(Table1[[#This Row],[trait_name]],Trait[],2,FALSE)</f>
        <v>17</v>
      </c>
      <c r="J17400" s="23" t="s">
        <v>33</v>
      </c>
      <c r="L17400" s="3" t="s">
        <v>34</v>
      </c>
    </row>
    <row r="17401" spans="1:13">
      <c r="A17401" s="66">
        <f>VLOOKUP(C17401,Index[],8,FALSE)</f>
        <v>43281</v>
      </c>
      <c r="B17401" s="5">
        <v>43281</v>
      </c>
      <c r="C17401" t="s">
        <v>1146</v>
      </c>
      <c r="D17401" s="3">
        <f>VLOOKUP(C17401,Index[],2,FALSE)</f>
        <v>175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H17401" t="s">
        <v>207</v>
      </c>
      <c r="I17401">
        <f>VLOOKUP(Table1[[#This Row],[trait_name]],Trait[],2,FALSE)</f>
        <v>17</v>
      </c>
      <c r="J17401" s="23" t="s">
        <v>33</v>
      </c>
      <c r="L17401" s="3" t="s">
        <v>35</v>
      </c>
    </row>
    <row r="17402" spans="1:13">
      <c r="A17402" s="66">
        <f>VLOOKUP(C17402,Index[],8,FALSE)</f>
        <v>43281</v>
      </c>
      <c r="B17402" s="5">
        <v>43281</v>
      </c>
      <c r="C17402" t="s">
        <v>1146</v>
      </c>
      <c r="D17402" s="3">
        <f>VLOOKUP(C17402,Index[],2,FALSE)</f>
        <v>175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H17402" t="s">
        <v>207</v>
      </c>
      <c r="I17402">
        <f>VLOOKUP(Table1[[#This Row],[trait_name]],Trait[],2,FALSE)</f>
        <v>17</v>
      </c>
      <c r="J17402" s="23" t="s">
        <v>33</v>
      </c>
      <c r="L17402" s="3" t="s">
        <v>36</v>
      </c>
    </row>
    <row r="17403" spans="1:13">
      <c r="A17403" s="66">
        <f>VLOOKUP(C17403,Index[],8,FALSE)</f>
        <v>43281</v>
      </c>
      <c r="B17403" s="25">
        <v>43281</v>
      </c>
      <c r="C17403" s="4" t="s">
        <v>1146</v>
      </c>
      <c r="D17403" s="3">
        <f>VLOOKUP(C17403,Index[],2,FALSE)</f>
        <v>175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18</v>
      </c>
      <c r="J17403" s="23" t="s">
        <v>37</v>
      </c>
      <c r="L17403" s="3"/>
    </row>
    <row r="17404" spans="1:13">
      <c r="A17404" s="66">
        <f>VLOOKUP(C17404,Index[],8,FALSE)</f>
        <v>43281</v>
      </c>
      <c r="B17404" s="5">
        <v>43281</v>
      </c>
      <c r="C17404" t="s">
        <v>1146</v>
      </c>
      <c r="D17404" s="3">
        <f>VLOOKUP(C17404,Index[],2,FALSE)</f>
        <v>175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H17404" t="s">
        <v>1138</v>
      </c>
      <c r="I17404">
        <f>VLOOKUP(Table1[[#This Row],[trait_name]],Trait[],2,FALSE)</f>
        <v>19</v>
      </c>
      <c r="J17404" s="23" t="s">
        <v>38</v>
      </c>
      <c r="L17404" s="3" t="s">
        <v>155</v>
      </c>
    </row>
    <row r="17405" spans="1:13">
      <c r="A17405" s="66">
        <f>VLOOKUP(C17405,Index[],8,FALSE)</f>
        <v>43281</v>
      </c>
      <c r="B17405" s="5">
        <v>43281</v>
      </c>
      <c r="C17405" t="s">
        <v>1146</v>
      </c>
      <c r="D17405" s="3">
        <f>VLOOKUP(C17405,Index[],2,FALSE)</f>
        <v>175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H17405" t="s">
        <v>207</v>
      </c>
      <c r="I17405">
        <f>VLOOKUP(Table1[[#This Row],[trait_name]],Trait[],2,FALSE)</f>
        <v>19</v>
      </c>
      <c r="J17405" s="23" t="s">
        <v>38</v>
      </c>
      <c r="L17405" s="3" t="s">
        <v>157</v>
      </c>
    </row>
    <row r="17406" spans="1:13">
      <c r="A17406" s="66">
        <f>VLOOKUP(C17406,Index[],8,FALSE)</f>
        <v>43281</v>
      </c>
      <c r="B17406" s="5">
        <v>43311</v>
      </c>
      <c r="C17406" t="s">
        <v>1146</v>
      </c>
      <c r="D17406" s="3">
        <f>VLOOKUP(C17406,Index[],2,FALSE)</f>
        <v>175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I17406">
        <f>VLOOKUP(Table1[[#This Row],[trait_name]],Trait[],2,FALSE)</f>
        <v>20</v>
      </c>
      <c r="J17406" s="23" t="s">
        <v>41</v>
      </c>
      <c r="L17406" s="3"/>
      <c r="M17406" s="3"/>
    </row>
    <row r="17407" spans="1:13">
      <c r="A17407" s="66">
        <f>VLOOKUP(C17407,Index[],8,FALSE)</f>
        <v>43281</v>
      </c>
      <c r="B17407" s="5">
        <v>43281</v>
      </c>
      <c r="C17407" t="s">
        <v>1146</v>
      </c>
      <c r="D17407" s="3">
        <f>VLOOKUP(C17407,Index[],2,FALSE)</f>
        <v>175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H17407" t="s">
        <v>207</v>
      </c>
      <c r="I17407">
        <f>VLOOKUP(Table1[[#This Row],[trait_name]],Trait[],2,FALSE)</f>
        <v>21</v>
      </c>
      <c r="J17407" s="23" t="s">
        <v>43</v>
      </c>
      <c r="L17407" s="3" t="s">
        <v>44</v>
      </c>
    </row>
    <row r="17408" spans="1:13">
      <c r="A17408" s="66">
        <f>VLOOKUP(C17408,Index[],8,FALSE)</f>
        <v>43281</v>
      </c>
      <c r="B17408" s="25">
        <v>43281</v>
      </c>
      <c r="C17408" s="4" t="s">
        <v>1146</v>
      </c>
      <c r="D17408" s="3">
        <f>VLOOKUP(C17408,Index[],2,FALSE)</f>
        <v>175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I17408">
        <f>VLOOKUP(Table1[[#This Row],[trait_name]],Trait[],2,FALSE)</f>
        <v>21</v>
      </c>
      <c r="J17408" s="23" t="s">
        <v>43</v>
      </c>
      <c r="L17408" s="3"/>
    </row>
    <row r="17409" spans="1:13">
      <c r="A17409" s="66">
        <f>VLOOKUP(C17409,Index[],8,FALSE)</f>
        <v>43281</v>
      </c>
      <c r="B17409" s="5">
        <v>43281</v>
      </c>
      <c r="C17409" t="s">
        <v>1146</v>
      </c>
      <c r="D17409" s="3">
        <f>VLOOKUP(C17409,Index[],2,FALSE)</f>
        <v>175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I17409">
        <f>VLOOKUP(Table1[[#This Row],[trait_name]],Trait[],2,FALSE)</f>
        <v>22</v>
      </c>
      <c r="J17409" s="23" t="s">
        <v>47</v>
      </c>
      <c r="L17409" s="3"/>
    </row>
    <row r="17410" spans="1:13">
      <c r="A17410" s="66">
        <f>VLOOKUP(C17410,Index[],8,FALSE)</f>
        <v>43281</v>
      </c>
      <c r="B17410" s="5"/>
      <c r="C17410" t="s">
        <v>1146</v>
      </c>
      <c r="D17410" s="3">
        <f>VLOOKUP(C17410,Index[],2,FALSE)</f>
        <v>175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I17410">
        <f>VLOOKUP(Table1[[#This Row],[trait_name]],Trait[],2,FALSE)</f>
        <v>23</v>
      </c>
      <c r="J17410" s="23" t="s">
        <v>49</v>
      </c>
      <c r="L17410" s="3"/>
    </row>
    <row r="17411" spans="1:13">
      <c r="A17411" s="66">
        <f>VLOOKUP(C17411,Index[],8,FALSE)</f>
        <v>43281</v>
      </c>
      <c r="B17411" s="25"/>
      <c r="C17411" s="4" t="s">
        <v>1146</v>
      </c>
      <c r="D17411" s="3">
        <f>VLOOKUP(C17411,Index[],2,FALSE)</f>
        <v>175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I17411">
        <f>VLOOKUP(Table1[[#This Row],[trait_name]],Trait[],2,FALSE)</f>
        <v>24</v>
      </c>
      <c r="J17411" s="23" t="s">
        <v>52</v>
      </c>
      <c r="L17411" s="3"/>
    </row>
    <row r="17412" spans="1:13">
      <c r="A17412" s="66">
        <f>VLOOKUP(C17412,Index[],8,FALSE)</f>
        <v>43281</v>
      </c>
      <c r="B17412" s="25"/>
      <c r="C17412" s="4" t="s">
        <v>1146</v>
      </c>
      <c r="D17412" s="3">
        <f>VLOOKUP(C17412,Index[],2,FALSE)</f>
        <v>175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I17412">
        <f>VLOOKUP(Table1[[#This Row],[trait_name]],Trait[],2,FALSE)</f>
        <v>25</v>
      </c>
      <c r="J17412" s="23" t="s">
        <v>57</v>
      </c>
      <c r="L17412" s="3"/>
    </row>
    <row r="17413" spans="1:13">
      <c r="A17413" s="66">
        <f>VLOOKUP(C17413,Index[],8,FALSE)</f>
        <v>43281</v>
      </c>
      <c r="B17413" s="5">
        <v>43281</v>
      </c>
      <c r="C17413" t="s">
        <v>1146</v>
      </c>
      <c r="D17413" s="3">
        <f>VLOOKUP(C17413,Index[],2,FALSE)</f>
        <v>175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H17413" t="s">
        <v>207</v>
      </c>
      <c r="I17413">
        <f>VLOOKUP(Table1[[#This Row],[trait_name]],Trait[],2,FALSE)</f>
        <v>26</v>
      </c>
      <c r="J17413" s="23" t="s">
        <v>58</v>
      </c>
      <c r="L17413" s="3" t="s">
        <v>60</v>
      </c>
    </row>
    <row r="17414" spans="1:13">
      <c r="A17414" s="66">
        <f>VLOOKUP(C17414,Index[],8,FALSE)</f>
        <v>43281</v>
      </c>
      <c r="B17414" s="5">
        <v>43281</v>
      </c>
      <c r="C17414" t="s">
        <v>1146</v>
      </c>
      <c r="D17414" s="3">
        <f>VLOOKUP(C17414,Index[],2,FALSE)</f>
        <v>175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H17414" t="s">
        <v>322</v>
      </c>
      <c r="I17414">
        <f>VLOOKUP(Table1[[#This Row],[trait_name]],Trait[],2,FALSE)</f>
        <v>26</v>
      </c>
      <c r="J17414" s="23" t="s">
        <v>58</v>
      </c>
      <c r="L17414" s="3" t="s">
        <v>433</v>
      </c>
    </row>
    <row r="17415" spans="1:13">
      <c r="A17415" s="66">
        <f>VLOOKUP(C17415,Index[],8,FALSE)</f>
        <v>43281</v>
      </c>
      <c r="B17415" s="5">
        <v>43311</v>
      </c>
      <c r="C17415" t="s">
        <v>1146</v>
      </c>
      <c r="D17415" s="3">
        <f>VLOOKUP(C17415,Index[],2,FALSE)</f>
        <v>175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I17415">
        <f>VLOOKUP(Table1[[#This Row],[trait_name]],Trait[],2,FALSE)</f>
        <v>27</v>
      </c>
      <c r="J17415" s="23" t="s">
        <v>61</v>
      </c>
      <c r="L17415" s="3"/>
      <c r="M17415" s="3"/>
    </row>
    <row r="17416" spans="1:13">
      <c r="A17416" s="66">
        <f>VLOOKUP(C17416,Index[],8,FALSE)</f>
        <v>43281</v>
      </c>
      <c r="B17416" s="5">
        <v>43311</v>
      </c>
      <c r="C17416" t="s">
        <v>1146</v>
      </c>
      <c r="D17416" s="3">
        <f>VLOOKUP(C17416,Index[],2,FALSE)</f>
        <v>175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I17416">
        <f>VLOOKUP(Table1[[#This Row],[trait_name]],Trait[],2,FALSE)</f>
        <v>28</v>
      </c>
      <c r="J17416" s="23" t="s">
        <v>62</v>
      </c>
      <c r="L17416" s="3"/>
      <c r="M17416" s="3"/>
    </row>
    <row r="17417" spans="1:13">
      <c r="A17417" s="66">
        <f>VLOOKUP(C17417,Index[],8,FALSE)</f>
        <v>43281</v>
      </c>
      <c r="B17417" s="5">
        <v>43281</v>
      </c>
      <c r="C17417" t="s">
        <v>1146</v>
      </c>
      <c r="D17417" s="3">
        <f>VLOOKUP(C17417,Index[],2,FALSE)</f>
        <v>175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I17417">
        <f>VLOOKUP(Table1[[#This Row],[trait_name]],Trait[],2,FALSE)</f>
        <v>29</v>
      </c>
      <c r="J17417" s="23" t="s">
        <v>63</v>
      </c>
      <c r="L17417" s="3"/>
    </row>
    <row r="17418" spans="1:13">
      <c r="A17418" s="66">
        <f>VLOOKUP(C17418,Index[],8,FALSE)</f>
        <v>43281</v>
      </c>
      <c r="B17418" s="5">
        <v>43281</v>
      </c>
      <c r="C17418" t="s">
        <v>1146</v>
      </c>
      <c r="D17418" s="3">
        <f>VLOOKUP(C17418,Index[],2,FALSE)</f>
        <v>175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H17418" t="s">
        <v>322</v>
      </c>
      <c r="I17418">
        <f>VLOOKUP(Table1[[#This Row],[trait_name]],Trait[],2,FALSE)</f>
        <v>29</v>
      </c>
      <c r="J17418" s="23" t="s">
        <v>63</v>
      </c>
      <c r="L17418" s="3">
        <v>2</v>
      </c>
    </row>
    <row r="17419" spans="1:13">
      <c r="A17419" s="66">
        <f>VLOOKUP(C17419,Index[],8,FALSE)</f>
        <v>43281</v>
      </c>
      <c r="B17419" s="5">
        <v>43281</v>
      </c>
      <c r="C17419" t="s">
        <v>1146</v>
      </c>
      <c r="D17419" s="3">
        <f>VLOOKUP(C17419,Index[],2,FALSE)</f>
        <v>175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H17419" t="s">
        <v>633</v>
      </c>
      <c r="I17419">
        <f>VLOOKUP(Table1[[#This Row],[trait_name]],Trait[],2,FALSE)</f>
        <v>30</v>
      </c>
      <c r="J17419" s="23" t="s">
        <v>64</v>
      </c>
      <c r="L17419" s="3">
        <v>4</v>
      </c>
    </row>
    <row r="17420" spans="1:13">
      <c r="A17420" s="66">
        <f>VLOOKUP(C17420,Index[],8,FALSE)</f>
        <v>43281</v>
      </c>
      <c r="B17420" s="5">
        <v>43281</v>
      </c>
      <c r="C17420" t="s">
        <v>1146</v>
      </c>
      <c r="D17420" s="3">
        <f>VLOOKUP(C17420,Index[],2,FALSE)</f>
        <v>175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I17420">
        <f>VLOOKUP(Table1[[#This Row],[trait_name]],Trait[],2,FALSE)</f>
        <v>31</v>
      </c>
      <c r="J17420" s="23" t="s">
        <v>65</v>
      </c>
      <c r="L17420" s="3"/>
    </row>
    <row r="17421" spans="1:13">
      <c r="A17421" s="66">
        <f>VLOOKUP(C17421,Index[],8,FALSE)</f>
        <v>43281</v>
      </c>
      <c r="B17421" s="5">
        <v>43281</v>
      </c>
      <c r="C17421" t="s">
        <v>1146</v>
      </c>
      <c r="D17421" s="3">
        <f>VLOOKUP(C17421,Index[],2,FALSE)</f>
        <v>175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I17421">
        <f>VLOOKUP(Table1[[#This Row],[trait_name]],Trait[],2,FALSE)</f>
        <v>31</v>
      </c>
      <c r="J17421" s="23" t="s">
        <v>65</v>
      </c>
      <c r="L17421" s="3"/>
    </row>
    <row r="17422" spans="1:13">
      <c r="A17422" s="66">
        <f>VLOOKUP(C17422,Index[],8,FALSE)</f>
        <v>43281</v>
      </c>
      <c r="B17422" s="5">
        <v>43281</v>
      </c>
      <c r="C17422" t="s">
        <v>1146</v>
      </c>
      <c r="D17422" s="3">
        <f>VLOOKUP(C17422,Index[],2,FALSE)</f>
        <v>175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H17422" t="s">
        <v>207</v>
      </c>
      <c r="I17422">
        <f>VLOOKUP(Table1[[#This Row],[trait_name]],Trait[],2,FALSE)</f>
        <v>32</v>
      </c>
      <c r="J17422" s="23" t="s">
        <v>66</v>
      </c>
      <c r="L17422" s="3">
        <v>5</v>
      </c>
    </row>
    <row r="17423" spans="1:13">
      <c r="A17423" s="66">
        <f>VLOOKUP(C17423,Index[],8,FALSE)</f>
        <v>43281</v>
      </c>
      <c r="B17423" s="5">
        <v>43281</v>
      </c>
      <c r="C17423" t="s">
        <v>1146</v>
      </c>
      <c r="D17423" s="3">
        <f>VLOOKUP(C17423,Index[],2,FALSE)</f>
        <v>175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633</v>
      </c>
      <c r="I17423">
        <f>VLOOKUP(Table1[[#This Row],[trait_name]],Trait[],2,FALSE)</f>
        <v>33</v>
      </c>
      <c r="J17423" s="23" t="s">
        <v>67</v>
      </c>
      <c r="L17423" s="3">
        <v>3</v>
      </c>
    </row>
    <row r="17424" spans="1:13">
      <c r="A17424" s="66">
        <f>VLOOKUP(C17424,Index[],8,FALSE)</f>
        <v>43281</v>
      </c>
      <c r="B17424" s="5">
        <v>43281</v>
      </c>
      <c r="C17424" t="s">
        <v>1146</v>
      </c>
      <c r="D17424" s="3">
        <f>VLOOKUP(C17424,Index[],2,FALSE)</f>
        <v>175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I17424">
        <f>VLOOKUP(Table1[[#This Row],[trait_name]],Trait[],2,FALSE)</f>
        <v>34</v>
      </c>
      <c r="J17424" s="23" t="s">
        <v>68</v>
      </c>
      <c r="L17424" s="3"/>
    </row>
    <row r="17425" spans="1:13">
      <c r="A17425" s="66">
        <f>VLOOKUP(C17425,Index[],8,FALSE)</f>
        <v>43281</v>
      </c>
      <c r="B17425" s="5">
        <v>43281</v>
      </c>
      <c r="C17425" t="s">
        <v>1146</v>
      </c>
      <c r="D17425" s="3">
        <f>VLOOKUP(C17425,Index[],2,FALSE)</f>
        <v>175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I17425">
        <f>VLOOKUP(Table1[[#This Row],[trait_name]],Trait[],2,FALSE)</f>
        <v>35</v>
      </c>
      <c r="J17425" s="23" t="s">
        <v>166</v>
      </c>
      <c r="L17425" s="3"/>
    </row>
    <row r="17426" spans="1:13">
      <c r="A17426" s="66">
        <f>VLOOKUP(C17426,Index[],8,FALSE)</f>
        <v>43281</v>
      </c>
      <c r="B17426" s="5">
        <v>43281</v>
      </c>
      <c r="C17426" t="s">
        <v>1146</v>
      </c>
      <c r="D17426" s="3">
        <f>VLOOKUP(C17426,Index[],2,FALSE)</f>
        <v>175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I17426">
        <f>VLOOKUP(Table1[[#This Row],[trait_name]],Trait[],2,FALSE)</f>
        <v>35</v>
      </c>
      <c r="J17426" s="23" t="s">
        <v>166</v>
      </c>
      <c r="L17426" s="3"/>
    </row>
    <row r="17427" spans="1:13">
      <c r="A17427" s="66">
        <f>VLOOKUP(C17427,Index[],8,FALSE)</f>
        <v>43281</v>
      </c>
      <c r="B17427" s="5">
        <v>43281</v>
      </c>
      <c r="C17427" t="s">
        <v>1146</v>
      </c>
      <c r="D17427" s="3">
        <f>VLOOKUP(C17427,Index[],2,FALSE)</f>
        <v>175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I17427">
        <f>VLOOKUP(Table1[[#This Row],[trait_name]],Trait[],2,FALSE)</f>
        <v>36</v>
      </c>
      <c r="J17427" s="23" t="s">
        <v>69</v>
      </c>
      <c r="L17427" s="3"/>
    </row>
    <row r="17428" spans="1:13">
      <c r="A17428" s="66">
        <f>VLOOKUP(C17428,Index[],8,FALSE)</f>
        <v>43281</v>
      </c>
      <c r="B17428" s="5">
        <v>43281</v>
      </c>
      <c r="C17428" t="s">
        <v>1146</v>
      </c>
      <c r="D17428" s="3">
        <f>VLOOKUP(C17428,Index[],2,FALSE)</f>
        <v>175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I17428">
        <f>VLOOKUP(Table1[[#This Row],[trait_name]],Trait[],2,FALSE)</f>
        <v>36</v>
      </c>
      <c r="J17428" s="23" t="s">
        <v>69</v>
      </c>
      <c r="L17428" s="3"/>
    </row>
    <row r="17429" spans="1:13">
      <c r="A17429" s="66">
        <f>VLOOKUP(C17429,Index[],8,FALSE)</f>
        <v>43281</v>
      </c>
      <c r="B17429" s="5">
        <v>43281</v>
      </c>
      <c r="C17429" t="s">
        <v>1146</v>
      </c>
      <c r="D17429" s="3">
        <f>VLOOKUP(C17429,Index[],2,FALSE)</f>
        <v>175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I17429">
        <f>VLOOKUP(Table1[[#This Row],[trait_name]],Trait[],2,FALSE)</f>
        <v>37</v>
      </c>
      <c r="J17429" s="23" t="s">
        <v>170</v>
      </c>
      <c r="L17429" s="3"/>
    </row>
    <row r="17430" spans="1:13">
      <c r="A17430" s="66">
        <f>VLOOKUP(C17430,Index[],8,FALSE)</f>
        <v>43281</v>
      </c>
      <c r="B17430" s="5"/>
      <c r="C17430" t="s">
        <v>1146</v>
      </c>
      <c r="D17430" s="3">
        <f>VLOOKUP(C17430,Index[],2,FALSE)</f>
        <v>175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I17430">
        <f>VLOOKUP(Table1[[#This Row],[trait_name]],Trait[],2,FALSE)</f>
        <v>38</v>
      </c>
      <c r="J17430" s="23" t="s">
        <v>72</v>
      </c>
      <c r="L17430" s="3"/>
    </row>
    <row r="17431" spans="1:13">
      <c r="A17431" s="66">
        <f>VLOOKUP(C17431,Index[],8,FALSE)</f>
        <v>43281</v>
      </c>
      <c r="B17431" s="5">
        <v>43311</v>
      </c>
      <c r="C17431" t="s">
        <v>1146</v>
      </c>
      <c r="D17431" s="3">
        <f>VLOOKUP(C17431,Index[],2,FALSE)</f>
        <v>175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I17431">
        <f>VLOOKUP(Table1[[#This Row],[trait_name]],Trait[],2,FALSE)</f>
        <v>39</v>
      </c>
      <c r="J17431" s="23" t="s">
        <v>74</v>
      </c>
      <c r="L17431" s="3"/>
      <c r="M17431" s="3"/>
    </row>
    <row r="17432" spans="1:13">
      <c r="A17432" s="66">
        <f>VLOOKUP(C17432,Index[],8,FALSE)</f>
        <v>43281</v>
      </c>
      <c r="B17432" s="5"/>
      <c r="C17432" t="s">
        <v>1146</v>
      </c>
      <c r="D17432" s="3">
        <f>VLOOKUP(C17432,Index[],2,FALSE)</f>
        <v>175</v>
      </c>
      <c r="E17432" s="3">
        <f>VLOOKUP(C17432,Index[],3,FALSE)</f>
        <v>0</v>
      </c>
      <c r="F17432" s="3">
        <f>VLOOKUP(C17432,Index[],4,FALSE)</f>
        <v>0</v>
      </c>
      <c r="G17432" s="3">
        <f>VLOOKUP(C17432,Index[],5,FALSE)</f>
        <v>0</v>
      </c>
      <c r="I17432">
        <f>VLOOKUP(Table1[[#This Row],[trait_name]],Trait[],2,FALSE)</f>
        <v>40</v>
      </c>
      <c r="J17432" s="23" t="s">
        <v>76</v>
      </c>
      <c r="L17432" s="3"/>
    </row>
    <row r="17433" spans="1:13">
      <c r="A17433" s="66">
        <f>VLOOKUP(C17433,Index[],8,FALSE)</f>
        <v>43281</v>
      </c>
      <c r="B17433" s="5">
        <v>43281</v>
      </c>
      <c r="C17433" t="s">
        <v>1146</v>
      </c>
      <c r="D17433" s="3">
        <f>VLOOKUP(C17433,Index[],2,FALSE)</f>
        <v>175</v>
      </c>
      <c r="E17433" s="3">
        <f>VLOOKUP(C17433,Index[],3,FALSE)</f>
        <v>0</v>
      </c>
      <c r="F17433" s="3">
        <f>VLOOKUP(C17433,Index[],4,FALSE)</f>
        <v>0</v>
      </c>
      <c r="G17433" s="3">
        <f>VLOOKUP(C17433,Index[],5,FALSE)</f>
        <v>0</v>
      </c>
      <c r="H17433" t="s">
        <v>207</v>
      </c>
      <c r="I17433">
        <f>VLOOKUP(Table1[[#This Row],[trait_name]],Trait[],2,FALSE)</f>
        <v>41</v>
      </c>
      <c r="J17433" s="23" t="s">
        <v>78</v>
      </c>
      <c r="L17433" s="3" t="s">
        <v>80</v>
      </c>
    </row>
    <row r="17434" spans="1:13">
      <c r="A17434" s="66">
        <f>VLOOKUP(C17434,Index[],8,FALSE)</f>
        <v>43281</v>
      </c>
      <c r="B17434" s="5">
        <v>43281</v>
      </c>
      <c r="C17434" t="s">
        <v>1146</v>
      </c>
      <c r="D17434" s="3">
        <f>VLOOKUP(C17434,Index[],2,FALSE)</f>
        <v>175</v>
      </c>
      <c r="E17434" s="3">
        <f>VLOOKUP(C17434,Index[],3,FALSE)</f>
        <v>0</v>
      </c>
      <c r="F17434" s="3">
        <f>VLOOKUP(C17434,Index[],4,FALSE)</f>
        <v>0</v>
      </c>
      <c r="G17434" s="3">
        <f>VLOOKUP(C17434,Index[],5,FALSE)</f>
        <v>0</v>
      </c>
      <c r="I17434">
        <f>VLOOKUP(Table1[[#This Row],[trait_name]],Trait[],2,FALSE)</f>
        <v>41</v>
      </c>
      <c r="J17434" s="23" t="s">
        <v>78</v>
      </c>
      <c r="L17434" s="3"/>
    </row>
    <row r="17435" spans="1:13">
      <c r="A17435" s="66">
        <f>VLOOKUP(C17435,Index[],8,FALSE)</f>
        <v>43281</v>
      </c>
      <c r="B17435" s="5"/>
      <c r="C17435" t="s">
        <v>1146</v>
      </c>
      <c r="D17435" s="3">
        <f>VLOOKUP(C17435,Index[],2,FALSE)</f>
        <v>175</v>
      </c>
      <c r="E17435" s="3">
        <f>VLOOKUP(C17435,Index[],3,FALSE)</f>
        <v>0</v>
      </c>
      <c r="F17435" s="3">
        <f>VLOOKUP(C17435,Index[],4,FALSE)</f>
        <v>0</v>
      </c>
      <c r="G17435" s="3">
        <f>VLOOKUP(C17435,Index[],5,FALSE)</f>
        <v>0</v>
      </c>
      <c r="I17435">
        <f>VLOOKUP(Table1[[#This Row],[trait_name]],Trait[],2,FALSE)</f>
        <v>42</v>
      </c>
      <c r="J17435" s="23" t="s">
        <v>82</v>
      </c>
      <c r="L17435" s="3"/>
    </row>
    <row r="17436" spans="1:13">
      <c r="A17436" s="66">
        <f>VLOOKUP(C17436,Index[],8,FALSE)</f>
        <v>43281</v>
      </c>
      <c r="B17436" s="5">
        <v>43281</v>
      </c>
      <c r="C17436" t="s">
        <v>1146</v>
      </c>
      <c r="D17436" s="3">
        <f>VLOOKUP(C17436,Index[],2,FALSE)</f>
        <v>175</v>
      </c>
      <c r="E17436" s="3">
        <f>VLOOKUP(C17436,Index[],3,FALSE)</f>
        <v>0</v>
      </c>
      <c r="F17436" s="3">
        <f>VLOOKUP(C17436,Index[],4,FALSE)</f>
        <v>0</v>
      </c>
      <c r="G17436" s="3">
        <f>VLOOKUP(C17436,Index[],5,FALSE)</f>
        <v>0</v>
      </c>
      <c r="H17436" t="s">
        <v>322</v>
      </c>
      <c r="I17436">
        <f>VLOOKUP(Table1[[#This Row],[trait_name]],Trait[],2,FALSE)</f>
        <v>43</v>
      </c>
      <c r="J17436" s="23" t="s">
        <v>86</v>
      </c>
      <c r="L17436" s="3" t="s">
        <v>175</v>
      </c>
    </row>
    <row r="17437" spans="1:13">
      <c r="A17437" s="66">
        <f>VLOOKUP(C17437,Index[],8,FALSE)</f>
        <v>43281</v>
      </c>
      <c r="B17437" s="5">
        <v>43281</v>
      </c>
      <c r="C17437" t="s">
        <v>1146</v>
      </c>
      <c r="D17437" s="3">
        <f>VLOOKUP(C17437,Index[],2,FALSE)</f>
        <v>175</v>
      </c>
      <c r="E17437" s="3">
        <f>VLOOKUP(C17437,Index[],3,FALSE)</f>
        <v>0</v>
      </c>
      <c r="F17437" s="3">
        <f>VLOOKUP(C17437,Index[],4,FALSE)</f>
        <v>0</v>
      </c>
      <c r="G17437" s="3">
        <f>VLOOKUP(C17437,Index[],5,FALSE)</f>
        <v>0</v>
      </c>
      <c r="I17437">
        <f>VLOOKUP(Table1[[#This Row],[trait_name]],Trait[],2,FALSE)</f>
        <v>43</v>
      </c>
      <c r="J17437" s="23" t="s">
        <v>86</v>
      </c>
      <c r="L17437" s="3"/>
    </row>
    <row r="17438" spans="1:13">
      <c r="A17438" s="66">
        <f>VLOOKUP(C17438,Index[],8,FALSE)</f>
        <v>43281</v>
      </c>
      <c r="B17438" s="25"/>
      <c r="C17438" s="4" t="s">
        <v>1146</v>
      </c>
      <c r="D17438" s="3">
        <f>VLOOKUP(C17438,Index[],2,FALSE)</f>
        <v>175</v>
      </c>
      <c r="E17438" s="3">
        <f>VLOOKUP(C17438,Index[],3,FALSE)</f>
        <v>0</v>
      </c>
      <c r="F17438" s="3">
        <f>VLOOKUP(C17438,Index[],4,FALSE)</f>
        <v>0</v>
      </c>
      <c r="G17438" s="3">
        <f>VLOOKUP(C17438,Index[],5,FALSE)</f>
        <v>0</v>
      </c>
      <c r="I17438">
        <f>VLOOKUP(Table1[[#This Row],[trait_name]],Trait[],2,FALSE)</f>
        <v>44</v>
      </c>
      <c r="J17438" s="23" t="s">
        <v>88</v>
      </c>
      <c r="L17438" s="3"/>
    </row>
    <row r="17439" spans="1:13">
      <c r="A17439" s="66">
        <f>VLOOKUP(C17439,Index[],8,FALSE)</f>
        <v>43281</v>
      </c>
      <c r="B17439" s="5">
        <v>43281</v>
      </c>
      <c r="C17439" t="s">
        <v>1146</v>
      </c>
      <c r="D17439" s="3">
        <f>VLOOKUP(C17439,Index[],2,FALSE)</f>
        <v>175</v>
      </c>
      <c r="E17439" s="3">
        <f>VLOOKUP(C17439,Index[],3,FALSE)</f>
        <v>0</v>
      </c>
      <c r="F17439" s="3">
        <f>VLOOKUP(C17439,Index[],4,FALSE)</f>
        <v>0</v>
      </c>
      <c r="G17439" s="3">
        <f>VLOOKUP(C17439,Index[],5,FALSE)</f>
        <v>0</v>
      </c>
      <c r="I17439">
        <f>VLOOKUP(Table1[[#This Row],[trait_name]],Trait[],2,FALSE)</f>
        <v>45</v>
      </c>
      <c r="J17439" s="23" t="s">
        <v>92</v>
      </c>
      <c r="L17439" s="3"/>
    </row>
    <row r="17440" spans="1:13">
      <c r="A17440" s="66">
        <f>VLOOKUP(C17440,Index[],8,FALSE)</f>
        <v>43281</v>
      </c>
      <c r="B17440" s="5"/>
      <c r="C17440" t="s">
        <v>1146</v>
      </c>
      <c r="D17440" s="3">
        <f>VLOOKUP(C17440,Index[],2,FALSE)</f>
        <v>175</v>
      </c>
      <c r="E17440" s="3">
        <f>VLOOKUP(C17440,Index[],3,FALSE)</f>
        <v>0</v>
      </c>
      <c r="F17440" s="3">
        <f>VLOOKUP(C17440,Index[],4,FALSE)</f>
        <v>0</v>
      </c>
      <c r="G17440" s="3">
        <f>VLOOKUP(C17440,Index[],5,FALSE)</f>
        <v>0</v>
      </c>
      <c r="I17440">
        <f>VLOOKUP(Table1[[#This Row],[trait_name]],Trait[],2,FALSE)</f>
        <v>46</v>
      </c>
      <c r="J17440" s="23" t="s">
        <v>97</v>
      </c>
      <c r="L17440" s="3"/>
    </row>
    <row r="17441" spans="1:13">
      <c r="A17441" s="66">
        <f>VLOOKUP(C17441,Index[],8,FALSE)</f>
        <v>43281</v>
      </c>
      <c r="B17441" s="5"/>
      <c r="C17441" t="s">
        <v>1146</v>
      </c>
      <c r="D17441" s="3">
        <f>VLOOKUP(C17441,Index[],2,FALSE)</f>
        <v>175</v>
      </c>
      <c r="E17441" s="3">
        <f>VLOOKUP(C17441,Index[],3,FALSE)</f>
        <v>0</v>
      </c>
      <c r="F17441" s="3">
        <f>VLOOKUP(C17441,Index[],4,FALSE)</f>
        <v>0</v>
      </c>
      <c r="G17441" s="3">
        <f>VLOOKUP(C17441,Index[],5,FALSE)</f>
        <v>0</v>
      </c>
      <c r="I17441">
        <f>VLOOKUP(Table1[[#This Row],[trait_name]],Trait[],2,FALSE)</f>
        <v>47</v>
      </c>
      <c r="J17441" s="23" t="s">
        <v>99</v>
      </c>
      <c r="L17441" s="3"/>
    </row>
    <row r="17442" spans="1:13">
      <c r="A17442" s="66">
        <f>VLOOKUP(C17442,Index[],8,FALSE)</f>
        <v>43281</v>
      </c>
      <c r="B17442" s="5"/>
      <c r="C17442" t="s">
        <v>1146</v>
      </c>
      <c r="D17442" s="3">
        <f>VLOOKUP(C17442,Index[],2,FALSE)</f>
        <v>175</v>
      </c>
      <c r="E17442" s="3">
        <f>VLOOKUP(C17442,Index[],3,FALSE)</f>
        <v>0</v>
      </c>
      <c r="F17442" s="3">
        <f>VLOOKUP(C17442,Index[],4,FALSE)</f>
        <v>0</v>
      </c>
      <c r="G17442" s="3">
        <f>VLOOKUP(C17442,Index[],5,FALSE)</f>
        <v>0</v>
      </c>
      <c r="H17442" t="s">
        <v>322</v>
      </c>
      <c r="I17442">
        <f>VLOOKUP(Table1[[#This Row],[trait_name]],Trait[],2,FALSE)</f>
        <v>48</v>
      </c>
      <c r="J17442" s="24" t="s">
        <v>101</v>
      </c>
      <c r="K17442" s="24"/>
      <c r="L17442" s="3" t="s">
        <v>298</v>
      </c>
    </row>
    <row r="17443" spans="1:13">
      <c r="A17443" s="66">
        <f>VLOOKUP(C17443,Index[],8,FALSE)</f>
        <v>43281</v>
      </c>
      <c r="B17443" s="5"/>
      <c r="C17443" t="s">
        <v>1146</v>
      </c>
      <c r="D17443" s="3">
        <f>VLOOKUP(C17443,Index[],2,FALSE)</f>
        <v>175</v>
      </c>
      <c r="E17443" s="3">
        <f>VLOOKUP(C17443,Index[],3,FALSE)</f>
        <v>0</v>
      </c>
      <c r="F17443" s="3">
        <f>VLOOKUP(C17443,Index[],4,FALSE)</f>
        <v>0</v>
      </c>
      <c r="G17443" s="3">
        <f>VLOOKUP(C17443,Index[],5,FALSE)</f>
        <v>0</v>
      </c>
      <c r="H17443" t="s">
        <v>322</v>
      </c>
      <c r="I17443">
        <f>VLOOKUP(Table1[[#This Row],[trait_name]],Trait[],2,FALSE)</f>
        <v>49</v>
      </c>
      <c r="J17443" s="24" t="s">
        <v>104</v>
      </c>
      <c r="K17443" s="24"/>
      <c r="L17443" s="3"/>
    </row>
    <row r="17444" spans="1:13">
      <c r="A17444" s="66">
        <f>VLOOKUP(C17444,Index[],8,FALSE)</f>
        <v>43281</v>
      </c>
      <c r="B17444" s="5">
        <v>43311</v>
      </c>
      <c r="C17444" t="s">
        <v>1146</v>
      </c>
      <c r="D17444" s="3">
        <f>VLOOKUP(C17444,Index[],2,FALSE)</f>
        <v>175</v>
      </c>
      <c r="E17444" s="3">
        <f>VLOOKUP(C17444,Index[],3,FALSE)</f>
        <v>0</v>
      </c>
      <c r="F17444" s="3">
        <f>VLOOKUP(C17444,Index[],4,FALSE)</f>
        <v>0</v>
      </c>
      <c r="G17444" s="3">
        <f>VLOOKUP(C17444,Index[],5,FALSE)</f>
        <v>0</v>
      </c>
      <c r="I17444">
        <f>VLOOKUP(Table1[[#This Row],[trait_name]],Trait[],2,FALSE)</f>
        <v>50</v>
      </c>
      <c r="J17444" s="23" t="s">
        <v>106</v>
      </c>
      <c r="L17444" s="3"/>
      <c r="M17444" s="3"/>
    </row>
    <row r="17445" spans="1:13">
      <c r="A17445" s="66">
        <f>VLOOKUP(C17445,Index[],8,FALSE)</f>
        <v>43281</v>
      </c>
      <c r="B17445" s="5"/>
      <c r="C17445" t="s">
        <v>1146</v>
      </c>
      <c r="D17445" s="3">
        <f>VLOOKUP(C17445,Index[],2,FALSE)</f>
        <v>175</v>
      </c>
      <c r="E17445" s="3">
        <f>VLOOKUP(C17445,Index[],3,FALSE)</f>
        <v>0</v>
      </c>
      <c r="F17445" s="3">
        <f>VLOOKUP(C17445,Index[],4,FALSE)</f>
        <v>0</v>
      </c>
      <c r="G17445" s="3">
        <f>VLOOKUP(C17445,Index[],5,FALSE)</f>
        <v>0</v>
      </c>
      <c r="I17445">
        <f>VLOOKUP(Table1[[#This Row],[trait_name]],Trait[],2,FALSE)</f>
        <v>52</v>
      </c>
      <c r="J17445" s="23" t="s">
        <v>109</v>
      </c>
      <c r="L17445" s="3"/>
    </row>
    <row r="17446" spans="1:13">
      <c r="A17446" s="66">
        <f>VLOOKUP(C17446,Index[],8,FALSE)</f>
        <v>43281</v>
      </c>
      <c r="B17446" s="5">
        <v>43281</v>
      </c>
      <c r="C17446" t="s">
        <v>1146</v>
      </c>
      <c r="D17446" s="3">
        <f>VLOOKUP(C17446,Index[],2,FALSE)</f>
        <v>175</v>
      </c>
      <c r="E17446" s="3">
        <f>VLOOKUP(C17446,Index[],3,FALSE)</f>
        <v>0</v>
      </c>
      <c r="F17446" s="3">
        <f>VLOOKUP(C17446,Index[],4,FALSE)</f>
        <v>0</v>
      </c>
      <c r="G17446" s="3">
        <f>VLOOKUP(C17446,Index[],5,FALSE)</f>
        <v>0</v>
      </c>
      <c r="H17446" t="s">
        <v>322</v>
      </c>
      <c r="I17446">
        <f>VLOOKUP(Table1[[#This Row],[trait_name]],Trait[],2,FALSE)</f>
        <v>53</v>
      </c>
      <c r="J17446" s="23" t="s">
        <v>112</v>
      </c>
      <c r="L17446" s="3" t="s">
        <v>385</v>
      </c>
    </row>
    <row r="17447" spans="1:13">
      <c r="A17447" s="66">
        <f>VLOOKUP(C17447,Index[],8,FALSE)</f>
        <v>43281</v>
      </c>
      <c r="B17447" s="5">
        <v>43281</v>
      </c>
      <c r="C17447" t="s">
        <v>1146</v>
      </c>
      <c r="D17447" s="3">
        <f>VLOOKUP(C17447,Index[],2,FALSE)</f>
        <v>175</v>
      </c>
      <c r="E17447" s="3">
        <f>VLOOKUP(C17447,Index[],3,FALSE)</f>
        <v>0</v>
      </c>
      <c r="F17447" s="3">
        <f>VLOOKUP(C17447,Index[],4,FALSE)</f>
        <v>0</v>
      </c>
      <c r="G17447" s="3">
        <f>VLOOKUP(C17447,Index[],5,FALSE)</f>
        <v>0</v>
      </c>
      <c r="H17447" t="s">
        <v>322</v>
      </c>
      <c r="I17447">
        <f>VLOOKUP(Table1[[#This Row],[trait_name]],Trait[],2,FALSE)</f>
        <v>53</v>
      </c>
      <c r="J17447" s="23" t="s">
        <v>112</v>
      </c>
      <c r="L17447" s="3" t="s">
        <v>113</v>
      </c>
    </row>
    <row r="17448" spans="1:13">
      <c r="A17448" s="66">
        <f>VLOOKUP(C17448,Index[],8,FALSE)</f>
        <v>43281</v>
      </c>
      <c r="B17448" s="5">
        <v>43281</v>
      </c>
      <c r="C17448" t="s">
        <v>1146</v>
      </c>
      <c r="D17448" s="3">
        <f>VLOOKUP(C17448,Index[],2,FALSE)</f>
        <v>175</v>
      </c>
      <c r="E17448" s="3">
        <f>VLOOKUP(C17448,Index[],3,FALSE)</f>
        <v>0</v>
      </c>
      <c r="F17448" s="3">
        <f>VLOOKUP(C17448,Index[],4,FALSE)</f>
        <v>0</v>
      </c>
      <c r="G17448" s="3">
        <f>VLOOKUP(C17448,Index[],5,FALSE)</f>
        <v>0</v>
      </c>
      <c r="H17448" t="s">
        <v>1138</v>
      </c>
      <c r="I17448">
        <f>VLOOKUP(Table1[[#This Row],[trait_name]],Trait[],2,FALSE)</f>
        <v>53</v>
      </c>
      <c r="J17448" s="23" t="s">
        <v>112</v>
      </c>
      <c r="L17448" s="3" t="s">
        <v>185</v>
      </c>
    </row>
    <row r="17449" spans="1:13">
      <c r="A17449" s="66">
        <f>VLOOKUP(C17449,Index[],8,FALSE)</f>
        <v>43281</v>
      </c>
      <c r="B17449" s="5">
        <v>43281</v>
      </c>
      <c r="C17449" t="s">
        <v>1146</v>
      </c>
      <c r="D17449" s="3">
        <f>VLOOKUP(C17449,Index[],2,FALSE)</f>
        <v>175</v>
      </c>
      <c r="E17449" s="3">
        <f>VLOOKUP(C17449,Index[],3,FALSE)</f>
        <v>0</v>
      </c>
      <c r="F17449" s="3">
        <f>VLOOKUP(C17449,Index[],4,FALSE)</f>
        <v>0</v>
      </c>
      <c r="G17449" s="3">
        <f>VLOOKUP(C17449,Index[],5,FALSE)</f>
        <v>0</v>
      </c>
      <c r="H17449" t="s">
        <v>207</v>
      </c>
      <c r="I17449">
        <f>VLOOKUP(Table1[[#This Row],[trait_name]],Trait[],2,FALSE)</f>
        <v>53</v>
      </c>
      <c r="J17449" s="23" t="s">
        <v>112</v>
      </c>
      <c r="L17449" s="3" t="s">
        <v>184</v>
      </c>
    </row>
    <row r="17450" spans="1:13">
      <c r="A17450" s="66">
        <f>VLOOKUP(C17450,Index[],8,FALSE)</f>
        <v>43281</v>
      </c>
      <c r="B17450" s="5">
        <v>43281</v>
      </c>
      <c r="C17450" t="s">
        <v>1146</v>
      </c>
      <c r="D17450" s="3">
        <f>VLOOKUP(C17450,Index[],2,FALSE)</f>
        <v>175</v>
      </c>
      <c r="E17450" s="3">
        <f>VLOOKUP(C17450,Index[],3,FALSE)</f>
        <v>0</v>
      </c>
      <c r="F17450" s="3">
        <f>VLOOKUP(C17450,Index[],4,FALSE)</f>
        <v>0</v>
      </c>
      <c r="G17450" s="3">
        <f>VLOOKUP(C17450,Index[],5,FALSE)</f>
        <v>0</v>
      </c>
      <c r="H17450" t="s">
        <v>207</v>
      </c>
      <c r="I17450">
        <f>VLOOKUP(Table1[[#This Row],[trait_name]],Trait[],2,FALSE)</f>
        <v>54</v>
      </c>
      <c r="J17450" s="23" t="s">
        <v>116</v>
      </c>
      <c r="L17450" s="3" t="s">
        <v>260</v>
      </c>
    </row>
    <row r="17451" spans="1:13">
      <c r="A17451" s="66">
        <f>VLOOKUP(C17451,Index[],8,FALSE)</f>
        <v>43281</v>
      </c>
      <c r="B17451" s="5">
        <v>43281</v>
      </c>
      <c r="C17451" t="s">
        <v>1146</v>
      </c>
      <c r="D17451" s="3">
        <f>VLOOKUP(C17451,Index[],2,FALSE)</f>
        <v>175</v>
      </c>
      <c r="E17451" s="3">
        <f>VLOOKUP(C17451,Index[],3,FALSE)</f>
        <v>0</v>
      </c>
      <c r="F17451" s="3">
        <f>VLOOKUP(C17451,Index[],4,FALSE)</f>
        <v>0</v>
      </c>
      <c r="G17451" s="3">
        <f>VLOOKUP(C17451,Index[],5,FALSE)</f>
        <v>0</v>
      </c>
      <c r="H17451" t="s">
        <v>207</v>
      </c>
      <c r="I17451">
        <f>VLOOKUP(Table1[[#This Row],[trait_name]],Trait[],2,FALSE)</f>
        <v>54</v>
      </c>
      <c r="J17451" s="23" t="s">
        <v>116</v>
      </c>
      <c r="L17451" s="3" t="s">
        <v>404</v>
      </c>
    </row>
    <row r="17452" spans="1:13">
      <c r="A17452" s="66">
        <f>VLOOKUP(C17452,Index[],8,FALSE)</f>
        <v>43281</v>
      </c>
      <c r="B17452" s="5">
        <v>43281</v>
      </c>
      <c r="C17452" t="s">
        <v>1146</v>
      </c>
      <c r="D17452" s="3">
        <f>VLOOKUP(C17452,Index[],2,FALSE)</f>
        <v>175</v>
      </c>
      <c r="E17452" s="3">
        <f>VLOOKUP(C17452,Index[],3,FALSE)</f>
        <v>0</v>
      </c>
      <c r="F17452" s="3">
        <f>VLOOKUP(C17452,Index[],4,FALSE)</f>
        <v>0</v>
      </c>
      <c r="G17452" s="3">
        <f>VLOOKUP(C17452,Index[],5,FALSE)</f>
        <v>0</v>
      </c>
      <c r="H17452" t="s">
        <v>207</v>
      </c>
      <c r="I17452">
        <f>VLOOKUP(Table1[[#This Row],[trait_name]],Trait[],2,FALSE)</f>
        <v>54</v>
      </c>
      <c r="J17452" s="23" t="s">
        <v>116</v>
      </c>
      <c r="L17452" s="3" t="s">
        <v>830</v>
      </c>
    </row>
    <row r="17453" spans="1:13">
      <c r="A17453" s="66">
        <f>VLOOKUP(C17453,Index[],8,FALSE)</f>
        <v>43281</v>
      </c>
      <c r="B17453" s="5">
        <v>43281</v>
      </c>
      <c r="C17453" t="s">
        <v>1146</v>
      </c>
      <c r="D17453" s="3">
        <f>VLOOKUP(C17453,Index[],2,FALSE)</f>
        <v>175</v>
      </c>
      <c r="E17453" s="3">
        <f>VLOOKUP(C17453,Index[],3,FALSE)</f>
        <v>0</v>
      </c>
      <c r="F17453" s="3">
        <f>VLOOKUP(C17453,Index[],4,FALSE)</f>
        <v>0</v>
      </c>
      <c r="G17453" s="3">
        <f>VLOOKUP(C17453,Index[],5,FALSE)</f>
        <v>0</v>
      </c>
      <c r="H17453" t="s">
        <v>1138</v>
      </c>
      <c r="I17453">
        <f>VLOOKUP(Table1[[#This Row],[trait_name]],Trait[],2,FALSE)</f>
        <v>54</v>
      </c>
      <c r="J17453" s="23" t="s">
        <v>116</v>
      </c>
      <c r="L17453" s="3" t="s">
        <v>319</v>
      </c>
    </row>
    <row r="17454" spans="1:13">
      <c r="A17454" s="66">
        <f>VLOOKUP(C17454,Index[],8,FALSE)</f>
        <v>43281</v>
      </c>
      <c r="B17454" s="25"/>
      <c r="C17454" s="4" t="s">
        <v>1146</v>
      </c>
      <c r="D17454" s="3">
        <f>VLOOKUP(C17454,Index[],2,FALSE)</f>
        <v>175</v>
      </c>
      <c r="E17454" s="3">
        <f>VLOOKUP(C17454,Index[],3,FALSE)</f>
        <v>0</v>
      </c>
      <c r="F17454" s="3">
        <f>VLOOKUP(C17454,Index[],4,FALSE)</f>
        <v>0</v>
      </c>
      <c r="G17454" s="3">
        <f>VLOOKUP(C17454,Index[],5,FALSE)</f>
        <v>0</v>
      </c>
      <c r="I17454">
        <f>VLOOKUP(Table1[[#This Row],[trait_name]],Trait[],2,FALSE)</f>
        <v>55</v>
      </c>
      <c r="J17454" s="23" t="s">
        <v>119</v>
      </c>
      <c r="L17454" s="3"/>
    </row>
    <row r="17455" spans="1:13">
      <c r="A17455" s="66">
        <f>VLOOKUP(C17455,Index[],8,FALSE)</f>
        <v>43281</v>
      </c>
      <c r="B17455" s="5">
        <v>43281</v>
      </c>
      <c r="C17455" t="s">
        <v>1146</v>
      </c>
      <c r="D17455" s="3">
        <f>VLOOKUP(C17455,Index[],2,FALSE)</f>
        <v>175</v>
      </c>
      <c r="E17455" s="3">
        <f>VLOOKUP(C17455,Index[],3,FALSE)</f>
        <v>0</v>
      </c>
      <c r="F17455" s="3">
        <f>VLOOKUP(C17455,Index[],4,FALSE)</f>
        <v>0</v>
      </c>
      <c r="G17455" s="3">
        <f>VLOOKUP(C17455,Index[],5,FALSE)</f>
        <v>0</v>
      </c>
      <c r="H17455" t="s">
        <v>322</v>
      </c>
      <c r="I17455">
        <f>VLOOKUP(Table1[[#This Row],[trait_name]],Trait[],2,FALSE)</f>
        <v>56</v>
      </c>
      <c r="J17455" s="23" t="s">
        <v>121</v>
      </c>
      <c r="L17455" s="3" t="s">
        <v>189</v>
      </c>
    </row>
    <row r="17456" spans="1:13">
      <c r="A17456" s="66">
        <f>VLOOKUP(C17456,Index[],8,FALSE)</f>
        <v>43281</v>
      </c>
      <c r="B17456" s="5">
        <v>43281</v>
      </c>
      <c r="C17456" t="s">
        <v>1146</v>
      </c>
      <c r="D17456" s="3">
        <f>VLOOKUP(C17456,Index[],2,FALSE)</f>
        <v>175</v>
      </c>
      <c r="E17456" s="3">
        <f>VLOOKUP(C17456,Index[],3,FALSE)</f>
        <v>0</v>
      </c>
      <c r="F17456" s="3">
        <f>VLOOKUP(C17456,Index[],4,FALSE)</f>
        <v>0</v>
      </c>
      <c r="G17456" s="3">
        <f>VLOOKUP(C17456,Index[],5,FALSE)</f>
        <v>0</v>
      </c>
      <c r="H17456" t="s">
        <v>322</v>
      </c>
      <c r="I17456">
        <f>VLOOKUP(Table1[[#This Row],[trait_name]],Trait[],2,FALSE)</f>
        <v>57</v>
      </c>
      <c r="J17456" s="23" t="s">
        <v>233</v>
      </c>
      <c r="L17456" s="3" t="s">
        <v>405</v>
      </c>
    </row>
    <row r="17457" spans="1:12">
      <c r="A17457" s="66">
        <f>VLOOKUP(C17457,Index[],8,FALSE)</f>
        <v>43281</v>
      </c>
      <c r="B17457" s="5">
        <v>43281</v>
      </c>
      <c r="C17457" t="s">
        <v>1146</v>
      </c>
      <c r="D17457" s="3">
        <f>VLOOKUP(C17457,Index[],2,FALSE)</f>
        <v>175</v>
      </c>
      <c r="E17457" s="3">
        <f>VLOOKUP(C17457,Index[],3,FALSE)</f>
        <v>0</v>
      </c>
      <c r="F17457" s="3">
        <f>VLOOKUP(C17457,Index[],4,FALSE)</f>
        <v>0</v>
      </c>
      <c r="G17457" s="3">
        <f>VLOOKUP(C17457,Index[],5,FALSE)</f>
        <v>0</v>
      </c>
      <c r="I17457">
        <f>VLOOKUP(Table1[[#This Row],[trait_name]],Trait[],2,FALSE)</f>
        <v>58</v>
      </c>
      <c r="J17457" s="23" t="s">
        <v>123</v>
      </c>
      <c r="L17457" s="3"/>
    </row>
    <row r="17458" spans="1:12">
      <c r="A17458" s="66">
        <f>VLOOKUP(C17458,Index[],8,FALSE)</f>
        <v>43281</v>
      </c>
      <c r="B17458" s="5">
        <v>43281</v>
      </c>
      <c r="C17458" t="s">
        <v>1146</v>
      </c>
      <c r="D17458" s="3">
        <f>VLOOKUP(C17458,Index[],2,FALSE)</f>
        <v>175</v>
      </c>
      <c r="E17458" s="3">
        <f>VLOOKUP(C17458,Index[],3,FALSE)</f>
        <v>0</v>
      </c>
      <c r="F17458" s="3">
        <f>VLOOKUP(C17458,Index[],4,FALSE)</f>
        <v>0</v>
      </c>
      <c r="G17458" s="3">
        <f>VLOOKUP(C17458,Index[],5,FALSE)</f>
        <v>0</v>
      </c>
      <c r="I17458">
        <f>VLOOKUP(Table1[[#This Row],[trait_name]],Trait[],2,FALSE)</f>
        <v>58</v>
      </c>
      <c r="J17458" s="23" t="s">
        <v>123</v>
      </c>
      <c r="L17458" s="3"/>
    </row>
    <row r="17459" spans="1:12">
      <c r="A17459" s="66">
        <f>VLOOKUP(C17459,Index[],8,FALSE)</f>
        <v>43281</v>
      </c>
      <c r="B17459" s="5">
        <v>43281</v>
      </c>
      <c r="C17459" t="s">
        <v>1146</v>
      </c>
      <c r="D17459" s="3">
        <f>VLOOKUP(C17459,Index[],2,FALSE)</f>
        <v>175</v>
      </c>
      <c r="E17459" s="3">
        <f>VLOOKUP(C17459,Index[],3,FALSE)</f>
        <v>0</v>
      </c>
      <c r="F17459" s="3">
        <f>VLOOKUP(C17459,Index[],4,FALSE)</f>
        <v>0</v>
      </c>
      <c r="G17459" s="3">
        <f>VLOOKUP(C17459,Index[],5,FALSE)</f>
        <v>0</v>
      </c>
      <c r="I17459">
        <f>VLOOKUP(Table1[[#This Row],[trait_name]],Trait[],2,FALSE)</f>
        <v>59</v>
      </c>
      <c r="J17459" s="23" t="s">
        <v>125</v>
      </c>
      <c r="L17459" s="3"/>
    </row>
    <row r="17460" spans="1:12">
      <c r="A17460" s="66">
        <f>VLOOKUP(C17460,Index[],8,FALSE)</f>
        <v>43281</v>
      </c>
      <c r="B17460" s="5">
        <v>43281</v>
      </c>
      <c r="C17460" t="s">
        <v>1146</v>
      </c>
      <c r="D17460" s="3">
        <f>VLOOKUP(C17460,Index[],2,FALSE)</f>
        <v>175</v>
      </c>
      <c r="E17460" s="3">
        <f>VLOOKUP(C17460,Index[],3,FALSE)</f>
        <v>0</v>
      </c>
      <c r="F17460" s="3">
        <f>VLOOKUP(C17460,Index[],4,FALSE)</f>
        <v>0</v>
      </c>
      <c r="G17460" s="3">
        <f>VLOOKUP(C17460,Index[],5,FALSE)</f>
        <v>0</v>
      </c>
      <c r="I17460">
        <f>VLOOKUP(Table1[[#This Row],[trait_name]],Trait[],2,FALSE)</f>
        <v>61</v>
      </c>
      <c r="J17460" s="23" t="s">
        <v>130</v>
      </c>
      <c r="L17460" s="3"/>
    </row>
    <row r="17461" spans="1:12">
      <c r="A17461" s="66">
        <f>VLOOKUP(C17461,Index[],8,FALSE)</f>
        <v>43281</v>
      </c>
      <c r="B17461" s="5"/>
      <c r="C17461" t="s">
        <v>1146</v>
      </c>
      <c r="D17461" s="3">
        <f>VLOOKUP(C17461,Index[],2,FALSE)</f>
        <v>175</v>
      </c>
      <c r="E17461" s="3">
        <f>VLOOKUP(C17461,Index[],3,FALSE)</f>
        <v>0</v>
      </c>
      <c r="F17461" s="3">
        <f>VLOOKUP(C17461,Index[],4,FALSE)</f>
        <v>0</v>
      </c>
      <c r="G17461" s="3">
        <f>VLOOKUP(C17461,Index[],5,FALSE)</f>
        <v>0</v>
      </c>
      <c r="I17461">
        <f>VLOOKUP(Table1[[#This Row],[trait_name]],Trait[],2,FALSE)</f>
        <v>65</v>
      </c>
      <c r="J17461" s="23" t="s">
        <v>133</v>
      </c>
      <c r="L17461" s="3"/>
    </row>
    <row r="17462" spans="1:12">
      <c r="A17462" s="66">
        <f>VLOOKUP(C17462,Index[],8,FALSE)</f>
        <v>43281</v>
      </c>
      <c r="B17462" s="5">
        <v>43281</v>
      </c>
      <c r="C17462" t="s">
        <v>1146</v>
      </c>
      <c r="D17462" s="3">
        <f>VLOOKUP(C17462,Index[],2,FALSE)</f>
        <v>175</v>
      </c>
      <c r="E17462" s="3">
        <f>VLOOKUP(C17462,Index[],3,FALSE)</f>
        <v>0</v>
      </c>
      <c r="F17462" s="3">
        <f>VLOOKUP(C17462,Index[],4,FALSE)</f>
        <v>0</v>
      </c>
      <c r="G17462" s="3">
        <f>VLOOKUP(C17462,Index[],5,FALSE)</f>
        <v>0</v>
      </c>
      <c r="I17462">
        <f>VLOOKUP(Table1[[#This Row],[trait_name]],Trait[],2,FALSE)</f>
        <v>67</v>
      </c>
      <c r="J17462" s="23" t="s">
        <v>136</v>
      </c>
      <c r="L17462" s="3"/>
    </row>
    <row r="17463" spans="1:12">
      <c r="A17463" s="66">
        <f>VLOOKUP(C17463,Index[],8,FALSE)</f>
        <v>43281</v>
      </c>
      <c r="B17463" s="5">
        <v>43281</v>
      </c>
      <c r="C17463" t="s">
        <v>1146</v>
      </c>
      <c r="D17463" s="3">
        <f>VLOOKUP(C17463,Index[],2,FALSE)</f>
        <v>175</v>
      </c>
      <c r="E17463" s="3">
        <f>VLOOKUP(C17463,Index[],3,FALSE)</f>
        <v>0</v>
      </c>
      <c r="F17463" s="3">
        <f>VLOOKUP(C17463,Index[],4,FALSE)</f>
        <v>0</v>
      </c>
      <c r="G17463" s="3">
        <f>VLOOKUP(C17463,Index[],5,FALSE)</f>
        <v>0</v>
      </c>
      <c r="H17463" t="s">
        <v>207</v>
      </c>
      <c r="I17463" t="e">
        <f>VLOOKUP(Table1[[#This Row],[trait_name]],Trait[],2,FALSE)</f>
        <v>#N/A</v>
      </c>
      <c r="J17463" s="23" t="s">
        <v>941</v>
      </c>
      <c r="L17463" s="3" t="s">
        <v>942</v>
      </c>
    </row>
    <row r="17464" spans="1:12">
      <c r="A17464" s="66">
        <f>VLOOKUP(C17464,Index[],8,FALSE)</f>
        <v>43281</v>
      </c>
      <c r="B17464" s="5">
        <v>43281</v>
      </c>
      <c r="C17464" t="s">
        <v>1147</v>
      </c>
      <c r="D17464" s="3">
        <f>VLOOKUP(C17464,Index[],2,FALSE)</f>
        <v>176</v>
      </c>
      <c r="E17464" s="3">
        <f>VLOOKUP(C17464,Index[],3,FALSE)</f>
        <v>0</v>
      </c>
      <c r="F17464" s="3">
        <f>VLOOKUP(C17464,Index[],4,FALSE)</f>
        <v>0</v>
      </c>
      <c r="G17464" s="3">
        <f>VLOOKUP(C17464,Index[],5,FALSE)</f>
        <v>0</v>
      </c>
      <c r="H17464" t="s">
        <v>530</v>
      </c>
      <c r="I17464">
        <f>VLOOKUP(Table1[[#This Row],[trait_name]],Trait[],2,FALSE)</f>
        <v>2</v>
      </c>
      <c r="J17464" s="23" t="s">
        <v>15</v>
      </c>
      <c r="L17464" s="3" t="s">
        <v>1148</v>
      </c>
    </row>
    <row r="17465" spans="1:12">
      <c r="A17465" s="66">
        <f>VLOOKUP(C17465,Index[],8,FALSE)</f>
        <v>43281</v>
      </c>
      <c r="B17465" s="5">
        <v>43281</v>
      </c>
      <c r="C17465" t="s">
        <v>1147</v>
      </c>
      <c r="D17465" s="3">
        <f>VLOOKUP(C17465,Index[],2,FALSE)</f>
        <v>176</v>
      </c>
      <c r="E17465" s="3">
        <f>VLOOKUP(C17465,Index[],3,FALSE)</f>
        <v>0</v>
      </c>
      <c r="F17465" s="3">
        <f>VLOOKUP(C17465,Index[],4,FALSE)</f>
        <v>0</v>
      </c>
      <c r="G17465" s="3">
        <f>VLOOKUP(C17465,Index[],5,FALSE)</f>
        <v>0</v>
      </c>
      <c r="I17465">
        <f>VLOOKUP(Table1[[#This Row],[trait_name]],Trait[],2,FALSE)</f>
        <v>2</v>
      </c>
      <c r="J17465" s="23" t="s">
        <v>15</v>
      </c>
      <c r="L17465" s="3"/>
    </row>
    <row r="17466" spans="1:12">
      <c r="A17466" s="66">
        <f>VLOOKUP(C17466,Index[],8,FALSE)</f>
        <v>43281</v>
      </c>
      <c r="B17466" s="5">
        <v>43281</v>
      </c>
      <c r="C17466" t="s">
        <v>1147</v>
      </c>
      <c r="D17466" s="3">
        <f>VLOOKUP(C17466,Index[],2,FALSE)</f>
        <v>176</v>
      </c>
      <c r="E17466" s="3">
        <f>VLOOKUP(C17466,Index[],3,FALSE)</f>
        <v>0</v>
      </c>
      <c r="F17466" s="3">
        <f>VLOOKUP(C17466,Index[],4,FALSE)</f>
        <v>0</v>
      </c>
      <c r="G17466" s="3">
        <f>VLOOKUP(C17466,Index[],5,FALSE)</f>
        <v>0</v>
      </c>
      <c r="H17466" t="s">
        <v>530</v>
      </c>
      <c r="I17466">
        <f>VLOOKUP(Table1[[#This Row],[trait_name]],Trait[],2,FALSE)</f>
        <v>3</v>
      </c>
      <c r="J17466" s="23" t="s">
        <v>18</v>
      </c>
      <c r="L17466" s="3" t="s">
        <v>19</v>
      </c>
    </row>
    <row r="17467" spans="1:12">
      <c r="A17467" s="66">
        <f>VLOOKUP(C17467,Index[],8,FALSE)</f>
        <v>43281</v>
      </c>
      <c r="B17467" s="5">
        <v>43281</v>
      </c>
      <c r="C17467" t="s">
        <v>1147</v>
      </c>
      <c r="D17467" s="3">
        <f>VLOOKUP(C17467,Index[],2,FALSE)</f>
        <v>176</v>
      </c>
      <c r="E17467" s="3">
        <f>VLOOKUP(C17467,Index[],3,FALSE)</f>
        <v>0</v>
      </c>
      <c r="F17467" s="3">
        <f>VLOOKUP(C17467,Index[],4,FALSE)</f>
        <v>0</v>
      </c>
      <c r="G17467" s="3">
        <f>VLOOKUP(C17467,Index[],5,FALSE)</f>
        <v>0</v>
      </c>
      <c r="H17467" t="s">
        <v>530</v>
      </c>
      <c r="I17467">
        <f>VLOOKUP(Table1[[#This Row],[trait_name]],Trait[],2,FALSE)</f>
        <v>3</v>
      </c>
      <c r="J17467" s="23" t="s">
        <v>18</v>
      </c>
      <c r="L17467" s="3" t="s">
        <v>21</v>
      </c>
    </row>
    <row r="17468" spans="1:12">
      <c r="A17468" s="66">
        <f>VLOOKUP(C17468,Index[],8,FALSE)</f>
        <v>43281</v>
      </c>
      <c r="B17468" s="5">
        <v>43281</v>
      </c>
      <c r="C17468" t="s">
        <v>1147</v>
      </c>
      <c r="D17468" s="3">
        <f>VLOOKUP(C17468,Index[],2,FALSE)</f>
        <v>176</v>
      </c>
      <c r="E17468" s="3">
        <f>VLOOKUP(C17468,Index[],3,FALSE)</f>
        <v>0</v>
      </c>
      <c r="F17468" s="3">
        <f>VLOOKUP(C17468,Index[],4,FALSE)</f>
        <v>0</v>
      </c>
      <c r="G17468" s="3">
        <f>VLOOKUP(C17468,Index[],5,FALSE)</f>
        <v>0</v>
      </c>
      <c r="H17468" t="s">
        <v>530</v>
      </c>
      <c r="I17468">
        <f>VLOOKUP(Table1[[#This Row],[trait_name]],Trait[],2,FALSE)</f>
        <v>4</v>
      </c>
      <c r="J17468" s="23" t="s">
        <v>22</v>
      </c>
      <c r="L17468" s="3" t="s">
        <v>23</v>
      </c>
    </row>
    <row r="17469" spans="1:12">
      <c r="A17469" s="66">
        <f>VLOOKUP(C17469,Index[],8,FALSE)</f>
        <v>43281</v>
      </c>
      <c r="B17469" s="5">
        <v>43281</v>
      </c>
      <c r="C17469" t="s">
        <v>1147</v>
      </c>
      <c r="D17469" s="3">
        <f>VLOOKUP(C17469,Index[],2,FALSE)</f>
        <v>176</v>
      </c>
      <c r="E17469" s="3">
        <f>VLOOKUP(C17469,Index[],3,FALSE)</f>
        <v>0</v>
      </c>
      <c r="F17469" s="3">
        <f>VLOOKUP(C17469,Index[],4,FALSE)</f>
        <v>0</v>
      </c>
      <c r="G17469" s="3">
        <f>VLOOKUP(C17469,Index[],5,FALSE)</f>
        <v>0</v>
      </c>
      <c r="H17469" t="s">
        <v>530</v>
      </c>
      <c r="I17469">
        <f>VLOOKUP(Table1[[#This Row],[trait_name]],Trait[],2,FALSE)</f>
        <v>9</v>
      </c>
      <c r="J17469" s="23" t="s">
        <v>28</v>
      </c>
      <c r="L17469" s="3" t="s">
        <v>27</v>
      </c>
    </row>
    <row r="17470" spans="1:12">
      <c r="A17470" s="66">
        <f>VLOOKUP(C17470,Index[],8,FALSE)</f>
        <v>43281</v>
      </c>
      <c r="B17470" s="25"/>
      <c r="C17470" s="4" t="s">
        <v>1147</v>
      </c>
      <c r="D17470" s="3">
        <f>VLOOKUP(C17470,Index[],2,FALSE)</f>
        <v>176</v>
      </c>
      <c r="E17470" s="3">
        <f>VLOOKUP(C17470,Index[],3,FALSE)</f>
        <v>0</v>
      </c>
      <c r="F17470" s="3">
        <f>VLOOKUP(C17470,Index[],4,FALSE)</f>
        <v>0</v>
      </c>
      <c r="G17470" s="3">
        <f>VLOOKUP(C17470,Index[],5,FALSE)</f>
        <v>0</v>
      </c>
      <c r="I17470">
        <f>VLOOKUP(Table1[[#This Row],[trait_name]],Trait[],2,FALSE)</f>
        <v>15</v>
      </c>
      <c r="J17470" s="23" t="s">
        <v>31</v>
      </c>
      <c r="L17470" s="3"/>
    </row>
    <row r="17471" spans="1:12">
      <c r="A17471" s="66">
        <f>VLOOKUP(C17471,Index[],8,FALSE)</f>
        <v>43281</v>
      </c>
      <c r="B17471" s="25">
        <v>43281</v>
      </c>
      <c r="C17471" s="4" t="s">
        <v>1147</v>
      </c>
      <c r="D17471" s="3">
        <f>VLOOKUP(C17471,Index[],2,FALSE)</f>
        <v>176</v>
      </c>
      <c r="E17471" s="3">
        <f>VLOOKUP(C17471,Index[],3,FALSE)</f>
        <v>0</v>
      </c>
      <c r="F17471" s="3">
        <f>VLOOKUP(C17471,Index[],4,FALSE)</f>
        <v>0</v>
      </c>
      <c r="G17471" s="3">
        <f>VLOOKUP(C17471,Index[],5,FALSE)</f>
        <v>0</v>
      </c>
      <c r="I17471">
        <f>VLOOKUP(Table1[[#This Row],[trait_name]],Trait[],2,FALSE)</f>
        <v>16</v>
      </c>
      <c r="J17471" s="24" t="s">
        <v>32</v>
      </c>
      <c r="K17471" s="24"/>
      <c r="L17471" s="3"/>
    </row>
    <row r="17472" spans="1:12">
      <c r="A17472" s="66">
        <f>VLOOKUP(C17472,Index[],8,FALSE)</f>
        <v>43281</v>
      </c>
      <c r="B17472" s="5">
        <v>43281</v>
      </c>
      <c r="C17472" t="s">
        <v>1147</v>
      </c>
      <c r="D17472" s="3">
        <f>VLOOKUP(C17472,Index[],2,FALSE)</f>
        <v>176</v>
      </c>
      <c r="E17472" s="3">
        <f>VLOOKUP(C17472,Index[],3,FALSE)</f>
        <v>0</v>
      </c>
      <c r="F17472" s="3">
        <f>VLOOKUP(C17472,Index[],4,FALSE)</f>
        <v>0</v>
      </c>
      <c r="G17472" s="3">
        <f>VLOOKUP(C17472,Index[],5,FALSE)</f>
        <v>0</v>
      </c>
      <c r="I17472">
        <f>VLOOKUP(Table1[[#This Row],[trait_name]],Trait[],2,FALSE)</f>
        <v>17</v>
      </c>
      <c r="J17472" s="23" t="s">
        <v>33</v>
      </c>
      <c r="L17472" s="3"/>
    </row>
    <row r="17473" spans="1:13">
      <c r="A17473" s="66">
        <f>VLOOKUP(C17473,Index[],8,FALSE)</f>
        <v>43281</v>
      </c>
      <c r="B17473" s="5">
        <v>43281</v>
      </c>
      <c r="C17473" t="s">
        <v>1147</v>
      </c>
      <c r="D17473" s="3">
        <f>VLOOKUP(C17473,Index[],2,FALSE)</f>
        <v>176</v>
      </c>
      <c r="E17473" s="3">
        <f>VLOOKUP(C17473,Index[],3,FALSE)</f>
        <v>0</v>
      </c>
      <c r="F17473" s="3">
        <f>VLOOKUP(C17473,Index[],4,FALSE)</f>
        <v>0</v>
      </c>
      <c r="G17473" s="3">
        <f>VLOOKUP(C17473,Index[],5,FALSE)</f>
        <v>0</v>
      </c>
      <c r="I17473">
        <f>VLOOKUP(Table1[[#This Row],[trait_name]],Trait[],2,FALSE)</f>
        <v>17</v>
      </c>
      <c r="J17473" s="23" t="s">
        <v>33</v>
      </c>
      <c r="L17473" s="3"/>
    </row>
    <row r="17474" spans="1:13">
      <c r="A17474" s="66">
        <f>VLOOKUP(C17474,Index[],8,FALSE)</f>
        <v>43281</v>
      </c>
      <c r="B17474" s="5">
        <v>43281</v>
      </c>
      <c r="C17474" t="s">
        <v>1147</v>
      </c>
      <c r="D17474" s="3">
        <f>VLOOKUP(C17474,Index[],2,FALSE)</f>
        <v>176</v>
      </c>
      <c r="E17474" s="3">
        <f>VLOOKUP(C17474,Index[],3,FALSE)</f>
        <v>0</v>
      </c>
      <c r="F17474" s="3">
        <f>VLOOKUP(C17474,Index[],4,FALSE)</f>
        <v>0</v>
      </c>
      <c r="G17474" s="3">
        <f>VLOOKUP(C17474,Index[],5,FALSE)</f>
        <v>0</v>
      </c>
      <c r="I17474">
        <f>VLOOKUP(Table1[[#This Row],[trait_name]],Trait[],2,FALSE)</f>
        <v>17</v>
      </c>
      <c r="J17474" s="23" t="s">
        <v>33</v>
      </c>
      <c r="L17474" s="3"/>
    </row>
    <row r="17475" spans="1:13">
      <c r="A17475" s="66">
        <f>VLOOKUP(C17475,Index[],8,FALSE)</f>
        <v>43281</v>
      </c>
      <c r="B17475" s="25">
        <v>43281</v>
      </c>
      <c r="C17475" s="4" t="s">
        <v>1147</v>
      </c>
      <c r="D17475" s="3">
        <f>VLOOKUP(C17475,Index[],2,FALSE)</f>
        <v>176</v>
      </c>
      <c r="E17475" s="3">
        <f>VLOOKUP(C17475,Index[],3,FALSE)</f>
        <v>0</v>
      </c>
      <c r="F17475" s="3">
        <f>VLOOKUP(C17475,Index[],4,FALSE)</f>
        <v>0</v>
      </c>
      <c r="G17475" s="3">
        <f>VLOOKUP(C17475,Index[],5,FALSE)</f>
        <v>0</v>
      </c>
      <c r="I17475">
        <f>VLOOKUP(Table1[[#This Row],[trait_name]],Trait[],2,FALSE)</f>
        <v>18</v>
      </c>
      <c r="J17475" s="23" t="s">
        <v>37</v>
      </c>
      <c r="L17475" s="3"/>
    </row>
    <row r="17476" spans="1:13">
      <c r="A17476" s="66">
        <f>VLOOKUP(C17476,Index[],8,FALSE)</f>
        <v>43281</v>
      </c>
      <c r="B17476" s="5">
        <v>43281</v>
      </c>
      <c r="C17476" t="s">
        <v>1147</v>
      </c>
      <c r="D17476" s="3">
        <f>VLOOKUP(C17476,Index[],2,FALSE)</f>
        <v>176</v>
      </c>
      <c r="E17476" s="3">
        <f>VLOOKUP(C17476,Index[],3,FALSE)</f>
        <v>0</v>
      </c>
      <c r="F17476" s="3">
        <f>VLOOKUP(C17476,Index[],4,FALSE)</f>
        <v>0</v>
      </c>
      <c r="G17476" s="3">
        <f>VLOOKUP(C17476,Index[],5,FALSE)</f>
        <v>0</v>
      </c>
      <c r="H17476" t="s">
        <v>530</v>
      </c>
      <c r="I17476">
        <f>VLOOKUP(Table1[[#This Row],[trait_name]],Trait[],2,FALSE)</f>
        <v>19</v>
      </c>
      <c r="J17476" s="23" t="s">
        <v>38</v>
      </c>
      <c r="L17476" s="3" t="s">
        <v>155</v>
      </c>
    </row>
    <row r="17477" spans="1:13">
      <c r="A17477" s="66">
        <f>VLOOKUP(C17477,Index[],8,FALSE)</f>
        <v>43281</v>
      </c>
      <c r="B17477" s="5">
        <v>43281</v>
      </c>
      <c r="C17477" t="s">
        <v>1147</v>
      </c>
      <c r="D17477" s="3">
        <f>VLOOKUP(C17477,Index[],2,FALSE)</f>
        <v>176</v>
      </c>
      <c r="E17477" s="3">
        <f>VLOOKUP(C17477,Index[],3,FALSE)</f>
        <v>0</v>
      </c>
      <c r="F17477" s="3">
        <f>VLOOKUP(C17477,Index[],4,FALSE)</f>
        <v>0</v>
      </c>
      <c r="G17477" s="3">
        <f>VLOOKUP(C17477,Index[],5,FALSE)</f>
        <v>0</v>
      </c>
      <c r="I17477">
        <f>VLOOKUP(Table1[[#This Row],[trait_name]],Trait[],2,FALSE)</f>
        <v>19</v>
      </c>
      <c r="J17477" s="23" t="s">
        <v>38</v>
      </c>
      <c r="L17477" s="3"/>
    </row>
    <row r="17478" spans="1:13">
      <c r="A17478" s="66">
        <f>VLOOKUP(C17478,Index[],8,FALSE)</f>
        <v>43281</v>
      </c>
      <c r="B17478" s="5">
        <v>43311</v>
      </c>
      <c r="C17478" t="s">
        <v>1147</v>
      </c>
      <c r="D17478" s="3">
        <f>VLOOKUP(C17478,Index[],2,FALSE)</f>
        <v>176</v>
      </c>
      <c r="E17478" s="3">
        <f>VLOOKUP(C17478,Index[],3,FALSE)</f>
        <v>0</v>
      </c>
      <c r="F17478" s="3">
        <f>VLOOKUP(C17478,Index[],4,FALSE)</f>
        <v>0</v>
      </c>
      <c r="G17478" s="3">
        <f>VLOOKUP(C17478,Index[],5,FALSE)</f>
        <v>0</v>
      </c>
      <c r="I17478">
        <f>VLOOKUP(Table1[[#This Row],[trait_name]],Trait[],2,FALSE)</f>
        <v>20</v>
      </c>
      <c r="J17478" s="23" t="s">
        <v>41</v>
      </c>
      <c r="L17478" s="3"/>
      <c r="M17478" s="3"/>
    </row>
    <row r="17479" spans="1:13">
      <c r="A17479" s="66">
        <f>VLOOKUP(C17479,Index[],8,FALSE)</f>
        <v>43281</v>
      </c>
      <c r="B17479" s="25">
        <v>43281</v>
      </c>
      <c r="C17479" s="4" t="s">
        <v>1147</v>
      </c>
      <c r="D17479" s="3">
        <f>VLOOKUP(C17479,Index[],2,FALSE)</f>
        <v>176</v>
      </c>
      <c r="E17479" s="3">
        <f>VLOOKUP(C17479,Index[],3,FALSE)</f>
        <v>0</v>
      </c>
      <c r="F17479" s="3">
        <f>VLOOKUP(C17479,Index[],4,FALSE)</f>
        <v>0</v>
      </c>
      <c r="G17479" s="3">
        <f>VLOOKUP(C17479,Index[],5,FALSE)</f>
        <v>0</v>
      </c>
      <c r="I17479">
        <f>VLOOKUP(Table1[[#This Row],[trait_name]],Trait[],2,FALSE)</f>
        <v>21</v>
      </c>
      <c r="J17479" s="23" t="s">
        <v>43</v>
      </c>
      <c r="L17479" s="3"/>
    </row>
    <row r="17480" spans="1:13">
      <c r="A17480" s="66">
        <f>VLOOKUP(C17480,Index[],8,FALSE)</f>
        <v>43281</v>
      </c>
      <c r="B17480" s="5">
        <v>43281</v>
      </c>
      <c r="C17480" t="s">
        <v>1147</v>
      </c>
      <c r="D17480" s="3">
        <f>VLOOKUP(C17480,Index[],2,FALSE)</f>
        <v>176</v>
      </c>
      <c r="E17480" s="3">
        <f>VLOOKUP(C17480,Index[],3,FALSE)</f>
        <v>0</v>
      </c>
      <c r="F17480" s="3">
        <f>VLOOKUP(C17480,Index[],4,FALSE)</f>
        <v>0</v>
      </c>
      <c r="G17480" s="3">
        <f>VLOOKUP(C17480,Index[],5,FALSE)</f>
        <v>0</v>
      </c>
      <c r="I17480">
        <f>VLOOKUP(Table1[[#This Row],[trait_name]],Trait[],2,FALSE)</f>
        <v>22</v>
      </c>
      <c r="J17480" s="23" t="s">
        <v>47</v>
      </c>
      <c r="L17480" s="3"/>
    </row>
    <row r="17481" spans="1:13">
      <c r="A17481" s="66">
        <f>VLOOKUP(C17481,Index[],8,FALSE)</f>
        <v>43281</v>
      </c>
      <c r="B17481" s="5"/>
      <c r="C17481" t="s">
        <v>1147</v>
      </c>
      <c r="D17481" s="3">
        <f>VLOOKUP(C17481,Index[],2,FALSE)</f>
        <v>176</v>
      </c>
      <c r="E17481" s="3">
        <f>VLOOKUP(C17481,Index[],3,FALSE)</f>
        <v>0</v>
      </c>
      <c r="F17481" s="3">
        <f>VLOOKUP(C17481,Index[],4,FALSE)</f>
        <v>0</v>
      </c>
      <c r="G17481" s="3">
        <f>VLOOKUP(C17481,Index[],5,FALSE)</f>
        <v>0</v>
      </c>
      <c r="I17481">
        <f>VLOOKUP(Table1[[#This Row],[trait_name]],Trait[],2,FALSE)</f>
        <v>23</v>
      </c>
      <c r="J17481" s="23" t="s">
        <v>49</v>
      </c>
      <c r="L17481" s="3"/>
    </row>
    <row r="17482" spans="1:13">
      <c r="A17482" s="66">
        <f>VLOOKUP(C17482,Index[],8,FALSE)</f>
        <v>43281</v>
      </c>
      <c r="B17482" s="25"/>
      <c r="C17482" s="4" t="s">
        <v>1147</v>
      </c>
      <c r="D17482" s="3">
        <f>VLOOKUP(C17482,Index[],2,FALSE)</f>
        <v>176</v>
      </c>
      <c r="E17482" s="3">
        <f>VLOOKUP(C17482,Index[],3,FALSE)</f>
        <v>0</v>
      </c>
      <c r="F17482" s="3">
        <f>VLOOKUP(C17482,Index[],4,FALSE)</f>
        <v>0</v>
      </c>
      <c r="G17482" s="3">
        <f>VLOOKUP(C17482,Index[],5,FALSE)</f>
        <v>0</v>
      </c>
      <c r="I17482">
        <f>VLOOKUP(Table1[[#This Row],[trait_name]],Trait[],2,FALSE)</f>
        <v>24</v>
      </c>
      <c r="J17482" s="23" t="s">
        <v>52</v>
      </c>
      <c r="L17482" s="3"/>
    </row>
    <row r="17483" spans="1:13">
      <c r="A17483" s="66">
        <f>VLOOKUP(C17483,Index[],8,FALSE)</f>
        <v>43281</v>
      </c>
      <c r="B17483" s="25"/>
      <c r="C17483" s="4" t="s">
        <v>1147</v>
      </c>
      <c r="D17483" s="3">
        <f>VLOOKUP(C17483,Index[],2,FALSE)</f>
        <v>176</v>
      </c>
      <c r="E17483" s="3">
        <f>VLOOKUP(C17483,Index[],3,FALSE)</f>
        <v>0</v>
      </c>
      <c r="F17483" s="3">
        <f>VLOOKUP(C17483,Index[],4,FALSE)</f>
        <v>0</v>
      </c>
      <c r="G17483" s="3">
        <f>VLOOKUP(C17483,Index[],5,FALSE)</f>
        <v>0</v>
      </c>
      <c r="I17483">
        <f>VLOOKUP(Table1[[#This Row],[trait_name]],Trait[],2,FALSE)</f>
        <v>25</v>
      </c>
      <c r="J17483" s="23" t="s">
        <v>57</v>
      </c>
      <c r="L17483" s="3"/>
    </row>
    <row r="17484" spans="1:13">
      <c r="A17484" s="66">
        <f>VLOOKUP(C17484,Index[],8,FALSE)</f>
        <v>43281</v>
      </c>
      <c r="B17484" s="5">
        <v>43281</v>
      </c>
      <c r="C17484" t="s">
        <v>1147</v>
      </c>
      <c r="D17484" s="3">
        <f>VLOOKUP(C17484,Index[],2,FALSE)</f>
        <v>176</v>
      </c>
      <c r="E17484" s="3">
        <f>VLOOKUP(C17484,Index[],3,FALSE)</f>
        <v>0</v>
      </c>
      <c r="F17484" s="3">
        <f>VLOOKUP(C17484,Index[],4,FALSE)</f>
        <v>0</v>
      </c>
      <c r="G17484" s="3">
        <f>VLOOKUP(C17484,Index[],5,FALSE)</f>
        <v>0</v>
      </c>
      <c r="H17484" t="s">
        <v>210</v>
      </c>
      <c r="I17484">
        <f>VLOOKUP(Table1[[#This Row],[trait_name]],Trait[],2,FALSE)</f>
        <v>26</v>
      </c>
      <c r="J17484" s="23" t="s">
        <v>58</v>
      </c>
      <c r="L17484" s="3" t="s">
        <v>480</v>
      </c>
    </row>
    <row r="17485" spans="1:13">
      <c r="A17485" s="66">
        <f>VLOOKUP(C17485,Index[],8,FALSE)</f>
        <v>43281</v>
      </c>
      <c r="B17485" s="5">
        <v>43281</v>
      </c>
      <c r="C17485" t="s">
        <v>1147</v>
      </c>
      <c r="D17485" s="3">
        <f>VLOOKUP(C17485,Index[],2,FALSE)</f>
        <v>176</v>
      </c>
      <c r="E17485" s="3">
        <f>VLOOKUP(C17485,Index[],3,FALSE)</f>
        <v>0</v>
      </c>
      <c r="F17485" s="3">
        <f>VLOOKUP(C17485,Index[],4,FALSE)</f>
        <v>0</v>
      </c>
      <c r="G17485" s="3">
        <f>VLOOKUP(C17485,Index[],5,FALSE)</f>
        <v>0</v>
      </c>
      <c r="H17485" t="s">
        <v>281</v>
      </c>
      <c r="I17485">
        <f>VLOOKUP(Table1[[#This Row],[trait_name]],Trait[],2,FALSE)</f>
        <v>26</v>
      </c>
      <c r="J17485" s="23" t="s">
        <v>58</v>
      </c>
      <c r="L17485" s="3" t="s">
        <v>1120</v>
      </c>
    </row>
    <row r="17486" spans="1:13">
      <c r="A17486" s="66">
        <f>VLOOKUP(C17486,Index[],8,FALSE)</f>
        <v>43281</v>
      </c>
      <c r="B17486" s="5">
        <v>43311</v>
      </c>
      <c r="C17486" t="s">
        <v>1147</v>
      </c>
      <c r="D17486" s="3">
        <f>VLOOKUP(C17486,Index[],2,FALSE)</f>
        <v>176</v>
      </c>
      <c r="E17486" s="3">
        <f>VLOOKUP(C17486,Index[],3,FALSE)</f>
        <v>0</v>
      </c>
      <c r="F17486" s="3">
        <f>VLOOKUP(C17486,Index[],4,FALSE)</f>
        <v>0</v>
      </c>
      <c r="G17486" s="3">
        <f>VLOOKUP(C17486,Index[],5,FALSE)</f>
        <v>0</v>
      </c>
      <c r="I17486">
        <f>VLOOKUP(Table1[[#This Row],[trait_name]],Trait[],2,FALSE)</f>
        <v>27</v>
      </c>
      <c r="J17486" s="23" t="s">
        <v>61</v>
      </c>
      <c r="L17486" s="3"/>
      <c r="M17486" s="3"/>
    </row>
    <row r="17487" spans="1:13">
      <c r="A17487" s="66">
        <f>VLOOKUP(C17487,Index[],8,FALSE)</f>
        <v>43281</v>
      </c>
      <c r="B17487" s="5">
        <v>43311</v>
      </c>
      <c r="C17487" t="s">
        <v>1147</v>
      </c>
      <c r="D17487" s="3">
        <f>VLOOKUP(C17487,Index[],2,FALSE)</f>
        <v>176</v>
      </c>
      <c r="E17487" s="3">
        <f>VLOOKUP(C17487,Index[],3,FALSE)</f>
        <v>0</v>
      </c>
      <c r="F17487" s="3">
        <f>VLOOKUP(C17487,Index[],4,FALSE)</f>
        <v>0</v>
      </c>
      <c r="G17487" s="3">
        <f>VLOOKUP(C17487,Index[],5,FALSE)</f>
        <v>0</v>
      </c>
      <c r="I17487">
        <f>VLOOKUP(Table1[[#This Row],[trait_name]],Trait[],2,FALSE)</f>
        <v>28</v>
      </c>
      <c r="J17487" s="23" t="s">
        <v>62</v>
      </c>
      <c r="L17487" s="3"/>
      <c r="M17487" s="3"/>
    </row>
    <row r="17488" spans="1:13">
      <c r="A17488" s="66">
        <f>VLOOKUP(C17488,Index[],8,FALSE)</f>
        <v>43281</v>
      </c>
      <c r="B17488" s="5">
        <v>43281</v>
      </c>
      <c r="C17488" t="s">
        <v>1147</v>
      </c>
      <c r="D17488" s="3">
        <f>VLOOKUP(C17488,Index[],2,FALSE)</f>
        <v>176</v>
      </c>
      <c r="E17488" s="3">
        <f>VLOOKUP(C17488,Index[],3,FALSE)</f>
        <v>0</v>
      </c>
      <c r="F17488" s="3">
        <f>VLOOKUP(C17488,Index[],4,FALSE)</f>
        <v>0</v>
      </c>
      <c r="G17488" s="3">
        <f>VLOOKUP(C17488,Index[],5,FALSE)</f>
        <v>0</v>
      </c>
      <c r="I17488">
        <f>VLOOKUP(Table1[[#This Row],[trait_name]],Trait[],2,FALSE)</f>
        <v>29</v>
      </c>
      <c r="J17488" s="23" t="s">
        <v>63</v>
      </c>
      <c r="L17488" s="3"/>
    </row>
    <row r="17489" spans="1:13">
      <c r="A17489" s="66">
        <f>VLOOKUP(C17489,Index[],8,FALSE)</f>
        <v>43281</v>
      </c>
      <c r="B17489" s="5">
        <v>43281</v>
      </c>
      <c r="C17489" t="s">
        <v>1147</v>
      </c>
      <c r="D17489" s="3">
        <f>VLOOKUP(C17489,Index[],2,FALSE)</f>
        <v>176</v>
      </c>
      <c r="E17489" s="3">
        <f>VLOOKUP(C17489,Index[],3,FALSE)</f>
        <v>0</v>
      </c>
      <c r="F17489" s="3">
        <f>VLOOKUP(C17489,Index[],4,FALSE)</f>
        <v>0</v>
      </c>
      <c r="G17489" s="3">
        <f>VLOOKUP(C17489,Index[],5,FALSE)</f>
        <v>0</v>
      </c>
      <c r="H17489" t="s">
        <v>210</v>
      </c>
      <c r="I17489">
        <f>VLOOKUP(Table1[[#This Row],[trait_name]],Trait[],2,FALSE)</f>
        <v>29</v>
      </c>
      <c r="J17489" s="23" t="s">
        <v>63</v>
      </c>
      <c r="L17489" s="3">
        <v>1</v>
      </c>
    </row>
    <row r="17490" spans="1:13">
      <c r="A17490" s="66">
        <f>VLOOKUP(C17490,Index[],8,FALSE)</f>
        <v>43281</v>
      </c>
      <c r="B17490" s="5">
        <v>43281</v>
      </c>
      <c r="C17490" t="s">
        <v>1147</v>
      </c>
      <c r="D17490" s="3">
        <f>VLOOKUP(C17490,Index[],2,FALSE)</f>
        <v>176</v>
      </c>
      <c r="E17490" s="3">
        <f>VLOOKUP(C17490,Index[],3,FALSE)</f>
        <v>0</v>
      </c>
      <c r="F17490" s="3">
        <f>VLOOKUP(C17490,Index[],4,FALSE)</f>
        <v>0</v>
      </c>
      <c r="G17490" s="3">
        <f>VLOOKUP(C17490,Index[],5,FALSE)</f>
        <v>0</v>
      </c>
      <c r="H17490" t="s">
        <v>281</v>
      </c>
      <c r="I17490">
        <f>VLOOKUP(Table1[[#This Row],[trait_name]],Trait[],2,FALSE)</f>
        <v>30</v>
      </c>
      <c r="J17490" s="23" t="s">
        <v>64</v>
      </c>
      <c r="L17490" s="3">
        <v>0.5</v>
      </c>
    </row>
    <row r="17491" spans="1:13">
      <c r="A17491" s="66">
        <f>VLOOKUP(C17491,Index[],8,FALSE)</f>
        <v>43281</v>
      </c>
      <c r="B17491" s="5">
        <v>43281</v>
      </c>
      <c r="C17491" t="s">
        <v>1147</v>
      </c>
      <c r="D17491" s="3">
        <f>VLOOKUP(C17491,Index[],2,FALSE)</f>
        <v>176</v>
      </c>
      <c r="E17491" s="3">
        <f>VLOOKUP(C17491,Index[],3,FALSE)</f>
        <v>0</v>
      </c>
      <c r="F17491" s="3">
        <f>VLOOKUP(C17491,Index[],4,FALSE)</f>
        <v>0</v>
      </c>
      <c r="G17491" s="3">
        <f>VLOOKUP(C17491,Index[],5,FALSE)</f>
        <v>0</v>
      </c>
      <c r="H17491" t="s">
        <v>210</v>
      </c>
      <c r="I17491">
        <f>VLOOKUP(Table1[[#This Row],[trait_name]],Trait[],2,FALSE)</f>
        <v>31</v>
      </c>
      <c r="J17491" s="23" t="s">
        <v>65</v>
      </c>
      <c r="L17491" s="3">
        <v>0.6</v>
      </c>
    </row>
    <row r="17492" spans="1:13">
      <c r="A17492" s="66">
        <f>VLOOKUP(C17492,Index[],8,FALSE)</f>
        <v>43281</v>
      </c>
      <c r="B17492" s="5">
        <v>43281</v>
      </c>
      <c r="C17492" t="s">
        <v>1147</v>
      </c>
      <c r="D17492" s="3">
        <f>VLOOKUP(C17492,Index[],2,FALSE)</f>
        <v>176</v>
      </c>
      <c r="E17492" s="3">
        <f>VLOOKUP(C17492,Index[],3,FALSE)</f>
        <v>0</v>
      </c>
      <c r="F17492" s="3">
        <f>VLOOKUP(C17492,Index[],4,FALSE)</f>
        <v>0</v>
      </c>
      <c r="G17492" s="3">
        <f>VLOOKUP(C17492,Index[],5,FALSE)</f>
        <v>0</v>
      </c>
      <c r="I17492">
        <f>VLOOKUP(Table1[[#This Row],[trait_name]],Trait[],2,FALSE)</f>
        <v>31</v>
      </c>
      <c r="J17492" s="23" t="s">
        <v>65</v>
      </c>
      <c r="L17492" s="3"/>
    </row>
    <row r="17493" spans="1:13">
      <c r="A17493" s="66">
        <f>VLOOKUP(C17493,Index[],8,FALSE)</f>
        <v>43281</v>
      </c>
      <c r="B17493" s="5">
        <v>43281</v>
      </c>
      <c r="C17493" t="s">
        <v>1147</v>
      </c>
      <c r="D17493" s="3">
        <f>VLOOKUP(C17493,Index[],2,FALSE)</f>
        <v>176</v>
      </c>
      <c r="E17493" s="3">
        <f>VLOOKUP(C17493,Index[],3,FALSE)</f>
        <v>0</v>
      </c>
      <c r="F17493" s="3">
        <f>VLOOKUP(C17493,Index[],4,FALSE)</f>
        <v>0</v>
      </c>
      <c r="G17493" s="3">
        <f>VLOOKUP(C17493,Index[],5,FALSE)</f>
        <v>0</v>
      </c>
      <c r="H17493" t="s">
        <v>210</v>
      </c>
      <c r="I17493">
        <f>VLOOKUP(Table1[[#This Row],[trait_name]],Trait[],2,FALSE)</f>
        <v>32</v>
      </c>
      <c r="J17493" s="23" t="s">
        <v>66</v>
      </c>
      <c r="L17493" s="3">
        <v>1</v>
      </c>
    </row>
    <row r="17494" spans="1:13">
      <c r="A17494" s="66">
        <f>VLOOKUP(C17494,Index[],8,FALSE)</f>
        <v>43281</v>
      </c>
      <c r="B17494" s="5">
        <v>43281</v>
      </c>
      <c r="C17494" t="s">
        <v>1147</v>
      </c>
      <c r="D17494" s="3">
        <f>VLOOKUP(C17494,Index[],2,FALSE)</f>
        <v>176</v>
      </c>
      <c r="E17494" s="3">
        <f>VLOOKUP(C17494,Index[],3,FALSE)</f>
        <v>0</v>
      </c>
      <c r="F17494" s="3">
        <f>VLOOKUP(C17494,Index[],4,FALSE)</f>
        <v>0</v>
      </c>
      <c r="G17494" s="3">
        <f>VLOOKUP(C17494,Index[],5,FALSE)</f>
        <v>0</v>
      </c>
      <c r="I17494">
        <f>VLOOKUP(Table1[[#This Row],[trait_name]],Trait[],2,FALSE)</f>
        <v>33</v>
      </c>
      <c r="J17494" s="23" t="s">
        <v>67</v>
      </c>
      <c r="L17494" s="3"/>
    </row>
    <row r="17495" spans="1:13">
      <c r="A17495" s="66">
        <f>VLOOKUP(C17495,Index[],8,FALSE)</f>
        <v>43281</v>
      </c>
      <c r="B17495" s="5">
        <v>43281</v>
      </c>
      <c r="C17495" t="s">
        <v>1147</v>
      </c>
      <c r="D17495" s="3">
        <f>VLOOKUP(C17495,Index[],2,FALSE)</f>
        <v>176</v>
      </c>
      <c r="E17495" s="3">
        <f>VLOOKUP(C17495,Index[],3,FALSE)</f>
        <v>0</v>
      </c>
      <c r="F17495" s="3">
        <f>VLOOKUP(C17495,Index[],4,FALSE)</f>
        <v>0</v>
      </c>
      <c r="G17495" s="3">
        <f>VLOOKUP(C17495,Index[],5,FALSE)</f>
        <v>0</v>
      </c>
      <c r="H17495" t="s">
        <v>210</v>
      </c>
      <c r="I17495">
        <f>VLOOKUP(Table1[[#This Row],[trait_name]],Trait[],2,FALSE)</f>
        <v>34</v>
      </c>
      <c r="J17495" s="23" t="s">
        <v>68</v>
      </c>
      <c r="L17495" s="3">
        <v>0.6</v>
      </c>
    </row>
    <row r="17496" spans="1:13">
      <c r="A17496" s="66">
        <f>VLOOKUP(C17496,Index[],8,FALSE)</f>
        <v>43281</v>
      </c>
      <c r="B17496" s="5">
        <v>43281</v>
      </c>
      <c r="C17496" t="s">
        <v>1147</v>
      </c>
      <c r="D17496" s="3">
        <f>VLOOKUP(C17496,Index[],2,FALSE)</f>
        <v>176</v>
      </c>
      <c r="E17496" s="3">
        <f>VLOOKUP(C17496,Index[],3,FALSE)</f>
        <v>0</v>
      </c>
      <c r="F17496" s="3">
        <f>VLOOKUP(C17496,Index[],4,FALSE)</f>
        <v>0</v>
      </c>
      <c r="G17496" s="3">
        <f>VLOOKUP(C17496,Index[],5,FALSE)</f>
        <v>0</v>
      </c>
      <c r="I17496">
        <f>VLOOKUP(Table1[[#This Row],[trait_name]],Trait[],2,FALSE)</f>
        <v>35</v>
      </c>
      <c r="J17496" s="23" t="s">
        <v>166</v>
      </c>
      <c r="L17496" s="3"/>
    </row>
    <row r="17497" spans="1:13">
      <c r="A17497" s="66">
        <f>VLOOKUP(C17497,Index[],8,FALSE)</f>
        <v>43281</v>
      </c>
      <c r="B17497" s="5">
        <v>43281</v>
      </c>
      <c r="C17497" t="s">
        <v>1147</v>
      </c>
      <c r="D17497" s="3">
        <f>VLOOKUP(C17497,Index[],2,FALSE)</f>
        <v>176</v>
      </c>
      <c r="E17497" s="3">
        <f>VLOOKUP(C17497,Index[],3,FALSE)</f>
        <v>0</v>
      </c>
      <c r="F17497" s="3">
        <f>VLOOKUP(C17497,Index[],4,FALSE)</f>
        <v>0</v>
      </c>
      <c r="G17497" s="3">
        <f>VLOOKUP(C17497,Index[],5,FALSE)</f>
        <v>0</v>
      </c>
      <c r="I17497">
        <f>VLOOKUP(Table1[[#This Row],[trait_name]],Trait[],2,FALSE)</f>
        <v>35</v>
      </c>
      <c r="J17497" s="23" t="s">
        <v>166</v>
      </c>
      <c r="L17497" s="3"/>
    </row>
    <row r="17498" spans="1:13">
      <c r="A17498" s="66">
        <f>VLOOKUP(C17498,Index[],8,FALSE)</f>
        <v>43281</v>
      </c>
      <c r="B17498" s="5">
        <v>43281</v>
      </c>
      <c r="C17498" t="s">
        <v>1147</v>
      </c>
      <c r="D17498" s="3">
        <f>VLOOKUP(C17498,Index[],2,FALSE)</f>
        <v>176</v>
      </c>
      <c r="E17498" s="3">
        <f>VLOOKUP(C17498,Index[],3,FALSE)</f>
        <v>0</v>
      </c>
      <c r="F17498" s="3">
        <f>VLOOKUP(C17498,Index[],4,FALSE)</f>
        <v>0</v>
      </c>
      <c r="G17498" s="3">
        <f>VLOOKUP(C17498,Index[],5,FALSE)</f>
        <v>0</v>
      </c>
      <c r="I17498">
        <f>VLOOKUP(Table1[[#This Row],[trait_name]],Trait[],2,FALSE)</f>
        <v>36</v>
      </c>
      <c r="J17498" s="23" t="s">
        <v>69</v>
      </c>
      <c r="L17498" s="3"/>
    </row>
    <row r="17499" spans="1:13">
      <c r="A17499" s="66">
        <f>VLOOKUP(C17499,Index[],8,FALSE)</f>
        <v>43281</v>
      </c>
      <c r="B17499" s="5">
        <v>43281</v>
      </c>
      <c r="C17499" t="s">
        <v>1147</v>
      </c>
      <c r="D17499" s="3">
        <f>VLOOKUP(C17499,Index[],2,FALSE)</f>
        <v>176</v>
      </c>
      <c r="E17499" s="3">
        <f>VLOOKUP(C17499,Index[],3,FALSE)</f>
        <v>0</v>
      </c>
      <c r="F17499" s="3">
        <f>VLOOKUP(C17499,Index[],4,FALSE)</f>
        <v>0</v>
      </c>
      <c r="G17499" s="3">
        <f>VLOOKUP(C17499,Index[],5,FALSE)</f>
        <v>0</v>
      </c>
      <c r="I17499">
        <f>VLOOKUP(Table1[[#This Row],[trait_name]],Trait[],2,FALSE)</f>
        <v>36</v>
      </c>
      <c r="J17499" s="23" t="s">
        <v>69</v>
      </c>
      <c r="L17499" s="3"/>
    </row>
    <row r="17500" spans="1:13">
      <c r="A17500" s="66">
        <f>VLOOKUP(C17500,Index[],8,FALSE)</f>
        <v>43281</v>
      </c>
      <c r="B17500" s="5">
        <v>43281</v>
      </c>
      <c r="C17500" t="s">
        <v>1147</v>
      </c>
      <c r="D17500" s="3">
        <f>VLOOKUP(C17500,Index[],2,FALSE)</f>
        <v>176</v>
      </c>
      <c r="E17500" s="3">
        <f>VLOOKUP(C17500,Index[],3,FALSE)</f>
        <v>0</v>
      </c>
      <c r="F17500" s="3">
        <f>VLOOKUP(C17500,Index[],4,FALSE)</f>
        <v>0</v>
      </c>
      <c r="G17500" s="3">
        <f>VLOOKUP(C17500,Index[],5,FALSE)</f>
        <v>0</v>
      </c>
      <c r="I17500">
        <f>VLOOKUP(Table1[[#This Row],[trait_name]],Trait[],2,FALSE)</f>
        <v>37</v>
      </c>
      <c r="J17500" s="23" t="s">
        <v>170</v>
      </c>
      <c r="L17500" s="3"/>
    </row>
    <row r="17501" spans="1:13">
      <c r="A17501" s="66">
        <f>VLOOKUP(C17501,Index[],8,FALSE)</f>
        <v>43281</v>
      </c>
      <c r="B17501" s="5"/>
      <c r="C17501" t="s">
        <v>1147</v>
      </c>
      <c r="D17501" s="3">
        <f>VLOOKUP(C17501,Index[],2,FALSE)</f>
        <v>176</v>
      </c>
      <c r="E17501" s="3">
        <f>VLOOKUP(C17501,Index[],3,FALSE)</f>
        <v>0</v>
      </c>
      <c r="F17501" s="3">
        <f>VLOOKUP(C17501,Index[],4,FALSE)</f>
        <v>0</v>
      </c>
      <c r="G17501" s="3">
        <f>VLOOKUP(C17501,Index[],5,FALSE)</f>
        <v>0</v>
      </c>
      <c r="I17501">
        <f>VLOOKUP(Table1[[#This Row],[trait_name]],Trait[],2,FALSE)</f>
        <v>38</v>
      </c>
      <c r="J17501" s="23" t="s">
        <v>72</v>
      </c>
      <c r="L17501" s="3"/>
    </row>
    <row r="17502" spans="1:13">
      <c r="A17502" s="66">
        <f>VLOOKUP(C17502,Index[],8,FALSE)</f>
        <v>43281</v>
      </c>
      <c r="B17502" s="5">
        <v>43311</v>
      </c>
      <c r="C17502" t="s">
        <v>1147</v>
      </c>
      <c r="D17502" s="3">
        <f>VLOOKUP(C17502,Index[],2,FALSE)</f>
        <v>176</v>
      </c>
      <c r="E17502" s="3">
        <f>VLOOKUP(C17502,Index[],3,FALSE)</f>
        <v>0</v>
      </c>
      <c r="F17502" s="3">
        <f>VLOOKUP(C17502,Index[],4,FALSE)</f>
        <v>0</v>
      </c>
      <c r="G17502" s="3">
        <f>VLOOKUP(C17502,Index[],5,FALSE)</f>
        <v>0</v>
      </c>
      <c r="I17502">
        <f>VLOOKUP(Table1[[#This Row],[trait_name]],Trait[],2,FALSE)</f>
        <v>39</v>
      </c>
      <c r="J17502" s="23" t="s">
        <v>74</v>
      </c>
      <c r="L17502" s="3"/>
      <c r="M17502" s="3"/>
    </row>
    <row r="17503" spans="1:13">
      <c r="A17503" s="66">
        <f>VLOOKUP(C17503,Index[],8,FALSE)</f>
        <v>43281</v>
      </c>
      <c r="B17503" s="5"/>
      <c r="C17503" t="s">
        <v>1147</v>
      </c>
      <c r="D17503" s="3">
        <f>VLOOKUP(C17503,Index[],2,FALSE)</f>
        <v>176</v>
      </c>
      <c r="E17503" s="3">
        <f>VLOOKUP(C17503,Index[],3,FALSE)</f>
        <v>0</v>
      </c>
      <c r="F17503" s="3">
        <f>VLOOKUP(C17503,Index[],4,FALSE)</f>
        <v>0</v>
      </c>
      <c r="G17503" s="3">
        <f>VLOOKUP(C17503,Index[],5,FALSE)</f>
        <v>0</v>
      </c>
      <c r="I17503">
        <f>VLOOKUP(Table1[[#This Row],[trait_name]],Trait[],2,FALSE)</f>
        <v>40</v>
      </c>
      <c r="J17503" s="23" t="s">
        <v>76</v>
      </c>
      <c r="L17503" s="3"/>
    </row>
    <row r="17504" spans="1:13">
      <c r="A17504" s="66">
        <f>VLOOKUP(C17504,Index[],8,FALSE)</f>
        <v>43281</v>
      </c>
      <c r="B17504" s="5">
        <v>43281</v>
      </c>
      <c r="C17504" t="s">
        <v>1147</v>
      </c>
      <c r="D17504" s="3">
        <f>VLOOKUP(C17504,Index[],2,FALSE)</f>
        <v>176</v>
      </c>
      <c r="E17504" s="3">
        <f>VLOOKUP(C17504,Index[],3,FALSE)</f>
        <v>0</v>
      </c>
      <c r="F17504" s="3">
        <f>VLOOKUP(C17504,Index[],4,FALSE)</f>
        <v>0</v>
      </c>
      <c r="G17504" s="3">
        <f>VLOOKUP(C17504,Index[],5,FALSE)</f>
        <v>0</v>
      </c>
      <c r="H17504" t="s">
        <v>530</v>
      </c>
      <c r="I17504">
        <f>VLOOKUP(Table1[[#This Row],[trait_name]],Trait[],2,FALSE)</f>
        <v>41</v>
      </c>
      <c r="J17504" s="23" t="s">
        <v>78</v>
      </c>
      <c r="L17504" s="3" t="s">
        <v>80</v>
      </c>
    </row>
    <row r="17505" spans="1:13">
      <c r="A17505" s="66">
        <f>VLOOKUP(C17505,Index[],8,FALSE)</f>
        <v>43281</v>
      </c>
      <c r="B17505" s="5">
        <v>43281</v>
      </c>
      <c r="C17505" t="s">
        <v>1147</v>
      </c>
      <c r="D17505" s="3">
        <f>VLOOKUP(C17505,Index[],2,FALSE)</f>
        <v>176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I17505">
        <f>VLOOKUP(Table1[[#This Row],[trait_name]],Trait[],2,FALSE)</f>
        <v>41</v>
      </c>
      <c r="J17505" s="23" t="s">
        <v>78</v>
      </c>
      <c r="L17505" s="3"/>
    </row>
    <row r="17506" spans="1:13">
      <c r="A17506" s="66">
        <f>VLOOKUP(C17506,Index[],8,FALSE)</f>
        <v>43281</v>
      </c>
      <c r="B17506" s="5"/>
      <c r="C17506" t="s">
        <v>1147</v>
      </c>
      <c r="D17506" s="3">
        <f>VLOOKUP(C17506,Index[],2,FALSE)</f>
        <v>176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I17506">
        <f>VLOOKUP(Table1[[#This Row],[trait_name]],Trait[],2,FALSE)</f>
        <v>42</v>
      </c>
      <c r="J17506" s="23" t="s">
        <v>82</v>
      </c>
      <c r="L17506" s="3"/>
    </row>
    <row r="17507" spans="1:13">
      <c r="A17507" s="66">
        <f>VLOOKUP(C17507,Index[],8,FALSE)</f>
        <v>43281</v>
      </c>
      <c r="B17507" s="5">
        <v>43281</v>
      </c>
      <c r="C17507" t="s">
        <v>1147</v>
      </c>
      <c r="D17507" s="3">
        <f>VLOOKUP(C17507,Index[],2,FALSE)</f>
        <v>176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H17507" t="s">
        <v>530</v>
      </c>
      <c r="I17507">
        <f>VLOOKUP(Table1[[#This Row],[trait_name]],Trait[],2,FALSE)</f>
        <v>43</v>
      </c>
      <c r="J17507" s="23" t="s">
        <v>86</v>
      </c>
      <c r="L17507" s="3" t="s">
        <v>226</v>
      </c>
    </row>
    <row r="17508" spans="1:13">
      <c r="A17508" s="66">
        <f>VLOOKUP(C17508,Index[],8,FALSE)</f>
        <v>43281</v>
      </c>
      <c r="B17508" s="5">
        <v>43281</v>
      </c>
      <c r="C17508" t="s">
        <v>1147</v>
      </c>
      <c r="D17508" s="3">
        <f>VLOOKUP(C17508,Index[],2,FALSE)</f>
        <v>176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I17508">
        <f>VLOOKUP(Table1[[#This Row],[trait_name]],Trait[],2,FALSE)</f>
        <v>43</v>
      </c>
      <c r="J17508" s="23" t="s">
        <v>86</v>
      </c>
      <c r="L17508" s="3"/>
    </row>
    <row r="17509" spans="1:13">
      <c r="A17509" s="66">
        <f>VLOOKUP(C17509,Index[],8,FALSE)</f>
        <v>43281</v>
      </c>
      <c r="B17509" s="25"/>
      <c r="C17509" s="4" t="s">
        <v>1147</v>
      </c>
      <c r="D17509" s="3">
        <f>VLOOKUP(C17509,Index[],2,FALSE)</f>
        <v>176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I17509">
        <f>VLOOKUP(Table1[[#This Row],[trait_name]],Trait[],2,FALSE)</f>
        <v>44</v>
      </c>
      <c r="J17509" s="23" t="s">
        <v>88</v>
      </c>
      <c r="L17509" s="3"/>
    </row>
    <row r="17510" spans="1:13">
      <c r="A17510" s="66">
        <f>VLOOKUP(C17510,Index[],8,FALSE)</f>
        <v>43281</v>
      </c>
      <c r="B17510" s="5">
        <v>43281</v>
      </c>
      <c r="C17510" t="s">
        <v>1147</v>
      </c>
      <c r="D17510" s="3">
        <f>VLOOKUP(C17510,Index[],2,FALSE)</f>
        <v>176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530</v>
      </c>
      <c r="I17510">
        <f>VLOOKUP(Table1[[#This Row],[trait_name]],Trait[],2,FALSE)</f>
        <v>45</v>
      </c>
      <c r="J17510" s="23" t="s">
        <v>92</v>
      </c>
      <c r="L17510" s="3" t="s">
        <v>93</v>
      </c>
    </row>
    <row r="17511" spans="1:13">
      <c r="A17511" s="66">
        <f>VLOOKUP(C17511,Index[],8,FALSE)</f>
        <v>43281</v>
      </c>
      <c r="B17511" s="5">
        <v>43281</v>
      </c>
      <c r="C17511" t="s">
        <v>1147</v>
      </c>
      <c r="D17511" s="3">
        <f>VLOOKUP(C17511,Index[],2,FALSE)</f>
        <v>176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I17511">
        <f>VLOOKUP(Table1[[#This Row],[trait_name]],Trait[],2,FALSE)</f>
        <v>45</v>
      </c>
      <c r="J17511" s="23" t="s">
        <v>92</v>
      </c>
      <c r="L17511" s="3"/>
    </row>
    <row r="17512" spans="1:13">
      <c r="A17512" s="66">
        <f>VLOOKUP(C17512,Index[],8,FALSE)</f>
        <v>43281</v>
      </c>
      <c r="B17512" s="5"/>
      <c r="C17512" t="s">
        <v>1147</v>
      </c>
      <c r="D17512" s="3">
        <f>VLOOKUP(C17512,Index[],2,FALSE)</f>
        <v>176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I17512">
        <f>VLOOKUP(Table1[[#This Row],[trait_name]],Trait[],2,FALSE)</f>
        <v>46</v>
      </c>
      <c r="J17512" s="23" t="s">
        <v>97</v>
      </c>
      <c r="L17512" s="3"/>
    </row>
    <row r="17513" spans="1:13">
      <c r="A17513" s="66">
        <f>VLOOKUP(C17513,Index[],8,FALSE)</f>
        <v>43281</v>
      </c>
      <c r="B17513" s="5"/>
      <c r="C17513" t="s">
        <v>1147</v>
      </c>
      <c r="D17513" s="3">
        <f>VLOOKUP(C17513,Index[],2,FALSE)</f>
        <v>176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I17513">
        <f>VLOOKUP(Table1[[#This Row],[trait_name]],Trait[],2,FALSE)</f>
        <v>47</v>
      </c>
      <c r="J17513" s="23" t="s">
        <v>99</v>
      </c>
      <c r="L17513" s="3"/>
    </row>
    <row r="17514" spans="1:13">
      <c r="A17514" s="66">
        <f>VLOOKUP(C17514,Index[],8,FALSE)</f>
        <v>43281</v>
      </c>
      <c r="B17514" s="5">
        <v>43311</v>
      </c>
      <c r="C17514" t="s">
        <v>1147</v>
      </c>
      <c r="D17514" s="3">
        <f>VLOOKUP(C17514,Index[],2,FALSE)</f>
        <v>176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50</v>
      </c>
      <c r="J17514" s="23" t="s">
        <v>106</v>
      </c>
      <c r="L17514" s="3"/>
      <c r="M17514" s="3"/>
    </row>
    <row r="17515" spans="1:13">
      <c r="A17515" s="66">
        <f>VLOOKUP(C17515,Index[],8,FALSE)</f>
        <v>43281</v>
      </c>
      <c r="B17515" s="5"/>
      <c r="C17515" t="s">
        <v>1147</v>
      </c>
      <c r="D17515" s="3">
        <f>VLOOKUP(C17515,Index[],2,FALSE)</f>
        <v>176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I17515">
        <f>VLOOKUP(Table1[[#This Row],[trait_name]],Trait[],2,FALSE)</f>
        <v>52</v>
      </c>
      <c r="J17515" s="23" t="s">
        <v>109</v>
      </c>
      <c r="L17515" s="3"/>
    </row>
    <row r="17516" spans="1:13">
      <c r="A17516" s="66">
        <f>VLOOKUP(C17516,Index[],8,FALSE)</f>
        <v>43281</v>
      </c>
      <c r="B17516" s="5">
        <v>43281</v>
      </c>
      <c r="C17516" t="s">
        <v>1147</v>
      </c>
      <c r="D17516" s="3">
        <f>VLOOKUP(C17516,Index[],2,FALSE)</f>
        <v>176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H17516" t="s">
        <v>530</v>
      </c>
      <c r="I17516">
        <f>VLOOKUP(Table1[[#This Row],[trait_name]],Trait[],2,FALSE)</f>
        <v>53</v>
      </c>
      <c r="J17516" s="23" t="s">
        <v>112</v>
      </c>
      <c r="L17516" s="3" t="s">
        <v>185</v>
      </c>
    </row>
    <row r="17517" spans="1:13">
      <c r="A17517" s="66">
        <f>VLOOKUP(C17517,Index[],8,FALSE)</f>
        <v>43281</v>
      </c>
      <c r="B17517" s="5">
        <v>43281</v>
      </c>
      <c r="C17517" t="s">
        <v>1147</v>
      </c>
      <c r="D17517" s="3">
        <f>VLOOKUP(C17517,Index[],2,FALSE)</f>
        <v>176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H17517" t="s">
        <v>530</v>
      </c>
      <c r="I17517">
        <f>VLOOKUP(Table1[[#This Row],[trait_name]],Trait[],2,FALSE)</f>
        <v>53</v>
      </c>
      <c r="J17517" s="23" t="s">
        <v>112</v>
      </c>
      <c r="L17517" s="3" t="s">
        <v>113</v>
      </c>
    </row>
    <row r="17518" spans="1:13">
      <c r="A17518" s="66">
        <f>VLOOKUP(C17518,Index[],8,FALSE)</f>
        <v>43281</v>
      </c>
      <c r="B17518" s="5">
        <v>43281</v>
      </c>
      <c r="C17518" t="s">
        <v>1147</v>
      </c>
      <c r="D17518" s="3">
        <f>VLOOKUP(C17518,Index[],2,FALSE)</f>
        <v>176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H17518" t="s">
        <v>530</v>
      </c>
      <c r="I17518">
        <f>VLOOKUP(Table1[[#This Row],[trait_name]],Trait[],2,FALSE)</f>
        <v>53</v>
      </c>
      <c r="J17518" s="23" t="s">
        <v>112</v>
      </c>
      <c r="L17518" s="3" t="s">
        <v>184</v>
      </c>
    </row>
    <row r="17519" spans="1:13">
      <c r="A17519" s="66">
        <f>VLOOKUP(C17519,Index[],8,FALSE)</f>
        <v>43281</v>
      </c>
      <c r="B17519" s="5">
        <v>43281</v>
      </c>
      <c r="C17519" t="s">
        <v>1147</v>
      </c>
      <c r="D17519" s="3">
        <f>VLOOKUP(C17519,Index[],2,FALSE)</f>
        <v>176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530</v>
      </c>
      <c r="I17519">
        <f>VLOOKUP(Table1[[#This Row],[trait_name]],Trait[],2,FALSE)</f>
        <v>54</v>
      </c>
      <c r="J17519" s="23" t="s">
        <v>116</v>
      </c>
      <c r="L17519" s="3" t="s">
        <v>738</v>
      </c>
    </row>
    <row r="17520" spans="1:13">
      <c r="A17520" s="66">
        <f>VLOOKUP(C17520,Index[],8,FALSE)</f>
        <v>43281</v>
      </c>
      <c r="B17520" s="5">
        <v>43281</v>
      </c>
      <c r="C17520" t="s">
        <v>1147</v>
      </c>
      <c r="D17520" s="3">
        <f>VLOOKUP(C17520,Index[],2,FALSE)</f>
        <v>176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H17520" t="s">
        <v>530</v>
      </c>
      <c r="I17520">
        <f>VLOOKUP(Table1[[#This Row],[trait_name]],Trait[],2,FALSE)</f>
        <v>54</v>
      </c>
      <c r="J17520" s="23" t="s">
        <v>116</v>
      </c>
      <c r="L17520" s="3" t="s">
        <v>117</v>
      </c>
    </row>
    <row r="17521" spans="1:12">
      <c r="A17521" s="66">
        <f>VLOOKUP(C17521,Index[],8,FALSE)</f>
        <v>43281</v>
      </c>
      <c r="B17521" s="5">
        <v>43281</v>
      </c>
      <c r="C17521" t="s">
        <v>1147</v>
      </c>
      <c r="D17521" s="3">
        <f>VLOOKUP(C17521,Index[],2,FALSE)</f>
        <v>176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H17521" t="s">
        <v>210</v>
      </c>
      <c r="I17521">
        <f>VLOOKUP(Table1[[#This Row],[trait_name]],Trait[],2,FALSE)</f>
        <v>54</v>
      </c>
      <c r="J17521" s="23" t="s">
        <v>116</v>
      </c>
      <c r="L17521" s="3" t="s">
        <v>830</v>
      </c>
    </row>
    <row r="17522" spans="1:12">
      <c r="A17522" s="66">
        <f>VLOOKUP(C17522,Index[],8,FALSE)</f>
        <v>43281</v>
      </c>
      <c r="B17522" s="5">
        <v>43281</v>
      </c>
      <c r="C17522" t="s">
        <v>1147</v>
      </c>
      <c r="D17522" s="3">
        <f>VLOOKUP(C17522,Index[],2,FALSE)</f>
        <v>176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I17522">
        <f>VLOOKUP(Table1[[#This Row],[trait_name]],Trait[],2,FALSE)</f>
        <v>54</v>
      </c>
      <c r="J17522" s="23" t="s">
        <v>116</v>
      </c>
      <c r="L17522" s="3"/>
    </row>
    <row r="17523" spans="1:12">
      <c r="A17523" s="66">
        <f>VLOOKUP(C17523,Index[],8,FALSE)</f>
        <v>43281</v>
      </c>
      <c r="B17523" s="25"/>
      <c r="C17523" s="4" t="s">
        <v>1147</v>
      </c>
      <c r="D17523" s="3">
        <f>VLOOKUP(C17523,Index[],2,FALSE)</f>
        <v>176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I17523">
        <f>VLOOKUP(Table1[[#This Row],[trait_name]],Trait[],2,FALSE)</f>
        <v>55</v>
      </c>
      <c r="J17523" s="23" t="s">
        <v>119</v>
      </c>
      <c r="L17523" s="3"/>
    </row>
    <row r="17524" spans="1:12">
      <c r="A17524" s="66">
        <f>VLOOKUP(C17524,Index[],8,FALSE)</f>
        <v>43281</v>
      </c>
      <c r="B17524" s="5">
        <v>43281</v>
      </c>
      <c r="C17524" t="s">
        <v>1147</v>
      </c>
      <c r="D17524" s="3">
        <f>VLOOKUP(C17524,Index[],2,FALSE)</f>
        <v>176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H17524" t="s">
        <v>281</v>
      </c>
      <c r="I17524">
        <f>VLOOKUP(Table1[[#This Row],[trait_name]],Trait[],2,FALSE)</f>
        <v>56</v>
      </c>
      <c r="J17524" s="23" t="s">
        <v>121</v>
      </c>
      <c r="L17524" s="3" t="s">
        <v>189</v>
      </c>
    </row>
    <row r="17525" spans="1:12">
      <c r="A17525" s="66">
        <f>VLOOKUP(C17525,Index[],8,FALSE)</f>
        <v>43281</v>
      </c>
      <c r="B17525" s="5">
        <v>43281</v>
      </c>
      <c r="C17525" t="s">
        <v>1147</v>
      </c>
      <c r="D17525" s="3">
        <f>VLOOKUP(C17525,Index[],2,FALSE)</f>
        <v>176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H17525" t="s">
        <v>281</v>
      </c>
      <c r="I17525">
        <f>VLOOKUP(Table1[[#This Row],[trait_name]],Trait[],2,FALSE)</f>
        <v>57</v>
      </c>
      <c r="J17525" s="23" t="s">
        <v>233</v>
      </c>
      <c r="L17525" s="3" t="s">
        <v>405</v>
      </c>
    </row>
    <row r="17526" spans="1:12">
      <c r="A17526" s="66">
        <f>VLOOKUP(C17526,Index[],8,FALSE)</f>
        <v>43281</v>
      </c>
      <c r="B17526" s="5">
        <v>43281</v>
      </c>
      <c r="C17526" t="s">
        <v>1147</v>
      </c>
      <c r="D17526" s="3">
        <f>VLOOKUP(C17526,Index[],2,FALSE)</f>
        <v>176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210</v>
      </c>
      <c r="I17526">
        <f>VLOOKUP(Table1[[#This Row],[trait_name]],Trait[],2,FALSE)</f>
        <v>58</v>
      </c>
      <c r="J17526" s="23" t="s">
        <v>123</v>
      </c>
      <c r="L17526" s="3" t="s">
        <v>124</v>
      </c>
    </row>
    <row r="17527" spans="1:12">
      <c r="A17527" s="66">
        <f>VLOOKUP(C17527,Index[],8,FALSE)</f>
        <v>43281</v>
      </c>
      <c r="B17527" s="5">
        <v>43281</v>
      </c>
      <c r="C17527" t="s">
        <v>1147</v>
      </c>
      <c r="D17527" s="3">
        <f>VLOOKUP(C17527,Index[],2,FALSE)</f>
        <v>176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I17527">
        <f>VLOOKUP(Table1[[#This Row],[trait_name]],Trait[],2,FALSE)</f>
        <v>58</v>
      </c>
      <c r="J17527" s="23" t="s">
        <v>123</v>
      </c>
      <c r="L17527" s="3"/>
    </row>
    <row r="17528" spans="1:12">
      <c r="A17528" s="66">
        <f>VLOOKUP(C17528,Index[],8,FALSE)</f>
        <v>43281</v>
      </c>
      <c r="B17528" s="5">
        <v>43281</v>
      </c>
      <c r="C17528" t="s">
        <v>1147</v>
      </c>
      <c r="D17528" s="3">
        <f>VLOOKUP(C17528,Index[],2,FALSE)</f>
        <v>176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I17528">
        <f>VLOOKUP(Table1[[#This Row],[trait_name]],Trait[],2,FALSE)</f>
        <v>59</v>
      </c>
      <c r="J17528" s="23" t="s">
        <v>125</v>
      </c>
      <c r="L17528" s="3"/>
    </row>
    <row r="17529" spans="1:12">
      <c r="A17529" s="66">
        <f>VLOOKUP(C17529,Index[],8,FALSE)</f>
        <v>43281</v>
      </c>
      <c r="B17529" s="5">
        <v>43281</v>
      </c>
      <c r="C17529" t="s">
        <v>1147</v>
      </c>
      <c r="D17529" s="3">
        <f>VLOOKUP(C17529,Index[],2,FALSE)</f>
        <v>176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I17529">
        <f>VLOOKUP(Table1[[#This Row],[trait_name]],Trait[],2,FALSE)</f>
        <v>61</v>
      </c>
      <c r="J17529" s="23" t="s">
        <v>130</v>
      </c>
      <c r="L17529" s="3"/>
    </row>
    <row r="17530" spans="1:12">
      <c r="A17530" s="66">
        <f>VLOOKUP(C17530,Index[],8,FALSE)</f>
        <v>43281</v>
      </c>
      <c r="B17530" s="5"/>
      <c r="C17530" t="s">
        <v>1147</v>
      </c>
      <c r="D17530" s="3">
        <f>VLOOKUP(C17530,Index[],2,FALSE)</f>
        <v>176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I17530">
        <f>VLOOKUP(Table1[[#This Row],[trait_name]],Trait[],2,FALSE)</f>
        <v>65</v>
      </c>
      <c r="J17530" s="23" t="s">
        <v>133</v>
      </c>
      <c r="L17530" s="3"/>
    </row>
    <row r="17531" spans="1:12">
      <c r="A17531" s="66">
        <f>VLOOKUP(C17531,Index[],8,FALSE)</f>
        <v>43281</v>
      </c>
      <c r="B17531" s="5">
        <v>43281</v>
      </c>
      <c r="C17531" t="s">
        <v>1147</v>
      </c>
      <c r="D17531" s="3">
        <f>VLOOKUP(C17531,Index[],2,FALSE)</f>
        <v>176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I17531">
        <f>VLOOKUP(Table1[[#This Row],[trait_name]],Trait[],2,FALSE)</f>
        <v>67</v>
      </c>
      <c r="J17531" s="23" t="s">
        <v>136</v>
      </c>
      <c r="L17531" s="3"/>
    </row>
    <row r="17532" spans="1:12">
      <c r="A17532" s="66">
        <f>VLOOKUP(C17532,Index[],8,FALSE)</f>
        <v>43283</v>
      </c>
      <c r="B17532" s="5">
        <v>43283</v>
      </c>
      <c r="C17532" t="s">
        <v>1149</v>
      </c>
      <c r="D17532" s="3">
        <f>VLOOKUP(C17532,Index[],2,FALSE)</f>
        <v>177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H17532" t="s">
        <v>309</v>
      </c>
      <c r="I17532">
        <f>VLOOKUP(Table1[[#This Row],[trait_name]],Trait[],2,FALSE)</f>
        <v>2</v>
      </c>
      <c r="J17532" s="23" t="s">
        <v>15</v>
      </c>
      <c r="L17532" s="3" t="s">
        <v>1150</v>
      </c>
    </row>
    <row r="17533" spans="1:12">
      <c r="A17533" s="66">
        <f>VLOOKUP(C17533,Index[],8,FALSE)</f>
        <v>43283</v>
      </c>
      <c r="B17533" s="29">
        <v>43283</v>
      </c>
      <c r="C17533" s="21" t="s">
        <v>1149</v>
      </c>
      <c r="D17533" s="3">
        <f>VLOOKUP(C17533,Index[],2,FALSE)</f>
        <v>177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H17533" t="s">
        <v>455</v>
      </c>
      <c r="I17533">
        <f>VLOOKUP(Table1[[#This Row],[trait_name]],Trait[],2,FALSE)</f>
        <v>2</v>
      </c>
      <c r="J17533" s="23" t="s">
        <v>15</v>
      </c>
      <c r="L17533" s="3" t="s">
        <v>1151</v>
      </c>
    </row>
    <row r="17534" spans="1:12">
      <c r="A17534" s="66">
        <f>VLOOKUP(C17534,Index[],8,FALSE)</f>
        <v>43283</v>
      </c>
      <c r="B17534" s="29">
        <v>43283</v>
      </c>
      <c r="C17534" s="21" t="s">
        <v>1149</v>
      </c>
      <c r="D17534" s="3">
        <f>VLOOKUP(C17534,Index[],2,FALSE)</f>
        <v>177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H17534" t="s">
        <v>309</v>
      </c>
      <c r="I17534">
        <f>VLOOKUP(Table1[[#This Row],[trait_name]],Trait[],2,FALSE)</f>
        <v>3</v>
      </c>
      <c r="J17534" s="23" t="s">
        <v>18</v>
      </c>
      <c r="L17534" s="3" t="s">
        <v>19</v>
      </c>
    </row>
    <row r="17535" spans="1:12">
      <c r="A17535" s="66">
        <f>VLOOKUP(C17535,Index[],8,FALSE)</f>
        <v>43283</v>
      </c>
      <c r="B17535" s="29">
        <v>43283</v>
      </c>
      <c r="C17535" s="21" t="s">
        <v>1149</v>
      </c>
      <c r="D17535" s="3">
        <f>VLOOKUP(C17535,Index[],2,FALSE)</f>
        <v>177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3</v>
      </c>
      <c r="J17535" s="23" t="s">
        <v>18</v>
      </c>
      <c r="L17535" s="3"/>
    </row>
    <row r="17536" spans="1:12">
      <c r="A17536" s="66">
        <f>VLOOKUP(C17536,Index[],8,FALSE)</f>
        <v>43283</v>
      </c>
      <c r="B17536" s="29">
        <v>43283</v>
      </c>
      <c r="C17536" s="21" t="s">
        <v>1149</v>
      </c>
      <c r="D17536" s="3">
        <f>VLOOKUP(C17536,Index[],2,FALSE)</f>
        <v>177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H17536" t="s">
        <v>309</v>
      </c>
      <c r="I17536">
        <f>VLOOKUP(Table1[[#This Row],[trait_name]],Trait[],2,FALSE)</f>
        <v>5</v>
      </c>
      <c r="J17536" s="23" t="s">
        <v>24</v>
      </c>
      <c r="L17536" s="3" t="s">
        <v>23</v>
      </c>
    </row>
    <row r="17537" spans="1:13">
      <c r="A17537" s="66">
        <f>VLOOKUP(C17537,Index[],8,FALSE)</f>
        <v>43283</v>
      </c>
      <c r="B17537" s="29">
        <v>43283</v>
      </c>
      <c r="C17537" s="21" t="s">
        <v>1149</v>
      </c>
      <c r="D17537" s="3">
        <f>VLOOKUP(C17537,Index[],2,FALSE)</f>
        <v>177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H17537" t="s">
        <v>459</v>
      </c>
      <c r="I17537">
        <f>VLOOKUP(Table1[[#This Row],[trait_name]],Trait[],2,FALSE)</f>
        <v>7</v>
      </c>
      <c r="J17537" s="23" t="s">
        <v>26</v>
      </c>
      <c r="L17537" s="3" t="s">
        <v>23</v>
      </c>
    </row>
    <row r="17538" spans="1:13">
      <c r="A17538" s="66">
        <f>VLOOKUP(C17538,Index[],8,FALSE)</f>
        <v>43283</v>
      </c>
      <c r="B17538" s="25"/>
      <c r="C17538" s="4" t="s">
        <v>1149</v>
      </c>
      <c r="D17538" s="3">
        <f>VLOOKUP(C17538,Index[],2,FALSE)</f>
        <v>177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I17538">
        <f>VLOOKUP(Table1[[#This Row],[trait_name]],Trait[],2,FALSE)</f>
        <v>15</v>
      </c>
      <c r="J17538" s="23" t="s">
        <v>31</v>
      </c>
      <c r="L17538" s="3"/>
    </row>
    <row r="17539" spans="1:13">
      <c r="A17539" s="66">
        <f>VLOOKUP(C17539,Index[],8,FALSE)</f>
        <v>43283</v>
      </c>
      <c r="B17539" s="25">
        <v>43283</v>
      </c>
      <c r="C17539" s="4" t="s">
        <v>1149</v>
      </c>
      <c r="D17539" s="3">
        <f>VLOOKUP(C17539,Index[],2,FALSE)</f>
        <v>177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I17539">
        <f>VLOOKUP(Table1[[#This Row],[trait_name]],Trait[],2,FALSE)</f>
        <v>16</v>
      </c>
      <c r="J17539" s="24" t="s">
        <v>32</v>
      </c>
      <c r="K17539" s="24"/>
      <c r="L17539" s="3"/>
    </row>
    <row r="17540" spans="1:13">
      <c r="A17540" s="66">
        <f>VLOOKUP(C17540,Index[],8,FALSE)</f>
        <v>43283</v>
      </c>
      <c r="B17540" s="29">
        <v>43283</v>
      </c>
      <c r="C17540" s="21" t="s">
        <v>1149</v>
      </c>
      <c r="D17540" s="3">
        <f>VLOOKUP(C17540,Index[],2,FALSE)</f>
        <v>177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H17540" t="s">
        <v>459</v>
      </c>
      <c r="I17540">
        <f>VLOOKUP(Table1[[#This Row],[trait_name]],Trait[],2,FALSE)</f>
        <v>17</v>
      </c>
      <c r="J17540" s="23" t="s">
        <v>33</v>
      </c>
      <c r="L17540" s="3" t="s">
        <v>34</v>
      </c>
    </row>
    <row r="17541" spans="1:13">
      <c r="A17541" s="66">
        <f>VLOOKUP(C17541,Index[],8,FALSE)</f>
        <v>43283</v>
      </c>
      <c r="B17541" s="29">
        <v>43283</v>
      </c>
      <c r="C17541" s="21" t="s">
        <v>1149</v>
      </c>
      <c r="D17541" s="3">
        <f>VLOOKUP(C17541,Index[],2,FALSE)</f>
        <v>177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H17541" t="s">
        <v>459</v>
      </c>
      <c r="I17541">
        <f>VLOOKUP(Table1[[#This Row],[trait_name]],Trait[],2,FALSE)</f>
        <v>17</v>
      </c>
      <c r="J17541" s="23" t="s">
        <v>33</v>
      </c>
      <c r="L17541" s="3" t="s">
        <v>35</v>
      </c>
    </row>
    <row r="17542" spans="1:13">
      <c r="A17542" s="66">
        <f>VLOOKUP(C17542,Index[],8,FALSE)</f>
        <v>43283</v>
      </c>
      <c r="B17542" s="29">
        <v>43283</v>
      </c>
      <c r="C17542" s="21" t="s">
        <v>1149</v>
      </c>
      <c r="D17542" s="3">
        <f>VLOOKUP(C17542,Index[],2,FALSE)</f>
        <v>177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H17542" t="s">
        <v>459</v>
      </c>
      <c r="I17542">
        <f>VLOOKUP(Table1[[#This Row],[trait_name]],Trait[],2,FALSE)</f>
        <v>17</v>
      </c>
      <c r="J17542" s="23" t="s">
        <v>33</v>
      </c>
      <c r="L17542" s="3" t="s">
        <v>36</v>
      </c>
    </row>
    <row r="17543" spans="1:13">
      <c r="A17543" s="66">
        <f>VLOOKUP(C17543,Index[],8,FALSE)</f>
        <v>43283</v>
      </c>
      <c r="B17543" s="25">
        <v>43283</v>
      </c>
      <c r="C17543" s="4" t="s">
        <v>1149</v>
      </c>
      <c r="D17543" s="3">
        <f>VLOOKUP(C17543,Index[],2,FALSE)</f>
        <v>177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I17543">
        <f>VLOOKUP(Table1[[#This Row],[trait_name]],Trait[],2,FALSE)</f>
        <v>18</v>
      </c>
      <c r="J17543" s="23" t="s">
        <v>37</v>
      </c>
      <c r="L17543" s="3"/>
    </row>
    <row r="17544" spans="1:13">
      <c r="A17544" s="66">
        <f>VLOOKUP(C17544,Index[],8,FALSE)</f>
        <v>43283</v>
      </c>
      <c r="B17544" s="29">
        <v>43283</v>
      </c>
      <c r="C17544" s="21" t="s">
        <v>1149</v>
      </c>
      <c r="D17544" s="3">
        <f>VLOOKUP(C17544,Index[],2,FALSE)</f>
        <v>177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H17544" t="s">
        <v>309</v>
      </c>
      <c r="I17544">
        <f>VLOOKUP(Table1[[#This Row],[trait_name]],Trait[],2,FALSE)</f>
        <v>19</v>
      </c>
      <c r="J17544" s="23" t="s">
        <v>38</v>
      </c>
      <c r="L17544" s="3" t="s">
        <v>157</v>
      </c>
    </row>
    <row r="17545" spans="1:13">
      <c r="A17545" s="66">
        <f>VLOOKUP(C17545,Index[],8,FALSE)</f>
        <v>43283</v>
      </c>
      <c r="B17545" s="29">
        <v>43283</v>
      </c>
      <c r="C17545" s="21" t="s">
        <v>1149</v>
      </c>
      <c r="D17545" s="3">
        <f>VLOOKUP(C17545,Index[],2,FALSE)</f>
        <v>177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H17545" t="s">
        <v>309</v>
      </c>
      <c r="I17545">
        <f>VLOOKUP(Table1[[#This Row],[trait_name]],Trait[],2,FALSE)</f>
        <v>19</v>
      </c>
      <c r="J17545" s="23" t="s">
        <v>38</v>
      </c>
      <c r="L17545" s="3" t="s">
        <v>155</v>
      </c>
    </row>
    <row r="17546" spans="1:13">
      <c r="A17546" s="66">
        <f>VLOOKUP(C17546,Index[],8,FALSE)</f>
        <v>43283</v>
      </c>
      <c r="B17546" s="5">
        <v>43311</v>
      </c>
      <c r="C17546" t="s">
        <v>1149</v>
      </c>
      <c r="D17546" s="3">
        <f>VLOOKUP(C17546,Index[],2,FALSE)</f>
        <v>177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20</v>
      </c>
      <c r="J17546" s="23" t="s">
        <v>41</v>
      </c>
      <c r="L17546" s="3"/>
      <c r="M17546" s="3"/>
    </row>
    <row r="17547" spans="1:13">
      <c r="A17547" s="66">
        <f>VLOOKUP(C17547,Index[],8,FALSE)</f>
        <v>43283</v>
      </c>
      <c r="B17547" s="25">
        <v>43283</v>
      </c>
      <c r="C17547" s="4" t="s">
        <v>1149</v>
      </c>
      <c r="D17547" s="3">
        <f>VLOOKUP(C17547,Index[],2,FALSE)</f>
        <v>177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I17547">
        <f>VLOOKUP(Table1[[#This Row],[trait_name]],Trait[],2,FALSE)</f>
        <v>21</v>
      </c>
      <c r="J17547" s="23" t="s">
        <v>43</v>
      </c>
      <c r="L17547" s="3"/>
    </row>
    <row r="17548" spans="1:13">
      <c r="A17548" s="66">
        <f>VLOOKUP(C17548,Index[],8,FALSE)</f>
        <v>43283</v>
      </c>
      <c r="B17548" s="29">
        <v>43283</v>
      </c>
      <c r="C17548" s="21" t="s">
        <v>1149</v>
      </c>
      <c r="D17548" s="3">
        <f>VLOOKUP(C17548,Index[],2,FALSE)</f>
        <v>177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I17548">
        <f>VLOOKUP(Table1[[#This Row],[trait_name]],Trait[],2,FALSE)</f>
        <v>22</v>
      </c>
      <c r="J17548" s="23" t="s">
        <v>47</v>
      </c>
      <c r="L17548" s="3"/>
    </row>
    <row r="17549" spans="1:13">
      <c r="A17549" s="66">
        <f>VLOOKUP(C17549,Index[],8,FALSE)</f>
        <v>43283</v>
      </c>
      <c r="B17549" s="5"/>
      <c r="C17549" t="s">
        <v>1149</v>
      </c>
      <c r="D17549" s="3">
        <f>VLOOKUP(C17549,Index[],2,FALSE)</f>
        <v>177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I17549">
        <f>VLOOKUP(Table1[[#This Row],[trait_name]],Trait[],2,FALSE)</f>
        <v>23</v>
      </c>
      <c r="J17549" s="23" t="s">
        <v>49</v>
      </c>
      <c r="L17549" s="3"/>
    </row>
    <row r="17550" spans="1:13">
      <c r="A17550" s="66">
        <f>VLOOKUP(C17550,Index[],8,FALSE)</f>
        <v>43283</v>
      </c>
      <c r="B17550" s="25"/>
      <c r="C17550" s="4" t="s">
        <v>1149</v>
      </c>
      <c r="D17550" s="3">
        <f>VLOOKUP(C17550,Index[],2,FALSE)</f>
        <v>177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I17550">
        <f>VLOOKUP(Table1[[#This Row],[trait_name]],Trait[],2,FALSE)</f>
        <v>24</v>
      </c>
      <c r="J17550" s="23" t="s">
        <v>52</v>
      </c>
      <c r="L17550" s="3"/>
    </row>
    <row r="17551" spans="1:13">
      <c r="A17551" s="66">
        <f>VLOOKUP(C17551,Index[],8,FALSE)</f>
        <v>43283</v>
      </c>
      <c r="B17551" s="25"/>
      <c r="C17551" s="4" t="s">
        <v>1149</v>
      </c>
      <c r="D17551" s="3">
        <f>VLOOKUP(C17551,Index[],2,FALSE)</f>
        <v>177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25</v>
      </c>
      <c r="J17551" s="23" t="s">
        <v>57</v>
      </c>
      <c r="L17551" s="3"/>
    </row>
    <row r="17552" spans="1:13">
      <c r="A17552" s="66">
        <f>VLOOKUP(C17552,Index[],8,FALSE)</f>
        <v>43283</v>
      </c>
      <c r="B17552" s="29">
        <v>43283</v>
      </c>
      <c r="C17552" s="21" t="s">
        <v>1149</v>
      </c>
      <c r="D17552" s="3">
        <f>VLOOKUP(C17552,Index[],2,FALSE)</f>
        <v>177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H17552" t="s">
        <v>309</v>
      </c>
      <c r="I17552">
        <f>VLOOKUP(Table1[[#This Row],[trait_name]],Trait[],2,FALSE)</f>
        <v>26</v>
      </c>
      <c r="J17552" s="23" t="s">
        <v>58</v>
      </c>
      <c r="L17552" s="3" t="s">
        <v>59</v>
      </c>
    </row>
    <row r="17553" spans="1:13">
      <c r="A17553" s="66">
        <f>VLOOKUP(C17553,Index[],8,FALSE)</f>
        <v>43283</v>
      </c>
      <c r="B17553" s="29">
        <v>43283</v>
      </c>
      <c r="C17553" s="21" t="s">
        <v>1149</v>
      </c>
      <c r="D17553" s="3">
        <f>VLOOKUP(C17553,Index[],2,FALSE)</f>
        <v>177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I17553">
        <f>VLOOKUP(Table1[[#This Row],[trait_name]],Trait[],2,FALSE)</f>
        <v>26</v>
      </c>
      <c r="J17553" s="23" t="s">
        <v>58</v>
      </c>
      <c r="L17553" s="3"/>
    </row>
    <row r="17554" spans="1:13">
      <c r="A17554" s="66">
        <f>VLOOKUP(C17554,Index[],8,FALSE)</f>
        <v>43283</v>
      </c>
      <c r="B17554" s="5">
        <v>43311</v>
      </c>
      <c r="C17554" t="s">
        <v>1149</v>
      </c>
      <c r="D17554" s="3">
        <f>VLOOKUP(C17554,Index[],2,FALSE)</f>
        <v>177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27</v>
      </c>
      <c r="J17554" s="23" t="s">
        <v>61</v>
      </c>
      <c r="L17554" s="3"/>
      <c r="M17554" s="3"/>
    </row>
    <row r="17555" spans="1:13">
      <c r="A17555" s="66">
        <f>VLOOKUP(C17555,Index[],8,FALSE)</f>
        <v>43283</v>
      </c>
      <c r="B17555" s="5">
        <v>43311</v>
      </c>
      <c r="C17555" t="s">
        <v>1149</v>
      </c>
      <c r="D17555" s="3">
        <f>VLOOKUP(C17555,Index[],2,FALSE)</f>
        <v>177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I17555">
        <f>VLOOKUP(Table1[[#This Row],[trait_name]],Trait[],2,FALSE)</f>
        <v>28</v>
      </c>
      <c r="J17555" s="23" t="s">
        <v>62</v>
      </c>
      <c r="L17555" s="3"/>
      <c r="M17555" s="3"/>
    </row>
    <row r="17556" spans="1:13">
      <c r="A17556" s="66">
        <f>VLOOKUP(C17556,Index[],8,FALSE)</f>
        <v>43283</v>
      </c>
      <c r="B17556" s="29">
        <v>43283</v>
      </c>
      <c r="C17556" s="21" t="s">
        <v>1149</v>
      </c>
      <c r="D17556" s="3">
        <f>VLOOKUP(C17556,Index[],2,FALSE)</f>
        <v>177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H17556" t="s">
        <v>633</v>
      </c>
      <c r="I17556">
        <f>VLOOKUP(Table1[[#This Row],[trait_name]],Trait[],2,FALSE)</f>
        <v>29</v>
      </c>
      <c r="J17556" s="23" t="s">
        <v>63</v>
      </c>
      <c r="L17556" s="3">
        <v>15</v>
      </c>
    </row>
    <row r="17557" spans="1:13">
      <c r="A17557" s="66">
        <f>VLOOKUP(C17557,Index[],8,FALSE)</f>
        <v>43283</v>
      </c>
      <c r="B17557" s="29">
        <v>43283</v>
      </c>
      <c r="C17557" s="21" t="s">
        <v>1149</v>
      </c>
      <c r="D17557" s="3">
        <f>VLOOKUP(C17557,Index[],2,FALSE)</f>
        <v>177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H17557" t="s">
        <v>309</v>
      </c>
      <c r="I17557">
        <f>VLOOKUP(Table1[[#This Row],[trait_name]],Trait[],2,FALSE)</f>
        <v>29</v>
      </c>
      <c r="J17557" s="23" t="s">
        <v>63</v>
      </c>
      <c r="L17557" s="3">
        <v>12</v>
      </c>
    </row>
    <row r="17558" spans="1:13">
      <c r="A17558" s="66">
        <f>VLOOKUP(C17558,Index[],8,FALSE)</f>
        <v>43283</v>
      </c>
      <c r="B17558" s="29">
        <v>43283</v>
      </c>
      <c r="C17558" s="21" t="s">
        <v>1149</v>
      </c>
      <c r="D17558" s="3">
        <f>VLOOKUP(C17558,Index[],2,FALSE)</f>
        <v>177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I17558">
        <f>VLOOKUP(Table1[[#This Row],[trait_name]],Trait[],2,FALSE)</f>
        <v>30</v>
      </c>
      <c r="J17558" s="23" t="s">
        <v>64</v>
      </c>
      <c r="L17558" s="3"/>
    </row>
    <row r="17559" spans="1:13">
      <c r="A17559" s="66">
        <f>VLOOKUP(C17559,Index[],8,FALSE)</f>
        <v>43283</v>
      </c>
      <c r="B17559" s="29">
        <v>43283</v>
      </c>
      <c r="C17559" s="21" t="s">
        <v>1149</v>
      </c>
      <c r="D17559" s="3">
        <f>VLOOKUP(C17559,Index[],2,FALSE)</f>
        <v>177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H17559" t="s">
        <v>309</v>
      </c>
      <c r="I17559">
        <f>VLOOKUP(Table1[[#This Row],[trait_name]],Trait[],2,FALSE)</f>
        <v>31</v>
      </c>
      <c r="J17559" s="23" t="s">
        <v>65</v>
      </c>
      <c r="L17559" s="3">
        <v>8</v>
      </c>
    </row>
    <row r="17560" spans="1:13">
      <c r="A17560" s="66">
        <f>VLOOKUP(C17560,Index[],8,FALSE)</f>
        <v>43283</v>
      </c>
      <c r="B17560" s="29">
        <v>43283</v>
      </c>
      <c r="C17560" s="21" t="s">
        <v>1149</v>
      </c>
      <c r="D17560" s="3">
        <f>VLOOKUP(C17560,Index[],2,FALSE)</f>
        <v>177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I17560">
        <f>VLOOKUP(Table1[[#This Row],[trait_name]],Trait[],2,FALSE)</f>
        <v>31</v>
      </c>
      <c r="J17560" s="23" t="s">
        <v>65</v>
      </c>
      <c r="L17560" s="3"/>
    </row>
    <row r="17561" spans="1:13">
      <c r="A17561" s="66">
        <f>VLOOKUP(C17561,Index[],8,FALSE)</f>
        <v>43283</v>
      </c>
      <c r="B17561" s="29">
        <v>43283</v>
      </c>
      <c r="C17561" s="21" t="s">
        <v>1149</v>
      </c>
      <c r="D17561" s="3">
        <f>VLOOKUP(C17561,Index[],2,FALSE)</f>
        <v>177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I17561">
        <f>VLOOKUP(Table1[[#This Row],[trait_name]],Trait[],2,FALSE)</f>
        <v>32</v>
      </c>
      <c r="J17561" s="23" t="s">
        <v>66</v>
      </c>
      <c r="L17561" s="3"/>
    </row>
    <row r="17562" spans="1:13">
      <c r="A17562" s="66">
        <f>VLOOKUP(C17562,Index[],8,FALSE)</f>
        <v>43283</v>
      </c>
      <c r="B17562" s="29">
        <v>43283</v>
      </c>
      <c r="C17562" s="21" t="s">
        <v>1149</v>
      </c>
      <c r="D17562" s="3">
        <f>VLOOKUP(C17562,Index[],2,FALSE)</f>
        <v>177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I17562">
        <f>VLOOKUP(Table1[[#This Row],[trait_name]],Trait[],2,FALSE)</f>
        <v>33</v>
      </c>
      <c r="J17562" s="23" t="s">
        <v>67</v>
      </c>
      <c r="L17562" s="3"/>
    </row>
    <row r="17563" spans="1:13">
      <c r="A17563" s="66">
        <f>VLOOKUP(C17563,Index[],8,FALSE)</f>
        <v>43283</v>
      </c>
      <c r="B17563" s="29">
        <v>43283</v>
      </c>
      <c r="C17563" s="21" t="s">
        <v>1149</v>
      </c>
      <c r="D17563" s="3">
        <f>VLOOKUP(C17563,Index[],2,FALSE)</f>
        <v>177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I17563">
        <f>VLOOKUP(Table1[[#This Row],[trait_name]],Trait[],2,FALSE)</f>
        <v>34</v>
      </c>
      <c r="J17563" s="23" t="s">
        <v>68</v>
      </c>
      <c r="L17563" s="3"/>
    </row>
    <row r="17564" spans="1:13">
      <c r="A17564" s="66">
        <f>VLOOKUP(C17564,Index[],8,FALSE)</f>
        <v>43283</v>
      </c>
      <c r="B17564" s="29">
        <v>43283</v>
      </c>
      <c r="C17564" s="21" t="s">
        <v>1149</v>
      </c>
      <c r="D17564" s="3">
        <f>VLOOKUP(C17564,Index[],2,FALSE)</f>
        <v>177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H17564" t="s">
        <v>459</v>
      </c>
      <c r="I17564">
        <f>VLOOKUP(Table1[[#This Row],[trait_name]],Trait[],2,FALSE)</f>
        <v>35</v>
      </c>
      <c r="J17564" s="23" t="s">
        <v>166</v>
      </c>
      <c r="L17564" s="3" t="s">
        <v>167</v>
      </c>
    </row>
    <row r="17565" spans="1:13">
      <c r="A17565" s="66">
        <f>VLOOKUP(C17565,Index[],8,FALSE)</f>
        <v>43283</v>
      </c>
      <c r="B17565" s="29">
        <v>43283</v>
      </c>
      <c r="C17565" s="21" t="s">
        <v>1149</v>
      </c>
      <c r="D17565" s="3">
        <f>VLOOKUP(C17565,Index[],2,FALSE)</f>
        <v>177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I17565">
        <f>VLOOKUP(Table1[[#This Row],[trait_name]],Trait[],2,FALSE)</f>
        <v>35</v>
      </c>
      <c r="J17565" s="23" t="s">
        <v>166</v>
      </c>
      <c r="L17565" s="3"/>
    </row>
    <row r="17566" spans="1:13">
      <c r="A17566" s="66">
        <f>VLOOKUP(C17566,Index[],8,FALSE)</f>
        <v>43283</v>
      </c>
      <c r="B17566" s="29">
        <v>43283</v>
      </c>
      <c r="C17566" s="21" t="s">
        <v>1149</v>
      </c>
      <c r="D17566" s="3">
        <f>VLOOKUP(C17566,Index[],2,FALSE)</f>
        <v>177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H17566" t="s">
        <v>309</v>
      </c>
      <c r="I17566">
        <f>VLOOKUP(Table1[[#This Row],[trait_name]],Trait[],2,FALSE)</f>
        <v>36</v>
      </c>
      <c r="J17566" s="23" t="s">
        <v>69</v>
      </c>
      <c r="L17566" s="3" t="s">
        <v>168</v>
      </c>
    </row>
    <row r="17567" spans="1:13">
      <c r="A17567" s="66">
        <f>VLOOKUP(C17567,Index[],8,FALSE)</f>
        <v>43283</v>
      </c>
      <c r="B17567" s="29">
        <v>43283</v>
      </c>
      <c r="C17567" s="21" t="s">
        <v>1149</v>
      </c>
      <c r="D17567" s="3">
        <f>VLOOKUP(C17567,Index[],2,FALSE)</f>
        <v>177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I17567">
        <f>VLOOKUP(Table1[[#This Row],[trait_name]],Trait[],2,FALSE)</f>
        <v>36</v>
      </c>
      <c r="J17567" s="23" t="s">
        <v>69</v>
      </c>
      <c r="L17567" s="3"/>
    </row>
    <row r="17568" spans="1:13">
      <c r="A17568" s="66">
        <f>VLOOKUP(C17568,Index[],8,FALSE)</f>
        <v>43283</v>
      </c>
      <c r="B17568" s="29">
        <v>43283</v>
      </c>
      <c r="C17568" s="21" t="s">
        <v>1149</v>
      </c>
      <c r="D17568" s="3">
        <f>VLOOKUP(C17568,Index[],2,FALSE)</f>
        <v>177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H17568" t="s">
        <v>309</v>
      </c>
      <c r="I17568">
        <f>VLOOKUP(Table1[[#This Row],[trait_name]],Trait[],2,FALSE)</f>
        <v>37</v>
      </c>
      <c r="J17568" s="23" t="s">
        <v>170</v>
      </c>
      <c r="L17568" s="3" t="s">
        <v>126</v>
      </c>
    </row>
    <row r="17569" spans="1:13">
      <c r="A17569" s="66">
        <f>VLOOKUP(C17569,Index[],8,FALSE)</f>
        <v>43283</v>
      </c>
      <c r="B17569" s="5"/>
      <c r="C17569" t="s">
        <v>1149</v>
      </c>
      <c r="D17569" s="3">
        <f>VLOOKUP(C17569,Index[],2,FALSE)</f>
        <v>177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I17569">
        <f>VLOOKUP(Table1[[#This Row],[trait_name]],Trait[],2,FALSE)</f>
        <v>38</v>
      </c>
      <c r="J17569" s="23" t="s">
        <v>72</v>
      </c>
      <c r="L17569" s="3"/>
    </row>
    <row r="17570" spans="1:13">
      <c r="A17570" s="66">
        <f>VLOOKUP(C17570,Index[],8,FALSE)</f>
        <v>43283</v>
      </c>
      <c r="B17570" s="5">
        <v>43311</v>
      </c>
      <c r="C17570" t="s">
        <v>1149</v>
      </c>
      <c r="D17570" s="3">
        <f>VLOOKUP(C17570,Index[],2,FALSE)</f>
        <v>177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I17570">
        <f>VLOOKUP(Table1[[#This Row],[trait_name]],Trait[],2,FALSE)</f>
        <v>39</v>
      </c>
      <c r="J17570" s="23" t="s">
        <v>74</v>
      </c>
      <c r="L17570" s="3"/>
      <c r="M17570" s="3"/>
    </row>
    <row r="17571" spans="1:13">
      <c r="A17571" s="66">
        <f>VLOOKUP(C17571,Index[],8,FALSE)</f>
        <v>43283</v>
      </c>
      <c r="B17571" s="5"/>
      <c r="C17571" t="s">
        <v>1149</v>
      </c>
      <c r="D17571" s="3">
        <f>VLOOKUP(C17571,Index[],2,FALSE)</f>
        <v>177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I17571">
        <f>VLOOKUP(Table1[[#This Row],[trait_name]],Trait[],2,FALSE)</f>
        <v>40</v>
      </c>
      <c r="J17571" s="23" t="s">
        <v>76</v>
      </c>
      <c r="L17571" s="3"/>
    </row>
    <row r="17572" spans="1:13">
      <c r="A17572" s="66">
        <f>VLOOKUP(C17572,Index[],8,FALSE)</f>
        <v>43283</v>
      </c>
      <c r="B17572" s="29">
        <v>43283</v>
      </c>
      <c r="C17572" s="21" t="s">
        <v>1149</v>
      </c>
      <c r="D17572" s="3">
        <f>VLOOKUP(C17572,Index[],2,FALSE)</f>
        <v>177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H17572" t="s">
        <v>459</v>
      </c>
      <c r="I17572">
        <f>VLOOKUP(Table1[[#This Row],[trait_name]],Trait[],2,FALSE)</f>
        <v>41</v>
      </c>
      <c r="J17572" s="23" t="s">
        <v>78</v>
      </c>
      <c r="L17572" s="3" t="s">
        <v>173</v>
      </c>
    </row>
    <row r="17573" spans="1:13">
      <c r="A17573" s="66">
        <f>VLOOKUP(C17573,Index[],8,FALSE)</f>
        <v>43283</v>
      </c>
      <c r="B17573" s="29">
        <v>43283</v>
      </c>
      <c r="C17573" s="21" t="s">
        <v>1149</v>
      </c>
      <c r="D17573" s="3">
        <f>VLOOKUP(C17573,Index[],2,FALSE)</f>
        <v>177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I17573">
        <f>VLOOKUP(Table1[[#This Row],[trait_name]],Trait[],2,FALSE)</f>
        <v>41</v>
      </c>
      <c r="J17573" s="23" t="s">
        <v>78</v>
      </c>
      <c r="L17573" s="3"/>
    </row>
    <row r="17574" spans="1:13">
      <c r="A17574" s="66">
        <f>VLOOKUP(C17574,Index[],8,FALSE)</f>
        <v>43283</v>
      </c>
      <c r="B17574" s="5"/>
      <c r="C17574" t="s">
        <v>1149</v>
      </c>
      <c r="D17574" s="3">
        <f>VLOOKUP(C17574,Index[],2,FALSE)</f>
        <v>177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I17574">
        <f>VLOOKUP(Table1[[#This Row],[trait_name]],Trait[],2,FALSE)</f>
        <v>42</v>
      </c>
      <c r="J17574" s="23" t="s">
        <v>82</v>
      </c>
      <c r="L17574" s="3"/>
    </row>
    <row r="17575" spans="1:13">
      <c r="A17575" s="66">
        <f>VLOOKUP(C17575,Index[],8,FALSE)</f>
        <v>43283</v>
      </c>
      <c r="B17575" s="29">
        <v>43283</v>
      </c>
      <c r="C17575" s="21" t="s">
        <v>1149</v>
      </c>
      <c r="D17575" s="3">
        <f>VLOOKUP(C17575,Index[],2,FALSE)</f>
        <v>177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I17575">
        <f>VLOOKUP(Table1[[#This Row],[trait_name]],Trait[],2,FALSE)</f>
        <v>43</v>
      </c>
      <c r="J17575" s="23" t="s">
        <v>86</v>
      </c>
      <c r="L17575" s="3"/>
    </row>
    <row r="17576" spans="1:13">
      <c r="A17576" s="66">
        <f>VLOOKUP(C17576,Index[],8,FALSE)</f>
        <v>43283</v>
      </c>
      <c r="B17576" s="29">
        <v>43283</v>
      </c>
      <c r="C17576" s="21" t="s">
        <v>1149</v>
      </c>
      <c r="D17576" s="3">
        <f>VLOOKUP(C17576,Index[],2,FALSE)</f>
        <v>177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459</v>
      </c>
      <c r="I17576">
        <f>VLOOKUP(Table1[[#This Row],[trait_name]],Trait[],2,FALSE)</f>
        <v>43</v>
      </c>
      <c r="J17576" s="23" t="s">
        <v>86</v>
      </c>
      <c r="L17576" s="3" t="s">
        <v>180</v>
      </c>
    </row>
    <row r="17577" spans="1:13">
      <c r="A17577" s="66">
        <f>VLOOKUP(C17577,Index[],8,FALSE)</f>
        <v>43283</v>
      </c>
      <c r="B17577" s="25"/>
      <c r="C17577" s="4" t="s">
        <v>1149</v>
      </c>
      <c r="D17577" s="3">
        <f>VLOOKUP(C17577,Index[],2,FALSE)</f>
        <v>177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I17577">
        <f>VLOOKUP(Table1[[#This Row],[trait_name]],Trait[],2,FALSE)</f>
        <v>44</v>
      </c>
      <c r="J17577" s="23" t="s">
        <v>88</v>
      </c>
      <c r="L17577" s="3"/>
    </row>
    <row r="17578" spans="1:13">
      <c r="A17578" s="66">
        <f>VLOOKUP(C17578,Index[],8,FALSE)</f>
        <v>43283</v>
      </c>
      <c r="B17578" s="29">
        <v>43283</v>
      </c>
      <c r="C17578" s="21" t="s">
        <v>1149</v>
      </c>
      <c r="D17578" s="3">
        <f>VLOOKUP(C17578,Index[],2,FALSE)</f>
        <v>177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459</v>
      </c>
      <c r="I17578">
        <f>VLOOKUP(Table1[[#This Row],[trait_name]],Trait[],2,FALSE)</f>
        <v>45</v>
      </c>
      <c r="J17578" s="23" t="s">
        <v>92</v>
      </c>
      <c r="L17578" s="3" t="s">
        <v>93</v>
      </c>
    </row>
    <row r="17579" spans="1:13">
      <c r="A17579" s="66">
        <f>VLOOKUP(C17579,Index[],8,FALSE)</f>
        <v>43283</v>
      </c>
      <c r="B17579" s="5"/>
      <c r="C17579" t="s">
        <v>1149</v>
      </c>
      <c r="D17579" s="3">
        <f>VLOOKUP(C17579,Index[],2,FALSE)</f>
        <v>177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I17579">
        <f>VLOOKUP(Table1[[#This Row],[trait_name]],Trait[],2,FALSE)</f>
        <v>46</v>
      </c>
      <c r="J17579" s="23" t="s">
        <v>97</v>
      </c>
      <c r="L17579" s="3"/>
    </row>
    <row r="17580" spans="1:13">
      <c r="A17580" s="66">
        <f>VLOOKUP(C17580,Index[],8,FALSE)</f>
        <v>43283</v>
      </c>
      <c r="B17580" s="5"/>
      <c r="C17580" t="s">
        <v>1149</v>
      </c>
      <c r="D17580" s="3">
        <f>VLOOKUP(C17580,Index[],2,FALSE)</f>
        <v>177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I17580">
        <f>VLOOKUP(Table1[[#This Row],[trait_name]],Trait[],2,FALSE)</f>
        <v>47</v>
      </c>
      <c r="J17580" s="23" t="s">
        <v>99</v>
      </c>
      <c r="L17580" s="3"/>
    </row>
    <row r="17581" spans="1:13">
      <c r="A17581" s="66">
        <f>VLOOKUP(C17581,Index[],8,FALSE)</f>
        <v>43283</v>
      </c>
      <c r="B17581" s="29"/>
      <c r="C17581" s="21" t="s">
        <v>1149</v>
      </c>
      <c r="D17581" s="3">
        <f>VLOOKUP(C17581,Index[],2,FALSE)</f>
        <v>177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H17581" t="s">
        <v>459</v>
      </c>
      <c r="I17581">
        <f>VLOOKUP(Table1[[#This Row],[trait_name]],Trait[],2,FALSE)</f>
        <v>48</v>
      </c>
      <c r="J17581" s="23" t="s">
        <v>101</v>
      </c>
      <c r="L17581" s="3" t="s">
        <v>298</v>
      </c>
    </row>
    <row r="17582" spans="1:13">
      <c r="A17582" s="66">
        <f>VLOOKUP(C17582,Index[],8,FALSE)</f>
        <v>43283</v>
      </c>
      <c r="B17582" s="5">
        <v>43311</v>
      </c>
      <c r="C17582" t="s">
        <v>1149</v>
      </c>
      <c r="D17582" s="3">
        <f>VLOOKUP(C17582,Index[],2,FALSE)</f>
        <v>177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I17582">
        <f>VLOOKUP(Table1[[#This Row],[trait_name]],Trait[],2,FALSE)</f>
        <v>50</v>
      </c>
      <c r="J17582" s="23" t="s">
        <v>106</v>
      </c>
      <c r="L17582" s="3"/>
      <c r="M17582" s="3"/>
    </row>
    <row r="17583" spans="1:13">
      <c r="A17583" s="66">
        <f>VLOOKUP(C17583,Index[],8,FALSE)</f>
        <v>43283</v>
      </c>
      <c r="B17583" s="5"/>
      <c r="C17583" t="s">
        <v>1149</v>
      </c>
      <c r="D17583" s="3">
        <f>VLOOKUP(C17583,Index[],2,FALSE)</f>
        <v>177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I17583">
        <f>VLOOKUP(Table1[[#This Row],[trait_name]],Trait[],2,FALSE)</f>
        <v>52</v>
      </c>
      <c r="J17583" s="23" t="s">
        <v>109</v>
      </c>
      <c r="L17583" s="3"/>
    </row>
    <row r="17584" spans="1:13">
      <c r="A17584" s="66">
        <f>VLOOKUP(C17584,Index[],8,FALSE)</f>
        <v>43283</v>
      </c>
      <c r="B17584" s="29">
        <v>43283</v>
      </c>
      <c r="C17584" s="21" t="s">
        <v>1149</v>
      </c>
      <c r="D17584" s="3">
        <f>VLOOKUP(C17584,Index[],2,FALSE)</f>
        <v>177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H17584" t="s">
        <v>309</v>
      </c>
      <c r="I17584">
        <f>VLOOKUP(Table1[[#This Row],[trait_name]],Trait[],2,FALSE)</f>
        <v>53</v>
      </c>
      <c r="J17584" s="23" t="s">
        <v>112</v>
      </c>
      <c r="L17584" s="3" t="s">
        <v>114</v>
      </c>
    </row>
    <row r="17585" spans="1:12">
      <c r="A17585" s="66">
        <f>VLOOKUP(C17585,Index[],8,FALSE)</f>
        <v>43283</v>
      </c>
      <c r="B17585" s="29">
        <v>43283</v>
      </c>
      <c r="C17585" s="21" t="s">
        <v>1149</v>
      </c>
      <c r="D17585" s="3">
        <f>VLOOKUP(C17585,Index[],2,FALSE)</f>
        <v>177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H17585" t="s">
        <v>309</v>
      </c>
      <c r="I17585">
        <f>VLOOKUP(Table1[[#This Row],[trait_name]],Trait[],2,FALSE)</f>
        <v>53</v>
      </c>
      <c r="J17585" s="23" t="s">
        <v>112</v>
      </c>
      <c r="L17585" s="3" t="s">
        <v>231</v>
      </c>
    </row>
    <row r="17586" spans="1:12">
      <c r="A17586" s="66">
        <f>VLOOKUP(C17586,Index[],8,FALSE)</f>
        <v>43283</v>
      </c>
      <c r="B17586" s="29">
        <v>43283</v>
      </c>
      <c r="C17586" s="21" t="s">
        <v>1149</v>
      </c>
      <c r="D17586" s="3">
        <f>VLOOKUP(C17586,Index[],2,FALSE)</f>
        <v>177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I17586">
        <f>VLOOKUP(Table1[[#This Row],[trait_name]],Trait[],2,FALSE)</f>
        <v>53</v>
      </c>
      <c r="J17586" s="23" t="s">
        <v>112</v>
      </c>
      <c r="L17586" s="3" t="s">
        <v>185</v>
      </c>
    </row>
    <row r="17587" spans="1:12">
      <c r="A17587" s="66">
        <f>VLOOKUP(C17587,Index[],8,FALSE)</f>
        <v>43283</v>
      </c>
      <c r="B17587" s="29">
        <v>43283</v>
      </c>
      <c r="C17587" s="21" t="s">
        <v>1149</v>
      </c>
      <c r="D17587" s="3">
        <f>VLOOKUP(C17587,Index[],2,FALSE)</f>
        <v>177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I17587">
        <f>VLOOKUP(Table1[[#This Row],[trait_name]],Trait[],2,FALSE)</f>
        <v>53</v>
      </c>
      <c r="J17587" s="23" t="s">
        <v>112</v>
      </c>
      <c r="L17587" s="3" t="s">
        <v>184</v>
      </c>
    </row>
    <row r="17588" spans="1:12">
      <c r="A17588" s="66">
        <f>VLOOKUP(C17588,Index[],8,FALSE)</f>
        <v>43283</v>
      </c>
      <c r="B17588" s="29">
        <v>43283</v>
      </c>
      <c r="C17588" s="21" t="s">
        <v>1149</v>
      </c>
      <c r="D17588" s="3">
        <f>VLOOKUP(C17588,Index[],2,FALSE)</f>
        <v>177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I17588">
        <f>VLOOKUP(Table1[[#This Row],[trait_name]],Trait[],2,FALSE)</f>
        <v>54</v>
      </c>
      <c r="J17588" s="23" t="s">
        <v>116</v>
      </c>
      <c r="L17588" s="3" t="s">
        <v>187</v>
      </c>
    </row>
    <row r="17589" spans="1:12">
      <c r="A17589" s="66">
        <f>VLOOKUP(C17589,Index[],8,FALSE)</f>
        <v>43283</v>
      </c>
      <c r="B17589" s="29">
        <v>43283</v>
      </c>
      <c r="C17589" s="21" t="s">
        <v>1149</v>
      </c>
      <c r="D17589" s="3">
        <f>VLOOKUP(C17589,Index[],2,FALSE)</f>
        <v>177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H17589" t="s">
        <v>309</v>
      </c>
      <c r="I17589">
        <f>VLOOKUP(Table1[[#This Row],[trait_name]],Trait[],2,FALSE)</f>
        <v>54</v>
      </c>
      <c r="J17589" s="23" t="s">
        <v>116</v>
      </c>
      <c r="L17589" s="3" t="s">
        <v>170</v>
      </c>
    </row>
    <row r="17590" spans="1:12">
      <c r="A17590" s="66">
        <f>VLOOKUP(C17590,Index[],8,FALSE)</f>
        <v>43283</v>
      </c>
      <c r="B17590" s="29">
        <v>43283</v>
      </c>
      <c r="C17590" s="21" t="s">
        <v>1149</v>
      </c>
      <c r="D17590" s="3">
        <f>VLOOKUP(C17590,Index[],2,FALSE)</f>
        <v>177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H17590" t="s">
        <v>309</v>
      </c>
      <c r="I17590">
        <f>VLOOKUP(Table1[[#This Row],[trait_name]],Trait[],2,FALSE)</f>
        <v>54</v>
      </c>
      <c r="J17590" s="23" t="s">
        <v>116</v>
      </c>
      <c r="L17590" s="3" t="s">
        <v>830</v>
      </c>
    </row>
    <row r="17591" spans="1:12">
      <c r="A17591" s="66">
        <f>VLOOKUP(C17591,Index[],8,FALSE)</f>
        <v>43283</v>
      </c>
      <c r="B17591" s="29">
        <v>43283</v>
      </c>
      <c r="C17591" s="21" t="s">
        <v>1149</v>
      </c>
      <c r="D17591" s="3">
        <f>VLOOKUP(C17591,Index[],2,FALSE)</f>
        <v>177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H17591" t="s">
        <v>309</v>
      </c>
      <c r="I17591">
        <f>VLOOKUP(Table1[[#This Row],[trait_name]],Trait[],2,FALSE)</f>
        <v>54</v>
      </c>
      <c r="J17591" s="23" t="s">
        <v>116</v>
      </c>
      <c r="L17591" s="3" t="s">
        <v>117</v>
      </c>
    </row>
    <row r="17592" spans="1:12">
      <c r="A17592" s="66">
        <f>VLOOKUP(C17592,Index[],8,FALSE)</f>
        <v>43283</v>
      </c>
      <c r="B17592" s="29">
        <v>43283</v>
      </c>
      <c r="C17592" s="21" t="s">
        <v>1149</v>
      </c>
      <c r="D17592" s="3">
        <f>VLOOKUP(C17592,Index[],2,FALSE)</f>
        <v>177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I17592">
        <f>VLOOKUP(Table1[[#This Row],[trait_name]],Trait[],2,FALSE)</f>
        <v>54</v>
      </c>
      <c r="J17592" s="23" t="s">
        <v>116</v>
      </c>
      <c r="L17592" s="3" t="s">
        <v>319</v>
      </c>
    </row>
    <row r="17593" spans="1:12">
      <c r="A17593" s="66">
        <f>VLOOKUP(C17593,Index[],8,FALSE)</f>
        <v>43283</v>
      </c>
      <c r="B17593" s="25"/>
      <c r="C17593" s="4" t="s">
        <v>1149</v>
      </c>
      <c r="D17593" s="3">
        <f>VLOOKUP(C17593,Index[],2,FALSE)</f>
        <v>177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I17593">
        <f>VLOOKUP(Table1[[#This Row],[trait_name]],Trait[],2,FALSE)</f>
        <v>55</v>
      </c>
      <c r="J17593" s="23" t="s">
        <v>119</v>
      </c>
      <c r="L17593" s="3"/>
    </row>
    <row r="17594" spans="1:12">
      <c r="A17594" s="66">
        <f>VLOOKUP(C17594,Index[],8,FALSE)</f>
        <v>43283</v>
      </c>
      <c r="B17594" s="29">
        <v>43283</v>
      </c>
      <c r="C17594" s="21" t="s">
        <v>1149</v>
      </c>
      <c r="D17594" s="3">
        <f>VLOOKUP(C17594,Index[],2,FALSE)</f>
        <v>177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I17594">
        <f>VLOOKUP(Table1[[#This Row],[trait_name]],Trait[],2,FALSE)</f>
        <v>56</v>
      </c>
      <c r="J17594" s="23" t="s">
        <v>121</v>
      </c>
      <c r="L17594" s="3" t="s">
        <v>189</v>
      </c>
    </row>
    <row r="17595" spans="1:12">
      <c r="A17595" s="66">
        <f>VLOOKUP(C17595,Index[],8,FALSE)</f>
        <v>43283</v>
      </c>
      <c r="B17595" s="29">
        <v>43283</v>
      </c>
      <c r="C17595" s="21" t="s">
        <v>1149</v>
      </c>
      <c r="D17595" s="3">
        <f>VLOOKUP(C17595,Index[],2,FALSE)</f>
        <v>177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I17595">
        <f>VLOOKUP(Table1[[#This Row],[trait_name]],Trait[],2,FALSE)</f>
        <v>57</v>
      </c>
      <c r="J17595" s="23" t="s">
        <v>233</v>
      </c>
      <c r="L17595" s="3" t="s">
        <v>405</v>
      </c>
    </row>
    <row r="17596" spans="1:12">
      <c r="A17596" s="66">
        <f>VLOOKUP(C17596,Index[],8,FALSE)</f>
        <v>43283</v>
      </c>
      <c r="B17596" s="29">
        <v>43283</v>
      </c>
      <c r="C17596" s="21" t="s">
        <v>1149</v>
      </c>
      <c r="D17596" s="3">
        <f>VLOOKUP(C17596,Index[],2,FALSE)</f>
        <v>177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I17596">
        <f>VLOOKUP(Table1[[#This Row],[trait_name]],Trait[],2,FALSE)</f>
        <v>58</v>
      </c>
      <c r="J17596" s="23" t="s">
        <v>123</v>
      </c>
      <c r="L17596" s="3" t="s">
        <v>124</v>
      </c>
    </row>
    <row r="17597" spans="1:12">
      <c r="A17597" s="66">
        <f>VLOOKUP(C17597,Index[],8,FALSE)</f>
        <v>43283</v>
      </c>
      <c r="B17597" s="29">
        <v>43283</v>
      </c>
      <c r="C17597" s="21" t="s">
        <v>1149</v>
      </c>
      <c r="D17597" s="3">
        <f>VLOOKUP(C17597,Index[],2,FALSE)</f>
        <v>177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I17597">
        <f>VLOOKUP(Table1[[#This Row],[trait_name]],Trait[],2,FALSE)</f>
        <v>59</v>
      </c>
      <c r="J17597" s="23" t="s">
        <v>125</v>
      </c>
      <c r="L17597" s="3"/>
    </row>
    <row r="17598" spans="1:12">
      <c r="A17598" s="66">
        <f>VLOOKUP(C17598,Index[],8,FALSE)</f>
        <v>43283</v>
      </c>
      <c r="B17598" s="25">
        <v>43283</v>
      </c>
      <c r="C17598" s="4" t="s">
        <v>1149</v>
      </c>
      <c r="D17598" s="3">
        <f>VLOOKUP(C17598,Index[],2,FALSE)</f>
        <v>177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I17598">
        <f>VLOOKUP(Table1[[#This Row],[trait_name]],Trait[],2,FALSE)</f>
        <v>61</v>
      </c>
      <c r="J17598" s="23" t="s">
        <v>130</v>
      </c>
      <c r="L17598" s="3" t="s">
        <v>131</v>
      </c>
    </row>
    <row r="17599" spans="1:12">
      <c r="A17599" s="66">
        <f>VLOOKUP(C17599,Index[],8,FALSE)</f>
        <v>43283</v>
      </c>
      <c r="B17599" s="5"/>
      <c r="C17599" t="s">
        <v>1149</v>
      </c>
      <c r="D17599" s="3">
        <f>VLOOKUP(C17599,Index[],2,FALSE)</f>
        <v>177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I17599">
        <f>VLOOKUP(Table1[[#This Row],[trait_name]],Trait[],2,FALSE)</f>
        <v>65</v>
      </c>
      <c r="J17599" s="23" t="s">
        <v>133</v>
      </c>
      <c r="L17599" s="3"/>
    </row>
    <row r="17600" spans="1:12">
      <c r="A17600" s="66">
        <f>VLOOKUP(C17600,Index[],8,FALSE)</f>
        <v>43283</v>
      </c>
      <c r="B17600" s="25">
        <v>43283</v>
      </c>
      <c r="C17600" s="4" t="s">
        <v>1149</v>
      </c>
      <c r="D17600" s="3">
        <f>VLOOKUP(C17600,Index[],2,FALSE)</f>
        <v>177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66</v>
      </c>
      <c r="J17600" s="23" t="s">
        <v>194</v>
      </c>
      <c r="L17600" s="3"/>
    </row>
    <row r="17601" spans="1:13">
      <c r="A17601" s="66">
        <f>VLOOKUP(C17601,Index[],8,FALSE)</f>
        <v>43283</v>
      </c>
      <c r="B17601" s="25">
        <v>43283</v>
      </c>
      <c r="C17601" s="4" t="s">
        <v>1149</v>
      </c>
      <c r="D17601" s="3">
        <f>VLOOKUP(C17601,Index[],2,FALSE)</f>
        <v>177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I17601">
        <f>VLOOKUP(Table1[[#This Row],[trait_name]],Trait[],2,FALSE)</f>
        <v>66</v>
      </c>
      <c r="J17601" s="23" t="s">
        <v>194</v>
      </c>
      <c r="L17601" s="3"/>
    </row>
    <row r="17602" spans="1:13">
      <c r="A17602" s="66">
        <f>VLOOKUP(C17602,Index[],8,FALSE)</f>
        <v>43283</v>
      </c>
      <c r="B17602" s="25">
        <v>43283</v>
      </c>
      <c r="C17602" s="4" t="s">
        <v>1149</v>
      </c>
      <c r="D17602" s="3">
        <f>VLOOKUP(C17602,Index[],2,FALSE)</f>
        <v>177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I17602">
        <f>VLOOKUP(Table1[[#This Row],[trait_name]],Trait[],2,FALSE)</f>
        <v>66</v>
      </c>
      <c r="J17602" s="23" t="s">
        <v>194</v>
      </c>
      <c r="L17602" s="3"/>
    </row>
    <row r="17603" spans="1:13">
      <c r="A17603" s="66">
        <f>VLOOKUP(C17603,Index[],8,FALSE)</f>
        <v>43283</v>
      </c>
      <c r="B17603" s="25">
        <v>43283</v>
      </c>
      <c r="C17603" s="4" t="s">
        <v>1149</v>
      </c>
      <c r="D17603" s="3">
        <f>VLOOKUP(C17603,Index[],2,FALSE)</f>
        <v>177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I17603">
        <f>VLOOKUP(Table1[[#This Row],[trait_name]],Trait[],2,FALSE)</f>
        <v>67</v>
      </c>
      <c r="J17603" s="23" t="s">
        <v>136</v>
      </c>
      <c r="L17603" s="3"/>
    </row>
    <row r="17604" spans="1:13">
      <c r="A17604" s="66">
        <f>VLOOKUP(C17604,Index[],8,FALSE)</f>
        <v>43283</v>
      </c>
      <c r="B17604" s="25">
        <v>43283</v>
      </c>
      <c r="C17604" s="4" t="s">
        <v>1149</v>
      </c>
      <c r="D17604" s="3">
        <f>VLOOKUP(C17604,Index[],2,FALSE)</f>
        <v>177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I17604">
        <f>VLOOKUP(Table1[[#This Row],[trait_name]],Trait[],2,FALSE)</f>
        <v>68</v>
      </c>
      <c r="J17604" s="23" t="s">
        <v>199</v>
      </c>
      <c r="L17604" s="3"/>
    </row>
    <row r="17605" spans="1:13">
      <c r="A17605" s="66">
        <f>VLOOKUP(C17605,Index[],8,FALSE)</f>
        <v>43290</v>
      </c>
      <c r="B17605" s="5">
        <v>43290</v>
      </c>
      <c r="C17605" t="s">
        <v>1152</v>
      </c>
      <c r="D17605" s="3">
        <f>VLOOKUP(C17605,Index[],2,FALSE)</f>
        <v>178</v>
      </c>
      <c r="E17605" s="3">
        <f>VLOOKUP(C17605,Index[],3,FALSE)</f>
        <v>0</v>
      </c>
      <c r="F17605" s="3">
        <f>VLOOKUP(C17605,Index[],4,FALSE)</f>
        <v>0</v>
      </c>
      <c r="G17605" s="3" t="str">
        <f>VLOOKUP(C17605,Index[],5,FALSE)</f>
        <v>Yes</v>
      </c>
      <c r="H17605" t="s">
        <v>17</v>
      </c>
      <c r="I17605">
        <f>VLOOKUP(Table1[[#This Row],[trait_name]],Trait[],2,FALSE)</f>
        <v>2</v>
      </c>
      <c r="J17605" s="23" t="s">
        <v>15</v>
      </c>
      <c r="L17605" s="3" t="s">
        <v>1153</v>
      </c>
    </row>
    <row r="17606" spans="1:13">
      <c r="A17606" s="66">
        <f>VLOOKUP(C17606,Index[],8,FALSE)</f>
        <v>43290</v>
      </c>
      <c r="B17606" s="5">
        <v>43290</v>
      </c>
      <c r="C17606" t="s">
        <v>1152</v>
      </c>
      <c r="D17606" s="3">
        <f>VLOOKUP(C17606,Index[],2,FALSE)</f>
        <v>178</v>
      </c>
      <c r="E17606" s="3">
        <f>VLOOKUP(C17606,Index[],3,FALSE)</f>
        <v>0</v>
      </c>
      <c r="F17606" s="3">
        <f>VLOOKUP(C17606,Index[],4,FALSE)</f>
        <v>0</v>
      </c>
      <c r="G17606" s="3" t="str">
        <f>VLOOKUP(C17606,Index[],5,FALSE)</f>
        <v>Yes</v>
      </c>
      <c r="H17606" t="s">
        <v>20</v>
      </c>
      <c r="I17606">
        <f>VLOOKUP(Table1[[#This Row],[trait_name]],Trait[],2,FALSE)</f>
        <v>2</v>
      </c>
      <c r="J17606" s="23" t="s">
        <v>15</v>
      </c>
      <c r="L17606" s="3" t="s">
        <v>1154</v>
      </c>
    </row>
    <row r="17607" spans="1:13">
      <c r="A17607" s="66">
        <f>VLOOKUP(C17607,Index[],8,FALSE)</f>
        <v>43290</v>
      </c>
      <c r="B17607" s="5">
        <v>43290</v>
      </c>
      <c r="C17607" t="s">
        <v>1152</v>
      </c>
      <c r="D17607" s="3">
        <f>VLOOKUP(C17607,Index[],2,FALSE)</f>
        <v>178</v>
      </c>
      <c r="E17607" s="3">
        <f>VLOOKUP(C17607,Index[],3,FALSE)</f>
        <v>0</v>
      </c>
      <c r="F17607" s="3">
        <f>VLOOKUP(C17607,Index[],4,FALSE)</f>
        <v>0</v>
      </c>
      <c r="G17607" s="3" t="str">
        <f>VLOOKUP(C17607,Index[],5,FALSE)</f>
        <v>Yes</v>
      </c>
      <c r="H17607" t="s">
        <v>17</v>
      </c>
      <c r="I17607">
        <f>VLOOKUP(Table1[[#This Row],[trait_name]],Trait[],2,FALSE)</f>
        <v>3</v>
      </c>
      <c r="J17607" s="23" t="s">
        <v>18</v>
      </c>
      <c r="L17607" s="3" t="s">
        <v>19</v>
      </c>
    </row>
    <row r="17608" spans="1:13">
      <c r="A17608" s="66">
        <f>VLOOKUP(C17608,Index[],8,FALSE)</f>
        <v>43290</v>
      </c>
      <c r="B17608" s="5">
        <v>43290</v>
      </c>
      <c r="C17608" t="s">
        <v>1152</v>
      </c>
      <c r="D17608" s="3">
        <f>VLOOKUP(C17608,Index[],2,FALSE)</f>
        <v>178</v>
      </c>
      <c r="E17608" s="3">
        <f>VLOOKUP(C17608,Index[],3,FALSE)</f>
        <v>0</v>
      </c>
      <c r="F17608" s="3">
        <f>VLOOKUP(C17608,Index[],4,FALSE)</f>
        <v>0</v>
      </c>
      <c r="G17608" s="3" t="str">
        <f>VLOOKUP(C17608,Index[],5,FALSE)</f>
        <v>Yes</v>
      </c>
      <c r="H17608" t="s">
        <v>20</v>
      </c>
      <c r="I17608">
        <f>VLOOKUP(Table1[[#This Row],[trait_name]],Trait[],2,FALSE)</f>
        <v>3</v>
      </c>
      <c r="J17608" s="23" t="s">
        <v>18</v>
      </c>
      <c r="L17608" s="3" t="s">
        <v>21</v>
      </c>
    </row>
    <row r="17609" spans="1:13">
      <c r="A17609" s="66">
        <f>VLOOKUP(C17609,Index[],8,FALSE)</f>
        <v>43290</v>
      </c>
      <c r="B17609" s="5">
        <v>43290</v>
      </c>
      <c r="C17609" t="s">
        <v>1152</v>
      </c>
      <c r="D17609" s="3">
        <f>VLOOKUP(C17609,Index[],2,FALSE)</f>
        <v>178</v>
      </c>
      <c r="E17609" s="3">
        <f>VLOOKUP(C17609,Index[],3,FALSE)</f>
        <v>0</v>
      </c>
      <c r="F17609" s="3">
        <f>VLOOKUP(C17609,Index[],4,FALSE)</f>
        <v>0</v>
      </c>
      <c r="G17609" s="3" t="str">
        <f>VLOOKUP(C17609,Index[],5,FALSE)</f>
        <v>Yes</v>
      </c>
      <c r="H17609" t="s">
        <v>625</v>
      </c>
      <c r="I17609">
        <f>VLOOKUP(Table1[[#This Row],[trait_name]],Trait[],2,FALSE)</f>
        <v>4</v>
      </c>
      <c r="J17609" s="23" t="s">
        <v>22</v>
      </c>
      <c r="L17609" s="3" t="s">
        <v>27</v>
      </c>
    </row>
    <row r="17610" spans="1:13">
      <c r="A17610" s="66">
        <f>VLOOKUP(C17610,Index[],8,FALSE)</f>
        <v>43290</v>
      </c>
      <c r="B17610" s="5">
        <v>43290</v>
      </c>
      <c r="C17610" t="s">
        <v>1152</v>
      </c>
      <c r="D17610" s="3">
        <f>VLOOKUP(C17610,Index[],2,FALSE)</f>
        <v>178</v>
      </c>
      <c r="E17610" s="3">
        <f>VLOOKUP(C17610,Index[],3,FALSE)</f>
        <v>0</v>
      </c>
      <c r="F17610" s="3">
        <f>VLOOKUP(C17610,Index[],4,FALSE)</f>
        <v>0</v>
      </c>
      <c r="G17610" s="3" t="str">
        <f>VLOOKUP(C17610,Index[],5,FALSE)</f>
        <v>Yes</v>
      </c>
      <c r="H17610" t="s">
        <v>17</v>
      </c>
      <c r="I17610">
        <f>VLOOKUP(Table1[[#This Row],[trait_name]],Trait[],2,FALSE)</f>
        <v>5</v>
      </c>
      <c r="J17610" s="23" t="s">
        <v>24</v>
      </c>
      <c r="L17610" s="3" t="s">
        <v>23</v>
      </c>
    </row>
    <row r="17611" spans="1:13">
      <c r="A17611" s="66">
        <f>VLOOKUP(C17611,Index[],8,FALSE)</f>
        <v>43290</v>
      </c>
      <c r="B17611" s="5">
        <v>43312</v>
      </c>
      <c r="C17611" t="s">
        <v>1152</v>
      </c>
      <c r="D17611" s="3">
        <f>VLOOKUP(C17611,Index[],2,FALSE)</f>
        <v>178</v>
      </c>
      <c r="E17611" s="3">
        <f>VLOOKUP(C17611,Index[],3,FALSE)</f>
        <v>0</v>
      </c>
      <c r="F17611" s="3">
        <f>VLOOKUP(C17611,Index[],4,FALSE)</f>
        <v>0</v>
      </c>
      <c r="G17611" s="3" t="str">
        <f>VLOOKUP(C17611,Index[],5,FALSE)</f>
        <v>Yes</v>
      </c>
      <c r="H17611" t="s">
        <v>153</v>
      </c>
      <c r="I17611">
        <f>VLOOKUP(Table1[[#This Row],[trait_name]],Trait[],2,FALSE)</f>
        <v>5</v>
      </c>
      <c r="J17611" s="23" t="s">
        <v>24</v>
      </c>
      <c r="L17611" s="3" t="s">
        <v>23</v>
      </c>
      <c r="M17611" s="3"/>
    </row>
    <row r="17612" spans="1:13">
      <c r="A17612" s="66">
        <f>VLOOKUP(C17612,Index[],8,FALSE)</f>
        <v>43290</v>
      </c>
      <c r="B17612" s="5">
        <v>43290</v>
      </c>
      <c r="C17612" t="s">
        <v>1152</v>
      </c>
      <c r="D17612" s="3">
        <f>VLOOKUP(C17612,Index[],2,FALSE)</f>
        <v>178</v>
      </c>
      <c r="E17612" s="3">
        <f>VLOOKUP(C17612,Index[],3,FALSE)</f>
        <v>0</v>
      </c>
      <c r="F17612" s="3">
        <f>VLOOKUP(C17612,Index[],4,FALSE)</f>
        <v>0</v>
      </c>
      <c r="G17612" s="3" t="str">
        <f>VLOOKUP(C17612,Index[],5,FALSE)</f>
        <v>Yes</v>
      </c>
      <c r="I17612">
        <f>VLOOKUP(Table1[[#This Row],[trait_name]],Trait[],2,FALSE)</f>
        <v>6</v>
      </c>
      <c r="J17612" s="23" t="s">
        <v>148</v>
      </c>
      <c r="L17612" s="3"/>
    </row>
    <row r="17613" spans="1:13">
      <c r="A17613" s="66">
        <f>VLOOKUP(C17613,Index[],8,FALSE)</f>
        <v>43290</v>
      </c>
      <c r="B17613" s="5">
        <v>43290</v>
      </c>
      <c r="C17613" t="s">
        <v>1152</v>
      </c>
      <c r="D17613" s="3">
        <f>VLOOKUP(C17613,Index[],2,FALSE)</f>
        <v>178</v>
      </c>
      <c r="E17613" s="3">
        <f>VLOOKUP(C17613,Index[],3,FALSE)</f>
        <v>0</v>
      </c>
      <c r="F17613" s="3">
        <f>VLOOKUP(C17613,Index[],4,FALSE)</f>
        <v>0</v>
      </c>
      <c r="G17613" s="3" t="str">
        <f>VLOOKUP(C17613,Index[],5,FALSE)</f>
        <v>Yes</v>
      </c>
      <c r="H17613" t="s">
        <v>20</v>
      </c>
      <c r="I17613">
        <f>VLOOKUP(Table1[[#This Row],[trait_name]],Trait[],2,FALSE)</f>
        <v>7</v>
      </c>
      <c r="J17613" s="23" t="s">
        <v>26</v>
      </c>
      <c r="L17613" s="3" t="s">
        <v>23</v>
      </c>
    </row>
    <row r="17614" spans="1:13">
      <c r="A17614" s="66">
        <f>VLOOKUP(C17614,Index[],8,FALSE)</f>
        <v>43290</v>
      </c>
      <c r="B17614" s="5">
        <v>43290</v>
      </c>
      <c r="C17614" t="s">
        <v>1152</v>
      </c>
      <c r="D17614" s="3">
        <f>VLOOKUP(C17614,Index[],2,FALSE)</f>
        <v>178</v>
      </c>
      <c r="E17614" s="3">
        <f>VLOOKUP(C17614,Index[],3,FALSE)</f>
        <v>0</v>
      </c>
      <c r="F17614" s="3">
        <f>VLOOKUP(C17614,Index[],4,FALSE)</f>
        <v>0</v>
      </c>
      <c r="G17614" s="3" t="str">
        <f>VLOOKUP(C17614,Index[],5,FALSE)</f>
        <v>Yes</v>
      </c>
      <c r="H17614" t="s">
        <v>17</v>
      </c>
      <c r="I17614">
        <f>VLOOKUP(Table1[[#This Row],[trait_name]],Trait[],2,FALSE)</f>
        <v>7</v>
      </c>
      <c r="J17614" s="23" t="s">
        <v>26</v>
      </c>
      <c r="L17614" s="3" t="s">
        <v>27</v>
      </c>
    </row>
    <row r="17615" spans="1:13">
      <c r="A17615" s="66">
        <f>VLOOKUP(C17615,Index[],8,FALSE)</f>
        <v>43290</v>
      </c>
      <c r="B17615" s="5">
        <v>43290</v>
      </c>
      <c r="C17615" t="s">
        <v>1152</v>
      </c>
      <c r="D17615" s="3">
        <f>VLOOKUP(C17615,Index[],2,FALSE)</f>
        <v>178</v>
      </c>
      <c r="E17615" s="3">
        <f>VLOOKUP(C17615,Index[],3,FALSE)</f>
        <v>0</v>
      </c>
      <c r="F17615" s="3">
        <f>VLOOKUP(C17615,Index[],4,FALSE)</f>
        <v>0</v>
      </c>
      <c r="G17615" s="3" t="str">
        <f>VLOOKUP(C17615,Index[],5,FALSE)</f>
        <v>Yes</v>
      </c>
      <c r="H17615" t="s">
        <v>905</v>
      </c>
      <c r="I17615">
        <f>VLOOKUP(Table1[[#This Row],[trait_name]],Trait[],2,FALSE)</f>
        <v>7</v>
      </c>
      <c r="J17615" s="23" t="s">
        <v>26</v>
      </c>
      <c r="L17615" s="3" t="s">
        <v>27</v>
      </c>
    </row>
    <row r="17616" spans="1:13">
      <c r="A17616" s="66">
        <f>VLOOKUP(C17616,Index[],8,FALSE)</f>
        <v>43290</v>
      </c>
      <c r="B17616" s="5">
        <v>43290</v>
      </c>
      <c r="C17616" t="s">
        <v>1152</v>
      </c>
      <c r="D17616" s="3">
        <f>VLOOKUP(C17616,Index[],2,FALSE)</f>
        <v>178</v>
      </c>
      <c r="E17616" s="3">
        <f>VLOOKUP(C17616,Index[],3,FALSE)</f>
        <v>0</v>
      </c>
      <c r="F17616" s="3">
        <f>VLOOKUP(C17616,Index[],4,FALSE)</f>
        <v>0</v>
      </c>
      <c r="G17616" s="3" t="str">
        <f>VLOOKUP(C17616,Index[],5,FALSE)</f>
        <v>Yes</v>
      </c>
      <c r="I17616">
        <f>VLOOKUP(Table1[[#This Row],[trait_name]],Trait[],2,FALSE)</f>
        <v>8</v>
      </c>
      <c r="J17616" s="23" t="s">
        <v>150</v>
      </c>
      <c r="L17616" s="3"/>
    </row>
    <row r="17617" spans="1:13">
      <c r="A17617" s="66">
        <f>VLOOKUP(C17617,Index[],8,FALSE)</f>
        <v>43290</v>
      </c>
      <c r="B17617" s="5">
        <v>43312</v>
      </c>
      <c r="C17617" t="s">
        <v>1152</v>
      </c>
      <c r="D17617" s="3">
        <f>VLOOKUP(C17617,Index[],2,FALSE)</f>
        <v>178</v>
      </c>
      <c r="E17617" s="3">
        <f>VLOOKUP(C17617,Index[],3,FALSE)</f>
        <v>0</v>
      </c>
      <c r="F17617" s="3">
        <f>VLOOKUP(C17617,Index[],4,FALSE)</f>
        <v>0</v>
      </c>
      <c r="G17617" s="3" t="str">
        <f>VLOOKUP(C17617,Index[],5,FALSE)</f>
        <v>Yes</v>
      </c>
      <c r="H17617" t="s">
        <v>153</v>
      </c>
      <c r="I17617">
        <f>VLOOKUP(Table1[[#This Row],[trait_name]],Trait[],2,FALSE)</f>
        <v>9</v>
      </c>
      <c r="J17617" s="23" t="s">
        <v>28</v>
      </c>
      <c r="L17617" s="3" t="s">
        <v>23</v>
      </c>
      <c r="M17617" t="s">
        <v>367</v>
      </c>
    </row>
    <row r="17618" spans="1:13">
      <c r="A17618" s="66">
        <f>VLOOKUP(C17618,Index[],8,FALSE)</f>
        <v>43290</v>
      </c>
      <c r="B17618" s="5">
        <v>43290</v>
      </c>
      <c r="C17618" t="s">
        <v>1152</v>
      </c>
      <c r="D17618" s="3">
        <f>VLOOKUP(C17618,Index[],2,FALSE)</f>
        <v>178</v>
      </c>
      <c r="E17618" s="3">
        <f>VLOOKUP(C17618,Index[],3,FALSE)</f>
        <v>0</v>
      </c>
      <c r="F17618" s="3">
        <f>VLOOKUP(C17618,Index[],4,FALSE)</f>
        <v>0</v>
      </c>
      <c r="G17618" s="3" t="str">
        <f>VLOOKUP(C17618,Index[],5,FALSE)</f>
        <v>Yes</v>
      </c>
      <c r="H17618" t="s">
        <v>17</v>
      </c>
      <c r="I17618">
        <f>VLOOKUP(Table1[[#This Row],[trait_name]],Trait[],2,FALSE)</f>
        <v>10</v>
      </c>
      <c r="J17618" s="23" t="s">
        <v>29</v>
      </c>
      <c r="L17618" s="3" t="s">
        <v>27</v>
      </c>
    </row>
    <row r="17619" spans="1:13">
      <c r="A17619" s="66">
        <f>VLOOKUP(C17619,Index[],8,FALSE)</f>
        <v>43290</v>
      </c>
      <c r="B17619" s="5">
        <v>43312</v>
      </c>
      <c r="C17619" t="s">
        <v>1152</v>
      </c>
      <c r="D17619" s="3">
        <f>VLOOKUP(C17619,Index[],2,FALSE)</f>
        <v>178</v>
      </c>
      <c r="E17619" s="3">
        <f>VLOOKUP(C17619,Index[],3,FALSE)</f>
        <v>0</v>
      </c>
      <c r="F17619" s="3">
        <f>VLOOKUP(C17619,Index[],4,FALSE)</f>
        <v>0</v>
      </c>
      <c r="G17619" s="3" t="str">
        <f>VLOOKUP(C17619,Index[],5,FALSE)</f>
        <v>Yes</v>
      </c>
      <c r="H17619" t="s">
        <v>153</v>
      </c>
      <c r="I17619">
        <f>VLOOKUP(Table1[[#This Row],[trait_name]],Trait[],2,FALSE)</f>
        <v>10</v>
      </c>
      <c r="J17619" s="23" t="s">
        <v>29</v>
      </c>
      <c r="L17619" s="3" t="s">
        <v>23</v>
      </c>
      <c r="M17619" s="3" t="s">
        <v>367</v>
      </c>
    </row>
    <row r="17620" spans="1:13">
      <c r="A17620" s="66">
        <f>VLOOKUP(C17620,Index[],8,FALSE)</f>
        <v>43290</v>
      </c>
      <c r="B17620" s="5">
        <v>43290</v>
      </c>
      <c r="C17620" t="s">
        <v>1152</v>
      </c>
      <c r="D17620" s="3">
        <f>VLOOKUP(C17620,Index[],2,FALSE)</f>
        <v>178</v>
      </c>
      <c r="E17620" s="3">
        <f>VLOOKUP(C17620,Index[],3,FALSE)</f>
        <v>0</v>
      </c>
      <c r="F17620" s="3">
        <f>VLOOKUP(C17620,Index[],4,FALSE)</f>
        <v>0</v>
      </c>
      <c r="G17620" s="3" t="str">
        <f>VLOOKUP(C17620,Index[],5,FALSE)</f>
        <v>Yes</v>
      </c>
      <c r="I17620">
        <f>VLOOKUP(Table1[[#This Row],[trait_name]],Trait[],2,FALSE)</f>
        <v>11</v>
      </c>
      <c r="J17620" s="23" t="s">
        <v>30</v>
      </c>
      <c r="L17620" s="3"/>
    </row>
    <row r="17621" spans="1:13">
      <c r="A17621" s="66">
        <f>VLOOKUP(C17621,Index[],8,FALSE)</f>
        <v>43290</v>
      </c>
      <c r="B17621" s="5">
        <v>43312</v>
      </c>
      <c r="C17621" t="s">
        <v>1152</v>
      </c>
      <c r="D17621" s="3">
        <f>VLOOKUP(C17621,Index[],2,FALSE)</f>
        <v>178</v>
      </c>
      <c r="E17621" s="3">
        <f>VLOOKUP(C17621,Index[],3,FALSE)</f>
        <v>0</v>
      </c>
      <c r="F17621" s="3">
        <f>VLOOKUP(C17621,Index[],4,FALSE)</f>
        <v>0</v>
      </c>
      <c r="G17621" s="3" t="str">
        <f>VLOOKUP(C17621,Index[],5,FALSE)</f>
        <v>Yes</v>
      </c>
      <c r="H17621" t="s">
        <v>153</v>
      </c>
      <c r="I17621">
        <f>VLOOKUP(Table1[[#This Row],[trait_name]],Trait[],2,FALSE)</f>
        <v>12</v>
      </c>
      <c r="J17621" s="23" t="s">
        <v>151</v>
      </c>
      <c r="L17621" s="3" t="s">
        <v>23</v>
      </c>
      <c r="M17621" t="s">
        <v>367</v>
      </c>
    </row>
    <row r="17622" spans="1:13">
      <c r="A17622" s="66">
        <f>VLOOKUP(C17622,Index[],8,FALSE)</f>
        <v>43290</v>
      </c>
      <c r="B17622" s="5">
        <v>43290</v>
      </c>
      <c r="C17622" t="s">
        <v>1152</v>
      </c>
      <c r="D17622" s="3">
        <f>VLOOKUP(C17622,Index[],2,FALSE)</f>
        <v>178</v>
      </c>
      <c r="E17622" s="3">
        <f>VLOOKUP(C17622,Index[],3,FALSE)</f>
        <v>0</v>
      </c>
      <c r="F17622" s="3">
        <f>VLOOKUP(C17622,Index[],4,FALSE)</f>
        <v>0</v>
      </c>
      <c r="G17622" s="3" t="str">
        <f>VLOOKUP(C17622,Index[],5,FALSE)</f>
        <v>Yes</v>
      </c>
      <c r="H17622" t="s">
        <v>1155</v>
      </c>
      <c r="I17622">
        <f>VLOOKUP(Table1[[#This Row],[trait_name]],Trait[],2,FALSE)</f>
        <v>13</v>
      </c>
      <c r="J17622" s="23" t="s">
        <v>369</v>
      </c>
      <c r="L17622" s="3" t="s">
        <v>27</v>
      </c>
    </row>
    <row r="17623" spans="1:13">
      <c r="A17623" s="66">
        <f>VLOOKUP(C17623,Index[],8,FALSE)</f>
        <v>43290</v>
      </c>
      <c r="B17623" s="5">
        <v>43290</v>
      </c>
      <c r="C17623" t="s">
        <v>1152</v>
      </c>
      <c r="D17623" s="3">
        <f>VLOOKUP(C17623,Index[],2,FALSE)</f>
        <v>178</v>
      </c>
      <c r="E17623" s="3">
        <f>VLOOKUP(C17623,Index[],3,FALSE)</f>
        <v>0</v>
      </c>
      <c r="F17623" s="3">
        <f>VLOOKUP(C17623,Index[],4,FALSE)</f>
        <v>0</v>
      </c>
      <c r="G17623" s="3" t="str">
        <f>VLOOKUP(C17623,Index[],5,FALSE)</f>
        <v>Yes</v>
      </c>
      <c r="H17623" t="s">
        <v>291</v>
      </c>
      <c r="I17623">
        <f>VLOOKUP(Table1[[#This Row],[trait_name]],Trait[],2,FALSE)</f>
        <v>14</v>
      </c>
      <c r="J17623" s="23" t="s">
        <v>152</v>
      </c>
      <c r="L17623" s="3" t="s">
        <v>23</v>
      </c>
    </row>
    <row r="17624" spans="1:13">
      <c r="A17624" s="66">
        <f>VLOOKUP(C17624,Index[],8,FALSE)</f>
        <v>43290</v>
      </c>
      <c r="B17624" s="5">
        <v>43312</v>
      </c>
      <c r="C17624" t="s">
        <v>1152</v>
      </c>
      <c r="D17624" s="3">
        <f>VLOOKUP(C17624,Index[],2,FALSE)</f>
        <v>178</v>
      </c>
      <c r="E17624" s="3">
        <f>VLOOKUP(C17624,Index[],3,FALSE)</f>
        <v>0</v>
      </c>
      <c r="F17624" s="3">
        <f>VLOOKUP(C17624,Index[],4,FALSE)</f>
        <v>0</v>
      </c>
      <c r="G17624" s="3" t="str">
        <f>VLOOKUP(C17624,Index[],5,FALSE)</f>
        <v>Yes</v>
      </c>
      <c r="H17624" t="s">
        <v>153</v>
      </c>
      <c r="I17624">
        <f>VLOOKUP(Table1[[#This Row],[trait_name]],Trait[],2,FALSE)</f>
        <v>14</v>
      </c>
      <c r="J17624" s="23" t="s">
        <v>152</v>
      </c>
      <c r="L17624" s="3" t="s">
        <v>23</v>
      </c>
      <c r="M17624" s="3" t="s">
        <v>198</v>
      </c>
    </row>
    <row r="17625" spans="1:13">
      <c r="A17625" s="66">
        <f>VLOOKUP(C17625,Index[],8,FALSE)</f>
        <v>43290</v>
      </c>
      <c r="B17625" s="5">
        <v>43290</v>
      </c>
      <c r="C17625" t="s">
        <v>1152</v>
      </c>
      <c r="D17625" s="3">
        <f>VLOOKUP(C17625,Index[],2,FALSE)</f>
        <v>178</v>
      </c>
      <c r="E17625" s="3">
        <f>VLOOKUP(C17625,Index[],3,FALSE)</f>
        <v>0</v>
      </c>
      <c r="F17625" s="3">
        <f>VLOOKUP(C17625,Index[],4,FALSE)</f>
        <v>0</v>
      </c>
      <c r="G17625" s="3" t="str">
        <f>VLOOKUP(C17625,Index[],5,FALSE)</f>
        <v>Yes</v>
      </c>
      <c r="H17625" t="s">
        <v>249</v>
      </c>
      <c r="I17625">
        <f>VLOOKUP(Table1[[#This Row],[trait_name]],Trait[],2,FALSE)</f>
        <v>15</v>
      </c>
      <c r="J17625" s="23" t="s">
        <v>31</v>
      </c>
      <c r="L17625" s="3" t="s">
        <v>23</v>
      </c>
    </row>
    <row r="17626" spans="1:13">
      <c r="A17626" s="66">
        <f>VLOOKUP(C17626,Index[],8,FALSE)</f>
        <v>43290</v>
      </c>
      <c r="B17626" s="5">
        <v>43290</v>
      </c>
      <c r="C17626" t="s">
        <v>1152</v>
      </c>
      <c r="D17626" s="3">
        <f>VLOOKUP(C17626,Index[],2,FALSE)</f>
        <v>178</v>
      </c>
      <c r="E17626" s="3">
        <f>VLOOKUP(C17626,Index[],3,FALSE)</f>
        <v>0</v>
      </c>
      <c r="F17626" s="3">
        <f>VLOOKUP(C17626,Index[],4,FALSE)</f>
        <v>0</v>
      </c>
      <c r="G17626" s="3" t="str">
        <f>VLOOKUP(C17626,Index[],5,FALSE)</f>
        <v>Yes</v>
      </c>
      <c r="H17626" t="s">
        <v>625</v>
      </c>
      <c r="I17626">
        <f>VLOOKUP(Table1[[#This Row],[trait_name]],Trait[],2,FALSE)</f>
        <v>16</v>
      </c>
      <c r="J17626" s="23" t="s">
        <v>32</v>
      </c>
      <c r="L17626" s="3" t="s">
        <v>27</v>
      </c>
    </row>
    <row r="17627" spans="1:13">
      <c r="A17627" s="66">
        <f>VLOOKUP(C17627,Index[],8,FALSE)</f>
        <v>43290</v>
      </c>
      <c r="B17627" s="5">
        <v>43290</v>
      </c>
      <c r="C17627" t="s">
        <v>1152</v>
      </c>
      <c r="D17627" s="3">
        <f>VLOOKUP(C17627,Index[],2,FALSE)</f>
        <v>178</v>
      </c>
      <c r="E17627" s="3">
        <f>VLOOKUP(C17627,Index[],3,FALSE)</f>
        <v>0</v>
      </c>
      <c r="F17627" s="3">
        <f>VLOOKUP(C17627,Index[],4,FALSE)</f>
        <v>0</v>
      </c>
      <c r="G17627" s="3" t="str">
        <f>VLOOKUP(C17627,Index[],5,FALSE)</f>
        <v>Yes</v>
      </c>
      <c r="H17627" t="s">
        <v>20</v>
      </c>
      <c r="I17627">
        <f>VLOOKUP(Table1[[#This Row],[trait_name]],Trait[],2,FALSE)</f>
        <v>17</v>
      </c>
      <c r="J17627" s="23" t="s">
        <v>33</v>
      </c>
      <c r="L17627" s="3" t="s">
        <v>34</v>
      </c>
    </row>
    <row r="17628" spans="1:13">
      <c r="A17628" s="66">
        <f>VLOOKUP(C17628,Index[],8,FALSE)</f>
        <v>43290</v>
      </c>
      <c r="B17628" s="5">
        <v>43290</v>
      </c>
      <c r="C17628" t="s">
        <v>1152</v>
      </c>
      <c r="D17628" s="3">
        <f>VLOOKUP(C17628,Index[],2,FALSE)</f>
        <v>178</v>
      </c>
      <c r="E17628" s="3">
        <f>VLOOKUP(C17628,Index[],3,FALSE)</f>
        <v>0</v>
      </c>
      <c r="F17628" s="3">
        <f>VLOOKUP(C17628,Index[],4,FALSE)</f>
        <v>0</v>
      </c>
      <c r="G17628" s="3" t="str">
        <f>VLOOKUP(C17628,Index[],5,FALSE)</f>
        <v>Yes</v>
      </c>
      <c r="H17628" t="s">
        <v>20</v>
      </c>
      <c r="I17628">
        <f>VLOOKUP(Table1[[#This Row],[trait_name]],Trait[],2,FALSE)</f>
        <v>17</v>
      </c>
      <c r="J17628" s="23" t="s">
        <v>33</v>
      </c>
      <c r="L17628" s="3" t="s">
        <v>35</v>
      </c>
    </row>
    <row r="17629" spans="1:13">
      <c r="A17629" s="66">
        <f>VLOOKUP(C17629,Index[],8,FALSE)</f>
        <v>43290</v>
      </c>
      <c r="B17629" s="5">
        <v>43290</v>
      </c>
      <c r="C17629" t="s">
        <v>1152</v>
      </c>
      <c r="D17629" s="3">
        <f>VLOOKUP(C17629,Index[],2,FALSE)</f>
        <v>178</v>
      </c>
      <c r="E17629" s="3">
        <f>VLOOKUP(C17629,Index[],3,FALSE)</f>
        <v>0</v>
      </c>
      <c r="F17629" s="3">
        <f>VLOOKUP(C17629,Index[],4,FALSE)</f>
        <v>0</v>
      </c>
      <c r="G17629" s="3" t="str">
        <f>VLOOKUP(C17629,Index[],5,FALSE)</f>
        <v>Yes</v>
      </c>
      <c r="H17629" t="s">
        <v>20</v>
      </c>
      <c r="I17629">
        <f>VLOOKUP(Table1[[#This Row],[trait_name]],Trait[],2,FALSE)</f>
        <v>17</v>
      </c>
      <c r="J17629" s="23" t="s">
        <v>33</v>
      </c>
      <c r="L17629" s="3" t="s">
        <v>36</v>
      </c>
    </row>
    <row r="17630" spans="1:13">
      <c r="A17630" s="66">
        <f>VLOOKUP(C17630,Index[],8,FALSE)</f>
        <v>43290</v>
      </c>
      <c r="B17630" s="5">
        <v>43312</v>
      </c>
      <c r="C17630" t="s">
        <v>1152</v>
      </c>
      <c r="D17630" s="3">
        <f>VLOOKUP(C17630,Index[],2,FALSE)</f>
        <v>178</v>
      </c>
      <c r="E17630" s="3">
        <f>VLOOKUP(C17630,Index[],3,FALSE)</f>
        <v>0</v>
      </c>
      <c r="F17630" s="3">
        <f>VLOOKUP(C17630,Index[],4,FALSE)</f>
        <v>0</v>
      </c>
      <c r="G17630" s="3" t="str">
        <f>VLOOKUP(C17630,Index[],5,FALSE)</f>
        <v>Yes</v>
      </c>
      <c r="H17630" t="s">
        <v>153</v>
      </c>
      <c r="I17630">
        <f>VLOOKUP(Table1[[#This Row],[trait_name]],Trait[],2,FALSE)</f>
        <v>18</v>
      </c>
      <c r="J17630" s="23" t="s">
        <v>37</v>
      </c>
      <c r="L17630" s="3" t="s">
        <v>209</v>
      </c>
    </row>
    <row r="17631" spans="1:13">
      <c r="A17631" s="66">
        <f>VLOOKUP(C17631,Index[],8,FALSE)</f>
        <v>43290</v>
      </c>
      <c r="B17631" s="5">
        <v>43290</v>
      </c>
      <c r="C17631" t="s">
        <v>1152</v>
      </c>
      <c r="D17631" s="3">
        <f>VLOOKUP(C17631,Index[],2,FALSE)</f>
        <v>178</v>
      </c>
      <c r="E17631" s="3">
        <f>VLOOKUP(C17631,Index[],3,FALSE)</f>
        <v>0</v>
      </c>
      <c r="F17631" s="3">
        <f>VLOOKUP(C17631,Index[],4,FALSE)</f>
        <v>0</v>
      </c>
      <c r="G17631" s="3" t="str">
        <f>VLOOKUP(C17631,Index[],5,FALSE)</f>
        <v>Yes</v>
      </c>
      <c r="H17631" t="s">
        <v>20</v>
      </c>
      <c r="I17631">
        <f>VLOOKUP(Table1[[#This Row],[trait_name]],Trait[],2,FALSE)</f>
        <v>19</v>
      </c>
      <c r="J17631" s="23" t="s">
        <v>38</v>
      </c>
      <c r="L17631" s="3" t="s">
        <v>39</v>
      </c>
    </row>
    <row r="17632" spans="1:13">
      <c r="A17632" s="66">
        <f>VLOOKUP(C17632,Index[],8,FALSE)</f>
        <v>43290</v>
      </c>
      <c r="B17632" s="5">
        <v>43290</v>
      </c>
      <c r="C17632" t="s">
        <v>1152</v>
      </c>
      <c r="D17632" s="3">
        <f>VLOOKUP(C17632,Index[],2,FALSE)</f>
        <v>178</v>
      </c>
      <c r="E17632" s="3">
        <f>VLOOKUP(C17632,Index[],3,FALSE)</f>
        <v>0</v>
      </c>
      <c r="F17632" s="3">
        <f>VLOOKUP(C17632,Index[],4,FALSE)</f>
        <v>0</v>
      </c>
      <c r="G17632" s="3" t="str">
        <f>VLOOKUP(C17632,Index[],5,FALSE)</f>
        <v>Yes</v>
      </c>
      <c r="H17632" t="s">
        <v>20</v>
      </c>
      <c r="I17632">
        <f>VLOOKUP(Table1[[#This Row],[trait_name]],Trait[],2,FALSE)</f>
        <v>19</v>
      </c>
      <c r="J17632" s="23" t="s">
        <v>38</v>
      </c>
      <c r="L17632" s="3" t="s">
        <v>40</v>
      </c>
    </row>
    <row r="17633" spans="1:13">
      <c r="A17633" s="66">
        <f>VLOOKUP(C17633,Index[],8,FALSE)</f>
        <v>43290</v>
      </c>
      <c r="B17633" s="5">
        <v>43312</v>
      </c>
      <c r="C17633" t="s">
        <v>1152</v>
      </c>
      <c r="D17633" s="3">
        <f>VLOOKUP(C17633,Index[],2,FALSE)</f>
        <v>178</v>
      </c>
      <c r="E17633" s="3">
        <f>VLOOKUP(C17633,Index[],3,FALSE)</f>
        <v>0</v>
      </c>
      <c r="F17633" s="3">
        <f>VLOOKUP(C17633,Index[],4,FALSE)</f>
        <v>0</v>
      </c>
      <c r="G17633" s="3" t="str">
        <f>VLOOKUP(C17633,Index[],5,FALSE)</f>
        <v>Yes</v>
      </c>
      <c r="H17633" t="s">
        <v>153</v>
      </c>
      <c r="I17633">
        <f>VLOOKUP(Table1[[#This Row],[trait_name]],Trait[],2,FALSE)</f>
        <v>20</v>
      </c>
      <c r="J17633" s="23" t="s">
        <v>41</v>
      </c>
      <c r="L17633" s="3" t="s">
        <v>126</v>
      </c>
      <c r="M17633" s="3"/>
    </row>
    <row r="17634" spans="1:13">
      <c r="A17634" s="66">
        <f>VLOOKUP(C17634,Index[],8,FALSE)</f>
        <v>43290</v>
      </c>
      <c r="B17634" s="5">
        <v>43312</v>
      </c>
      <c r="C17634" t="s">
        <v>1152</v>
      </c>
      <c r="D17634" s="3">
        <f>VLOOKUP(C17634,Index[],2,FALSE)</f>
        <v>178</v>
      </c>
      <c r="E17634" s="3">
        <f>VLOOKUP(C17634,Index[],3,FALSE)</f>
        <v>0</v>
      </c>
      <c r="F17634" s="3">
        <f>VLOOKUP(C17634,Index[],4,FALSE)</f>
        <v>0</v>
      </c>
      <c r="G17634" s="3" t="str">
        <f>VLOOKUP(C17634,Index[],5,FALSE)</f>
        <v>Yes</v>
      </c>
      <c r="H17634" t="s">
        <v>153</v>
      </c>
      <c r="I17634">
        <f>VLOOKUP(Table1[[#This Row],[trait_name]],Trait[],2,FALSE)</f>
        <v>20</v>
      </c>
      <c r="J17634" s="23" t="s">
        <v>41</v>
      </c>
      <c r="L17634" s="3" t="s">
        <v>42</v>
      </c>
      <c r="M17634" s="3"/>
    </row>
    <row r="17635" spans="1:13">
      <c r="A17635" s="66">
        <f>VLOOKUP(C17635,Index[],8,FALSE)</f>
        <v>43290</v>
      </c>
      <c r="B17635" s="5">
        <v>43290</v>
      </c>
      <c r="C17635" t="s">
        <v>1152</v>
      </c>
      <c r="D17635" s="3">
        <f>VLOOKUP(C17635,Index[],2,FALSE)</f>
        <v>178</v>
      </c>
      <c r="E17635" s="3">
        <f>VLOOKUP(C17635,Index[],3,FALSE)</f>
        <v>0</v>
      </c>
      <c r="F17635" s="3">
        <f>VLOOKUP(C17635,Index[],4,FALSE)</f>
        <v>0</v>
      </c>
      <c r="G17635" s="3" t="str">
        <f>VLOOKUP(C17635,Index[],5,FALSE)</f>
        <v>Yes</v>
      </c>
      <c r="H17635" t="s">
        <v>20</v>
      </c>
      <c r="I17635">
        <f>VLOOKUP(Table1[[#This Row],[trait_name]],Trait[],2,FALSE)</f>
        <v>21</v>
      </c>
      <c r="J17635" s="23" t="s">
        <v>43</v>
      </c>
      <c r="L17635" s="3" t="s">
        <v>44</v>
      </c>
    </row>
    <row r="17636" spans="1:13">
      <c r="A17636" s="66">
        <f>VLOOKUP(C17636,Index[],8,FALSE)</f>
        <v>43290</v>
      </c>
      <c r="B17636" s="5">
        <v>43290</v>
      </c>
      <c r="C17636" t="s">
        <v>1152</v>
      </c>
      <c r="D17636" s="3">
        <f>VLOOKUP(C17636,Index[],2,FALSE)</f>
        <v>178</v>
      </c>
      <c r="E17636" s="3">
        <f>VLOOKUP(C17636,Index[],3,FALSE)</f>
        <v>0</v>
      </c>
      <c r="F17636" s="3">
        <f>VLOOKUP(C17636,Index[],4,FALSE)</f>
        <v>0</v>
      </c>
      <c r="G17636" s="3" t="str">
        <f>VLOOKUP(C17636,Index[],5,FALSE)</f>
        <v>Yes</v>
      </c>
      <c r="H17636" t="s">
        <v>20</v>
      </c>
      <c r="I17636">
        <f>VLOOKUP(Table1[[#This Row],[trait_name]],Trait[],2,FALSE)</f>
        <v>21</v>
      </c>
      <c r="J17636" s="23" t="s">
        <v>43</v>
      </c>
      <c r="L17636" s="3" t="s">
        <v>45</v>
      </c>
    </row>
    <row r="17637" spans="1:13">
      <c r="A17637" s="66">
        <f>VLOOKUP(C17637,Index[],8,FALSE)</f>
        <v>43290</v>
      </c>
      <c r="B17637" s="5">
        <v>43290</v>
      </c>
      <c r="C17637" t="s">
        <v>1152</v>
      </c>
      <c r="D17637" s="3">
        <f>VLOOKUP(C17637,Index[],2,FALSE)</f>
        <v>178</v>
      </c>
      <c r="E17637" s="3">
        <f>VLOOKUP(C17637,Index[],3,FALSE)</f>
        <v>0</v>
      </c>
      <c r="F17637" s="3">
        <f>VLOOKUP(C17637,Index[],4,FALSE)</f>
        <v>0</v>
      </c>
      <c r="G17637" s="3" t="str">
        <f>VLOOKUP(C17637,Index[],5,FALSE)</f>
        <v>Yes</v>
      </c>
      <c r="H17637" t="s">
        <v>20</v>
      </c>
      <c r="I17637">
        <f>VLOOKUP(Table1[[#This Row],[trait_name]],Trait[],2,FALSE)</f>
        <v>21</v>
      </c>
      <c r="J17637" s="23" t="s">
        <v>43</v>
      </c>
      <c r="L17637" s="3" t="s">
        <v>46</v>
      </c>
    </row>
    <row r="17638" spans="1:13">
      <c r="A17638" s="66">
        <f>VLOOKUP(C17638,Index[],8,FALSE)</f>
        <v>43290</v>
      </c>
      <c r="B17638" s="5">
        <v>43290</v>
      </c>
      <c r="C17638" t="s">
        <v>1152</v>
      </c>
      <c r="D17638" s="3">
        <f>VLOOKUP(C17638,Index[],2,FALSE)</f>
        <v>178</v>
      </c>
      <c r="E17638" s="3">
        <f>VLOOKUP(C17638,Index[],3,FALSE)</f>
        <v>0</v>
      </c>
      <c r="F17638" s="3">
        <f>VLOOKUP(C17638,Index[],4,FALSE)</f>
        <v>0</v>
      </c>
      <c r="G17638" s="3" t="str">
        <f>VLOOKUP(C17638,Index[],5,FALSE)</f>
        <v>Yes</v>
      </c>
      <c r="H17638" t="s">
        <v>17</v>
      </c>
      <c r="I17638">
        <f>VLOOKUP(Table1[[#This Row],[trait_name]],Trait[],2,FALSE)</f>
        <v>22</v>
      </c>
      <c r="J17638" s="23" t="s">
        <v>47</v>
      </c>
      <c r="L17638" s="3" t="s">
        <v>48</v>
      </c>
    </row>
    <row r="17639" spans="1:13">
      <c r="A17639" s="66">
        <f>VLOOKUP(C17639,Index[],8,FALSE)</f>
        <v>43290</v>
      </c>
      <c r="B17639" s="5">
        <v>43290</v>
      </c>
      <c r="C17639" t="s">
        <v>1152</v>
      </c>
      <c r="D17639" s="3">
        <f>VLOOKUP(C17639,Index[],2,FALSE)</f>
        <v>178</v>
      </c>
      <c r="E17639" s="3">
        <f>VLOOKUP(C17639,Index[],3,FALSE)</f>
        <v>0</v>
      </c>
      <c r="F17639" s="3">
        <f>VLOOKUP(C17639,Index[],4,FALSE)</f>
        <v>0</v>
      </c>
      <c r="G17639" s="3" t="str">
        <f>VLOOKUP(C17639,Index[],5,FALSE)</f>
        <v>Yes</v>
      </c>
      <c r="H17639" t="s">
        <v>249</v>
      </c>
      <c r="I17639">
        <f>VLOOKUP(Table1[[#This Row],[trait_name]],Trait[],2,FALSE)</f>
        <v>22</v>
      </c>
      <c r="J17639" s="23" t="s">
        <v>47</v>
      </c>
      <c r="L17639" s="3" t="s">
        <v>160</v>
      </c>
    </row>
    <row r="17640" spans="1:13">
      <c r="A17640" s="66">
        <f>VLOOKUP(C17640,Index[],8,FALSE)</f>
        <v>43290</v>
      </c>
      <c r="B17640" s="5">
        <v>43290</v>
      </c>
      <c r="C17640" t="s">
        <v>1152</v>
      </c>
      <c r="D17640" s="3">
        <f>VLOOKUP(C17640,Index[],2,FALSE)</f>
        <v>178</v>
      </c>
      <c r="E17640" s="3">
        <f>VLOOKUP(C17640,Index[],3,FALSE)</f>
        <v>0</v>
      </c>
      <c r="F17640" s="3">
        <f>VLOOKUP(C17640,Index[],4,FALSE)</f>
        <v>0</v>
      </c>
      <c r="G17640" s="3" t="str">
        <f>VLOOKUP(C17640,Index[],5,FALSE)</f>
        <v>Yes</v>
      </c>
      <c r="H17640" t="s">
        <v>20</v>
      </c>
      <c r="I17640">
        <f>VLOOKUP(Table1[[#This Row],[trait_name]],Trait[],2,FALSE)</f>
        <v>23</v>
      </c>
      <c r="J17640" s="23" t="s">
        <v>49</v>
      </c>
      <c r="L17640" s="3" t="s">
        <v>214</v>
      </c>
    </row>
    <row r="17641" spans="1:13">
      <c r="A17641" s="66">
        <f>VLOOKUP(C17641,Index[],8,FALSE)</f>
        <v>43290</v>
      </c>
      <c r="B17641" s="5">
        <v>43290</v>
      </c>
      <c r="C17641" t="s">
        <v>1152</v>
      </c>
      <c r="D17641" s="3">
        <f>VLOOKUP(C17641,Index[],2,FALSE)</f>
        <v>178</v>
      </c>
      <c r="E17641" s="3">
        <f>VLOOKUP(C17641,Index[],3,FALSE)</f>
        <v>0</v>
      </c>
      <c r="F17641" s="3">
        <f>VLOOKUP(C17641,Index[],4,FALSE)</f>
        <v>0</v>
      </c>
      <c r="G17641" s="3" t="str">
        <f>VLOOKUP(C17641,Index[],5,FALSE)</f>
        <v>Yes</v>
      </c>
      <c r="H17641" t="s">
        <v>20</v>
      </c>
      <c r="I17641">
        <f>VLOOKUP(Table1[[#This Row],[trait_name]],Trait[],2,FALSE)</f>
        <v>23</v>
      </c>
      <c r="J17641" s="23" t="s">
        <v>49</v>
      </c>
      <c r="L17641" s="3" t="s">
        <v>39</v>
      </c>
    </row>
    <row r="17642" spans="1:13">
      <c r="A17642" s="66">
        <f>VLOOKUP(C17642,Index[],8,FALSE)</f>
        <v>43290</v>
      </c>
      <c r="B17642" s="5">
        <v>43290</v>
      </c>
      <c r="C17642" t="s">
        <v>1152</v>
      </c>
      <c r="D17642" s="3">
        <f>VLOOKUP(C17642,Index[],2,FALSE)</f>
        <v>178</v>
      </c>
      <c r="E17642" s="3">
        <f>VLOOKUP(C17642,Index[],3,FALSE)</f>
        <v>0</v>
      </c>
      <c r="F17642" s="3">
        <f>VLOOKUP(C17642,Index[],4,FALSE)</f>
        <v>0</v>
      </c>
      <c r="G17642" s="3" t="str">
        <f>VLOOKUP(C17642,Index[],5,FALSE)</f>
        <v>Yes</v>
      </c>
      <c r="H17642" t="s">
        <v>20</v>
      </c>
      <c r="I17642">
        <f>VLOOKUP(Table1[[#This Row],[trait_name]],Trait[],2,FALSE)</f>
        <v>23</v>
      </c>
      <c r="J17642" s="23" t="s">
        <v>49</v>
      </c>
      <c r="L17642" s="3" t="s">
        <v>418</v>
      </c>
    </row>
    <row r="17643" spans="1:13">
      <c r="A17643" s="66">
        <f>VLOOKUP(C17643,Index[],8,FALSE)</f>
        <v>43290</v>
      </c>
      <c r="B17643" s="5">
        <v>43290</v>
      </c>
      <c r="C17643" t="s">
        <v>1152</v>
      </c>
      <c r="D17643" s="3">
        <f>VLOOKUP(C17643,Index[],2,FALSE)</f>
        <v>178</v>
      </c>
      <c r="E17643" s="3">
        <f>VLOOKUP(C17643,Index[],3,FALSE)</f>
        <v>0</v>
      </c>
      <c r="F17643" s="3">
        <f>VLOOKUP(C17643,Index[],4,FALSE)</f>
        <v>0</v>
      </c>
      <c r="G17643" s="3" t="str">
        <f>VLOOKUP(C17643,Index[],5,FALSE)</f>
        <v>Yes</v>
      </c>
      <c r="H17643" t="s">
        <v>1155</v>
      </c>
      <c r="I17643">
        <f>VLOOKUP(Table1[[#This Row],[trait_name]],Trait[],2,FALSE)</f>
        <v>23</v>
      </c>
      <c r="J17643" s="23" t="s">
        <v>49</v>
      </c>
      <c r="L17643" s="3" t="s">
        <v>51</v>
      </c>
    </row>
    <row r="17644" spans="1:13">
      <c r="A17644" s="66">
        <f>VLOOKUP(C17644,Index[],8,FALSE)</f>
        <v>43290</v>
      </c>
      <c r="B17644" s="5">
        <v>43290</v>
      </c>
      <c r="C17644" t="s">
        <v>1152</v>
      </c>
      <c r="D17644" s="3">
        <f>VLOOKUP(C17644,Index[],2,FALSE)</f>
        <v>178</v>
      </c>
      <c r="E17644" s="3">
        <f>VLOOKUP(C17644,Index[],3,FALSE)</f>
        <v>0</v>
      </c>
      <c r="F17644" s="3">
        <f>VLOOKUP(C17644,Index[],4,FALSE)</f>
        <v>0</v>
      </c>
      <c r="G17644" s="3" t="str">
        <f>VLOOKUP(C17644,Index[],5,FALSE)</f>
        <v>Yes</v>
      </c>
      <c r="H17644" t="s">
        <v>20</v>
      </c>
      <c r="I17644">
        <f>VLOOKUP(Table1[[#This Row],[trait_name]],Trait[],2,FALSE)</f>
        <v>24</v>
      </c>
      <c r="J17644" s="23" t="s">
        <v>52</v>
      </c>
      <c r="L17644" s="3" t="s">
        <v>498</v>
      </c>
    </row>
    <row r="17645" spans="1:13">
      <c r="A17645" s="66">
        <f>VLOOKUP(C17645,Index[],8,FALSE)</f>
        <v>43290</v>
      </c>
      <c r="B17645" s="5">
        <v>43290</v>
      </c>
      <c r="C17645" t="s">
        <v>1152</v>
      </c>
      <c r="D17645" s="3">
        <f>VLOOKUP(C17645,Index[],2,FALSE)</f>
        <v>178</v>
      </c>
      <c r="E17645" s="3">
        <f>VLOOKUP(C17645,Index[],3,FALSE)</f>
        <v>0</v>
      </c>
      <c r="F17645" s="3">
        <f>VLOOKUP(C17645,Index[],4,FALSE)</f>
        <v>0</v>
      </c>
      <c r="G17645" s="3" t="str">
        <f>VLOOKUP(C17645,Index[],5,FALSE)</f>
        <v>Yes</v>
      </c>
      <c r="H17645" t="s">
        <v>17</v>
      </c>
      <c r="I17645">
        <f>VLOOKUP(Table1[[#This Row],[trait_name]],Trait[],2,FALSE)</f>
        <v>24</v>
      </c>
      <c r="J17645" s="23" t="s">
        <v>52</v>
      </c>
      <c r="L17645" s="3" t="s">
        <v>53</v>
      </c>
    </row>
    <row r="17646" spans="1:13">
      <c r="A17646" s="66">
        <f>VLOOKUP(C17646,Index[],8,FALSE)</f>
        <v>43290</v>
      </c>
      <c r="B17646" s="5">
        <v>43290</v>
      </c>
      <c r="C17646" t="s">
        <v>1152</v>
      </c>
      <c r="D17646" s="3">
        <f>VLOOKUP(C17646,Index[],2,FALSE)</f>
        <v>178</v>
      </c>
      <c r="E17646" s="3">
        <f>VLOOKUP(C17646,Index[],3,FALSE)</f>
        <v>0</v>
      </c>
      <c r="F17646" s="3">
        <f>VLOOKUP(C17646,Index[],4,FALSE)</f>
        <v>0</v>
      </c>
      <c r="G17646" s="3" t="str">
        <f>VLOOKUP(C17646,Index[],5,FALSE)</f>
        <v>Yes</v>
      </c>
      <c r="H17646" t="s">
        <v>905</v>
      </c>
      <c r="I17646">
        <f>VLOOKUP(Table1[[#This Row],[trait_name]],Trait[],2,FALSE)</f>
        <v>25</v>
      </c>
      <c r="J17646" s="23" t="s">
        <v>57</v>
      </c>
      <c r="L17646" s="3" t="s">
        <v>27</v>
      </c>
    </row>
    <row r="17647" spans="1:13">
      <c r="A17647" s="66">
        <f>VLOOKUP(C17647,Index[],8,FALSE)</f>
        <v>43290</v>
      </c>
      <c r="B17647" s="5">
        <v>43290</v>
      </c>
      <c r="C17647" t="s">
        <v>1152</v>
      </c>
      <c r="D17647" s="3">
        <f>VLOOKUP(C17647,Index[],2,FALSE)</f>
        <v>178</v>
      </c>
      <c r="E17647" s="3">
        <f>VLOOKUP(C17647,Index[],3,FALSE)</f>
        <v>0</v>
      </c>
      <c r="F17647" s="3">
        <f>VLOOKUP(C17647,Index[],4,FALSE)</f>
        <v>0</v>
      </c>
      <c r="G17647" s="3" t="str">
        <f>VLOOKUP(C17647,Index[],5,FALSE)</f>
        <v>Yes</v>
      </c>
      <c r="H17647" t="s">
        <v>17</v>
      </c>
      <c r="I17647">
        <f>VLOOKUP(Table1[[#This Row],[trait_name]],Trait[],2,FALSE)</f>
        <v>26</v>
      </c>
      <c r="J17647" s="23" t="s">
        <v>58</v>
      </c>
      <c r="L17647" s="3" t="s">
        <v>327</v>
      </c>
    </row>
    <row r="17648" spans="1:13">
      <c r="A17648" s="66">
        <f>VLOOKUP(C17648,Index[],8,FALSE)</f>
        <v>43290</v>
      </c>
      <c r="B17648" s="5">
        <v>43311</v>
      </c>
      <c r="C17648" t="s">
        <v>1152</v>
      </c>
      <c r="D17648" s="3">
        <f>VLOOKUP(C17648,Index[],2,FALSE)</f>
        <v>178</v>
      </c>
      <c r="E17648" s="3">
        <f>VLOOKUP(C17648,Index[],3,FALSE)</f>
        <v>0</v>
      </c>
      <c r="F17648" s="3">
        <f>VLOOKUP(C17648,Index[],4,FALSE)</f>
        <v>0</v>
      </c>
      <c r="G17648" s="3" t="str">
        <f>VLOOKUP(C17648,Index[],5,FALSE)</f>
        <v>Yes</v>
      </c>
      <c r="I17648">
        <f>VLOOKUP(Table1[[#This Row],[trait_name]],Trait[],2,FALSE)</f>
        <v>27</v>
      </c>
      <c r="J17648" s="23" t="s">
        <v>61</v>
      </c>
      <c r="L17648" s="3"/>
      <c r="M17648" s="3"/>
    </row>
    <row r="17649" spans="1:13">
      <c r="A17649" s="66">
        <f>VLOOKUP(C17649,Index[],8,FALSE)</f>
        <v>43290</v>
      </c>
      <c r="B17649" s="5">
        <v>43311</v>
      </c>
      <c r="C17649" t="s">
        <v>1152</v>
      </c>
      <c r="D17649" s="3">
        <f>VLOOKUP(C17649,Index[],2,FALSE)</f>
        <v>178</v>
      </c>
      <c r="E17649" s="3">
        <f>VLOOKUP(C17649,Index[],3,FALSE)</f>
        <v>0</v>
      </c>
      <c r="F17649" s="3">
        <f>VLOOKUP(C17649,Index[],4,FALSE)</f>
        <v>0</v>
      </c>
      <c r="G17649" s="3" t="str">
        <f>VLOOKUP(C17649,Index[],5,FALSE)</f>
        <v>Yes</v>
      </c>
      <c r="I17649">
        <f>VLOOKUP(Table1[[#This Row],[trait_name]],Trait[],2,FALSE)</f>
        <v>28</v>
      </c>
      <c r="J17649" s="23" t="s">
        <v>62</v>
      </c>
      <c r="L17649" s="3"/>
      <c r="M17649" s="3"/>
    </row>
    <row r="17650" spans="1:13">
      <c r="A17650" s="66">
        <f>VLOOKUP(C17650,Index[],8,FALSE)</f>
        <v>43290</v>
      </c>
      <c r="B17650" s="5">
        <v>43290</v>
      </c>
      <c r="C17650" t="s">
        <v>1152</v>
      </c>
      <c r="D17650" s="3">
        <f>VLOOKUP(C17650,Index[],2,FALSE)</f>
        <v>178</v>
      </c>
      <c r="E17650" s="3">
        <f>VLOOKUP(C17650,Index[],3,FALSE)</f>
        <v>0</v>
      </c>
      <c r="F17650" s="3">
        <f>VLOOKUP(C17650,Index[],4,FALSE)</f>
        <v>0</v>
      </c>
      <c r="G17650" s="3" t="str">
        <f>VLOOKUP(C17650,Index[],5,FALSE)</f>
        <v>Yes</v>
      </c>
      <c r="H17650" t="s">
        <v>17</v>
      </c>
      <c r="I17650">
        <f>VLOOKUP(Table1[[#This Row],[trait_name]],Trait[],2,FALSE)</f>
        <v>29</v>
      </c>
      <c r="J17650" s="23" t="s">
        <v>63</v>
      </c>
      <c r="L17650" s="3">
        <v>15</v>
      </c>
    </row>
    <row r="17651" spans="1:13">
      <c r="A17651" s="66">
        <f>VLOOKUP(C17651,Index[],8,FALSE)</f>
        <v>43290</v>
      </c>
      <c r="B17651" s="5">
        <v>43312</v>
      </c>
      <c r="C17651" t="s">
        <v>1152</v>
      </c>
      <c r="D17651" s="3">
        <f>VLOOKUP(C17651,Index[],2,FALSE)</f>
        <v>178</v>
      </c>
      <c r="E17651" s="3">
        <f>VLOOKUP(C17651,Index[],3,FALSE)</f>
        <v>0</v>
      </c>
      <c r="F17651" s="3">
        <f>VLOOKUP(C17651,Index[],4,FALSE)</f>
        <v>0</v>
      </c>
      <c r="G17651" s="3" t="str">
        <f>VLOOKUP(C17651,Index[],5,FALSE)</f>
        <v>Yes</v>
      </c>
      <c r="H17651" t="s">
        <v>153</v>
      </c>
      <c r="I17651">
        <f>VLOOKUP(Table1[[#This Row],[trait_name]],Trait[],2,FALSE)</f>
        <v>29</v>
      </c>
      <c r="J17651" s="23" t="s">
        <v>63</v>
      </c>
      <c r="L17651" s="3">
        <v>14</v>
      </c>
      <c r="M17651" s="3"/>
    </row>
    <row r="17652" spans="1:13">
      <c r="A17652" s="66">
        <f>VLOOKUP(C17652,Index[],8,FALSE)</f>
        <v>43290</v>
      </c>
      <c r="B17652" s="5">
        <v>43290</v>
      </c>
      <c r="C17652" t="s">
        <v>1152</v>
      </c>
      <c r="D17652" s="3">
        <f>VLOOKUP(C17652,Index[],2,FALSE)</f>
        <v>178</v>
      </c>
      <c r="E17652" s="3">
        <f>VLOOKUP(C17652,Index[],3,FALSE)</f>
        <v>0</v>
      </c>
      <c r="F17652" s="3">
        <f>VLOOKUP(C17652,Index[],4,FALSE)</f>
        <v>0</v>
      </c>
      <c r="G17652" s="3" t="str">
        <f>VLOOKUP(C17652,Index[],5,FALSE)</f>
        <v>Yes</v>
      </c>
      <c r="I17652">
        <f>VLOOKUP(Table1[[#This Row],[trait_name]],Trait[],2,FALSE)</f>
        <v>30</v>
      </c>
      <c r="J17652" s="23" t="s">
        <v>64</v>
      </c>
      <c r="L17652" s="3"/>
    </row>
    <row r="17653" spans="1:13">
      <c r="A17653" s="66">
        <f>VLOOKUP(C17653,Index[],8,FALSE)</f>
        <v>43290</v>
      </c>
      <c r="B17653" s="5">
        <v>43290</v>
      </c>
      <c r="C17653" t="s">
        <v>1152</v>
      </c>
      <c r="D17653" s="3">
        <f>VLOOKUP(C17653,Index[],2,FALSE)</f>
        <v>178</v>
      </c>
      <c r="E17653" s="3">
        <f>VLOOKUP(C17653,Index[],3,FALSE)</f>
        <v>0</v>
      </c>
      <c r="F17653" s="3">
        <f>VLOOKUP(C17653,Index[],4,FALSE)</f>
        <v>0</v>
      </c>
      <c r="G17653" s="3" t="str">
        <f>VLOOKUP(C17653,Index[],5,FALSE)</f>
        <v>Yes</v>
      </c>
      <c r="H17653" t="s">
        <v>17</v>
      </c>
      <c r="I17653">
        <f>VLOOKUP(Table1[[#This Row],[trait_name]],Trait[],2,FALSE)</f>
        <v>31</v>
      </c>
      <c r="J17653" s="23" t="s">
        <v>65</v>
      </c>
      <c r="L17653" s="3">
        <v>10</v>
      </c>
    </row>
    <row r="17654" spans="1:13">
      <c r="A17654" s="66">
        <f>VLOOKUP(C17654,Index[],8,FALSE)</f>
        <v>43290</v>
      </c>
      <c r="B17654" s="5">
        <v>43312</v>
      </c>
      <c r="C17654" t="s">
        <v>1152</v>
      </c>
      <c r="D17654" s="3">
        <f>VLOOKUP(C17654,Index[],2,FALSE)</f>
        <v>178</v>
      </c>
      <c r="E17654" s="3">
        <f>VLOOKUP(C17654,Index[],3,FALSE)</f>
        <v>0</v>
      </c>
      <c r="F17654" s="3">
        <f>VLOOKUP(C17654,Index[],4,FALSE)</f>
        <v>0</v>
      </c>
      <c r="G17654" s="3" t="str">
        <f>VLOOKUP(C17654,Index[],5,FALSE)</f>
        <v>Yes</v>
      </c>
      <c r="H17654" t="s">
        <v>153</v>
      </c>
      <c r="I17654">
        <f>VLOOKUP(Table1[[#This Row],[trait_name]],Trait[],2,FALSE)</f>
        <v>31</v>
      </c>
      <c r="J17654" s="23" t="s">
        <v>65</v>
      </c>
      <c r="L17654" s="3">
        <v>12</v>
      </c>
      <c r="M17654" s="3"/>
    </row>
    <row r="17655" spans="1:13">
      <c r="A17655" s="66">
        <f>VLOOKUP(C17655,Index[],8,FALSE)</f>
        <v>43290</v>
      </c>
      <c r="B17655" s="5">
        <v>43290</v>
      </c>
      <c r="C17655" t="s">
        <v>1152</v>
      </c>
      <c r="D17655" s="3">
        <f>VLOOKUP(C17655,Index[],2,FALSE)</f>
        <v>178</v>
      </c>
      <c r="E17655" s="3">
        <f>VLOOKUP(C17655,Index[],3,FALSE)</f>
        <v>0</v>
      </c>
      <c r="F17655" s="3">
        <f>VLOOKUP(C17655,Index[],4,FALSE)</f>
        <v>0</v>
      </c>
      <c r="G17655" s="3" t="str">
        <f>VLOOKUP(C17655,Index[],5,FALSE)</f>
        <v>Yes</v>
      </c>
      <c r="H17655" t="s">
        <v>17</v>
      </c>
      <c r="I17655">
        <f>VLOOKUP(Table1[[#This Row],[trait_name]],Trait[],2,FALSE)</f>
        <v>32</v>
      </c>
      <c r="J17655" s="23" t="s">
        <v>66</v>
      </c>
      <c r="L17655" s="3">
        <v>8</v>
      </c>
    </row>
    <row r="17656" spans="1:13">
      <c r="A17656" s="66">
        <f>VLOOKUP(C17656,Index[],8,FALSE)</f>
        <v>43290</v>
      </c>
      <c r="B17656" s="5">
        <v>43312</v>
      </c>
      <c r="C17656" t="s">
        <v>1152</v>
      </c>
      <c r="D17656" s="3">
        <f>VLOOKUP(C17656,Index[],2,FALSE)</f>
        <v>178</v>
      </c>
      <c r="E17656" s="3">
        <f>VLOOKUP(C17656,Index[],3,FALSE)</f>
        <v>0</v>
      </c>
      <c r="F17656" s="3">
        <f>VLOOKUP(C17656,Index[],4,FALSE)</f>
        <v>0</v>
      </c>
      <c r="G17656" s="3" t="str">
        <f>VLOOKUP(C17656,Index[],5,FALSE)</f>
        <v>Yes</v>
      </c>
      <c r="H17656" t="s">
        <v>153</v>
      </c>
      <c r="I17656">
        <f>VLOOKUP(Table1[[#This Row],[trait_name]],Trait[],2,FALSE)</f>
        <v>32</v>
      </c>
      <c r="J17656" s="23" t="s">
        <v>66</v>
      </c>
      <c r="L17656" s="3">
        <v>14</v>
      </c>
      <c r="M17656" s="3"/>
    </row>
    <row r="17657" spans="1:13">
      <c r="A17657" s="66">
        <f>VLOOKUP(C17657,Index[],8,FALSE)</f>
        <v>43290</v>
      </c>
      <c r="B17657" s="5">
        <v>43290</v>
      </c>
      <c r="C17657" t="s">
        <v>1152</v>
      </c>
      <c r="D17657" s="3">
        <f>VLOOKUP(C17657,Index[],2,FALSE)</f>
        <v>178</v>
      </c>
      <c r="E17657" s="3">
        <f>VLOOKUP(C17657,Index[],3,FALSE)</f>
        <v>0</v>
      </c>
      <c r="F17657" s="3">
        <f>VLOOKUP(C17657,Index[],4,FALSE)</f>
        <v>0</v>
      </c>
      <c r="G17657" s="3" t="str">
        <f>VLOOKUP(C17657,Index[],5,FALSE)</f>
        <v>Yes</v>
      </c>
      <c r="I17657">
        <f>VLOOKUP(Table1[[#This Row],[trait_name]],Trait[],2,FALSE)</f>
        <v>33</v>
      </c>
      <c r="J17657" s="23" t="s">
        <v>67</v>
      </c>
      <c r="L17657" s="3"/>
    </row>
    <row r="17658" spans="1:13">
      <c r="A17658" s="66">
        <f>VLOOKUP(C17658,Index[],8,FALSE)</f>
        <v>43290</v>
      </c>
      <c r="B17658" s="5">
        <v>43290</v>
      </c>
      <c r="C17658" t="s">
        <v>1152</v>
      </c>
      <c r="D17658" s="3">
        <f>VLOOKUP(C17658,Index[],2,FALSE)</f>
        <v>178</v>
      </c>
      <c r="E17658" s="3">
        <f>VLOOKUP(C17658,Index[],3,FALSE)</f>
        <v>0</v>
      </c>
      <c r="F17658" s="3">
        <f>VLOOKUP(C17658,Index[],4,FALSE)</f>
        <v>0</v>
      </c>
      <c r="G17658" s="3" t="str">
        <f>VLOOKUP(C17658,Index[],5,FALSE)</f>
        <v>Yes</v>
      </c>
      <c r="H17658" t="s">
        <v>17</v>
      </c>
      <c r="I17658">
        <f>VLOOKUP(Table1[[#This Row],[trait_name]],Trait[],2,FALSE)</f>
        <v>34</v>
      </c>
      <c r="J17658" s="23" t="s">
        <v>68</v>
      </c>
      <c r="L17658" s="3">
        <v>5</v>
      </c>
    </row>
    <row r="17659" spans="1:13">
      <c r="A17659" s="66">
        <f>VLOOKUP(C17659,Index[],8,FALSE)</f>
        <v>43290</v>
      </c>
      <c r="B17659" s="5">
        <v>43312</v>
      </c>
      <c r="C17659" t="s">
        <v>1152</v>
      </c>
      <c r="D17659" s="3">
        <f>VLOOKUP(C17659,Index[],2,FALSE)</f>
        <v>178</v>
      </c>
      <c r="E17659" s="3">
        <f>VLOOKUP(C17659,Index[],3,FALSE)</f>
        <v>0</v>
      </c>
      <c r="F17659" s="3">
        <f>VLOOKUP(C17659,Index[],4,FALSE)</f>
        <v>0</v>
      </c>
      <c r="G17659" s="3" t="str">
        <f>VLOOKUP(C17659,Index[],5,FALSE)</f>
        <v>Yes</v>
      </c>
      <c r="H17659" t="s">
        <v>153</v>
      </c>
      <c r="I17659">
        <f>VLOOKUP(Table1[[#This Row],[trait_name]],Trait[],2,FALSE)</f>
        <v>34</v>
      </c>
      <c r="J17659" s="23" t="s">
        <v>68</v>
      </c>
      <c r="L17659" s="3">
        <v>12</v>
      </c>
      <c r="M17659" s="3"/>
    </row>
    <row r="17660" spans="1:13">
      <c r="A17660" s="66">
        <f>VLOOKUP(C17660,Index[],8,FALSE)</f>
        <v>43290</v>
      </c>
      <c r="B17660" s="5">
        <v>43290</v>
      </c>
      <c r="C17660" t="s">
        <v>1152</v>
      </c>
      <c r="D17660" s="3">
        <f>VLOOKUP(C17660,Index[],2,FALSE)</f>
        <v>178</v>
      </c>
      <c r="E17660" s="3">
        <f>VLOOKUP(C17660,Index[],3,FALSE)</f>
        <v>0</v>
      </c>
      <c r="F17660" s="3">
        <f>VLOOKUP(C17660,Index[],4,FALSE)</f>
        <v>0</v>
      </c>
      <c r="G17660" s="3" t="str">
        <f>VLOOKUP(C17660,Index[],5,FALSE)</f>
        <v>Yes</v>
      </c>
      <c r="H17660" t="s">
        <v>20</v>
      </c>
      <c r="I17660">
        <f>VLOOKUP(Table1[[#This Row],[trait_name]],Trait[],2,FALSE)</f>
        <v>35</v>
      </c>
      <c r="J17660" s="23" t="s">
        <v>166</v>
      </c>
      <c r="L17660" s="3" t="s">
        <v>126</v>
      </c>
    </row>
    <row r="17661" spans="1:13">
      <c r="A17661" s="66">
        <f>VLOOKUP(C17661,Index[],8,FALSE)</f>
        <v>43290</v>
      </c>
      <c r="B17661" s="5">
        <v>43312</v>
      </c>
      <c r="C17661" t="s">
        <v>1152</v>
      </c>
      <c r="D17661" s="3">
        <f>VLOOKUP(C17661,Index[],2,FALSE)</f>
        <v>178</v>
      </c>
      <c r="E17661" s="3">
        <f>VLOOKUP(C17661,Index[],3,FALSE)</f>
        <v>0</v>
      </c>
      <c r="F17661" s="3">
        <f>VLOOKUP(C17661,Index[],4,FALSE)</f>
        <v>0</v>
      </c>
      <c r="G17661" s="3" t="str">
        <f>VLOOKUP(C17661,Index[],5,FALSE)</f>
        <v>Yes</v>
      </c>
      <c r="H17661" t="s">
        <v>153</v>
      </c>
      <c r="I17661">
        <f>VLOOKUP(Table1[[#This Row],[trait_name]],Trait[],2,FALSE)</f>
        <v>35</v>
      </c>
      <c r="J17661" s="23" t="s">
        <v>166</v>
      </c>
      <c r="L17661" s="3" t="s">
        <v>271</v>
      </c>
      <c r="M17661" s="3"/>
    </row>
    <row r="17662" spans="1:13">
      <c r="A17662" s="66">
        <f>VLOOKUP(C17662,Index[],8,FALSE)</f>
        <v>43290</v>
      </c>
      <c r="B17662" s="5">
        <v>43290</v>
      </c>
      <c r="C17662" t="s">
        <v>1152</v>
      </c>
      <c r="D17662" s="3">
        <f>VLOOKUP(C17662,Index[],2,FALSE)</f>
        <v>178</v>
      </c>
      <c r="E17662" s="3">
        <f>VLOOKUP(C17662,Index[],3,FALSE)</f>
        <v>0</v>
      </c>
      <c r="F17662" s="3">
        <f>VLOOKUP(C17662,Index[],4,FALSE)</f>
        <v>0</v>
      </c>
      <c r="G17662" s="3" t="str">
        <f>VLOOKUP(C17662,Index[],5,FALSE)</f>
        <v>Yes</v>
      </c>
      <c r="H17662" t="s">
        <v>625</v>
      </c>
      <c r="I17662">
        <f>VLOOKUP(Table1[[#This Row],[trait_name]],Trait[],2,FALSE)</f>
        <v>36</v>
      </c>
      <c r="J17662" s="23" t="s">
        <v>69</v>
      </c>
      <c r="L17662" s="3" t="s">
        <v>329</v>
      </c>
    </row>
    <row r="17663" spans="1:13">
      <c r="A17663" s="66">
        <f>VLOOKUP(C17663,Index[],8,FALSE)</f>
        <v>43290</v>
      </c>
      <c r="B17663" s="5">
        <v>43290</v>
      </c>
      <c r="C17663" t="s">
        <v>1152</v>
      </c>
      <c r="D17663" s="3">
        <f>VLOOKUP(C17663,Index[],2,FALSE)</f>
        <v>178</v>
      </c>
      <c r="E17663" s="3">
        <f>VLOOKUP(C17663,Index[],3,FALSE)</f>
        <v>0</v>
      </c>
      <c r="F17663" s="3">
        <f>VLOOKUP(C17663,Index[],4,FALSE)</f>
        <v>0</v>
      </c>
      <c r="G17663" s="3" t="str">
        <f>VLOOKUP(C17663,Index[],5,FALSE)</f>
        <v>Yes</v>
      </c>
      <c r="H17663" t="s">
        <v>17</v>
      </c>
      <c r="I17663">
        <f>VLOOKUP(Table1[[#This Row],[trait_name]],Trait[],2,FALSE)</f>
        <v>36</v>
      </c>
      <c r="J17663" s="23" t="s">
        <v>69</v>
      </c>
      <c r="L17663" s="3" t="s">
        <v>70</v>
      </c>
    </row>
    <row r="17664" spans="1:13">
      <c r="A17664" s="66">
        <f>VLOOKUP(C17664,Index[],8,FALSE)</f>
        <v>43290</v>
      </c>
      <c r="B17664" s="5">
        <v>43290</v>
      </c>
      <c r="C17664" t="s">
        <v>1152</v>
      </c>
      <c r="D17664" s="3">
        <f>VLOOKUP(C17664,Index[],2,FALSE)</f>
        <v>178</v>
      </c>
      <c r="E17664" s="3">
        <f>VLOOKUP(C17664,Index[],3,FALSE)</f>
        <v>0</v>
      </c>
      <c r="F17664" s="3">
        <f>VLOOKUP(C17664,Index[],4,FALSE)</f>
        <v>0</v>
      </c>
      <c r="G17664" s="3" t="str">
        <f>VLOOKUP(C17664,Index[],5,FALSE)</f>
        <v>Yes</v>
      </c>
      <c r="I17664">
        <f>VLOOKUP(Table1[[#This Row],[trait_name]],Trait[],2,FALSE)</f>
        <v>37</v>
      </c>
      <c r="J17664" s="23" t="s">
        <v>170</v>
      </c>
      <c r="L17664" s="3"/>
    </row>
    <row r="17665" spans="1:13">
      <c r="A17665" s="66">
        <f>VLOOKUP(C17665,Index[],8,FALSE)</f>
        <v>43290</v>
      </c>
      <c r="B17665" s="5">
        <v>43290</v>
      </c>
      <c r="C17665" t="s">
        <v>1152</v>
      </c>
      <c r="D17665" s="3">
        <f>VLOOKUP(C17665,Index[],2,FALSE)</f>
        <v>178</v>
      </c>
      <c r="E17665" s="3">
        <f>VLOOKUP(C17665,Index[],3,FALSE)</f>
        <v>0</v>
      </c>
      <c r="F17665" s="3">
        <f>VLOOKUP(C17665,Index[],4,FALSE)</f>
        <v>0</v>
      </c>
      <c r="G17665" s="3" t="str">
        <f>VLOOKUP(C17665,Index[],5,FALSE)</f>
        <v>Yes</v>
      </c>
      <c r="H17665" t="s">
        <v>905</v>
      </c>
      <c r="I17665">
        <f>VLOOKUP(Table1[[#This Row],[trait_name]],Trait[],2,FALSE)</f>
        <v>38</v>
      </c>
      <c r="J17665" s="23" t="s">
        <v>72</v>
      </c>
      <c r="L17665" s="3" t="s">
        <v>219</v>
      </c>
    </row>
    <row r="17666" spans="1:13">
      <c r="A17666" s="66">
        <f>VLOOKUP(C17666,Index[],8,FALSE)</f>
        <v>43290</v>
      </c>
      <c r="B17666" s="5">
        <v>43312</v>
      </c>
      <c r="C17666" t="s">
        <v>1152</v>
      </c>
      <c r="D17666" s="3">
        <f>VLOOKUP(C17666,Index[],2,FALSE)</f>
        <v>178</v>
      </c>
      <c r="E17666" s="3">
        <f>VLOOKUP(C17666,Index[],3,FALSE)</f>
        <v>0</v>
      </c>
      <c r="F17666" s="3">
        <f>VLOOKUP(C17666,Index[],4,FALSE)</f>
        <v>0</v>
      </c>
      <c r="G17666" s="3" t="str">
        <f>VLOOKUP(C17666,Index[],5,FALSE)</f>
        <v>Yes</v>
      </c>
      <c r="H17666" t="s">
        <v>153</v>
      </c>
      <c r="I17666">
        <f>VLOOKUP(Table1[[#This Row],[trait_name]],Trait[],2,FALSE)</f>
        <v>39</v>
      </c>
      <c r="J17666" s="23" t="s">
        <v>74</v>
      </c>
      <c r="L17666" s="3" t="s">
        <v>75</v>
      </c>
      <c r="M17666" s="3"/>
    </row>
    <row r="17667" spans="1:13">
      <c r="A17667" s="66">
        <f>VLOOKUP(C17667,Index[],8,FALSE)</f>
        <v>43290</v>
      </c>
      <c r="B17667" s="5">
        <v>43290</v>
      </c>
      <c r="C17667" t="s">
        <v>1152</v>
      </c>
      <c r="D17667" s="3">
        <f>VLOOKUP(C17667,Index[],2,FALSE)</f>
        <v>178</v>
      </c>
      <c r="E17667" s="3">
        <f>VLOOKUP(C17667,Index[],3,FALSE)</f>
        <v>0</v>
      </c>
      <c r="F17667" s="3">
        <f>VLOOKUP(C17667,Index[],4,FALSE)</f>
        <v>0</v>
      </c>
      <c r="G17667" s="3" t="str">
        <f>VLOOKUP(C17667,Index[],5,FALSE)</f>
        <v>Yes</v>
      </c>
      <c r="H17667" t="s">
        <v>20</v>
      </c>
      <c r="I17667">
        <f>VLOOKUP(Table1[[#This Row],[trait_name]],Trait[],2,FALSE)</f>
        <v>40</v>
      </c>
      <c r="J17667" s="23" t="s">
        <v>76</v>
      </c>
      <c r="L17667" s="3" t="s">
        <v>77</v>
      </c>
    </row>
    <row r="17668" spans="1:13">
      <c r="A17668" s="66">
        <f>VLOOKUP(C17668,Index[],8,FALSE)</f>
        <v>43290</v>
      </c>
      <c r="B17668" s="5">
        <v>43290</v>
      </c>
      <c r="C17668" t="s">
        <v>1152</v>
      </c>
      <c r="D17668" s="3">
        <f>VLOOKUP(C17668,Index[],2,FALSE)</f>
        <v>178</v>
      </c>
      <c r="E17668" s="3">
        <f>VLOOKUP(C17668,Index[],3,FALSE)</f>
        <v>0</v>
      </c>
      <c r="F17668" s="3">
        <f>VLOOKUP(C17668,Index[],4,FALSE)</f>
        <v>0</v>
      </c>
      <c r="G17668" s="3" t="str">
        <f>VLOOKUP(C17668,Index[],5,FALSE)</f>
        <v>Yes</v>
      </c>
      <c r="H17668" t="s">
        <v>20</v>
      </c>
      <c r="I17668">
        <f>VLOOKUP(Table1[[#This Row],[trait_name]],Trait[],2,FALSE)</f>
        <v>40</v>
      </c>
      <c r="J17668" s="23" t="s">
        <v>76</v>
      </c>
      <c r="L17668" s="3" t="s">
        <v>253</v>
      </c>
    </row>
    <row r="17669" spans="1:13">
      <c r="A17669" s="66">
        <f>VLOOKUP(C17669,Index[],8,FALSE)</f>
        <v>43290</v>
      </c>
      <c r="B17669" s="5">
        <v>43290</v>
      </c>
      <c r="C17669" t="s">
        <v>1152</v>
      </c>
      <c r="D17669" s="3">
        <f>VLOOKUP(C17669,Index[],2,FALSE)</f>
        <v>178</v>
      </c>
      <c r="E17669" s="3">
        <f>VLOOKUP(C17669,Index[],3,FALSE)</f>
        <v>0</v>
      </c>
      <c r="F17669" s="3">
        <f>VLOOKUP(C17669,Index[],4,FALSE)</f>
        <v>0</v>
      </c>
      <c r="G17669" s="3" t="str">
        <f>VLOOKUP(C17669,Index[],5,FALSE)</f>
        <v>Yes</v>
      </c>
      <c r="H17669" t="s">
        <v>20</v>
      </c>
      <c r="I17669">
        <f>VLOOKUP(Table1[[#This Row],[trait_name]],Trait[],2,FALSE)</f>
        <v>40</v>
      </c>
      <c r="J17669" s="23" t="s">
        <v>76</v>
      </c>
      <c r="L17669" s="3" t="s">
        <v>172</v>
      </c>
    </row>
    <row r="17670" spans="1:13">
      <c r="A17670" s="66">
        <f>VLOOKUP(C17670,Index[],8,FALSE)</f>
        <v>43290</v>
      </c>
      <c r="B17670" s="5">
        <v>43290</v>
      </c>
      <c r="C17670" t="s">
        <v>1152</v>
      </c>
      <c r="D17670" s="3">
        <f>VLOOKUP(C17670,Index[],2,FALSE)</f>
        <v>178</v>
      </c>
      <c r="E17670" s="3">
        <f>VLOOKUP(C17670,Index[],3,FALSE)</f>
        <v>0</v>
      </c>
      <c r="F17670" s="3">
        <f>VLOOKUP(C17670,Index[],4,FALSE)</f>
        <v>0</v>
      </c>
      <c r="G17670" s="3" t="str">
        <f>VLOOKUP(C17670,Index[],5,FALSE)</f>
        <v>Yes</v>
      </c>
      <c r="H17670" t="s">
        <v>625</v>
      </c>
      <c r="I17670">
        <f>VLOOKUP(Table1[[#This Row],[trait_name]],Trait[],2,FALSE)</f>
        <v>41</v>
      </c>
      <c r="J17670" s="23" t="s">
        <v>78</v>
      </c>
      <c r="L17670" s="3" t="s">
        <v>79</v>
      </c>
    </row>
    <row r="17671" spans="1:13">
      <c r="A17671" s="66">
        <f>VLOOKUP(C17671,Index[],8,FALSE)</f>
        <v>43290</v>
      </c>
      <c r="B17671" s="5">
        <v>43290</v>
      </c>
      <c r="C17671" t="s">
        <v>1152</v>
      </c>
      <c r="D17671" s="3">
        <f>VLOOKUP(C17671,Index[],2,FALSE)</f>
        <v>178</v>
      </c>
      <c r="E17671" s="3">
        <f>VLOOKUP(C17671,Index[],3,FALSE)</f>
        <v>0</v>
      </c>
      <c r="F17671" s="3">
        <f>VLOOKUP(C17671,Index[],4,FALSE)</f>
        <v>0</v>
      </c>
      <c r="G17671" s="3" t="str">
        <f>VLOOKUP(C17671,Index[],5,FALSE)</f>
        <v>Yes</v>
      </c>
      <c r="H17671" t="s">
        <v>625</v>
      </c>
      <c r="I17671">
        <f>VLOOKUP(Table1[[#This Row],[trait_name]],Trait[],2,FALSE)</f>
        <v>41</v>
      </c>
      <c r="J17671" s="23" t="s">
        <v>78</v>
      </c>
      <c r="L17671" s="3" t="s">
        <v>81</v>
      </c>
    </row>
    <row r="17672" spans="1:13">
      <c r="A17672" s="66">
        <f>VLOOKUP(C17672,Index[],8,FALSE)</f>
        <v>43290</v>
      </c>
      <c r="B17672" s="5">
        <v>43290</v>
      </c>
      <c r="C17672" t="s">
        <v>1152</v>
      </c>
      <c r="D17672" s="3">
        <f>VLOOKUP(C17672,Index[],2,FALSE)</f>
        <v>178</v>
      </c>
      <c r="E17672" s="3">
        <f>VLOOKUP(C17672,Index[],3,FALSE)</f>
        <v>0</v>
      </c>
      <c r="F17672" s="3">
        <f>VLOOKUP(C17672,Index[],4,FALSE)</f>
        <v>0</v>
      </c>
      <c r="G17672" s="3" t="str">
        <f>VLOOKUP(C17672,Index[],5,FALSE)</f>
        <v>Yes</v>
      </c>
      <c r="H17672" t="s">
        <v>625</v>
      </c>
      <c r="I17672">
        <f>VLOOKUP(Table1[[#This Row],[trait_name]],Trait[],2,FALSE)</f>
        <v>41</v>
      </c>
      <c r="J17672" s="23" t="s">
        <v>78</v>
      </c>
      <c r="L17672" s="3" t="s">
        <v>80</v>
      </c>
    </row>
    <row r="17673" spans="1:13">
      <c r="A17673" s="66">
        <f>VLOOKUP(C17673,Index[],8,FALSE)</f>
        <v>43290</v>
      </c>
      <c r="B17673" s="5">
        <v>43290</v>
      </c>
      <c r="C17673" t="s">
        <v>1152</v>
      </c>
      <c r="D17673" s="3">
        <f>VLOOKUP(C17673,Index[],2,FALSE)</f>
        <v>178</v>
      </c>
      <c r="E17673" s="3">
        <f>VLOOKUP(C17673,Index[],3,FALSE)</f>
        <v>0</v>
      </c>
      <c r="F17673" s="3">
        <f>VLOOKUP(C17673,Index[],4,FALSE)</f>
        <v>0</v>
      </c>
      <c r="G17673" s="3" t="str">
        <f>VLOOKUP(C17673,Index[],5,FALSE)</f>
        <v>Yes</v>
      </c>
      <c r="H17673" t="s">
        <v>249</v>
      </c>
      <c r="I17673">
        <f>VLOOKUP(Table1[[#This Row],[trait_name]],Trait[],2,FALSE)</f>
        <v>42</v>
      </c>
      <c r="J17673" s="23" t="s">
        <v>82</v>
      </c>
      <c r="L17673" s="3" t="s">
        <v>84</v>
      </c>
    </row>
    <row r="17674" spans="1:13">
      <c r="A17674" s="66">
        <f>VLOOKUP(C17674,Index[],8,FALSE)</f>
        <v>43290</v>
      </c>
      <c r="B17674" s="5">
        <v>43290</v>
      </c>
      <c r="C17674" t="s">
        <v>1152</v>
      </c>
      <c r="D17674" s="3">
        <f>VLOOKUP(C17674,Index[],2,FALSE)</f>
        <v>178</v>
      </c>
      <c r="E17674" s="3">
        <f>VLOOKUP(C17674,Index[],3,FALSE)</f>
        <v>0</v>
      </c>
      <c r="F17674" s="3">
        <f>VLOOKUP(C17674,Index[],4,FALSE)</f>
        <v>0</v>
      </c>
      <c r="G17674" s="3" t="str">
        <f>VLOOKUP(C17674,Index[],5,FALSE)</f>
        <v>Yes</v>
      </c>
      <c r="H17674" t="s">
        <v>249</v>
      </c>
      <c r="I17674">
        <f>VLOOKUP(Table1[[#This Row],[trait_name]],Trait[],2,FALSE)</f>
        <v>42</v>
      </c>
      <c r="J17674" s="23" t="s">
        <v>82</v>
      </c>
      <c r="L17674" s="3" t="s">
        <v>83</v>
      </c>
    </row>
    <row r="17675" spans="1:13">
      <c r="A17675" s="66">
        <f>VLOOKUP(C17675,Index[],8,FALSE)</f>
        <v>43290</v>
      </c>
      <c r="B17675" s="5">
        <v>43290</v>
      </c>
      <c r="C17675" t="s">
        <v>1152</v>
      </c>
      <c r="D17675" s="3">
        <f>VLOOKUP(C17675,Index[],2,FALSE)</f>
        <v>178</v>
      </c>
      <c r="E17675" s="3">
        <f>VLOOKUP(C17675,Index[],3,FALSE)</f>
        <v>0</v>
      </c>
      <c r="F17675" s="3">
        <f>VLOOKUP(C17675,Index[],4,FALSE)</f>
        <v>0</v>
      </c>
      <c r="G17675" s="3" t="str">
        <f>VLOOKUP(C17675,Index[],5,FALSE)</f>
        <v>Yes</v>
      </c>
      <c r="H17675" t="s">
        <v>17</v>
      </c>
      <c r="I17675">
        <f>VLOOKUP(Table1[[#This Row],[trait_name]],Trait[],2,FALSE)</f>
        <v>42</v>
      </c>
      <c r="J17675" s="23" t="s">
        <v>82</v>
      </c>
      <c r="L17675" s="3" t="s">
        <v>85</v>
      </c>
    </row>
    <row r="17676" spans="1:13">
      <c r="A17676" s="66">
        <f>VLOOKUP(C17676,Index[],8,FALSE)</f>
        <v>43290</v>
      </c>
      <c r="B17676" s="5">
        <v>43290</v>
      </c>
      <c r="C17676" t="s">
        <v>1152</v>
      </c>
      <c r="D17676" s="3">
        <f>VLOOKUP(C17676,Index[],2,FALSE)</f>
        <v>178</v>
      </c>
      <c r="E17676" s="3">
        <f>VLOOKUP(C17676,Index[],3,FALSE)</f>
        <v>0</v>
      </c>
      <c r="F17676" s="3">
        <f>VLOOKUP(C17676,Index[],4,FALSE)</f>
        <v>0</v>
      </c>
      <c r="G17676" s="3" t="str">
        <f>VLOOKUP(C17676,Index[],5,FALSE)</f>
        <v>Yes</v>
      </c>
      <c r="H17676" t="s">
        <v>625</v>
      </c>
      <c r="I17676">
        <f>VLOOKUP(Table1[[#This Row],[trait_name]],Trait[],2,FALSE)</f>
        <v>43</v>
      </c>
      <c r="J17676" s="23" t="s">
        <v>86</v>
      </c>
      <c r="L17676" s="3" t="s">
        <v>87</v>
      </c>
    </row>
    <row r="17677" spans="1:13">
      <c r="A17677" s="66">
        <f>VLOOKUP(C17677,Index[],8,FALSE)</f>
        <v>43290</v>
      </c>
      <c r="B17677" s="5">
        <v>43290</v>
      </c>
      <c r="C17677" t="s">
        <v>1152</v>
      </c>
      <c r="D17677" s="3">
        <f>VLOOKUP(C17677,Index[],2,FALSE)</f>
        <v>178</v>
      </c>
      <c r="E17677" s="3">
        <f>VLOOKUP(C17677,Index[],3,FALSE)</f>
        <v>0</v>
      </c>
      <c r="F17677" s="3">
        <f>VLOOKUP(C17677,Index[],4,FALSE)</f>
        <v>0</v>
      </c>
      <c r="G17677" s="3" t="str">
        <f>VLOOKUP(C17677,Index[],5,FALSE)</f>
        <v>Yes</v>
      </c>
      <c r="H17677" t="s">
        <v>249</v>
      </c>
      <c r="I17677">
        <f>VLOOKUP(Table1[[#This Row],[trait_name]],Trait[],2,FALSE)</f>
        <v>44</v>
      </c>
      <c r="J17677" s="23" t="s">
        <v>88</v>
      </c>
      <c r="L17677" s="3" t="s">
        <v>89</v>
      </c>
    </row>
    <row r="17678" spans="1:13">
      <c r="A17678" s="66">
        <f>VLOOKUP(C17678,Index[],8,FALSE)</f>
        <v>43290</v>
      </c>
      <c r="B17678" s="5">
        <v>43290</v>
      </c>
      <c r="C17678" t="s">
        <v>1152</v>
      </c>
      <c r="D17678" s="3">
        <f>VLOOKUP(C17678,Index[],2,FALSE)</f>
        <v>178</v>
      </c>
      <c r="E17678" s="3">
        <f>VLOOKUP(C17678,Index[],3,FALSE)</f>
        <v>0</v>
      </c>
      <c r="F17678" s="3">
        <f>VLOOKUP(C17678,Index[],4,FALSE)</f>
        <v>0</v>
      </c>
      <c r="G17678" s="3" t="str">
        <f>VLOOKUP(C17678,Index[],5,FALSE)</f>
        <v>Yes</v>
      </c>
      <c r="H17678" t="s">
        <v>249</v>
      </c>
      <c r="I17678">
        <f>VLOOKUP(Table1[[#This Row],[trait_name]],Trait[],2,FALSE)</f>
        <v>45</v>
      </c>
      <c r="J17678" s="23" t="s">
        <v>92</v>
      </c>
      <c r="L17678" s="3" t="s">
        <v>93</v>
      </c>
    </row>
    <row r="17679" spans="1:13">
      <c r="A17679" s="66">
        <f>VLOOKUP(C17679,Index[],8,FALSE)</f>
        <v>43290</v>
      </c>
      <c r="B17679" s="5">
        <v>43290</v>
      </c>
      <c r="C17679" t="s">
        <v>1152</v>
      </c>
      <c r="D17679" s="3">
        <f>VLOOKUP(C17679,Index[],2,FALSE)</f>
        <v>178</v>
      </c>
      <c r="E17679" s="3">
        <f>VLOOKUP(C17679,Index[],3,FALSE)</f>
        <v>0</v>
      </c>
      <c r="F17679" s="3">
        <f>VLOOKUP(C17679,Index[],4,FALSE)</f>
        <v>0</v>
      </c>
      <c r="G17679" s="3" t="str">
        <f>VLOOKUP(C17679,Index[],5,FALSE)</f>
        <v>Yes</v>
      </c>
      <c r="H17679" t="s">
        <v>249</v>
      </c>
      <c r="I17679">
        <f>VLOOKUP(Table1[[#This Row],[trait_name]],Trait[],2,FALSE)</f>
        <v>45</v>
      </c>
      <c r="J17679" s="23" t="s">
        <v>92</v>
      </c>
      <c r="L17679" s="3" t="s">
        <v>94</v>
      </c>
    </row>
    <row r="17680" spans="1:13">
      <c r="A17680" s="66">
        <f>VLOOKUP(C17680,Index[],8,FALSE)</f>
        <v>43290</v>
      </c>
      <c r="B17680" s="5">
        <v>43290</v>
      </c>
      <c r="C17680" t="s">
        <v>1152</v>
      </c>
      <c r="D17680" s="3">
        <f>VLOOKUP(C17680,Index[],2,FALSE)</f>
        <v>178</v>
      </c>
      <c r="E17680" s="3">
        <f>VLOOKUP(C17680,Index[],3,FALSE)</f>
        <v>0</v>
      </c>
      <c r="F17680" s="3">
        <f>VLOOKUP(C17680,Index[],4,FALSE)</f>
        <v>0</v>
      </c>
      <c r="G17680" s="3" t="str">
        <f>VLOOKUP(C17680,Index[],5,FALSE)</f>
        <v>Yes</v>
      </c>
      <c r="H17680" t="s">
        <v>625</v>
      </c>
      <c r="I17680">
        <f>VLOOKUP(Table1[[#This Row],[trait_name]],Trait[],2,FALSE)</f>
        <v>46</v>
      </c>
      <c r="J17680" s="23" t="s">
        <v>97</v>
      </c>
      <c r="L17680" s="3" t="s">
        <v>98</v>
      </c>
    </row>
    <row r="17681" spans="1:13">
      <c r="A17681" s="66">
        <f>VLOOKUP(C17681,Index[],8,FALSE)</f>
        <v>43290</v>
      </c>
      <c r="B17681" s="5">
        <v>43290</v>
      </c>
      <c r="C17681" t="s">
        <v>1152</v>
      </c>
      <c r="D17681" s="3">
        <f>VLOOKUP(C17681,Index[],2,FALSE)</f>
        <v>178</v>
      </c>
      <c r="E17681" s="3">
        <f>VLOOKUP(C17681,Index[],3,FALSE)</f>
        <v>0</v>
      </c>
      <c r="F17681" s="3">
        <f>VLOOKUP(C17681,Index[],4,FALSE)</f>
        <v>0</v>
      </c>
      <c r="G17681" s="3" t="str">
        <f>VLOOKUP(C17681,Index[],5,FALSE)</f>
        <v>Yes</v>
      </c>
      <c r="H17681" t="s">
        <v>625</v>
      </c>
      <c r="I17681">
        <f>VLOOKUP(Table1[[#This Row],[trait_name]],Trait[],2,FALSE)</f>
        <v>47</v>
      </c>
      <c r="J17681" s="23" t="s">
        <v>99</v>
      </c>
      <c r="L17681" s="3" t="s">
        <v>100</v>
      </c>
    </row>
    <row r="17682" spans="1:13">
      <c r="A17682" s="66">
        <f>VLOOKUP(C17682,Index[],8,FALSE)</f>
        <v>43290</v>
      </c>
      <c r="B17682" s="5">
        <v>43290</v>
      </c>
      <c r="C17682" t="s">
        <v>1152</v>
      </c>
      <c r="D17682" s="3">
        <f>VLOOKUP(C17682,Index[],2,FALSE)</f>
        <v>178</v>
      </c>
      <c r="E17682" s="3">
        <f>VLOOKUP(C17682,Index[],3,FALSE)</f>
        <v>0</v>
      </c>
      <c r="F17682" s="3">
        <f>VLOOKUP(C17682,Index[],4,FALSE)</f>
        <v>0</v>
      </c>
      <c r="G17682" s="3" t="str">
        <f>VLOOKUP(C17682,Index[],5,FALSE)</f>
        <v>Yes</v>
      </c>
      <c r="H17682" t="s">
        <v>249</v>
      </c>
      <c r="I17682">
        <f>VLOOKUP(Table1[[#This Row],[trait_name]],Trait[],2,FALSE)</f>
        <v>48</v>
      </c>
      <c r="J17682" s="23" t="s">
        <v>101</v>
      </c>
      <c r="L17682" s="3" t="s">
        <v>102</v>
      </c>
    </row>
    <row r="17683" spans="1:13">
      <c r="A17683" s="66">
        <f>VLOOKUP(C17683,Index[],8,FALSE)</f>
        <v>43290</v>
      </c>
      <c r="B17683" s="5">
        <v>43290</v>
      </c>
      <c r="C17683" t="s">
        <v>1152</v>
      </c>
      <c r="D17683" s="3">
        <f>VLOOKUP(C17683,Index[],2,FALSE)</f>
        <v>178</v>
      </c>
      <c r="E17683" s="3">
        <f>VLOOKUP(C17683,Index[],3,FALSE)</f>
        <v>0</v>
      </c>
      <c r="F17683" s="3">
        <f>VLOOKUP(C17683,Index[],4,FALSE)</f>
        <v>0</v>
      </c>
      <c r="G17683" s="3" t="str">
        <f>VLOOKUP(C17683,Index[],5,FALSE)</f>
        <v>Yes</v>
      </c>
      <c r="H17683" t="s">
        <v>249</v>
      </c>
      <c r="I17683">
        <f>VLOOKUP(Table1[[#This Row],[trait_name]],Trait[],2,FALSE)</f>
        <v>49</v>
      </c>
      <c r="J17683" s="23" t="s">
        <v>104</v>
      </c>
      <c r="L17683" s="3" t="s">
        <v>108</v>
      </c>
    </row>
    <row r="17684" spans="1:13">
      <c r="A17684" s="66">
        <f>VLOOKUP(C17684,Index[],8,FALSE)</f>
        <v>43290</v>
      </c>
      <c r="B17684" s="5">
        <v>43311</v>
      </c>
      <c r="C17684" t="s">
        <v>1152</v>
      </c>
      <c r="D17684" s="3">
        <f>VLOOKUP(C17684,Index[],2,FALSE)</f>
        <v>178</v>
      </c>
      <c r="E17684" s="3">
        <f>VLOOKUP(C17684,Index[],3,FALSE)</f>
        <v>0</v>
      </c>
      <c r="F17684" s="3">
        <f>VLOOKUP(C17684,Index[],4,FALSE)</f>
        <v>0</v>
      </c>
      <c r="G17684" s="3" t="str">
        <f>VLOOKUP(C17684,Index[],5,FALSE)</f>
        <v>Yes</v>
      </c>
      <c r="I17684">
        <f>VLOOKUP(Table1[[#This Row],[trait_name]],Trait[],2,FALSE)</f>
        <v>50</v>
      </c>
      <c r="J17684" s="23" t="s">
        <v>106</v>
      </c>
      <c r="L17684" s="3"/>
      <c r="M17684" s="3"/>
    </row>
    <row r="17685" spans="1:13">
      <c r="A17685" s="66">
        <f>VLOOKUP(C17685,Index[],8,FALSE)</f>
        <v>43290</v>
      </c>
      <c r="B17685" s="5">
        <v>43290</v>
      </c>
      <c r="C17685" t="s">
        <v>1152</v>
      </c>
      <c r="D17685" s="3">
        <f>VLOOKUP(C17685,Index[],2,FALSE)</f>
        <v>178</v>
      </c>
      <c r="E17685" s="3">
        <f>VLOOKUP(C17685,Index[],3,FALSE)</f>
        <v>0</v>
      </c>
      <c r="F17685" s="3">
        <f>VLOOKUP(C17685,Index[],4,FALSE)</f>
        <v>0</v>
      </c>
      <c r="G17685" s="3" t="str">
        <f>VLOOKUP(C17685,Index[],5,FALSE)</f>
        <v>Yes</v>
      </c>
      <c r="H17685" t="s">
        <v>371</v>
      </c>
      <c r="I17685">
        <f>VLOOKUP(Table1[[#This Row],[trait_name]],Trait[],2,FALSE)</f>
        <v>51</v>
      </c>
      <c r="J17685" s="23" t="s">
        <v>107</v>
      </c>
      <c r="L17685" s="3" t="s">
        <v>108</v>
      </c>
    </row>
    <row r="17686" spans="1:13">
      <c r="A17686" s="66">
        <f>VLOOKUP(C17686,Index[],8,FALSE)</f>
        <v>43290</v>
      </c>
      <c r="B17686" s="5">
        <v>43290</v>
      </c>
      <c r="C17686" t="s">
        <v>1152</v>
      </c>
      <c r="D17686" s="3">
        <f>VLOOKUP(C17686,Index[],2,FALSE)</f>
        <v>178</v>
      </c>
      <c r="E17686" s="3">
        <f>VLOOKUP(C17686,Index[],3,FALSE)</f>
        <v>0</v>
      </c>
      <c r="F17686" s="3">
        <f>VLOOKUP(C17686,Index[],4,FALSE)</f>
        <v>0</v>
      </c>
      <c r="G17686" s="3" t="str">
        <f>VLOOKUP(C17686,Index[],5,FALSE)</f>
        <v>Yes</v>
      </c>
      <c r="H17686" t="s">
        <v>249</v>
      </c>
      <c r="I17686">
        <f>VLOOKUP(Table1[[#This Row],[trait_name]],Trait[],2,FALSE)</f>
        <v>52</v>
      </c>
      <c r="J17686" s="23" t="s">
        <v>109</v>
      </c>
      <c r="L17686" s="3" t="s">
        <v>299</v>
      </c>
    </row>
    <row r="17687" spans="1:13">
      <c r="A17687" s="66">
        <f>VLOOKUP(C17687,Index[],8,FALSE)</f>
        <v>43290</v>
      </c>
      <c r="B17687" s="5">
        <v>43290</v>
      </c>
      <c r="C17687" t="s">
        <v>1152</v>
      </c>
      <c r="D17687" s="3">
        <f>VLOOKUP(C17687,Index[],2,FALSE)</f>
        <v>178</v>
      </c>
      <c r="E17687" s="3">
        <f>VLOOKUP(C17687,Index[],3,FALSE)</f>
        <v>0</v>
      </c>
      <c r="F17687" s="3">
        <f>VLOOKUP(C17687,Index[],4,FALSE)</f>
        <v>0</v>
      </c>
      <c r="G17687" s="3" t="str">
        <f>VLOOKUP(C17687,Index[],5,FALSE)</f>
        <v>Yes</v>
      </c>
      <c r="H17687" t="s">
        <v>625</v>
      </c>
      <c r="I17687">
        <f>VLOOKUP(Table1[[#This Row],[trait_name]],Trait[],2,FALSE)</f>
        <v>53</v>
      </c>
      <c r="J17687" s="23" t="s">
        <v>112</v>
      </c>
      <c r="L17687" s="3" t="s">
        <v>184</v>
      </c>
    </row>
    <row r="17688" spans="1:13">
      <c r="A17688" s="66">
        <f>VLOOKUP(C17688,Index[],8,FALSE)</f>
        <v>43290</v>
      </c>
      <c r="B17688" s="5">
        <v>43290</v>
      </c>
      <c r="C17688" t="s">
        <v>1152</v>
      </c>
      <c r="D17688" s="3">
        <f>VLOOKUP(C17688,Index[],2,FALSE)</f>
        <v>178</v>
      </c>
      <c r="E17688" s="3">
        <f>VLOOKUP(C17688,Index[],3,FALSE)</f>
        <v>0</v>
      </c>
      <c r="F17688" s="3">
        <f>VLOOKUP(C17688,Index[],4,FALSE)</f>
        <v>0</v>
      </c>
      <c r="G17688" s="3" t="str">
        <f>VLOOKUP(C17688,Index[],5,FALSE)</f>
        <v>Yes</v>
      </c>
      <c r="H17688" t="s">
        <v>20</v>
      </c>
      <c r="I17688">
        <f>VLOOKUP(Table1[[#This Row],[trait_name]],Trait[],2,FALSE)</f>
        <v>53</v>
      </c>
      <c r="J17688" s="23" t="s">
        <v>112</v>
      </c>
      <c r="L17688" s="3" t="s">
        <v>231</v>
      </c>
    </row>
    <row r="17689" spans="1:13">
      <c r="A17689" s="66">
        <f>VLOOKUP(C17689,Index[],8,FALSE)</f>
        <v>43290</v>
      </c>
      <c r="B17689" s="5">
        <v>43290</v>
      </c>
      <c r="C17689" t="s">
        <v>1152</v>
      </c>
      <c r="D17689" s="3">
        <f>VLOOKUP(C17689,Index[],2,FALSE)</f>
        <v>178</v>
      </c>
      <c r="E17689" s="3">
        <f>VLOOKUP(C17689,Index[],3,FALSE)</f>
        <v>0</v>
      </c>
      <c r="F17689" s="3">
        <f>VLOOKUP(C17689,Index[],4,FALSE)</f>
        <v>0</v>
      </c>
      <c r="G17689" s="3" t="str">
        <f>VLOOKUP(C17689,Index[],5,FALSE)</f>
        <v>Yes</v>
      </c>
      <c r="H17689" t="s">
        <v>20</v>
      </c>
      <c r="I17689">
        <f>VLOOKUP(Table1[[#This Row],[trait_name]],Trait[],2,FALSE)</f>
        <v>53</v>
      </c>
      <c r="J17689" s="23" t="s">
        <v>112</v>
      </c>
      <c r="L17689" s="3" t="s">
        <v>275</v>
      </c>
    </row>
    <row r="17690" spans="1:13">
      <c r="A17690" s="66">
        <f>VLOOKUP(C17690,Index[],8,FALSE)</f>
        <v>43290</v>
      </c>
      <c r="B17690" s="5">
        <v>43290</v>
      </c>
      <c r="C17690" t="s">
        <v>1152</v>
      </c>
      <c r="D17690" s="3">
        <f>VLOOKUP(C17690,Index[],2,FALSE)</f>
        <v>178</v>
      </c>
      <c r="E17690" s="3">
        <f>VLOOKUP(C17690,Index[],3,FALSE)</f>
        <v>0</v>
      </c>
      <c r="F17690" s="3">
        <f>VLOOKUP(C17690,Index[],4,FALSE)</f>
        <v>0</v>
      </c>
      <c r="G17690" s="3" t="str">
        <f>VLOOKUP(C17690,Index[],5,FALSE)</f>
        <v>Yes</v>
      </c>
      <c r="H17690" t="s">
        <v>20</v>
      </c>
      <c r="I17690">
        <f>VLOOKUP(Table1[[#This Row],[trait_name]],Trait[],2,FALSE)</f>
        <v>54</v>
      </c>
      <c r="J17690" s="23" t="s">
        <v>116</v>
      </c>
      <c r="L17690" s="3" t="s">
        <v>170</v>
      </c>
    </row>
    <row r="17691" spans="1:13">
      <c r="A17691" s="66">
        <f>VLOOKUP(C17691,Index[],8,FALSE)</f>
        <v>43290</v>
      </c>
      <c r="B17691" s="5">
        <v>43290</v>
      </c>
      <c r="C17691" t="s">
        <v>1152</v>
      </c>
      <c r="D17691" s="3">
        <f>VLOOKUP(C17691,Index[],2,FALSE)</f>
        <v>178</v>
      </c>
      <c r="E17691" s="3">
        <f>VLOOKUP(C17691,Index[],3,FALSE)</f>
        <v>0</v>
      </c>
      <c r="F17691" s="3">
        <f>VLOOKUP(C17691,Index[],4,FALSE)</f>
        <v>0</v>
      </c>
      <c r="G17691" s="3" t="str">
        <f>VLOOKUP(C17691,Index[],5,FALSE)</f>
        <v>Yes</v>
      </c>
      <c r="H17691" t="s">
        <v>625</v>
      </c>
      <c r="I17691">
        <f>VLOOKUP(Table1[[#This Row],[trait_name]],Trait[],2,FALSE)</f>
        <v>54</v>
      </c>
      <c r="J17691" s="23" t="s">
        <v>116</v>
      </c>
      <c r="L17691" s="3" t="s">
        <v>830</v>
      </c>
    </row>
    <row r="17692" spans="1:13">
      <c r="A17692" s="66">
        <f>VLOOKUP(C17692,Index[],8,FALSE)</f>
        <v>43290</v>
      </c>
      <c r="B17692" s="5">
        <v>43290</v>
      </c>
      <c r="C17692" t="s">
        <v>1152</v>
      </c>
      <c r="D17692" s="3">
        <f>VLOOKUP(C17692,Index[],2,FALSE)</f>
        <v>178</v>
      </c>
      <c r="E17692" s="3">
        <f>VLOOKUP(C17692,Index[],3,FALSE)</f>
        <v>0</v>
      </c>
      <c r="F17692" s="3">
        <f>VLOOKUP(C17692,Index[],4,FALSE)</f>
        <v>0</v>
      </c>
      <c r="G17692" s="3" t="str">
        <f>VLOOKUP(C17692,Index[],5,FALSE)</f>
        <v>Yes</v>
      </c>
      <c r="H17692" t="s">
        <v>625</v>
      </c>
      <c r="I17692">
        <f>VLOOKUP(Table1[[#This Row],[trait_name]],Trait[],2,FALSE)</f>
        <v>54</v>
      </c>
      <c r="J17692" s="23" t="s">
        <v>116</v>
      </c>
      <c r="L17692" s="3" t="s">
        <v>117</v>
      </c>
    </row>
    <row r="17693" spans="1:13">
      <c r="A17693" s="66">
        <f>VLOOKUP(C17693,Index[],8,FALSE)</f>
        <v>43290</v>
      </c>
      <c r="B17693" s="5">
        <v>43290</v>
      </c>
      <c r="C17693" t="s">
        <v>1152</v>
      </c>
      <c r="D17693" s="3">
        <f>VLOOKUP(C17693,Index[],2,FALSE)</f>
        <v>178</v>
      </c>
      <c r="E17693" s="3">
        <f>VLOOKUP(C17693,Index[],3,FALSE)</f>
        <v>0</v>
      </c>
      <c r="F17693" s="3">
        <f>VLOOKUP(C17693,Index[],4,FALSE)</f>
        <v>0</v>
      </c>
      <c r="G17693" s="3" t="str">
        <f>VLOOKUP(C17693,Index[],5,FALSE)</f>
        <v>Yes</v>
      </c>
      <c r="I17693">
        <f>VLOOKUP(Table1[[#This Row],[trait_name]],Trait[],2,FALSE)</f>
        <v>54</v>
      </c>
      <c r="J17693" s="23" t="s">
        <v>116</v>
      </c>
      <c r="L17693" s="3"/>
    </row>
    <row r="17694" spans="1:13">
      <c r="A17694" s="66">
        <f>VLOOKUP(C17694,Index[],8,FALSE)</f>
        <v>43290</v>
      </c>
      <c r="B17694" s="5">
        <v>43290</v>
      </c>
      <c r="C17694" t="s">
        <v>1152</v>
      </c>
      <c r="D17694" s="3">
        <f>VLOOKUP(C17694,Index[],2,FALSE)</f>
        <v>178</v>
      </c>
      <c r="E17694" s="3">
        <f>VLOOKUP(C17694,Index[],3,FALSE)</f>
        <v>0</v>
      </c>
      <c r="F17694" s="3">
        <f>VLOOKUP(C17694,Index[],4,FALSE)</f>
        <v>0</v>
      </c>
      <c r="G17694" s="3" t="str">
        <f>VLOOKUP(C17694,Index[],5,FALSE)</f>
        <v>Yes</v>
      </c>
      <c r="H17694" t="s">
        <v>249</v>
      </c>
      <c r="I17694">
        <f>VLOOKUP(Table1[[#This Row],[trait_name]],Trait[],2,FALSE)</f>
        <v>55</v>
      </c>
      <c r="J17694" s="23" t="s">
        <v>119</v>
      </c>
      <c r="L17694" s="3" t="s">
        <v>120</v>
      </c>
    </row>
    <row r="17695" spans="1:13">
      <c r="A17695" s="66">
        <f>VLOOKUP(C17695,Index[],8,FALSE)</f>
        <v>43290</v>
      </c>
      <c r="B17695" s="5">
        <v>43290</v>
      </c>
      <c r="C17695" t="s">
        <v>1152</v>
      </c>
      <c r="D17695" s="3">
        <f>VLOOKUP(C17695,Index[],2,FALSE)</f>
        <v>178</v>
      </c>
      <c r="E17695" s="3">
        <f>VLOOKUP(C17695,Index[],3,FALSE)</f>
        <v>0</v>
      </c>
      <c r="F17695" s="3">
        <f>VLOOKUP(C17695,Index[],4,FALSE)</f>
        <v>0</v>
      </c>
      <c r="G17695" s="3" t="str">
        <f>VLOOKUP(C17695,Index[],5,FALSE)</f>
        <v>Yes</v>
      </c>
      <c r="H17695" t="s">
        <v>905</v>
      </c>
      <c r="I17695">
        <f>VLOOKUP(Table1[[#This Row],[trait_name]],Trait[],2,FALSE)</f>
        <v>56</v>
      </c>
      <c r="J17695" s="23" t="s">
        <v>121</v>
      </c>
      <c r="L17695" s="3" t="s">
        <v>122</v>
      </c>
    </row>
    <row r="17696" spans="1:13">
      <c r="A17696" s="66">
        <f>VLOOKUP(C17696,Index[],8,FALSE)</f>
        <v>43290</v>
      </c>
      <c r="B17696" s="5">
        <v>43290</v>
      </c>
      <c r="C17696" t="s">
        <v>1152</v>
      </c>
      <c r="D17696" s="3">
        <f>VLOOKUP(C17696,Index[],2,FALSE)</f>
        <v>178</v>
      </c>
      <c r="E17696" s="3">
        <f>VLOOKUP(C17696,Index[],3,FALSE)</f>
        <v>0</v>
      </c>
      <c r="F17696" s="3">
        <f>VLOOKUP(C17696,Index[],4,FALSE)</f>
        <v>0</v>
      </c>
      <c r="G17696" s="3" t="str">
        <f>VLOOKUP(C17696,Index[],5,FALSE)</f>
        <v>Yes</v>
      </c>
      <c r="H17696" t="s">
        <v>905</v>
      </c>
      <c r="I17696">
        <f>VLOOKUP(Table1[[#This Row],[trait_name]],Trait[],2,FALSE)</f>
        <v>57</v>
      </c>
      <c r="J17696" s="23" t="s">
        <v>233</v>
      </c>
      <c r="L17696" s="3" t="s">
        <v>551</v>
      </c>
    </row>
    <row r="17697" spans="1:13">
      <c r="A17697" s="66">
        <f>VLOOKUP(C17697,Index[],8,FALSE)</f>
        <v>43290</v>
      </c>
      <c r="B17697" s="5">
        <v>43290</v>
      </c>
      <c r="C17697" t="s">
        <v>1152</v>
      </c>
      <c r="D17697" s="3">
        <f>VLOOKUP(C17697,Index[],2,FALSE)</f>
        <v>178</v>
      </c>
      <c r="E17697" s="3">
        <f>VLOOKUP(C17697,Index[],3,FALSE)</f>
        <v>0</v>
      </c>
      <c r="F17697" s="3">
        <f>VLOOKUP(C17697,Index[],4,FALSE)</f>
        <v>0</v>
      </c>
      <c r="G17697" s="3" t="str">
        <f>VLOOKUP(C17697,Index[],5,FALSE)</f>
        <v>Yes</v>
      </c>
      <c r="H17697" t="s">
        <v>625</v>
      </c>
      <c r="I17697">
        <f>VLOOKUP(Table1[[#This Row],[trait_name]],Trait[],2,FALSE)</f>
        <v>58</v>
      </c>
      <c r="J17697" s="23" t="s">
        <v>123</v>
      </c>
      <c r="L17697" s="3" t="s">
        <v>190</v>
      </c>
    </row>
    <row r="17698" spans="1:13">
      <c r="A17698" s="66">
        <f>VLOOKUP(C17698,Index[],8,FALSE)</f>
        <v>43290</v>
      </c>
      <c r="B17698" s="5">
        <v>43290</v>
      </c>
      <c r="C17698" t="s">
        <v>1152</v>
      </c>
      <c r="D17698" s="3">
        <f>VLOOKUP(C17698,Index[],2,FALSE)</f>
        <v>178</v>
      </c>
      <c r="E17698" s="3">
        <f>VLOOKUP(C17698,Index[],3,FALSE)</f>
        <v>0</v>
      </c>
      <c r="F17698" s="3">
        <f>VLOOKUP(C17698,Index[],4,FALSE)</f>
        <v>0</v>
      </c>
      <c r="G17698" s="3" t="str">
        <f>VLOOKUP(C17698,Index[],5,FALSE)</f>
        <v>Yes</v>
      </c>
      <c r="I17698">
        <f>VLOOKUP(Table1[[#This Row],[trait_name]],Trait[],2,FALSE)</f>
        <v>58</v>
      </c>
      <c r="J17698" s="23" t="s">
        <v>123</v>
      </c>
      <c r="L17698" s="3"/>
    </row>
    <row r="17699" spans="1:13">
      <c r="A17699" s="66">
        <f>VLOOKUP(C17699,Index[],8,FALSE)</f>
        <v>43290</v>
      </c>
      <c r="B17699" s="5">
        <v>43290</v>
      </c>
      <c r="C17699" t="s">
        <v>1152</v>
      </c>
      <c r="D17699" s="3">
        <f>VLOOKUP(C17699,Index[],2,FALSE)</f>
        <v>178</v>
      </c>
      <c r="E17699" s="3">
        <f>VLOOKUP(C17699,Index[],3,FALSE)</f>
        <v>0</v>
      </c>
      <c r="F17699" s="3">
        <f>VLOOKUP(C17699,Index[],4,FALSE)</f>
        <v>0</v>
      </c>
      <c r="G17699" s="3" t="str">
        <f>VLOOKUP(C17699,Index[],5,FALSE)</f>
        <v>Yes</v>
      </c>
      <c r="H17699" t="s">
        <v>20</v>
      </c>
      <c r="I17699">
        <f>VLOOKUP(Table1[[#This Row],[trait_name]],Trait[],2,FALSE)</f>
        <v>59</v>
      </c>
      <c r="J17699" s="23" t="s">
        <v>125</v>
      </c>
      <c r="L17699" s="3" t="s">
        <v>131</v>
      </c>
    </row>
    <row r="17700" spans="1:13">
      <c r="A17700" s="66">
        <f>VLOOKUP(C17700,Index[],8,FALSE)</f>
        <v>43290</v>
      </c>
      <c r="B17700" s="5">
        <v>43290</v>
      </c>
      <c r="C17700" t="s">
        <v>1152</v>
      </c>
      <c r="D17700" s="3">
        <f>VLOOKUP(C17700,Index[],2,FALSE)</f>
        <v>178</v>
      </c>
      <c r="E17700" s="3">
        <f>VLOOKUP(C17700,Index[],3,FALSE)</f>
        <v>0</v>
      </c>
      <c r="F17700" s="3">
        <f>VLOOKUP(C17700,Index[],4,FALSE)</f>
        <v>0</v>
      </c>
      <c r="G17700" s="3" t="str">
        <f>VLOOKUP(C17700,Index[],5,FALSE)</f>
        <v>Yes</v>
      </c>
      <c r="H17700" t="s">
        <v>1155</v>
      </c>
      <c r="I17700">
        <f>VLOOKUP(Table1[[#This Row],[trait_name]],Trait[],2,FALSE)</f>
        <v>60</v>
      </c>
      <c r="J17700" s="23" t="s">
        <v>127</v>
      </c>
      <c r="L17700" s="3" t="s">
        <v>129</v>
      </c>
    </row>
    <row r="17701" spans="1:13">
      <c r="A17701" s="66">
        <f>VLOOKUP(C17701,Index[],8,FALSE)</f>
        <v>43290</v>
      </c>
      <c r="B17701" s="5">
        <v>43290</v>
      </c>
      <c r="C17701" t="s">
        <v>1152</v>
      </c>
      <c r="D17701" s="3">
        <f>VLOOKUP(C17701,Index[],2,FALSE)</f>
        <v>178</v>
      </c>
      <c r="E17701" s="3">
        <f>VLOOKUP(C17701,Index[],3,FALSE)</f>
        <v>0</v>
      </c>
      <c r="F17701" s="3">
        <f>VLOOKUP(C17701,Index[],4,FALSE)</f>
        <v>0</v>
      </c>
      <c r="G17701" s="3" t="str">
        <f>VLOOKUP(C17701,Index[],5,FALSE)</f>
        <v>Yes</v>
      </c>
      <c r="H17701" t="s">
        <v>1155</v>
      </c>
      <c r="I17701">
        <f>VLOOKUP(Table1[[#This Row],[trait_name]],Trait[],2,FALSE)</f>
        <v>61</v>
      </c>
      <c r="J17701" s="23" t="s">
        <v>130</v>
      </c>
      <c r="L17701" s="3" t="s">
        <v>126</v>
      </c>
    </row>
    <row r="17702" spans="1:13">
      <c r="A17702" s="66">
        <f>VLOOKUP(C17702,Index[],8,FALSE)</f>
        <v>43290</v>
      </c>
      <c r="B17702" s="5">
        <v>43290</v>
      </c>
      <c r="C17702" t="s">
        <v>1152</v>
      </c>
      <c r="D17702" s="3">
        <f>VLOOKUP(C17702,Index[],2,FALSE)</f>
        <v>178</v>
      </c>
      <c r="E17702" s="3">
        <f>VLOOKUP(C17702,Index[],3,FALSE)</f>
        <v>0</v>
      </c>
      <c r="F17702" s="3">
        <f>VLOOKUP(C17702,Index[],4,FALSE)</f>
        <v>0</v>
      </c>
      <c r="G17702" s="3" t="str">
        <f>VLOOKUP(C17702,Index[],5,FALSE)</f>
        <v>Yes</v>
      </c>
      <c r="H17702" t="s">
        <v>17</v>
      </c>
      <c r="I17702">
        <f>VLOOKUP(Table1[[#This Row],[trait_name]],Trait[],2,FALSE)</f>
        <v>61</v>
      </c>
      <c r="J17702" s="23" t="s">
        <v>130</v>
      </c>
      <c r="L17702" s="3" t="s">
        <v>131</v>
      </c>
    </row>
    <row r="17703" spans="1:13">
      <c r="A17703" s="66">
        <f>VLOOKUP(C17703,Index[],8,FALSE)</f>
        <v>43290</v>
      </c>
      <c r="B17703" s="5">
        <v>43290</v>
      </c>
      <c r="C17703" t="s">
        <v>1152</v>
      </c>
      <c r="D17703" s="3">
        <f>VLOOKUP(C17703,Index[],2,FALSE)</f>
        <v>178</v>
      </c>
      <c r="E17703" s="3">
        <f>VLOOKUP(C17703,Index[],3,FALSE)</f>
        <v>0</v>
      </c>
      <c r="F17703" s="3">
        <f>VLOOKUP(C17703,Index[],4,FALSE)</f>
        <v>0</v>
      </c>
      <c r="G17703" s="3" t="str">
        <f>VLOOKUP(C17703,Index[],5,FALSE)</f>
        <v>Yes</v>
      </c>
      <c r="I17703">
        <f>VLOOKUP(Table1[[#This Row],[trait_name]],Trait[],2,FALSE)</f>
        <v>62</v>
      </c>
      <c r="J17703" s="23" t="s">
        <v>235</v>
      </c>
      <c r="L17703" s="3"/>
    </row>
    <row r="17704" spans="1:13">
      <c r="A17704" s="66">
        <f>VLOOKUP(C17704,Index[],8,FALSE)</f>
        <v>43290</v>
      </c>
      <c r="B17704" s="5">
        <v>43312</v>
      </c>
      <c r="C17704" t="s">
        <v>1152</v>
      </c>
      <c r="D17704" s="3">
        <f>VLOOKUP(C17704,Index[],2,FALSE)</f>
        <v>178</v>
      </c>
      <c r="E17704" s="3">
        <f>VLOOKUP(C17704,Index[],3,FALSE)</f>
        <v>0</v>
      </c>
      <c r="F17704" s="3">
        <f>VLOOKUP(C17704,Index[],4,FALSE)</f>
        <v>0</v>
      </c>
      <c r="G17704" s="3" t="str">
        <f>VLOOKUP(C17704,Index[],5,FALSE)</f>
        <v>Yes</v>
      </c>
      <c r="H17704" t="s">
        <v>153</v>
      </c>
      <c r="I17704">
        <f>VLOOKUP(Table1[[#This Row],[trait_name]],Trait[],2,FALSE)</f>
        <v>64</v>
      </c>
      <c r="J17704" s="23" t="s">
        <v>132</v>
      </c>
      <c r="L17704" s="3" t="s">
        <v>131</v>
      </c>
      <c r="M17704" s="3"/>
    </row>
    <row r="17705" spans="1:13">
      <c r="A17705" s="66">
        <f>VLOOKUP(C17705,Index[],8,FALSE)</f>
        <v>43290</v>
      </c>
      <c r="B17705" s="5">
        <v>43312</v>
      </c>
      <c r="C17705" t="s">
        <v>1152</v>
      </c>
      <c r="D17705" s="3">
        <f>VLOOKUP(C17705,Index[],2,FALSE)</f>
        <v>178</v>
      </c>
      <c r="E17705" s="3">
        <f>VLOOKUP(C17705,Index[],3,FALSE)</f>
        <v>0</v>
      </c>
      <c r="F17705" s="3">
        <f>VLOOKUP(C17705,Index[],4,FALSE)</f>
        <v>0</v>
      </c>
      <c r="G17705" s="3" t="str">
        <f>VLOOKUP(C17705,Index[],5,FALSE)</f>
        <v>Yes</v>
      </c>
      <c r="H17705" t="s">
        <v>153</v>
      </c>
      <c r="I17705">
        <f>VLOOKUP(Table1[[#This Row],[trait_name]],Trait[],2,FALSE)</f>
        <v>65</v>
      </c>
      <c r="J17705" s="23" t="s">
        <v>133</v>
      </c>
      <c r="L17705" s="3" t="s">
        <v>380</v>
      </c>
      <c r="M17705" s="3"/>
    </row>
    <row r="17706" spans="1:13">
      <c r="A17706" s="66">
        <f>VLOOKUP(C17706,Index[],8,FALSE)</f>
        <v>43290</v>
      </c>
      <c r="B17706" s="5">
        <v>43290</v>
      </c>
      <c r="C17706" t="s">
        <v>1152</v>
      </c>
      <c r="D17706" s="3">
        <f>VLOOKUP(C17706,Index[],2,FALSE)</f>
        <v>178</v>
      </c>
      <c r="E17706" s="3">
        <f>VLOOKUP(C17706,Index[],3,FALSE)</f>
        <v>0</v>
      </c>
      <c r="F17706" s="3">
        <f>VLOOKUP(C17706,Index[],4,FALSE)</f>
        <v>0</v>
      </c>
      <c r="G17706" s="3" t="str">
        <f>VLOOKUP(C17706,Index[],5,FALSE)</f>
        <v>Yes</v>
      </c>
      <c r="H17706" t="s">
        <v>20</v>
      </c>
      <c r="I17706">
        <f>VLOOKUP(Table1[[#This Row],[trait_name]],Trait[],2,FALSE)</f>
        <v>66</v>
      </c>
      <c r="J17706" s="23" t="s">
        <v>194</v>
      </c>
      <c r="L17706" s="3" t="s">
        <v>195</v>
      </c>
    </row>
    <row r="17707" spans="1:13">
      <c r="A17707" s="66">
        <f>VLOOKUP(C17707,Index[],8,FALSE)</f>
        <v>43290</v>
      </c>
      <c r="B17707" s="5">
        <v>43290</v>
      </c>
      <c r="C17707" t="s">
        <v>1152</v>
      </c>
      <c r="D17707" s="3">
        <f>VLOOKUP(C17707,Index[],2,FALSE)</f>
        <v>178</v>
      </c>
      <c r="E17707" s="3">
        <f>VLOOKUP(C17707,Index[],3,FALSE)</f>
        <v>0</v>
      </c>
      <c r="F17707" s="3">
        <f>VLOOKUP(C17707,Index[],4,FALSE)</f>
        <v>0</v>
      </c>
      <c r="G17707" s="3" t="str">
        <f>VLOOKUP(C17707,Index[],5,FALSE)</f>
        <v>Yes</v>
      </c>
      <c r="H17707" t="s">
        <v>20</v>
      </c>
      <c r="I17707">
        <f>VLOOKUP(Table1[[#This Row],[trait_name]],Trait[],2,FALSE)</f>
        <v>66</v>
      </c>
      <c r="J17707" s="23" t="s">
        <v>194</v>
      </c>
      <c r="L17707" s="3" t="s">
        <v>196</v>
      </c>
    </row>
    <row r="17708" spans="1:13">
      <c r="A17708" s="66">
        <f>VLOOKUP(C17708,Index[],8,FALSE)</f>
        <v>43290</v>
      </c>
      <c r="B17708" s="5">
        <v>43312</v>
      </c>
      <c r="C17708" t="s">
        <v>1152</v>
      </c>
      <c r="D17708" s="3">
        <f>VLOOKUP(C17708,Index[],2,FALSE)</f>
        <v>178</v>
      </c>
      <c r="E17708" s="3">
        <f>VLOOKUP(C17708,Index[],3,FALSE)</f>
        <v>0</v>
      </c>
      <c r="F17708" s="3">
        <f>VLOOKUP(C17708,Index[],4,FALSE)</f>
        <v>0</v>
      </c>
      <c r="G17708" s="3" t="str">
        <f>VLOOKUP(C17708,Index[],5,FALSE)</f>
        <v>Yes</v>
      </c>
      <c r="H17708" t="s">
        <v>153</v>
      </c>
      <c r="I17708">
        <f>VLOOKUP(Table1[[#This Row],[trait_name]],Trait[],2,FALSE)</f>
        <v>66</v>
      </c>
      <c r="J17708" s="23" t="s">
        <v>194</v>
      </c>
      <c r="L17708" s="3" t="s">
        <v>197</v>
      </c>
      <c r="M17708" s="3" t="s">
        <v>198</v>
      </c>
    </row>
    <row r="17709" spans="1:13">
      <c r="A17709" s="66">
        <f>VLOOKUP(C17709,Index[],8,FALSE)</f>
        <v>43290</v>
      </c>
      <c r="B17709" s="5">
        <v>43290</v>
      </c>
      <c r="C17709" t="s">
        <v>1152</v>
      </c>
      <c r="D17709" s="3">
        <f>VLOOKUP(C17709,Index[],2,FALSE)</f>
        <v>178</v>
      </c>
      <c r="E17709" s="3">
        <f>VLOOKUP(C17709,Index[],3,FALSE)</f>
        <v>0</v>
      </c>
      <c r="F17709" s="3">
        <f>VLOOKUP(C17709,Index[],4,FALSE)</f>
        <v>0</v>
      </c>
      <c r="G17709" s="3" t="str">
        <f>VLOOKUP(C17709,Index[],5,FALSE)</f>
        <v>Yes</v>
      </c>
      <c r="H17709" t="s">
        <v>20</v>
      </c>
      <c r="I17709">
        <f>VLOOKUP(Table1[[#This Row],[trait_name]],Trait[],2,FALSE)</f>
        <v>67</v>
      </c>
      <c r="J17709" s="23" t="s">
        <v>136</v>
      </c>
      <c r="L17709" s="3" t="s">
        <v>137</v>
      </c>
    </row>
    <row r="17710" spans="1:13">
      <c r="A17710" s="66">
        <f>VLOOKUP(C17710,Index[],8,FALSE)</f>
        <v>43290</v>
      </c>
      <c r="B17710" s="5">
        <v>43290</v>
      </c>
      <c r="C17710" t="s">
        <v>1152</v>
      </c>
      <c r="D17710" s="3">
        <f>VLOOKUP(C17710,Index[],2,FALSE)</f>
        <v>178</v>
      </c>
      <c r="E17710" s="3">
        <f>VLOOKUP(C17710,Index[],3,FALSE)</f>
        <v>0</v>
      </c>
      <c r="F17710" s="3">
        <f>VLOOKUP(C17710,Index[],4,FALSE)</f>
        <v>0</v>
      </c>
      <c r="G17710" s="3" t="str">
        <f>VLOOKUP(C17710,Index[],5,FALSE)</f>
        <v>Yes</v>
      </c>
      <c r="H17710" t="s">
        <v>20</v>
      </c>
      <c r="I17710">
        <f>VLOOKUP(Table1[[#This Row],[trait_name]],Trait[],2,FALSE)</f>
        <v>68</v>
      </c>
      <c r="J17710" s="23" t="s">
        <v>199</v>
      </c>
      <c r="L17710" s="3" t="s">
        <v>302</v>
      </c>
    </row>
    <row r="17711" spans="1:13">
      <c r="A17711" s="66">
        <f>VLOOKUP(C17711,Index[],8,FALSE)</f>
        <v>43290</v>
      </c>
      <c r="B17711" s="5">
        <v>43290</v>
      </c>
      <c r="C17711" t="s">
        <v>1152</v>
      </c>
      <c r="D17711" s="3">
        <f>VLOOKUP(C17711,Index[],2,FALSE)</f>
        <v>178</v>
      </c>
      <c r="E17711" s="3">
        <f>VLOOKUP(C17711,Index[],3,FALSE)</f>
        <v>0</v>
      </c>
      <c r="F17711" s="3">
        <f>VLOOKUP(C17711,Index[],4,FALSE)</f>
        <v>0</v>
      </c>
      <c r="G17711" s="3" t="str">
        <f>VLOOKUP(C17711,Index[],5,FALSE)</f>
        <v>Yes</v>
      </c>
      <c r="H17711" t="s">
        <v>20</v>
      </c>
      <c r="I17711">
        <f>VLOOKUP(Table1[[#This Row],[trait_name]],Trait[],2,FALSE)</f>
        <v>68</v>
      </c>
      <c r="J17711" s="23" t="s">
        <v>199</v>
      </c>
      <c r="L17711" s="3" t="s">
        <v>200</v>
      </c>
    </row>
    <row r="17712" spans="1:13">
      <c r="A17712" s="66"/>
      <c r="B17712" s="5"/>
      <c r="D17712" s="18" t="e">
        <f>VLOOKUP(C17712,Index[],2,FALSE)</f>
        <v>#N/A</v>
      </c>
      <c r="E17712" s="3"/>
      <c r="F17712" s="3"/>
      <c r="G17712" s="3"/>
      <c r="L17712" s="3"/>
      <c r="M17712" s="3"/>
    </row>
    <row r="17713" spans="1:13">
      <c r="A17713" s="66"/>
      <c r="B17713" s="5"/>
      <c r="D17713" s="18" t="e">
        <f>VLOOKUP(C17713,Index[],2,FALSE)</f>
        <v>#N/A</v>
      </c>
      <c r="E17713" s="3"/>
      <c r="F17713" s="3"/>
      <c r="G17713" s="3"/>
      <c r="L17713" s="3"/>
      <c r="M17713" s="3"/>
    </row>
    <row r="17714" spans="1:13">
      <c r="A17714" s="66"/>
      <c r="B17714" s="5"/>
      <c r="D17714" s="18" t="e">
        <f>VLOOKUP(C17714,Index[],2,FALSE)</f>
        <v>#N/A</v>
      </c>
      <c r="E17714" s="3"/>
      <c r="F17714" s="3"/>
      <c r="G17714" s="3"/>
      <c r="L17714" s="3"/>
      <c r="M17714" s="3"/>
    </row>
  </sheetData>
  <sortState ref="A2:P7202">
    <sortCondition ref="I2:I7202"/>
  </sortState>
  <conditionalFormatting sqref="C10079:C10101 C9673:C10077">
    <cfRule type="expression" dxfId="244" priority="49">
      <formula>COUNTIF($D:$D, #REF!)</formula>
    </cfRule>
  </conditionalFormatting>
  <conditionalFormatting sqref="C10102:C10157">
    <cfRule type="expression" dxfId="243" priority="48">
      <formula>COUNTIF($F:$F, #REF!)</formula>
    </cfRule>
  </conditionalFormatting>
  <conditionalFormatting sqref="H11584 C13282:C13513 C13559:C13611 C13158:C13224 C12555:C13095 C11318:C12496">
    <cfRule type="expression" dxfId="242" priority="50">
      <formula>COUNTIF($H:$H, $A11318)</formula>
    </cfRule>
  </conditionalFormatting>
  <conditionalFormatting sqref="C10464:C10523 C10595:C10643 C10783:C10877 C10645:C10781 C10879:C10908 C10981:C11200 C11273:C11317">
    <cfRule type="expression" dxfId="241" priority="52">
      <formula>COUNTIF(#REF!, $C10464)</formula>
    </cfRule>
  </conditionalFormatting>
  <conditionalFormatting sqref="C10158:C10270 C10272:C10395">
    <cfRule type="expression" dxfId="240" priority="53">
      <formula>COUNTIF(#REF!, #REF!)</formula>
    </cfRule>
  </conditionalFormatting>
  <conditionalFormatting sqref="C10878">
    <cfRule type="expression" dxfId="239" priority="41">
      <formula>COUNTIF(#REF!, $C10878)</formula>
    </cfRule>
  </conditionalFormatting>
  <conditionalFormatting sqref="C10271">
    <cfRule type="expression" dxfId="238" priority="35">
      <formula>COUNTIF(#REF!, #REF!)</formula>
    </cfRule>
  </conditionalFormatting>
  <conditionalFormatting sqref="C10396">
    <cfRule type="expression" dxfId="237" priority="33">
      <formula>COUNTIF(#REF!, #REF!)</formula>
    </cfRule>
  </conditionalFormatting>
  <conditionalFormatting sqref="C10397:C10463">
    <cfRule type="expression" dxfId="236" priority="32">
      <formula>COUNTIF(#REF!, #REF!)</formula>
    </cfRule>
  </conditionalFormatting>
  <conditionalFormatting sqref="C10524">
    <cfRule type="expression" dxfId="235" priority="31">
      <formula>COUNTIF(#REF!, $C10524)</formula>
    </cfRule>
  </conditionalFormatting>
  <conditionalFormatting sqref="C10525:C10594">
    <cfRule type="expression" dxfId="234" priority="30">
      <formula>COUNTIF(#REF!, $C10525)</formula>
    </cfRule>
  </conditionalFormatting>
  <conditionalFormatting sqref="C10644">
    <cfRule type="expression" dxfId="233" priority="29">
      <formula>COUNTIF(#REF!, $C10644)</formula>
    </cfRule>
  </conditionalFormatting>
  <conditionalFormatting sqref="C10909">
    <cfRule type="expression" dxfId="232" priority="27">
      <formula>COUNTIF(#REF!, $C10909)</formula>
    </cfRule>
  </conditionalFormatting>
  <conditionalFormatting sqref="C10910:C10980">
    <cfRule type="expression" dxfId="231" priority="24">
      <formula>COUNTIF(#REF!, $C10910)</formula>
    </cfRule>
  </conditionalFormatting>
  <conditionalFormatting sqref="C10782">
    <cfRule type="expression" dxfId="230" priority="23">
      <formula>COUNTIF(#REF!, $C10782)</formula>
    </cfRule>
  </conditionalFormatting>
  <conditionalFormatting sqref="C11201">
    <cfRule type="expression" dxfId="229" priority="20">
      <formula>COUNTIF(#REF!, $C11201)</formula>
    </cfRule>
  </conditionalFormatting>
  <conditionalFormatting sqref="C11202:C11272">
    <cfRule type="expression" dxfId="228" priority="19">
      <formula>COUNTIF(#REF!, $C11202)</formula>
    </cfRule>
  </conditionalFormatting>
  <conditionalFormatting sqref="C17711">
    <cfRule type="expression" dxfId="227" priority="16">
      <formula>COUNTIF(#REF!, $C17711)</formula>
    </cfRule>
  </conditionalFormatting>
  <dataValidations count="10">
    <dataValidation type="list" allowBlank="1" showInputMessage="1" showErrorMessage="1" sqref="L1761 L1763:L1876 L1653:L1759 L2530:L2725 L2749:L2847 L2727:L2746 L2851 L1878:L2104 L2976:L2977 L3484:L3486 L3473:L3482 L3488:L3591 L2910:L2974 L12885:L13130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13132:L17714 L3945:L4106 L4108:L4221 L4625:L4819 L114:L887 L9604:L10162 L10165:L10201 L10742 L10203:L10740 L10745:L10980 L10983:L11132 L11135:L11136 L11139:L11671 L11673:L11997 L11999 L12001:L12072 L12075:L12082 L12086:L12338 L12341:L12882" xr:uid="{00000000-0002-0000-0000-000000000000}">
      <formula1>INDIRECT(J2)</formula1>
    </dataValidation>
    <dataValidation type="list" allowBlank="1" showInputMessage="1" showErrorMessage="1" sqref="J551:J627 J1:J549 J629:J1015 J1020:J4272 N1:N1015 J4341:J17714 N1020:N16785" xr:uid="{00000000-0002-0000-0000-000001000000}">
      <formula1>Traits</formula1>
    </dataValidation>
    <dataValidation type="list" allowBlank="1" showInputMessage="1" showErrorMessage="1" sqref="L1 L17715:L1048576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2883 L10163:L10164 L12073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" xr:uid="{00000000-0002-0000-0000-000005000000}">
      <formula1>INDIRECT(J7824)</formula1>
    </dataValidation>
    <dataValidation type="list" allowBlank="1" showInputMessage="1" showErrorMessage="1" sqref="L1265 L11998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M17630:M17677 M16967:M17307 M17338:M17391 M17393:M17612 M17716:M1048576" xr:uid="{00000000-0002-0000-0000-000008000000}">
      <formula1>INDIRECT(J16967)</formula1>
    </dataValidation>
    <dataValidation type="list" allowBlank="1" showInputMessage="1" showErrorMessage="1" sqref="L10744" xr:uid="{00000000-0002-0000-0000-000009000000}">
      <formula1>INDIRECT(J10741)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A000000}">
          <x14:formula1>
            <xm:f>Sources!$C:$C</xm:f>
          </x14:formula1>
          <xm:sqref>H1516:H1520 H2592:H2747 H8582:H9602 H14793:H1048576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H12885:H14359 H14361:H14791 H1268:H1270 H4470:H4708 H7196:H7530 H1:H890 H9604:H10740 H10742:H11999 H12001:H12061 H12063:H12073 H12075:H12883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29"/>
  <sheetViews>
    <sheetView showZeros="0" topLeftCell="A86" workbookViewId="0" xr3:uid="{958C4451-9541-5A59-BF78-D2F731DF1C81}">
      <selection activeCell="C106" sqref="C106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1156</v>
      </c>
      <c r="J1" s="15"/>
    </row>
    <row r="2" spans="1:10">
      <c r="A2" s="13" t="s">
        <v>13</v>
      </c>
      <c r="B2" s="13">
        <v>1</v>
      </c>
      <c r="C2">
        <v>0</v>
      </c>
      <c r="D2" t="s">
        <v>1157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1158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1159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1160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1161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1162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1163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1164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1165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1166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939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945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948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950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952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954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956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958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963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966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968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972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976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976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980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982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984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986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988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993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995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997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1000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1002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1004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1006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1011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1014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1016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1018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1021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1023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1026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1028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1031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1034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1038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1041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1045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1048</v>
      </c>
      <c r="B143" s="13">
        <v>142</v>
      </c>
      <c r="C143" t="s">
        <v>1167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1053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1057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1060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1063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1063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1065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1070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1072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1076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1079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1082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1084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1088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1090</v>
      </c>
      <c r="B157" s="13">
        <v>156</v>
      </c>
      <c r="C157" t="s">
        <v>1168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1092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1093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1098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1101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1103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1108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1110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1114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1117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1121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1123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1126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1129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1131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1133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1135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1139</v>
      </c>
      <c r="B174" s="13">
        <v>173</v>
      </c>
      <c r="C174">
        <v>0</v>
      </c>
      <c r="D174" t="s">
        <v>1169</v>
      </c>
      <c r="E174" t="s">
        <v>23</v>
      </c>
      <c r="H174" s="12">
        <v>43281</v>
      </c>
      <c r="I174" s="12"/>
    </row>
    <row r="175" spans="1:9">
      <c r="A175" s="13" t="s">
        <v>1142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1146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1147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1149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1152</v>
      </c>
      <c r="B179" s="13">
        <v>178</v>
      </c>
      <c r="E179" t="s">
        <v>23</v>
      </c>
      <c r="H179" s="50">
        <v>43290</v>
      </c>
      <c r="I179" s="50"/>
    </row>
    <row r="180" spans="1:12">
      <c r="A180" s="51"/>
      <c r="B180" s="51"/>
      <c r="H180" s="50"/>
      <c r="I180" s="50"/>
      <c r="J180" s="6"/>
    </row>
    <row r="181" spans="1:12">
      <c r="A181" s="13"/>
      <c r="B181" s="51"/>
      <c r="H181" s="12"/>
      <c r="I181" s="11"/>
      <c r="J181" s="6"/>
    </row>
    <row r="182" spans="1:12">
      <c r="C182" s="13"/>
      <c r="D182" s="13"/>
      <c r="J182" s="11"/>
      <c r="K182" s="12"/>
      <c r="L182" s="6"/>
    </row>
    <row r="183" spans="1:12">
      <c r="C183" s="13"/>
      <c r="D183" s="13"/>
      <c r="J183" s="11"/>
      <c r="K183" s="12"/>
      <c r="L183" s="6"/>
    </row>
    <row r="184" spans="1:12">
      <c r="C184" s="13"/>
      <c r="D184" s="13"/>
      <c r="J184" s="11"/>
      <c r="K184" s="12"/>
      <c r="L184" s="6"/>
    </row>
    <row r="185" spans="1:12">
      <c r="C185" s="13"/>
      <c r="D185" s="13"/>
      <c r="J185" s="11"/>
      <c r="K185" s="12"/>
      <c r="L185" s="6"/>
    </row>
    <row r="186" spans="1:12">
      <c r="C186" s="13"/>
      <c r="D186" s="13"/>
      <c r="J186" s="11"/>
      <c r="K186" s="12"/>
      <c r="L186" s="6"/>
    </row>
    <row r="187" spans="1:12">
      <c r="C187" s="13"/>
      <c r="D187" s="13"/>
      <c r="J187" s="11"/>
      <c r="K187" s="12"/>
      <c r="L187" s="6"/>
    </row>
    <row r="188" spans="1:12">
      <c r="C188" s="13"/>
      <c r="D188" s="13"/>
      <c r="J188" s="11"/>
      <c r="K188" s="12"/>
      <c r="L188" s="6"/>
    </row>
    <row r="189" spans="1:12">
      <c r="C189" s="13"/>
      <c r="D189" s="13"/>
      <c r="J189" s="11"/>
      <c r="K189" s="12"/>
      <c r="L189" s="6"/>
    </row>
    <row r="190" spans="1:12">
      <c r="C190" s="13"/>
      <c r="D190" s="13"/>
      <c r="J190" s="11"/>
      <c r="K190" s="12"/>
      <c r="L190" s="6"/>
    </row>
    <row r="191" spans="1:12">
      <c r="C191" s="13"/>
      <c r="D191" s="13"/>
      <c r="J191" s="11"/>
      <c r="K191" s="12"/>
      <c r="L191" s="6"/>
    </row>
    <row r="192" spans="1:12">
      <c r="C192" s="13"/>
      <c r="D192" s="13"/>
      <c r="J192" s="11"/>
      <c r="K192" s="12"/>
      <c r="L192" s="6"/>
    </row>
    <row r="193" spans="3:12">
      <c r="C193" s="13"/>
      <c r="D193" s="13"/>
      <c r="J193" s="11"/>
      <c r="K193" s="12"/>
      <c r="L193" s="6"/>
    </row>
    <row r="194" spans="3:12">
      <c r="C194" s="13"/>
      <c r="D194" s="13"/>
      <c r="J194" s="11"/>
      <c r="K194" s="12"/>
      <c r="L194" s="6"/>
    </row>
    <row r="195" spans="3:12">
      <c r="C195" s="13"/>
      <c r="D195" s="13"/>
      <c r="J195" s="11"/>
      <c r="K195" s="12"/>
      <c r="L195" s="6"/>
    </row>
    <row r="196" spans="3:12">
      <c r="C196" s="13"/>
      <c r="D196" s="13"/>
      <c r="J196" s="11"/>
      <c r="K196" s="12"/>
      <c r="L196" s="6"/>
    </row>
    <row r="197" spans="3:12">
      <c r="C197" s="13"/>
      <c r="D197" s="13"/>
      <c r="J197" s="11"/>
      <c r="K197" s="12"/>
      <c r="L197" s="6"/>
    </row>
    <row r="198" spans="3:12">
      <c r="C198" s="13"/>
      <c r="D198" s="13"/>
      <c r="J198" s="11"/>
      <c r="K198" s="12"/>
      <c r="L198" s="6"/>
    </row>
    <row r="199" spans="3:12">
      <c r="C199" s="13"/>
      <c r="D199" s="13"/>
      <c r="J199" s="11"/>
      <c r="K199" s="12"/>
      <c r="L199" s="6"/>
    </row>
    <row r="200" spans="3:12">
      <c r="C200" s="13"/>
      <c r="D200" s="13"/>
      <c r="J200" s="11"/>
      <c r="K200" s="12"/>
      <c r="L200" s="6"/>
    </row>
    <row r="201" spans="3:12">
      <c r="C201" s="13"/>
      <c r="D201" s="13"/>
      <c r="J201" s="11"/>
      <c r="K201" s="12"/>
      <c r="L201" s="6"/>
    </row>
    <row r="202" spans="3:12">
      <c r="C202" s="13"/>
      <c r="D202" s="13"/>
      <c r="J202" s="11"/>
      <c r="K202" s="12"/>
      <c r="L202" s="6"/>
    </row>
    <row r="203" spans="3:12">
      <c r="C203" s="13"/>
      <c r="D203" s="13"/>
      <c r="J203" s="11"/>
      <c r="K203" s="12"/>
      <c r="L203" s="6"/>
    </row>
    <row r="204" spans="3:12">
      <c r="C204" s="13"/>
      <c r="D204" s="13"/>
      <c r="J204" s="11"/>
      <c r="K204" s="12"/>
      <c r="L204" s="6"/>
    </row>
    <row r="205" spans="3:12">
      <c r="C205" s="13"/>
      <c r="D205" s="13"/>
      <c r="J205" s="11"/>
      <c r="K205" s="12"/>
      <c r="L205" s="6"/>
    </row>
    <row r="206" spans="3:12">
      <c r="C206" s="13"/>
      <c r="D206" s="13"/>
      <c r="J206" s="11"/>
      <c r="K206" s="12"/>
      <c r="L206" s="6"/>
    </row>
    <row r="207" spans="3:12">
      <c r="C207" s="13"/>
      <c r="D207" s="13"/>
      <c r="J207" s="11"/>
      <c r="K207" s="12"/>
      <c r="L207" s="6"/>
    </row>
    <row r="208" spans="3:12">
      <c r="C208" s="13"/>
      <c r="D208" s="13"/>
      <c r="J208" s="11"/>
      <c r="K208" s="12"/>
      <c r="L208" s="6"/>
    </row>
    <row r="209" spans="3:12">
      <c r="C209" s="13"/>
      <c r="D209" s="13"/>
      <c r="J209" s="11"/>
      <c r="K209" s="12"/>
      <c r="L209" s="6"/>
    </row>
    <row r="210" spans="3:12">
      <c r="C210" s="13"/>
      <c r="D210" s="13"/>
      <c r="J210" s="11"/>
      <c r="K210" s="12"/>
      <c r="L210" s="6"/>
    </row>
    <row r="211" spans="3:12">
      <c r="C211" s="13"/>
      <c r="D211" s="13"/>
      <c r="J211" s="11"/>
      <c r="K211" s="12"/>
      <c r="L211" s="6"/>
    </row>
    <row r="212" spans="3:12">
      <c r="C212" s="13"/>
      <c r="D212" s="13"/>
      <c r="J212" s="11"/>
      <c r="K212" s="12"/>
      <c r="L212" s="6"/>
    </row>
    <row r="213" spans="3:12">
      <c r="C213" s="13"/>
      <c r="D213" s="13"/>
      <c r="J213" s="11"/>
      <c r="K213" s="12"/>
      <c r="L213" s="6"/>
    </row>
    <row r="214" spans="3:12">
      <c r="C214" s="13"/>
      <c r="D214" s="13"/>
      <c r="J214" s="11"/>
      <c r="K214" s="12"/>
      <c r="L214" s="6"/>
    </row>
    <row r="215" spans="3:12">
      <c r="C215" s="13"/>
      <c r="D215" s="13"/>
      <c r="J215" s="11"/>
      <c r="K215" s="12"/>
      <c r="L215" s="6"/>
    </row>
    <row r="216" spans="3:12">
      <c r="C216" s="13"/>
      <c r="D216" s="13"/>
      <c r="J216" s="11"/>
      <c r="K216" s="12"/>
      <c r="L216" s="6"/>
    </row>
    <row r="217" spans="3:12">
      <c r="C217" s="13"/>
      <c r="D217" s="13"/>
      <c r="J217" s="11"/>
      <c r="K217" s="12"/>
      <c r="L217" s="6"/>
    </row>
    <row r="218" spans="3:12">
      <c r="C218" s="13"/>
      <c r="D218" s="13"/>
      <c r="J218" s="11"/>
      <c r="K218" s="12"/>
      <c r="L218" s="6"/>
    </row>
    <row r="219" spans="3:12">
      <c r="C219" s="13"/>
      <c r="D219" s="13"/>
      <c r="J219" s="11"/>
      <c r="K219" s="12"/>
      <c r="L219" s="6"/>
    </row>
    <row r="220" spans="3:12">
      <c r="C220" s="13"/>
      <c r="D220" s="13"/>
      <c r="J220" s="11"/>
      <c r="K220" s="12"/>
      <c r="L220" s="6"/>
    </row>
    <row r="221" spans="3:12">
      <c r="C221" s="13"/>
      <c r="D221" s="13"/>
      <c r="J221" s="11"/>
      <c r="K221" s="12"/>
      <c r="L221" s="6"/>
    </row>
    <row r="222" spans="3:12">
      <c r="C222" s="13"/>
      <c r="D222" s="13"/>
      <c r="J222" s="11"/>
      <c r="K222" s="12"/>
      <c r="L222" s="6"/>
    </row>
    <row r="223" spans="3:12">
      <c r="C223" s="13"/>
      <c r="D223" s="13"/>
      <c r="J223" s="11"/>
      <c r="K223" s="12"/>
      <c r="L223" s="6"/>
    </row>
    <row r="224" spans="3:12">
      <c r="C224" s="13"/>
      <c r="D224" s="13"/>
      <c r="J224" s="11"/>
      <c r="K224" s="12"/>
      <c r="L224" s="6"/>
    </row>
    <row r="225" spans="3:12">
      <c r="C225" s="13"/>
      <c r="D225" s="13"/>
      <c r="J225" s="11"/>
      <c r="K225" s="12"/>
      <c r="L225" s="6"/>
    </row>
    <row r="226" spans="3:12">
      <c r="C226" s="13"/>
      <c r="D226" s="13"/>
      <c r="J226" s="11"/>
      <c r="K226" s="12"/>
      <c r="L226" s="6"/>
    </row>
    <row r="227" spans="3:12">
      <c r="C227" s="13"/>
      <c r="D227" s="13"/>
      <c r="J227" s="11"/>
      <c r="K227" s="12"/>
      <c r="L227" s="6"/>
    </row>
    <row r="228" spans="3:12">
      <c r="C228" s="13"/>
      <c r="D228" s="13"/>
      <c r="J228" s="11"/>
      <c r="K228" s="12"/>
      <c r="L228" s="6"/>
    </row>
    <row r="229" spans="3:12">
      <c r="C229" s="13"/>
      <c r="D229" s="13"/>
      <c r="J229" s="11"/>
      <c r="K229" s="12"/>
      <c r="L229" s="6"/>
    </row>
    <row r="230" spans="3:12">
      <c r="C230" s="13"/>
      <c r="D230" s="13"/>
      <c r="J230" s="11"/>
      <c r="K230" s="12"/>
      <c r="L230" s="6"/>
    </row>
    <row r="231" spans="3:12">
      <c r="C231" s="13"/>
      <c r="D231" s="13"/>
      <c r="J231" s="11"/>
      <c r="K231" s="12"/>
      <c r="L231" s="6"/>
    </row>
    <row r="232" spans="3:12">
      <c r="C232" s="13"/>
      <c r="D232" s="13"/>
      <c r="J232" s="11"/>
      <c r="K232" s="12"/>
      <c r="L232" s="6"/>
    </row>
    <row r="233" spans="3:12">
      <c r="C233" s="13"/>
      <c r="D233" s="13"/>
      <c r="J233" s="11"/>
      <c r="K233" s="12"/>
      <c r="L233" s="6"/>
    </row>
    <row r="234" spans="3:12">
      <c r="C234" s="13"/>
      <c r="D234" s="13"/>
      <c r="J234" s="11"/>
      <c r="K234" s="12"/>
      <c r="L234" s="6"/>
    </row>
    <row r="235" spans="3:12">
      <c r="C235" s="13"/>
      <c r="D235" s="13"/>
      <c r="J235" s="11"/>
      <c r="K235" s="12"/>
      <c r="L235" s="6"/>
    </row>
    <row r="236" spans="3:12">
      <c r="C236" s="13"/>
      <c r="D236" s="13"/>
      <c r="J236" s="11"/>
      <c r="K236" s="12"/>
      <c r="L236" s="6"/>
    </row>
    <row r="237" spans="3:12">
      <c r="C237" s="13"/>
      <c r="D237" s="13"/>
      <c r="J237" s="11"/>
      <c r="K237" s="12"/>
      <c r="L237" s="6"/>
    </row>
    <row r="238" spans="3:12">
      <c r="C238" s="13"/>
      <c r="D238" s="13"/>
      <c r="J238" s="11"/>
      <c r="K238" s="12"/>
      <c r="L238" s="6"/>
    </row>
    <row r="239" spans="3:12">
      <c r="C239" s="13"/>
      <c r="D239" s="13"/>
      <c r="J239" s="11"/>
      <c r="K239" s="12"/>
      <c r="L239" s="6"/>
    </row>
    <row r="240" spans="3:12">
      <c r="C240" s="13"/>
      <c r="D240" s="13"/>
      <c r="J240" s="11"/>
      <c r="K240" s="12"/>
      <c r="L240" s="6"/>
    </row>
    <row r="241" spans="3:12">
      <c r="C241" s="13"/>
      <c r="D241" s="13"/>
      <c r="J241" s="11"/>
      <c r="K241" s="12"/>
      <c r="L241" s="6"/>
    </row>
    <row r="242" spans="3:12">
      <c r="C242" s="13"/>
      <c r="D242" s="13"/>
      <c r="J242" s="11"/>
      <c r="K242" s="12"/>
      <c r="L242" s="6"/>
    </row>
    <row r="243" spans="3:12">
      <c r="C243" s="13"/>
      <c r="D243" s="13"/>
      <c r="J243" s="11"/>
      <c r="K243" s="12"/>
      <c r="L243" s="6"/>
    </row>
    <row r="244" spans="3:12">
      <c r="C244" s="13"/>
      <c r="D244" s="13"/>
      <c r="J244" s="11"/>
      <c r="K244" s="12"/>
      <c r="L244" s="6"/>
    </row>
    <row r="245" spans="3:12">
      <c r="C245" s="13"/>
      <c r="D245" s="13"/>
      <c r="J245" s="11"/>
      <c r="K245" s="12"/>
      <c r="L245" s="6"/>
    </row>
    <row r="246" spans="3:12">
      <c r="C246" s="13"/>
      <c r="D246" s="13"/>
      <c r="J246" s="11"/>
      <c r="K246" s="12"/>
      <c r="L246" s="6"/>
    </row>
    <row r="247" spans="3:12">
      <c r="C247" s="13"/>
      <c r="D247" s="13"/>
      <c r="J247" s="11"/>
      <c r="K247" s="12"/>
      <c r="L247" s="6"/>
    </row>
    <row r="248" spans="3:12">
      <c r="C248" s="13"/>
      <c r="D248" s="13"/>
      <c r="J248" s="11"/>
      <c r="K248" s="12"/>
      <c r="L248" s="6"/>
    </row>
    <row r="249" spans="3:12">
      <c r="C249" s="13"/>
      <c r="D249" s="13"/>
      <c r="J249" s="11"/>
      <c r="K249" s="12"/>
      <c r="L249" s="6"/>
    </row>
    <row r="250" spans="3:12">
      <c r="C250" s="13"/>
      <c r="D250" s="13"/>
      <c r="J250" s="11"/>
      <c r="K250" s="12"/>
      <c r="L250" s="6"/>
    </row>
    <row r="251" spans="3:12">
      <c r="C251" s="13"/>
      <c r="D251" s="13"/>
      <c r="J251" s="11"/>
      <c r="K251" s="12"/>
      <c r="L251" s="6"/>
    </row>
    <row r="252" spans="3:12">
      <c r="C252" s="13"/>
      <c r="D252" s="13"/>
      <c r="J252" s="11"/>
      <c r="K252" s="12"/>
      <c r="L252" s="6"/>
    </row>
    <row r="253" spans="3:12">
      <c r="C253" s="13"/>
      <c r="D253" s="13"/>
      <c r="J253" s="11"/>
      <c r="K253" s="12"/>
      <c r="L253" s="6"/>
    </row>
    <row r="254" spans="3:12">
      <c r="C254" s="13"/>
      <c r="D254" s="13"/>
      <c r="J254" s="11"/>
      <c r="K254" s="12"/>
      <c r="L254" s="6"/>
    </row>
    <row r="255" spans="3:12">
      <c r="C255" s="13"/>
      <c r="D255" s="13"/>
      <c r="J255" s="11"/>
      <c r="K255" s="12"/>
      <c r="L255" s="6"/>
    </row>
    <row r="256" spans="3:12">
      <c r="C256" s="13"/>
      <c r="D256" s="13"/>
      <c r="J256" s="11"/>
      <c r="K256" s="12"/>
      <c r="L256" s="6"/>
    </row>
    <row r="257" spans="3:12">
      <c r="C257" s="13"/>
      <c r="D257" s="13"/>
      <c r="J257" s="11"/>
      <c r="K257" s="12"/>
      <c r="L257" s="6"/>
    </row>
    <row r="258" spans="3:12">
      <c r="C258" s="13"/>
      <c r="D258" s="13"/>
      <c r="J258" s="11"/>
      <c r="K258" s="12"/>
      <c r="L258" s="6"/>
    </row>
    <row r="259" spans="3:12">
      <c r="C259" s="13"/>
      <c r="D259" s="13"/>
      <c r="J259" s="11"/>
      <c r="K259" s="12"/>
      <c r="L259" s="6"/>
    </row>
    <row r="260" spans="3:12">
      <c r="C260" s="13"/>
      <c r="D260" s="13"/>
      <c r="J260" s="11"/>
      <c r="K260" s="12"/>
      <c r="L260" s="6"/>
    </row>
    <row r="261" spans="3:12">
      <c r="C261" s="13"/>
      <c r="D261" s="13"/>
      <c r="J261" s="11"/>
      <c r="K261" s="12"/>
      <c r="L261" s="6"/>
    </row>
    <row r="262" spans="3:12">
      <c r="C262" s="13"/>
      <c r="D262" s="13"/>
      <c r="J262" s="11"/>
      <c r="K262" s="12"/>
      <c r="L262" s="6"/>
    </row>
    <row r="263" spans="3:12">
      <c r="C263" s="13"/>
      <c r="D263" s="13"/>
      <c r="J263" s="11"/>
      <c r="K263" s="12"/>
      <c r="L263" s="6"/>
    </row>
    <row r="264" spans="3:12">
      <c r="C264" s="13"/>
      <c r="D264" s="13"/>
      <c r="J264" s="11"/>
      <c r="K264" s="12"/>
      <c r="L264" s="6"/>
    </row>
    <row r="265" spans="3:12">
      <c r="C265" s="13"/>
      <c r="D265" s="13"/>
      <c r="J265" s="11"/>
      <c r="K265" s="12"/>
      <c r="L265" s="6"/>
    </row>
    <row r="266" spans="3:12">
      <c r="C266" s="13"/>
      <c r="D266" s="13"/>
      <c r="J266" s="11"/>
      <c r="K266" s="12"/>
      <c r="L266" s="6"/>
    </row>
    <row r="267" spans="3:12">
      <c r="C267" s="13"/>
      <c r="D267" s="13"/>
      <c r="J267" s="11"/>
      <c r="K267" s="12"/>
      <c r="L267" s="6"/>
    </row>
    <row r="268" spans="3:12">
      <c r="C268" s="13"/>
      <c r="D268" s="13"/>
      <c r="J268" s="11"/>
      <c r="K268" s="12"/>
      <c r="L268" s="6"/>
    </row>
    <row r="269" spans="3:12">
      <c r="C269" s="13"/>
      <c r="D269" s="13"/>
      <c r="J269" s="11"/>
      <c r="K269" s="12"/>
      <c r="L269" s="6"/>
    </row>
    <row r="270" spans="3:12">
      <c r="C270" s="13"/>
      <c r="D270" s="13"/>
      <c r="J270" s="11"/>
      <c r="K270" s="12"/>
      <c r="L270" s="6"/>
    </row>
    <row r="271" spans="3:12">
      <c r="C271" s="13"/>
      <c r="D271" s="13"/>
      <c r="J271" s="11"/>
      <c r="K271" s="12"/>
      <c r="L271" s="6"/>
    </row>
    <row r="272" spans="3:12">
      <c r="C272" s="13"/>
      <c r="D272" s="13"/>
      <c r="J272" s="11"/>
      <c r="K272" s="12"/>
      <c r="L272" s="6"/>
    </row>
    <row r="273" spans="3:12">
      <c r="C273" s="13"/>
      <c r="D273" s="13"/>
      <c r="J273" s="11"/>
      <c r="K273" s="12"/>
      <c r="L273" s="6"/>
    </row>
    <row r="274" spans="3:12">
      <c r="C274" s="13"/>
      <c r="D274" s="13"/>
      <c r="J274" s="11"/>
      <c r="K274" s="12"/>
      <c r="L274" s="6"/>
    </row>
    <row r="275" spans="3:12">
      <c r="C275" s="13"/>
      <c r="D275" s="13"/>
      <c r="J275" s="11"/>
      <c r="K275" s="12"/>
      <c r="L275" s="6"/>
    </row>
    <row r="276" spans="3:12">
      <c r="C276" s="13"/>
      <c r="D276" s="13"/>
      <c r="J276" s="11"/>
      <c r="K276" s="12"/>
      <c r="L276" s="6"/>
    </row>
    <row r="277" spans="3:12">
      <c r="C277" s="13"/>
      <c r="D277" s="13"/>
      <c r="J277" s="11"/>
      <c r="K277" s="12"/>
      <c r="L277" s="6"/>
    </row>
    <row r="278" spans="3:12">
      <c r="C278" s="13"/>
      <c r="D278" s="13"/>
      <c r="J278" s="11"/>
      <c r="K278" s="12"/>
      <c r="L278" s="6"/>
    </row>
    <row r="279" spans="3:12">
      <c r="C279" s="13"/>
      <c r="D279" s="13"/>
      <c r="J279" s="11"/>
      <c r="K279" s="12"/>
      <c r="L279" s="6"/>
    </row>
    <row r="280" spans="3:12">
      <c r="C280" s="13"/>
      <c r="D280" s="13"/>
      <c r="J280" s="11"/>
      <c r="K280" s="12"/>
      <c r="L280" s="6"/>
    </row>
    <row r="281" spans="3:12">
      <c r="C281" s="13"/>
      <c r="D281" s="13"/>
      <c r="J281" s="11"/>
      <c r="K281" s="12"/>
      <c r="L281" s="6"/>
    </row>
    <row r="282" spans="3:12">
      <c r="C282" s="13"/>
      <c r="D282" s="13"/>
      <c r="J282" s="11"/>
      <c r="K282" s="12"/>
      <c r="L282" s="6"/>
    </row>
    <row r="283" spans="3:12">
      <c r="C283" s="13"/>
      <c r="D283" s="13"/>
      <c r="J283" s="11"/>
      <c r="K283" s="12"/>
      <c r="L283" s="6"/>
    </row>
    <row r="284" spans="3:12">
      <c r="C284" s="13"/>
      <c r="D284" s="13"/>
      <c r="J284" s="11"/>
      <c r="K284" s="12"/>
      <c r="L284" s="6"/>
    </row>
    <row r="285" spans="3:12">
      <c r="C285" s="13"/>
      <c r="D285" s="13"/>
      <c r="J285" s="11"/>
      <c r="K285" s="12"/>
      <c r="L285" s="6"/>
    </row>
    <row r="286" spans="3:12">
      <c r="C286" s="13"/>
      <c r="D286" s="13"/>
      <c r="J286" s="11"/>
      <c r="K286" s="12"/>
      <c r="L286" s="6"/>
    </row>
    <row r="287" spans="3:12">
      <c r="C287" s="13"/>
      <c r="D287" s="13"/>
      <c r="J287" s="11"/>
      <c r="K287" s="12"/>
      <c r="L287" s="6"/>
    </row>
    <row r="288" spans="3:12">
      <c r="C288" s="13"/>
      <c r="D288" s="13"/>
      <c r="J288" s="11"/>
      <c r="K288" s="12"/>
      <c r="L288" s="6"/>
    </row>
    <row r="289" spans="3:12">
      <c r="C289" s="13"/>
      <c r="D289" s="13"/>
      <c r="J289" s="11"/>
      <c r="K289" s="12"/>
      <c r="L289" s="6"/>
    </row>
    <row r="290" spans="3:12">
      <c r="C290" s="13"/>
      <c r="D290" s="13"/>
      <c r="J290" s="11"/>
      <c r="K290" s="12"/>
      <c r="L290" s="6"/>
    </row>
    <row r="291" spans="3:12">
      <c r="C291" s="13"/>
      <c r="D291" s="13"/>
      <c r="J291" s="11"/>
      <c r="K291" s="12"/>
      <c r="L291" s="6"/>
    </row>
    <row r="292" spans="3:12">
      <c r="C292" s="13"/>
      <c r="D292" s="13"/>
      <c r="J292" s="11"/>
      <c r="K292" s="12"/>
      <c r="L292" s="6"/>
    </row>
    <row r="293" spans="3:12">
      <c r="C293" s="13"/>
      <c r="D293" s="13"/>
      <c r="J293" s="11"/>
      <c r="K293" s="12"/>
      <c r="L293" s="6"/>
    </row>
    <row r="294" spans="3:12">
      <c r="C294" s="13"/>
      <c r="D294" s="13"/>
      <c r="J294" s="11"/>
      <c r="K294" s="12"/>
      <c r="L294" s="6"/>
    </row>
    <row r="295" spans="3:12">
      <c r="C295" s="13"/>
      <c r="D295" s="13"/>
      <c r="J295" s="11"/>
      <c r="K295" s="12"/>
      <c r="L295" s="6"/>
    </row>
    <row r="296" spans="3:12">
      <c r="C296" s="13"/>
      <c r="D296" s="13"/>
      <c r="J296" s="11"/>
      <c r="K296" s="12"/>
      <c r="L296" s="6"/>
    </row>
    <row r="297" spans="3:12">
      <c r="C297" s="13"/>
      <c r="D297" s="13"/>
      <c r="J297" s="11"/>
      <c r="K297" s="12"/>
      <c r="L297" s="6"/>
    </row>
    <row r="298" spans="3:12">
      <c r="C298" s="13"/>
      <c r="D298" s="13"/>
      <c r="J298" s="11"/>
      <c r="K298" s="12"/>
      <c r="L298" s="6"/>
    </row>
    <row r="299" spans="3:12">
      <c r="C299" s="13"/>
      <c r="D299" s="13"/>
      <c r="J299" s="11"/>
      <c r="K299" s="12"/>
      <c r="L299" s="6"/>
    </row>
    <row r="300" spans="3:12">
      <c r="C300" s="13"/>
      <c r="D300" s="13"/>
      <c r="J300" s="11"/>
      <c r="K300" s="12"/>
      <c r="L300" s="6"/>
    </row>
    <row r="301" spans="3:12">
      <c r="C301" s="13"/>
      <c r="D301" s="13"/>
      <c r="J301" s="11"/>
      <c r="K301" s="12"/>
      <c r="L301" s="6"/>
    </row>
    <row r="302" spans="3:12">
      <c r="C302" s="13"/>
      <c r="D302" s="13"/>
      <c r="J302" s="11"/>
      <c r="K302" s="12"/>
      <c r="L302" s="6"/>
    </row>
    <row r="303" spans="3:12">
      <c r="C303" s="13"/>
      <c r="D303" s="13"/>
      <c r="J303" s="11"/>
      <c r="K303" s="12"/>
      <c r="L303" s="6"/>
    </row>
    <row r="304" spans="3:12">
      <c r="C304" s="13"/>
      <c r="D304" s="13"/>
      <c r="J304" s="11"/>
      <c r="K304" s="12"/>
      <c r="L304" s="6"/>
    </row>
    <row r="305" spans="3:12">
      <c r="C305" s="13"/>
      <c r="D305" s="13"/>
      <c r="J305" s="11"/>
      <c r="K305" s="12"/>
      <c r="L305" s="6"/>
    </row>
    <row r="306" spans="3:12">
      <c r="C306" s="13"/>
      <c r="D306" s="13"/>
      <c r="J306" s="11"/>
      <c r="K306" s="12"/>
      <c r="L306" s="6"/>
    </row>
    <row r="307" spans="3:12">
      <c r="C307" s="13"/>
      <c r="D307" s="13"/>
      <c r="J307" s="11"/>
      <c r="K307" s="12"/>
      <c r="L307" s="6"/>
    </row>
    <row r="308" spans="3:12">
      <c r="C308" s="13"/>
      <c r="D308" s="13"/>
      <c r="J308" s="11"/>
      <c r="K308" s="12"/>
      <c r="L308" s="6"/>
    </row>
    <row r="309" spans="3:12">
      <c r="C309" s="13"/>
      <c r="D309" s="13"/>
      <c r="J309" s="11"/>
      <c r="K309" s="12"/>
      <c r="L309" s="6"/>
    </row>
    <row r="310" spans="3:12">
      <c r="C310" s="13"/>
      <c r="D310" s="13"/>
      <c r="J310" s="11"/>
      <c r="K310" s="12"/>
      <c r="L310" s="6"/>
    </row>
    <row r="311" spans="3:12">
      <c r="C311" s="13"/>
      <c r="D311" s="13"/>
      <c r="J311" s="11"/>
      <c r="K311" s="12"/>
      <c r="L311" s="6"/>
    </row>
    <row r="312" spans="3:12">
      <c r="C312" s="13"/>
      <c r="D312" s="13"/>
      <c r="J312" s="11"/>
      <c r="K312" s="12"/>
      <c r="L312" s="6"/>
    </row>
    <row r="313" spans="3:12">
      <c r="C313" s="13"/>
      <c r="D313" s="13"/>
      <c r="J313" s="11"/>
      <c r="K313" s="12"/>
      <c r="L313" s="6"/>
    </row>
    <row r="314" spans="3:12">
      <c r="C314" s="13"/>
      <c r="D314" s="13"/>
      <c r="J314" s="11"/>
      <c r="K314" s="12"/>
      <c r="L314" s="6"/>
    </row>
    <row r="315" spans="3:12">
      <c r="C315" s="13"/>
      <c r="D315" s="13"/>
      <c r="J315" s="11"/>
      <c r="K315" s="12"/>
      <c r="L315" s="6"/>
    </row>
    <row r="316" spans="3:12">
      <c r="C316" s="13"/>
      <c r="D316" s="13"/>
      <c r="J316" s="11"/>
      <c r="K316" s="12"/>
      <c r="L316" s="6"/>
    </row>
    <row r="317" spans="3:12">
      <c r="C317" s="13"/>
      <c r="D317" s="13"/>
      <c r="J317" s="11"/>
      <c r="K317" s="12"/>
      <c r="L317" s="6"/>
    </row>
    <row r="318" spans="3:12">
      <c r="C318" s="13"/>
      <c r="D318" s="13"/>
      <c r="J318" s="11"/>
      <c r="K318" s="12"/>
      <c r="L318" s="6"/>
    </row>
    <row r="319" spans="3:12">
      <c r="C319" s="13"/>
      <c r="D319" s="13"/>
      <c r="J319" s="11"/>
      <c r="K319" s="12"/>
      <c r="L319" s="6"/>
    </row>
    <row r="320" spans="3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6"/>
    </row>
    <row r="353" spans="3:12">
      <c r="C353" s="13"/>
      <c r="D353" s="13"/>
      <c r="J353" s="11"/>
      <c r="K353" s="12"/>
      <c r="L353" s="6"/>
    </row>
    <row r="354" spans="3:12">
      <c r="C354" s="13"/>
      <c r="D354" s="13"/>
      <c r="J354" s="11"/>
      <c r="K354" s="12"/>
      <c r="L354" s="6"/>
    </row>
    <row r="355" spans="3:12">
      <c r="C355" s="13"/>
      <c r="D355" s="13"/>
      <c r="J355" s="11"/>
      <c r="K355" s="12"/>
      <c r="L355" s="6"/>
    </row>
    <row r="356" spans="3:12">
      <c r="C356" s="13"/>
      <c r="D356" s="13"/>
      <c r="J356" s="11"/>
      <c r="K356" s="12"/>
      <c r="L356" s="6"/>
    </row>
    <row r="357" spans="3:12">
      <c r="C357" s="13"/>
      <c r="D357" s="13"/>
      <c r="J357" s="11"/>
      <c r="K357" s="12"/>
      <c r="L357" s="6"/>
    </row>
    <row r="358" spans="3:12">
      <c r="C358" s="13"/>
      <c r="D358" s="13"/>
      <c r="J358" s="11"/>
      <c r="K358" s="12"/>
      <c r="L358" s="6"/>
    </row>
    <row r="359" spans="3:12">
      <c r="C359" s="13"/>
      <c r="D359" s="13"/>
      <c r="J359" s="11"/>
      <c r="K359" s="12"/>
      <c r="L359" s="6"/>
    </row>
    <row r="360" spans="3:12">
      <c r="C360" s="13"/>
      <c r="D360" s="13"/>
      <c r="J360" s="11"/>
      <c r="K360" s="12"/>
      <c r="L360" s="6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  <c r="L533" s="3"/>
    </row>
    <row r="534" spans="3:12">
      <c r="C534" s="13"/>
      <c r="D534" s="13"/>
      <c r="J534" s="11"/>
      <c r="K534" s="12"/>
      <c r="L534" s="3"/>
    </row>
    <row r="535" spans="3:12">
      <c r="C535" s="13"/>
      <c r="D535" s="13"/>
      <c r="J535" s="11"/>
      <c r="K535" s="12"/>
      <c r="L535" s="3"/>
    </row>
    <row r="536" spans="3:12">
      <c r="C536" s="13"/>
      <c r="D536" s="13"/>
      <c r="J536" s="11"/>
      <c r="K536" s="12"/>
      <c r="L536" s="3"/>
    </row>
    <row r="537" spans="3:12">
      <c r="C537" s="13"/>
      <c r="D537" s="13"/>
      <c r="J537" s="11"/>
      <c r="K537" s="12"/>
      <c r="L537" s="3"/>
    </row>
    <row r="538" spans="3:12">
      <c r="C538" s="13"/>
      <c r="D538" s="13"/>
      <c r="J538" s="11"/>
      <c r="K538" s="12"/>
      <c r="L538" s="3"/>
    </row>
    <row r="539" spans="3:12">
      <c r="C539" s="13"/>
      <c r="D539" s="13"/>
      <c r="J539" s="11"/>
      <c r="K539" s="12"/>
      <c r="L539" s="3"/>
    </row>
    <row r="540" spans="3:12">
      <c r="C540" s="13"/>
      <c r="D540" s="13"/>
      <c r="J540" s="11"/>
      <c r="K540" s="12"/>
      <c r="L540" s="3"/>
    </row>
    <row r="541" spans="3:12">
      <c r="C541" s="13"/>
      <c r="D541" s="13"/>
      <c r="J541" s="11"/>
      <c r="K541" s="12"/>
      <c r="L541" s="3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13"/>
      <c r="D1620" s="13"/>
      <c r="J1620" s="11"/>
      <c r="K1620" s="12"/>
    </row>
    <row r="1621" spans="3:11">
      <c r="C1621" s="13"/>
      <c r="D1621" s="13"/>
      <c r="J1621" s="11"/>
      <c r="K1621" s="12"/>
    </row>
    <row r="1622" spans="3:11">
      <c r="C1622" s="13"/>
      <c r="D1622" s="13"/>
      <c r="J1622" s="11"/>
      <c r="K1622" s="12"/>
    </row>
    <row r="1623" spans="3:11">
      <c r="C1623" s="13"/>
      <c r="D1623" s="13"/>
      <c r="J1623" s="11"/>
      <c r="K1623" s="12"/>
    </row>
    <row r="1624" spans="3:11">
      <c r="C1624" s="13"/>
      <c r="D1624" s="13"/>
      <c r="J1624" s="11"/>
      <c r="K1624" s="12"/>
    </row>
    <row r="1625" spans="3:11">
      <c r="C1625" s="13"/>
      <c r="D1625" s="13"/>
      <c r="J1625" s="11"/>
      <c r="K1625" s="12"/>
    </row>
    <row r="1626" spans="3:11">
      <c r="C1626" s="13"/>
      <c r="D1626" s="13"/>
      <c r="J1626" s="11"/>
      <c r="K1626" s="12"/>
    </row>
    <row r="1627" spans="3:11">
      <c r="C1627" s="13"/>
      <c r="D1627" s="13"/>
      <c r="J1627" s="11"/>
      <c r="K1627" s="12"/>
    </row>
    <row r="1628" spans="3:11">
      <c r="C1628" s="13"/>
      <c r="D1628" s="13"/>
      <c r="J1628" s="11"/>
      <c r="K1628" s="12"/>
    </row>
    <row r="1629" spans="3:11">
      <c r="C1629" s="4"/>
      <c r="D1629" s="4"/>
      <c r="J1629" s="5"/>
      <c r="K1629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0</v>
      </c>
      <c r="B180" s="12"/>
      <c r="C180" s="13">
        <f>Index[[#This Row],[searchTaxon]]</f>
        <v>0</v>
      </c>
      <c r="D180" s="13">
        <f>Index[[#This Row],[Reference_number]]</f>
        <v>0</v>
      </c>
      <c r="E180" s="13">
        <f>Index[[#This Row],[variety]]</f>
        <v>0</v>
      </c>
      <c r="F180" s="13">
        <f>Index[[#This Row],[Cultivar]]</f>
        <v>0</v>
      </c>
      <c r="G180" s="13">
        <f>Index[[#This Row],[Multiple_forms]]</f>
        <v>0</v>
      </c>
    </row>
    <row r="181" spans="1:10">
      <c r="A181" s="11">
        <f>Index[[#This Row],[Date_added]]</f>
        <v>0</v>
      </c>
      <c r="B181" s="12"/>
      <c r="C181" s="13">
        <f>Index[[#This Row],[searchTaxon]]</f>
        <v>0</v>
      </c>
      <c r="D181" s="13">
        <f>Index[[#This Row],[Reference_number]]</f>
        <v>0</v>
      </c>
      <c r="E181" s="13">
        <f>Index[[#This Row],[variety]]</f>
        <v>0</v>
      </c>
      <c r="F181" s="13">
        <f>Index[[#This Row],[Cultivar]]</f>
        <v>0</v>
      </c>
      <c r="G181" s="13">
        <f>Index[[#This Row],[Multiple_forms]]</f>
        <v>0</v>
      </c>
    </row>
    <row r="182" spans="1:10">
      <c r="A182" s="11" t="e">
        <f>Index[[#This Row],[Date_added]]</f>
        <v>#VALUE!</v>
      </c>
      <c r="B182" s="12"/>
      <c r="C182" s="13" t="e">
        <f>Index[[#This Row],[searchTaxon]]</f>
        <v>#VALUE!</v>
      </c>
      <c r="D182" s="13" t="e">
        <f>Index[[#This Row],[Reference_number]]</f>
        <v>#VALUE!</v>
      </c>
      <c r="E182" s="13" t="e">
        <f>Index[[#This Row],[variety]]</f>
        <v>#VALUE!</v>
      </c>
      <c r="F182" s="13" t="e">
        <f>Index[[#This Row],[Cultivar]]</f>
        <v>#VALUE!</v>
      </c>
      <c r="G182" s="13" t="e">
        <f>Index[[#This Row],[Multiple_forms]]</f>
        <v>#VALUE!</v>
      </c>
    </row>
    <row r="183" spans="1:10">
      <c r="A183" s="11" t="e">
        <f>Index[[#This Row],[Date_added]]</f>
        <v>#VALUE!</v>
      </c>
      <c r="B183" s="12"/>
      <c r="C183" s="13" t="e">
        <f>Index[[#This Row],[searchTaxon]]</f>
        <v>#VALUE!</v>
      </c>
      <c r="D183" s="13" t="e">
        <f>Index[[#This Row],[Reference_number]]</f>
        <v>#VALUE!</v>
      </c>
      <c r="E183" s="13" t="e">
        <f>Index[[#This Row],[variety]]</f>
        <v>#VALUE!</v>
      </c>
      <c r="F183" s="13" t="e">
        <f>Index[[#This Row],[Cultivar]]</f>
        <v>#VALUE!</v>
      </c>
      <c r="G183" s="13" t="e">
        <f>Index[[#This Row],[Multiple_forms]]</f>
        <v>#VALUE!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A41" workbookViewId="0" xr3:uid="{51F8DEE0-4D01-5F28-A812-FC0BD7CAC4A5}">
      <selection activeCell="A4" sqref="A4:A71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1170</v>
      </c>
      <c r="E1" s="7" t="s">
        <v>1170</v>
      </c>
      <c r="F1" s="7" t="s">
        <v>1170</v>
      </c>
      <c r="G1" s="7" t="s">
        <v>1170</v>
      </c>
      <c r="H1" s="7" t="s">
        <v>1170</v>
      </c>
      <c r="I1" s="7" t="s">
        <v>1170</v>
      </c>
      <c r="J1" s="7" t="s">
        <v>1170</v>
      </c>
      <c r="K1" s="7" t="s">
        <v>1170</v>
      </c>
      <c r="L1" s="7" t="s">
        <v>1170</v>
      </c>
      <c r="M1" s="7" t="s">
        <v>1170</v>
      </c>
      <c r="N1" s="7" t="s">
        <v>1170</v>
      </c>
      <c r="O1" s="7" t="s">
        <v>1170</v>
      </c>
      <c r="P1" s="7" t="s">
        <v>1170</v>
      </c>
      <c r="Q1" s="7" t="s">
        <v>1170</v>
      </c>
      <c r="R1" s="7" t="s">
        <v>1170</v>
      </c>
      <c r="S1" s="7" t="s">
        <v>1170</v>
      </c>
      <c r="T1" s="7" t="s">
        <v>1170</v>
      </c>
      <c r="U1" s="7" t="s">
        <v>1170</v>
      </c>
      <c r="V1" s="7" t="s">
        <v>1170</v>
      </c>
      <c r="W1" s="7" t="s">
        <v>1170</v>
      </c>
      <c r="X1" s="7" t="s">
        <v>1170</v>
      </c>
      <c r="Y1" s="7" t="s">
        <v>1170</v>
      </c>
      <c r="Z1" s="8" t="s">
        <v>1171</v>
      </c>
      <c r="AA1" s="8" t="s">
        <v>1171</v>
      </c>
      <c r="AB1" s="8" t="s">
        <v>1171</v>
      </c>
      <c r="AC1" s="8" t="s">
        <v>1171</v>
      </c>
      <c r="AD1" s="8" t="s">
        <v>1171</v>
      </c>
      <c r="AE1" s="8" t="s">
        <v>1171</v>
      </c>
      <c r="AF1" s="8" t="s">
        <v>1171</v>
      </c>
      <c r="AG1" s="8" t="s">
        <v>1171</v>
      </c>
      <c r="AH1" s="8" t="s">
        <v>1171</v>
      </c>
      <c r="AI1" s="8" t="s">
        <v>1171</v>
      </c>
      <c r="AJ1" s="8" t="s">
        <v>1171</v>
      </c>
      <c r="AK1" s="8" t="s">
        <v>1171</v>
      </c>
      <c r="AL1" s="8" t="s">
        <v>1171</v>
      </c>
      <c r="AM1" s="8" t="s">
        <v>1171</v>
      </c>
      <c r="AN1" s="8" t="s">
        <v>1171</v>
      </c>
      <c r="AO1" s="8" t="s">
        <v>1171</v>
      </c>
      <c r="AP1" s="8" t="s">
        <v>1171</v>
      </c>
      <c r="AQ1" s="8" t="s">
        <v>1171</v>
      </c>
      <c r="AR1" s="8" t="s">
        <v>1171</v>
      </c>
      <c r="AS1" s="8" t="s">
        <v>1171</v>
      </c>
      <c r="AT1" s="8" t="s">
        <v>1171</v>
      </c>
      <c r="AU1" s="8" t="s">
        <v>1171</v>
      </c>
      <c r="AV1" s="8" t="s">
        <v>1171</v>
      </c>
      <c r="AW1" s="8" t="s">
        <v>1171</v>
      </c>
      <c r="AX1" s="8" t="s">
        <v>1171</v>
      </c>
      <c r="AY1" s="8" t="s">
        <v>1171</v>
      </c>
      <c r="AZ1" s="8" t="s">
        <v>1171</v>
      </c>
      <c r="BA1" s="8" t="s">
        <v>1171</v>
      </c>
      <c r="BB1" s="8" t="s">
        <v>1171</v>
      </c>
      <c r="BC1" s="9" t="s">
        <v>1172</v>
      </c>
      <c r="BD1" s="9" t="s">
        <v>1172</v>
      </c>
      <c r="BE1" s="9" t="s">
        <v>1172</v>
      </c>
      <c r="BF1" s="9" t="s">
        <v>1172</v>
      </c>
      <c r="BG1" s="9" t="s">
        <v>1172</v>
      </c>
      <c r="BH1" s="9" t="s">
        <v>1172</v>
      </c>
      <c r="BI1" s="10" t="s">
        <v>1173</v>
      </c>
      <c r="BJ1" s="10" t="s">
        <v>1173</v>
      </c>
      <c r="BK1" s="10" t="s">
        <v>1173</v>
      </c>
      <c r="BL1" s="10" t="s">
        <v>1173</v>
      </c>
      <c r="BM1" s="10" t="s">
        <v>1173</v>
      </c>
      <c r="BN1" s="10" t="s">
        <v>1173</v>
      </c>
      <c r="BO1" s="10" t="s">
        <v>1173</v>
      </c>
      <c r="BP1" s="10" t="s">
        <v>1173</v>
      </c>
      <c r="BQ1" s="10" t="s">
        <v>1173</v>
      </c>
      <c r="BR1" s="10" t="s">
        <v>1173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1174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52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34</v>
      </c>
      <c r="T4" s="2" t="s">
        <v>1175</v>
      </c>
      <c r="U4" s="2" t="s">
        <v>155</v>
      </c>
      <c r="V4" s="2" t="s">
        <v>131</v>
      </c>
      <c r="W4" s="2" t="s">
        <v>44</v>
      </c>
      <c r="X4" s="2" t="s">
        <v>48</v>
      </c>
      <c r="Y4" s="2" t="s">
        <v>214</v>
      </c>
      <c r="Z4" s="2" t="s">
        <v>310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53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180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39</v>
      </c>
      <c r="V5" s="2" t="s">
        <v>126</v>
      </c>
      <c r="W5" s="18" t="s">
        <v>46</v>
      </c>
      <c r="X5" s="2" t="s">
        <v>248</v>
      </c>
      <c r="Y5" s="2" t="s">
        <v>50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93</v>
      </c>
      <c r="AW5" s="2" t="s">
        <v>108</v>
      </c>
      <c r="AX5" s="2" t="s">
        <v>100</v>
      </c>
      <c r="AY5" s="2" t="s">
        <v>84</v>
      </c>
      <c r="AZ5" s="2" t="s">
        <v>180</v>
      </c>
      <c r="BA5" s="6" t="s">
        <v>90</v>
      </c>
      <c r="BB5" s="15" t="s">
        <v>257</v>
      </c>
      <c r="BC5" s="2" t="s">
        <v>113</v>
      </c>
      <c r="BD5" s="2" t="s">
        <v>118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341</v>
      </c>
      <c r="BQ5" s="2" t="s">
        <v>239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1176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36</v>
      </c>
      <c r="T6" s="2" t="s">
        <v>397</v>
      </c>
      <c r="U6" s="2" t="s">
        <v>40</v>
      </c>
      <c r="V6" s="2" t="s">
        <v>42</v>
      </c>
      <c r="W6" s="2" t="s">
        <v>159</v>
      </c>
      <c r="X6" s="2" t="s">
        <v>160</v>
      </c>
      <c r="Y6" s="2" t="s">
        <v>267</v>
      </c>
      <c r="Z6" s="2" t="s">
        <v>295</v>
      </c>
      <c r="AA6" s="2"/>
      <c r="AB6" s="2" t="s">
        <v>433</v>
      </c>
      <c r="AC6" s="18" t="s">
        <v>1177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71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79</v>
      </c>
      <c r="AR6" s="2" t="s">
        <v>108</v>
      </c>
      <c r="AS6" s="18" t="s">
        <v>84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114</v>
      </c>
      <c r="BD6" s="2" t="s">
        <v>117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1178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1051</v>
      </c>
      <c r="BR6" s="2"/>
    </row>
    <row r="7" spans="1:70">
      <c r="A7" s="17" t="s">
        <v>22</v>
      </c>
      <c r="B7" s="17">
        <v>4</v>
      </c>
      <c r="C7" s="1"/>
      <c r="D7" s="23" t="s">
        <v>672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157</v>
      </c>
      <c r="V7" s="18" t="s">
        <v>158</v>
      </c>
      <c r="W7" s="18" t="s">
        <v>211</v>
      </c>
      <c r="X7" s="18" t="s">
        <v>417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70</v>
      </c>
      <c r="AM7" s="2"/>
      <c r="AN7" s="2" t="s">
        <v>1179</v>
      </c>
      <c r="AO7" s="2" t="s">
        <v>346</v>
      </c>
      <c r="AP7" s="18" t="s">
        <v>172</v>
      </c>
      <c r="AQ7" s="2" t="s">
        <v>81</v>
      </c>
      <c r="AR7" s="2" t="s">
        <v>562</v>
      </c>
      <c r="AS7" s="18" t="s">
        <v>83</v>
      </c>
      <c r="AT7" s="2" t="s">
        <v>273</v>
      </c>
      <c r="AU7" s="2" t="s">
        <v>462</v>
      </c>
      <c r="AV7" s="2" t="s">
        <v>94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707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340</v>
      </c>
      <c r="BQ7" s="2" t="s">
        <v>240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45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/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168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85</v>
      </c>
      <c r="AT8" s="2" t="s">
        <v>181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185</v>
      </c>
      <c r="BD8" s="2" t="s">
        <v>260</v>
      </c>
      <c r="BE8" s="4" t="s">
        <v>1180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1181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1182</v>
      </c>
      <c r="X9" s="2" t="s">
        <v>416</v>
      </c>
      <c r="Y9" s="18" t="s">
        <v>39</v>
      </c>
      <c r="Z9" s="2" t="s">
        <v>311</v>
      </c>
      <c r="AA9" s="2"/>
      <c r="AB9" s="2" t="s">
        <v>327</v>
      </c>
      <c r="AC9" s="2"/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222</v>
      </c>
      <c r="AQ9" s="2" t="s">
        <v>173</v>
      </c>
      <c r="AR9" s="18" t="s">
        <v>181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1183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162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241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213</v>
      </c>
      <c r="Z10" s="2" t="s">
        <v>444</v>
      </c>
      <c r="AA10" s="2"/>
      <c r="AB10" s="2" t="s">
        <v>1120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223</v>
      </c>
      <c r="AQ10" s="2" t="s">
        <v>434</v>
      </c>
      <c r="AR10" s="18" t="s">
        <v>89</v>
      </c>
      <c r="AS10" s="18" t="s">
        <v>225</v>
      </c>
      <c r="AT10" s="2" t="s">
        <v>180</v>
      </c>
      <c r="AU10" s="18" t="s">
        <v>91</v>
      </c>
      <c r="AV10" s="2" t="s">
        <v>401</v>
      </c>
      <c r="AW10" s="2" t="s">
        <v>1184</v>
      </c>
      <c r="AX10" s="18" t="s">
        <v>528</v>
      </c>
      <c r="AY10" s="18" t="s">
        <v>179</v>
      </c>
      <c r="AZ10" s="18" t="s">
        <v>181</v>
      </c>
      <c r="BA10" s="18"/>
      <c r="BB10" s="2" t="s">
        <v>274</v>
      </c>
      <c r="BC10" s="2" t="s">
        <v>184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1185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852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169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254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258</v>
      </c>
      <c r="BE11" s="2"/>
      <c r="BF11" s="2" t="s">
        <v>764</v>
      </c>
      <c r="BG11" s="2"/>
      <c r="BH11" s="2"/>
      <c r="BI11" s="2"/>
      <c r="BJ11" s="2"/>
      <c r="BK11" s="2"/>
      <c r="BL11" s="2" t="s">
        <v>961</v>
      </c>
      <c r="BM11" s="2"/>
      <c r="BN11" s="2"/>
      <c r="BO11" s="2" t="s">
        <v>301</v>
      </c>
      <c r="BP11" s="2" t="s">
        <v>196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851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51</v>
      </c>
      <c r="Z12" s="18" t="s">
        <v>53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84</v>
      </c>
      <c r="AQ12" s="2" t="s">
        <v>180</v>
      </c>
      <c r="AR12" s="18" t="s">
        <v>176</v>
      </c>
      <c r="AS12" s="2" t="s">
        <v>255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115</v>
      </c>
      <c r="BD12" s="2" t="s">
        <v>187</v>
      </c>
      <c r="BE12" s="2"/>
      <c r="BF12" s="2" t="s">
        <v>708</v>
      </c>
      <c r="BG12" s="2"/>
      <c r="BH12" s="2"/>
      <c r="BI12" s="2"/>
      <c r="BJ12" s="2"/>
      <c r="BK12" s="2"/>
      <c r="BL12" s="2" t="s">
        <v>1186</v>
      </c>
      <c r="BM12" s="2"/>
      <c r="BN12" s="2"/>
      <c r="BO12" s="18" t="s">
        <v>300</v>
      </c>
      <c r="BP12" s="2" t="s">
        <v>1187</v>
      </c>
      <c r="BQ12" s="2"/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162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223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960</v>
      </c>
      <c r="BG13" s="2"/>
      <c r="BH13" s="2"/>
      <c r="BI13" s="2"/>
      <c r="BJ13" s="2"/>
      <c r="BK13" s="2"/>
      <c r="BL13" s="2"/>
      <c r="BM13" s="2"/>
      <c r="BN13" s="2"/>
      <c r="BO13" s="18" t="s">
        <v>339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1188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40</v>
      </c>
      <c r="Z14" s="2" t="s">
        <v>250</v>
      </c>
      <c r="AA14" s="2"/>
      <c r="AB14" s="2" t="s">
        <v>1189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224</v>
      </c>
      <c r="AQ14" s="2" t="s">
        <v>226</v>
      </c>
      <c r="AR14" s="18" t="s">
        <v>314</v>
      </c>
      <c r="AS14" s="2" t="s">
        <v>295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338</v>
      </c>
      <c r="BP14" s="18" t="s">
        <v>197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1077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2"/>
      <c r="AS15" s="18" t="s">
        <v>313</v>
      </c>
      <c r="AT15" s="18" t="s">
        <v>173</v>
      </c>
      <c r="AU15" s="2"/>
      <c r="AV15" s="18" t="s">
        <v>96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1107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/>
      <c r="AU16" s="2"/>
      <c r="AV16" s="18" t="s">
        <v>314</v>
      </c>
      <c r="AW16" s="18" t="s">
        <v>173</v>
      </c>
      <c r="AX16" s="2"/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4"/>
      <c r="AY17" s="18" t="s">
        <v>465</v>
      </c>
      <c r="AZ17" s="2"/>
      <c r="BA17" s="2"/>
      <c r="BB17" s="2"/>
      <c r="BD17" s="18" t="s">
        <v>277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478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181</v>
      </c>
      <c r="AX18" s="4"/>
      <c r="AY18" s="18" t="s">
        <v>471</v>
      </c>
      <c r="AZ18" s="4"/>
      <c r="BA18" s="4"/>
      <c r="BB18" s="4"/>
      <c r="BD18" s="18" t="s">
        <v>276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1190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1008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4"/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18" t="s">
        <v>55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1191</v>
      </c>
      <c r="AW20" s="4"/>
      <c r="AX20" s="4"/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840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4"/>
      <c r="AW21" s="4"/>
      <c r="AX21" s="4"/>
      <c r="AY21" s="18" t="s">
        <v>550</v>
      </c>
      <c r="AZ21" s="4"/>
      <c r="BA21" s="4"/>
      <c r="BB21" s="4"/>
      <c r="BC21" s="4"/>
      <c r="BD21" s="4"/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18"/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4"/>
      <c r="AW22" s="4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1128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970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52</v>
      </c>
      <c r="B27" s="1">
        <v>24</v>
      </c>
      <c r="C27" s="1"/>
      <c r="D27" s="23" t="s">
        <v>1074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908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894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974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1112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1036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1106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1143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2"/>
      <c r="AQ35" s="4"/>
      <c r="AR35" s="4"/>
      <c r="AS35" s="18" t="s">
        <v>910</v>
      </c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</row>
    <row r="36" spans="1:69">
      <c r="A36" s="1" t="s">
        <v>67</v>
      </c>
      <c r="B36" s="1">
        <v>33</v>
      </c>
      <c r="C36" s="1"/>
      <c r="D36" s="24" t="s">
        <v>363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2"/>
      <c r="AQ36" s="4"/>
      <c r="AR36" s="4"/>
      <c r="AS36" s="2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</row>
    <row r="37" spans="1:69">
      <c r="A37" s="1" t="s">
        <v>68</v>
      </c>
      <c r="B37" s="17">
        <v>34</v>
      </c>
      <c r="C37" s="1"/>
      <c r="D37" s="23" t="s">
        <v>957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2"/>
      <c r="AQ37" s="4"/>
      <c r="AR37" s="4"/>
      <c r="AS37" s="2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</row>
    <row r="38" spans="1:69">
      <c r="A38" s="1" t="s">
        <v>166</v>
      </c>
      <c r="B38" s="1">
        <v>35</v>
      </c>
      <c r="C38" s="1"/>
      <c r="D38" s="23" t="s">
        <v>1153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2"/>
      <c r="AQ38" s="4"/>
      <c r="AR38" s="4"/>
      <c r="AS38" s="2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</row>
    <row r="39" spans="1:69">
      <c r="A39" s="1" t="s">
        <v>69</v>
      </c>
      <c r="B39" s="1">
        <v>36</v>
      </c>
      <c r="C39" s="1"/>
      <c r="D39" s="23" t="s">
        <v>969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2"/>
      <c r="AQ39" s="4"/>
      <c r="AR39" s="4"/>
      <c r="AS39" s="2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</row>
    <row r="40" spans="1:69">
      <c r="A40" s="1" t="s">
        <v>170</v>
      </c>
      <c r="B40" s="17">
        <v>37</v>
      </c>
      <c r="C40" s="1"/>
      <c r="D40" s="23" t="s">
        <v>1136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/>
      <c r="AQ40" s="4"/>
      <c r="AR40" s="4"/>
      <c r="AS40" s="2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>
      <c r="A41" s="1" t="s">
        <v>72</v>
      </c>
      <c r="B41" s="1">
        <v>38</v>
      </c>
      <c r="C41" s="1"/>
      <c r="D41" s="23" t="s">
        <v>1032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/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/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2"/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983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1083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758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1192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1134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1024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1017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1132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599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1127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1029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245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643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940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592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1078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1033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1150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345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949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1005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1067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1094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1049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959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991</v>
      </c>
      <c r="AE84" s="18">
        <v>68</v>
      </c>
      <c r="AN84" s="2"/>
      <c r="AO84" s="2"/>
      <c r="AP84" s="2"/>
      <c r="AS84" s="2"/>
    </row>
    <row r="85" spans="4:45">
      <c r="D85" s="23" t="s">
        <v>1104</v>
      </c>
      <c r="AE85" s="18">
        <v>69</v>
      </c>
      <c r="AN85" s="2"/>
      <c r="AO85" s="2"/>
      <c r="AP85" s="2"/>
      <c r="AS85" s="2"/>
    </row>
    <row r="86" spans="4:45">
      <c r="D86" s="23" t="s">
        <v>1001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1046</v>
      </c>
      <c r="AE88" s="2">
        <v>72</v>
      </c>
      <c r="AN88" s="2"/>
      <c r="AO88" s="2"/>
      <c r="AP88" s="2"/>
      <c r="AS88" s="2"/>
    </row>
    <row r="89" spans="4:45">
      <c r="D89" s="23" t="s">
        <v>996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807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1193</v>
      </c>
      <c r="AE94" s="2">
        <v>78</v>
      </c>
      <c r="AN94" s="2"/>
      <c r="AO94" s="2"/>
      <c r="AP94" s="2"/>
      <c r="AS94" s="2"/>
    </row>
    <row r="95" spans="4:45">
      <c r="D95" s="24" t="s">
        <v>1194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1061</v>
      </c>
      <c r="AE97" s="18"/>
      <c r="AN97" s="2"/>
      <c r="AO97" s="2"/>
      <c r="AP97" s="2"/>
      <c r="AS97" s="2"/>
    </row>
    <row r="98" spans="4:45">
      <c r="D98" s="23" t="s">
        <v>1058</v>
      </c>
      <c r="AE98" s="18"/>
      <c r="AN98" s="2"/>
      <c r="AO98" s="2"/>
      <c r="AP98" s="2"/>
      <c r="AS98" s="2"/>
    </row>
    <row r="99" spans="4:45">
      <c r="D99" s="23" t="s">
        <v>750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1015</v>
      </c>
      <c r="AN101" s="2"/>
      <c r="AO101" s="2"/>
      <c r="AP101" s="2"/>
      <c r="AS101" s="2"/>
    </row>
    <row r="102" spans="4:45">
      <c r="D102" s="23" t="s">
        <v>964</v>
      </c>
      <c r="AN102" s="2"/>
      <c r="AO102" s="2"/>
      <c r="AP102" s="2"/>
      <c r="AS102" s="2"/>
    </row>
    <row r="103" spans="4:45">
      <c r="D103" s="23" t="s">
        <v>1047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757</v>
      </c>
    </row>
    <row r="106" spans="4:45">
      <c r="D106" s="23" t="s">
        <v>1087</v>
      </c>
    </row>
    <row r="107" spans="4:45">
      <c r="D107" s="23" t="s">
        <v>1085</v>
      </c>
    </row>
    <row r="108" spans="4:45">
      <c r="D108" s="23" t="s">
        <v>597</v>
      </c>
    </row>
    <row r="109" spans="4:45">
      <c r="D109" s="24" t="s">
        <v>1195</v>
      </c>
    </row>
    <row r="110" spans="4:45">
      <c r="D110" s="24" t="s">
        <v>1196</v>
      </c>
    </row>
    <row r="111" spans="4:45">
      <c r="D111" s="23" t="s">
        <v>1145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205</v>
      </c>
    </row>
    <row r="116" spans="4:4">
      <c r="D116" s="23" t="s">
        <v>1035</v>
      </c>
    </row>
    <row r="117" spans="4:4">
      <c r="D117" s="23" t="s">
        <v>823</v>
      </c>
    </row>
    <row r="118" spans="4:4">
      <c r="D118" s="23" t="s">
        <v>1091</v>
      </c>
    </row>
    <row r="119" spans="4:4">
      <c r="D119" s="23" t="s">
        <v>762</v>
      </c>
    </row>
    <row r="120" spans="4:4">
      <c r="D120" s="24" t="s">
        <v>1197</v>
      </c>
    </row>
    <row r="121" spans="4:4">
      <c r="D121" s="24" t="s">
        <v>1198</v>
      </c>
    </row>
    <row r="122" spans="4:4">
      <c r="D122" s="24" t="s">
        <v>285</v>
      </c>
    </row>
    <row r="123" spans="4:4">
      <c r="D123" s="24" t="s">
        <v>285</v>
      </c>
    </row>
    <row r="124" spans="4:4">
      <c r="D124" s="24" t="s">
        <v>565</v>
      </c>
    </row>
    <row r="125" spans="4:4">
      <c r="D125" s="23" t="s">
        <v>1040</v>
      </c>
    </row>
    <row r="126" spans="4:4">
      <c r="D126" s="23" t="s">
        <v>1039</v>
      </c>
    </row>
    <row r="127" spans="4:4">
      <c r="D127" s="23" t="s">
        <v>1199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536</v>
      </c>
    </row>
    <row r="131" spans="4:4">
      <c r="D131" s="24" t="s">
        <v>534</v>
      </c>
    </row>
    <row r="132" spans="4:4">
      <c r="D132" s="24" t="s">
        <v>535</v>
      </c>
    </row>
    <row r="133" spans="4:4">
      <c r="D133" s="23" t="s">
        <v>655</v>
      </c>
    </row>
    <row r="134" spans="4:4">
      <c r="D134" s="23" t="s">
        <v>985</v>
      </c>
    </row>
    <row r="135" spans="4:4">
      <c r="D135" s="23" t="s">
        <v>741</v>
      </c>
    </row>
    <row r="136" spans="4:4">
      <c r="D136" s="23" t="s">
        <v>951</v>
      </c>
    </row>
    <row r="137" spans="4:4">
      <c r="D137" s="23" t="s">
        <v>877</v>
      </c>
    </row>
    <row r="138" spans="4:4">
      <c r="D138" s="23" t="s">
        <v>990</v>
      </c>
    </row>
    <row r="139" spans="4:4">
      <c r="D139" s="23" t="s">
        <v>1099</v>
      </c>
    </row>
    <row r="140" spans="4:4">
      <c r="D140" s="24" t="s">
        <v>1200</v>
      </c>
    </row>
    <row r="141" spans="4:4">
      <c r="D141" s="23" t="s">
        <v>955</v>
      </c>
    </row>
    <row r="142" spans="4:4">
      <c r="D142" s="23" t="s">
        <v>766</v>
      </c>
    </row>
    <row r="143" spans="4:4">
      <c r="D143" s="23" t="s">
        <v>841</v>
      </c>
    </row>
    <row r="144" spans="4:4">
      <c r="D144" s="23" t="s">
        <v>824</v>
      </c>
    </row>
    <row r="145" spans="4:4">
      <c r="D145" s="23" t="s">
        <v>803</v>
      </c>
    </row>
    <row r="146" spans="4:4">
      <c r="D146" s="23" t="s">
        <v>610</v>
      </c>
    </row>
    <row r="147" spans="4:4">
      <c r="D147" s="23" t="s">
        <v>598</v>
      </c>
    </row>
    <row r="148" spans="4:4">
      <c r="D148" s="23" t="s">
        <v>711</v>
      </c>
    </row>
    <row r="149" spans="4:4">
      <c r="D149" s="23" t="s">
        <v>1012</v>
      </c>
    </row>
    <row r="150" spans="4:4">
      <c r="D150" s="23" t="s">
        <v>879</v>
      </c>
    </row>
    <row r="151" spans="4:4">
      <c r="D151" s="23" t="s">
        <v>887</v>
      </c>
    </row>
    <row r="152" spans="4:4">
      <c r="D152" s="23" t="s">
        <v>1148</v>
      </c>
    </row>
    <row r="153" spans="4:4">
      <c r="D153" s="23" t="s">
        <v>870</v>
      </c>
    </row>
    <row r="154" spans="4:4">
      <c r="D154" s="23" t="s">
        <v>965</v>
      </c>
    </row>
    <row r="155" spans="4:4">
      <c r="D155" s="23" t="s">
        <v>591</v>
      </c>
    </row>
    <row r="156" spans="4:4">
      <c r="D156" s="23" t="s">
        <v>1081</v>
      </c>
    </row>
    <row r="157" spans="4:4">
      <c r="D157" s="23" t="s">
        <v>925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975</v>
      </c>
    </row>
    <row r="161" spans="4:4">
      <c r="D161" s="23" t="s">
        <v>1027</v>
      </c>
    </row>
    <row r="162" spans="4:4">
      <c r="D162" s="23" t="s">
        <v>1019</v>
      </c>
    </row>
    <row r="163" spans="4:4">
      <c r="D163" s="23" t="s">
        <v>947</v>
      </c>
    </row>
    <row r="164" spans="4:4">
      <c r="D164" s="23" t="s">
        <v>946</v>
      </c>
    </row>
    <row r="165" spans="4:4">
      <c r="D165" s="23" t="s">
        <v>1201</v>
      </c>
    </row>
    <row r="166" spans="4:4">
      <c r="D166" s="23" t="s">
        <v>1202</v>
      </c>
    </row>
    <row r="167" spans="4:4">
      <c r="D167" s="23" t="s">
        <v>1137</v>
      </c>
    </row>
    <row r="168" spans="4:4">
      <c r="D168" s="24" t="s">
        <v>284</v>
      </c>
    </row>
    <row r="169" spans="4:4">
      <c r="D169" s="23" t="s">
        <v>788</v>
      </c>
    </row>
    <row r="170" spans="4:4">
      <c r="D170" s="24" t="s">
        <v>546</v>
      </c>
    </row>
    <row r="171" spans="4:4">
      <c r="D171" s="23" t="s">
        <v>1115</v>
      </c>
    </row>
    <row r="172" spans="4:4">
      <c r="D172" s="23" t="s">
        <v>1116</v>
      </c>
    </row>
    <row r="173" spans="4:4">
      <c r="D173" s="23" t="s">
        <v>1066</v>
      </c>
    </row>
    <row r="174" spans="4:4">
      <c r="D174" s="23" t="s">
        <v>1144</v>
      </c>
    </row>
    <row r="175" spans="4:4">
      <c r="D175" s="23" t="s">
        <v>847</v>
      </c>
    </row>
    <row r="176" spans="4:4">
      <c r="D176" s="23" t="s">
        <v>1068</v>
      </c>
    </row>
    <row r="177" spans="4:4">
      <c r="D177" s="23" t="s">
        <v>1054</v>
      </c>
    </row>
    <row r="178" spans="4:4">
      <c r="D178" s="23" t="s">
        <v>846</v>
      </c>
    </row>
    <row r="179" spans="4:4">
      <c r="D179" s="23" t="s">
        <v>953</v>
      </c>
    </row>
    <row r="180" spans="4:4">
      <c r="D180" s="23" t="s">
        <v>1086</v>
      </c>
    </row>
    <row r="181" spans="4:4">
      <c r="D181" s="23" t="s">
        <v>1109</v>
      </c>
    </row>
    <row r="182" spans="4:4">
      <c r="D182" s="23" t="s">
        <v>819</v>
      </c>
    </row>
    <row r="183" spans="4:4">
      <c r="D183" s="23" t="s">
        <v>1022</v>
      </c>
    </row>
    <row r="184" spans="4:4">
      <c r="D184" s="23" t="s">
        <v>1203</v>
      </c>
    </row>
    <row r="185" spans="4:4">
      <c r="D185" s="23" t="s">
        <v>1141</v>
      </c>
    </row>
    <row r="186" spans="4:4">
      <c r="D186" s="24" t="s">
        <v>344</v>
      </c>
    </row>
    <row r="187" spans="4:4">
      <c r="D187" s="24" t="s">
        <v>1204</v>
      </c>
    </row>
    <row r="188" spans="4:4">
      <c r="D188" s="23" t="s">
        <v>1100</v>
      </c>
    </row>
    <row r="189" spans="4:4">
      <c r="D189" s="23" t="s">
        <v>1003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999</v>
      </c>
    </row>
    <row r="194" spans="4:4">
      <c r="D194" s="23" t="s">
        <v>998</v>
      </c>
    </row>
    <row r="195" spans="4:4">
      <c r="D195" s="23" t="s">
        <v>639</v>
      </c>
    </row>
    <row r="196" spans="4:4">
      <c r="D196" s="24" t="s">
        <v>428</v>
      </c>
    </row>
    <row r="197" spans="4:4">
      <c r="D197" s="23" t="s">
        <v>1140</v>
      </c>
    </row>
    <row r="198" spans="4:4">
      <c r="D198" s="23" t="s">
        <v>642</v>
      </c>
    </row>
    <row r="199" spans="4:4">
      <c r="D199" s="23" t="s">
        <v>967</v>
      </c>
    </row>
    <row r="200" spans="4:4">
      <c r="D200" s="23" t="s">
        <v>1089</v>
      </c>
    </row>
    <row r="201" spans="4:4">
      <c r="D201" s="23" t="s">
        <v>920</v>
      </c>
    </row>
    <row r="202" spans="4:4">
      <c r="D202" s="23" t="s">
        <v>920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1073</v>
      </c>
    </row>
    <row r="206" spans="4:4">
      <c r="D206" s="23" t="s">
        <v>1071</v>
      </c>
    </row>
    <row r="207" spans="4:4">
      <c r="D207" s="23" t="s">
        <v>844</v>
      </c>
    </row>
    <row r="208" spans="4:4">
      <c r="D208" s="23" t="s">
        <v>1020</v>
      </c>
    </row>
    <row r="209" spans="4:4">
      <c r="D209" s="24" t="s">
        <v>1205</v>
      </c>
    </row>
    <row r="210" spans="4:4">
      <c r="D210" s="23" t="s">
        <v>858</v>
      </c>
    </row>
    <row r="211" spans="4:4">
      <c r="D211" s="23" t="s">
        <v>994</v>
      </c>
    </row>
    <row r="212" spans="4:4">
      <c r="D212" s="23" t="s">
        <v>775</v>
      </c>
    </row>
    <row r="213" spans="4:4">
      <c r="D213" s="23" t="s">
        <v>981</v>
      </c>
    </row>
    <row r="214" spans="4:4">
      <c r="D214" s="23" t="s">
        <v>1118</v>
      </c>
    </row>
    <row r="215" spans="4:4">
      <c r="D215" s="23" t="s">
        <v>1124</v>
      </c>
    </row>
    <row r="216" spans="4:4">
      <c r="D216" s="24" t="s">
        <v>429</v>
      </c>
    </row>
    <row r="217" spans="4:4">
      <c r="D217" s="24" t="s">
        <v>503</v>
      </c>
    </row>
    <row r="218" spans="4:4">
      <c r="D218" s="24" t="s">
        <v>515</v>
      </c>
    </row>
    <row r="219" spans="4:4">
      <c r="D219" s="24" t="s">
        <v>306</v>
      </c>
    </row>
    <row r="220" spans="4:4">
      <c r="D220" s="23" t="s">
        <v>697</v>
      </c>
    </row>
    <row r="221" spans="4:4">
      <c r="D221" s="23" t="s">
        <v>745</v>
      </c>
    </row>
    <row r="222" spans="4:4">
      <c r="D222" s="23" t="s">
        <v>1105</v>
      </c>
    </row>
    <row r="223" spans="4:4">
      <c r="D223" s="24" t="s">
        <v>246</v>
      </c>
    </row>
    <row r="224" spans="4:4">
      <c r="D224" s="23" t="s">
        <v>1009</v>
      </c>
    </row>
    <row r="225" spans="4:4">
      <c r="D225" s="23" t="s">
        <v>1050</v>
      </c>
    </row>
    <row r="226" spans="4:4">
      <c r="D226" s="24" t="s">
        <v>244</v>
      </c>
    </row>
    <row r="227" spans="4:4">
      <c r="D227" s="23" t="s">
        <v>944</v>
      </c>
    </row>
    <row r="228" spans="4:4">
      <c r="D228" s="23" t="s">
        <v>1075</v>
      </c>
    </row>
    <row r="229" spans="4:4">
      <c r="D229" s="23" t="s">
        <v>719</v>
      </c>
    </row>
    <row r="230" spans="4:4">
      <c r="D230" s="23" t="s">
        <v>1064</v>
      </c>
    </row>
    <row r="231" spans="4:4">
      <c r="D231" s="23" t="s">
        <v>755</v>
      </c>
    </row>
    <row r="232" spans="4:4">
      <c r="D232" s="23" t="s">
        <v>1111</v>
      </c>
    </row>
    <row r="233" spans="4:4">
      <c r="D233" s="23" t="s">
        <v>987</v>
      </c>
    </row>
    <row r="234" spans="4:4">
      <c r="D234" s="23" t="s">
        <v>704</v>
      </c>
    </row>
    <row r="235" spans="4:4">
      <c r="D235" s="24" t="s">
        <v>382</v>
      </c>
    </row>
    <row r="236" spans="4:4">
      <c r="D236" s="23" t="s">
        <v>1013</v>
      </c>
    </row>
    <row r="237" spans="4:4">
      <c r="D237" s="23" t="s">
        <v>874</v>
      </c>
    </row>
    <row r="238" spans="4:4">
      <c r="D238" s="24" t="s">
        <v>142</v>
      </c>
    </row>
    <row r="239" spans="4:4">
      <c r="D239" s="23" t="s">
        <v>1151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483</v>
      </c>
    </row>
    <row r="244" spans="4:4">
      <c r="D244" s="23" t="s">
        <v>1130</v>
      </c>
    </row>
    <row r="245" spans="4:4">
      <c r="D245" s="23" t="s">
        <v>431</v>
      </c>
    </row>
    <row r="246" spans="4:4">
      <c r="D246" s="23" t="s">
        <v>1125</v>
      </c>
    </row>
    <row r="247" spans="4:4">
      <c r="D247" s="24" t="s">
        <v>494</v>
      </c>
    </row>
    <row r="248" spans="4:4">
      <c r="D248" s="23" t="s">
        <v>638</v>
      </c>
    </row>
    <row r="249" spans="4:4">
      <c r="D249" s="23" t="s">
        <v>978</v>
      </c>
    </row>
    <row r="250" spans="4:4">
      <c r="D250" s="23" t="s">
        <v>979</v>
      </c>
    </row>
    <row r="251" spans="4:4">
      <c r="D251" s="23" t="s">
        <v>1122</v>
      </c>
    </row>
    <row r="252" spans="4:4">
      <c r="D252" s="23" t="s">
        <v>937</v>
      </c>
    </row>
    <row r="253" spans="4:4">
      <c r="D253" s="23" t="s">
        <v>1095</v>
      </c>
    </row>
    <row r="254" spans="4:4">
      <c r="D254" s="23" t="s">
        <v>647</v>
      </c>
    </row>
    <row r="255" spans="4:4">
      <c r="D255" s="23" t="s">
        <v>839</v>
      </c>
    </row>
    <row r="256" spans="4:4">
      <c r="D256" s="23" t="s">
        <v>772</v>
      </c>
    </row>
    <row r="257" spans="4:4">
      <c r="D257" s="23" t="s">
        <v>1102</v>
      </c>
    </row>
    <row r="258" spans="4:4">
      <c r="D258" s="23" t="s">
        <v>661</v>
      </c>
    </row>
    <row r="259" spans="4:4">
      <c r="D259" s="23" t="s">
        <v>1119</v>
      </c>
    </row>
    <row r="260" spans="4:4">
      <c r="D260" s="23" t="s">
        <v>1080</v>
      </c>
    </row>
    <row r="261" spans="4:4">
      <c r="D261" s="23" t="s">
        <v>938</v>
      </c>
    </row>
    <row r="262" spans="4:4">
      <c r="D262" s="23" t="s">
        <v>1206</v>
      </c>
    </row>
    <row r="263" spans="4:4">
      <c r="D263" s="23" t="s">
        <v>1030</v>
      </c>
    </row>
    <row r="264" spans="4:4">
      <c r="D264" s="23" t="s">
        <v>808</v>
      </c>
    </row>
    <row r="265" spans="4:4">
      <c r="D265" s="23" t="s">
        <v>888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29"/>
  <sheetViews>
    <sheetView topLeftCell="A86" workbookViewId="0" xr3:uid="{F9CF3CF3-643B-5BE6-8B46-32C596A47465}">
      <selection activeCell="C130" sqref="C130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1207</v>
      </c>
      <c r="B1" s="35" t="s">
        <v>1208</v>
      </c>
      <c r="C1" s="35" t="s">
        <v>1209</v>
      </c>
      <c r="D1" s="35" t="s">
        <v>1210</v>
      </c>
      <c r="E1" s="65" t="s">
        <v>12</v>
      </c>
      <c r="R1" s="36" t="s">
        <v>1211</v>
      </c>
      <c r="S1" s="37"/>
    </row>
    <row r="2" spans="1:19">
      <c r="A2">
        <f>COUNTIF(Table1[],C2)</f>
        <v>2020</v>
      </c>
      <c r="B2" t="s">
        <v>1212</v>
      </c>
      <c r="C2" t="s">
        <v>17</v>
      </c>
      <c r="D2" t="s">
        <v>1213</v>
      </c>
      <c r="R2" s="39"/>
      <c r="S2" s="40"/>
    </row>
    <row r="3" spans="1:19">
      <c r="A3">
        <f>COUNTIF(Table1[],C3)</f>
        <v>1856</v>
      </c>
      <c r="B3" t="s">
        <v>1214</v>
      </c>
      <c r="C3" t="s">
        <v>25</v>
      </c>
      <c r="D3" t="s">
        <v>1215</v>
      </c>
      <c r="R3" s="41" t="s">
        <v>1216</v>
      </c>
      <c r="S3" s="42" t="s">
        <v>1217</v>
      </c>
    </row>
    <row r="4" spans="1:19">
      <c r="A4">
        <f>COUNTIF(Table1[],C4)</f>
        <v>368</v>
      </c>
      <c r="B4" t="s">
        <v>1218</v>
      </c>
      <c r="C4" t="s">
        <v>525</v>
      </c>
      <c r="D4" t="s">
        <v>1219</v>
      </c>
      <c r="R4" s="39" t="s">
        <v>1220</v>
      </c>
      <c r="S4" s="40" t="s">
        <v>1221</v>
      </c>
    </row>
    <row r="5" spans="1:19">
      <c r="A5">
        <f>COUNTIF(Table1[],C5)</f>
        <v>439</v>
      </c>
      <c r="B5" t="s">
        <v>1218</v>
      </c>
      <c r="C5" t="s">
        <v>20</v>
      </c>
      <c r="D5" t="s">
        <v>1222</v>
      </c>
      <c r="R5" s="39" t="s">
        <v>1223</v>
      </c>
      <c r="S5" s="40" t="s">
        <v>1224</v>
      </c>
    </row>
    <row r="6" spans="1:19">
      <c r="A6">
        <f>COUNTIF(Table1[],C6)</f>
        <v>296</v>
      </c>
      <c r="B6" t="s">
        <v>1225</v>
      </c>
      <c r="C6" t="s">
        <v>207</v>
      </c>
      <c r="D6" s="38" t="s">
        <v>1226</v>
      </c>
      <c r="R6" s="39" t="s">
        <v>1225</v>
      </c>
      <c r="S6" s="40" t="s">
        <v>1227</v>
      </c>
    </row>
    <row r="7" spans="1:19">
      <c r="A7">
        <f>COUNTIF(Table1[],C7)</f>
        <v>164</v>
      </c>
      <c r="B7" t="s">
        <v>1223</v>
      </c>
      <c r="C7" t="s">
        <v>455</v>
      </c>
      <c r="D7" s="38" t="s">
        <v>1228</v>
      </c>
      <c r="R7" s="39" t="s">
        <v>1212</v>
      </c>
      <c r="S7" s="40" t="s">
        <v>1229</v>
      </c>
    </row>
    <row r="8" spans="1:19">
      <c r="A8">
        <f>COUNTIF(Table1[],C8)</f>
        <v>284</v>
      </c>
      <c r="B8" t="s">
        <v>1212</v>
      </c>
      <c r="C8" t="s">
        <v>281</v>
      </c>
      <c r="D8" t="s">
        <v>1230</v>
      </c>
      <c r="R8" s="39" t="s">
        <v>1218</v>
      </c>
      <c r="S8" s="40" t="s">
        <v>1231</v>
      </c>
    </row>
    <row r="9" spans="1:19">
      <c r="A9">
        <f>COUNTIF(Table1[],C9)</f>
        <v>159</v>
      </c>
      <c r="B9" t="s">
        <v>1232</v>
      </c>
      <c r="C9" t="s">
        <v>322</v>
      </c>
      <c r="D9" t="s">
        <v>1233</v>
      </c>
      <c r="R9" s="39" t="s">
        <v>1234</v>
      </c>
      <c r="S9" s="40" t="s">
        <v>1235</v>
      </c>
    </row>
    <row r="10" spans="1:19">
      <c r="A10">
        <f>COUNTIF(Table1[],C10)</f>
        <v>122</v>
      </c>
      <c r="B10" t="s">
        <v>1236</v>
      </c>
      <c r="C10" t="s">
        <v>147</v>
      </c>
      <c r="D10" s="38" t="s">
        <v>1237</v>
      </c>
      <c r="R10" s="39" t="s">
        <v>1236</v>
      </c>
      <c r="S10" s="40" t="s">
        <v>1238</v>
      </c>
    </row>
    <row r="11" spans="1:19">
      <c r="A11">
        <f>COUNTIF(Table1[],C11)</f>
        <v>455</v>
      </c>
      <c r="B11" t="s">
        <v>1220</v>
      </c>
      <c r="C11" t="s">
        <v>208</v>
      </c>
      <c r="D11" s="38" t="s">
        <v>1239</v>
      </c>
      <c r="R11" s="39" t="s">
        <v>1240</v>
      </c>
      <c r="S11" s="40" t="s">
        <v>1241</v>
      </c>
    </row>
    <row r="12" spans="1:19">
      <c r="A12">
        <f>COUNTIF(Table1[],C12)</f>
        <v>159</v>
      </c>
      <c r="B12" t="s">
        <v>1236</v>
      </c>
      <c r="C12" t="s">
        <v>161</v>
      </c>
      <c r="D12" s="38" t="s">
        <v>1242</v>
      </c>
      <c r="R12" s="39" t="s">
        <v>1232</v>
      </c>
      <c r="S12" s="40" t="s">
        <v>1243</v>
      </c>
    </row>
    <row r="13" spans="1:19">
      <c r="A13">
        <f>COUNTIF(Table1[],C13)</f>
        <v>99</v>
      </c>
      <c r="B13" t="s">
        <v>1220</v>
      </c>
      <c r="C13" t="s">
        <v>328</v>
      </c>
      <c r="D13" s="43" t="s">
        <v>1244</v>
      </c>
      <c r="R13" s="39" t="s">
        <v>1245</v>
      </c>
      <c r="S13" s="40" t="s">
        <v>1246</v>
      </c>
    </row>
    <row r="14" spans="1:19">
      <c r="A14">
        <f>COUNTIF(Table1[],C14)</f>
        <v>246</v>
      </c>
      <c r="B14" t="s">
        <v>1236</v>
      </c>
      <c r="C14" t="s">
        <v>165</v>
      </c>
      <c r="D14" s="38" t="s">
        <v>1247</v>
      </c>
      <c r="R14" s="39" t="s">
        <v>1248</v>
      </c>
      <c r="S14" s="40" t="s">
        <v>1249</v>
      </c>
    </row>
    <row r="15" spans="1:19">
      <c r="A15">
        <f>COUNTIF(Table1[],C15)</f>
        <v>102</v>
      </c>
      <c r="B15" t="s">
        <v>1234</v>
      </c>
      <c r="C15" t="s">
        <v>291</v>
      </c>
      <c r="D15" s="38" t="s">
        <v>1250</v>
      </c>
      <c r="R15" s="39" t="s">
        <v>1251</v>
      </c>
      <c r="S15" s="40" t="s">
        <v>1252</v>
      </c>
    </row>
    <row r="16" spans="1:19" ht="15.75" thickBot="1">
      <c r="A16">
        <f>COUNTIF(Table1[],C16)</f>
        <v>154</v>
      </c>
      <c r="B16" t="s">
        <v>1218</v>
      </c>
      <c r="C16" t="s">
        <v>143</v>
      </c>
      <c r="D16" s="43" t="s">
        <v>1253</v>
      </c>
      <c r="R16" s="44" t="s">
        <v>1214</v>
      </c>
      <c r="S16" s="45" t="s">
        <v>1254</v>
      </c>
    </row>
    <row r="17" spans="1:4">
      <c r="A17">
        <f>COUNTIF(Table1[],C17)</f>
        <v>589</v>
      </c>
      <c r="B17" t="s">
        <v>1236</v>
      </c>
      <c r="C17" t="s">
        <v>325</v>
      </c>
      <c r="D17" s="38" t="s">
        <v>1255</v>
      </c>
    </row>
    <row r="18" spans="1:4">
      <c r="A18">
        <f>COUNTIF(Table1[],C18)</f>
        <v>73</v>
      </c>
      <c r="B18" t="s">
        <v>1223</v>
      </c>
      <c r="C18" t="s">
        <v>530</v>
      </c>
      <c r="D18" t="s">
        <v>1256</v>
      </c>
    </row>
    <row r="19" spans="1:4">
      <c r="A19">
        <f>COUNTIF(Table1[],C19)</f>
        <v>60</v>
      </c>
      <c r="B19" t="s">
        <v>1223</v>
      </c>
      <c r="C19" t="s">
        <v>709</v>
      </c>
      <c r="D19" t="s">
        <v>1257</v>
      </c>
    </row>
    <row r="20" spans="1:4">
      <c r="A20">
        <f>COUNTIF(Table1[],C20)</f>
        <v>77</v>
      </c>
      <c r="B20" t="s">
        <v>1216</v>
      </c>
      <c r="C20" t="s">
        <v>560</v>
      </c>
      <c r="D20" s="38" t="s">
        <v>1258</v>
      </c>
    </row>
    <row r="21" spans="1:4">
      <c r="A21">
        <f>COUNTIF(Table1[],C21)</f>
        <v>61</v>
      </c>
      <c r="B21" t="s">
        <v>1236</v>
      </c>
      <c r="C21" t="s">
        <v>247</v>
      </c>
      <c r="D21" s="38" t="s">
        <v>1259</v>
      </c>
    </row>
    <row r="22" spans="1:4">
      <c r="A22">
        <f>COUNTIF(Table1[],C22)</f>
        <v>60</v>
      </c>
      <c r="B22" t="s">
        <v>1223</v>
      </c>
      <c r="C22" t="s">
        <v>309</v>
      </c>
      <c r="D22" s="38" t="s">
        <v>1260</v>
      </c>
    </row>
    <row r="23" spans="1:4">
      <c r="A23">
        <f>COUNTIF(Table1[],C23)</f>
        <v>105</v>
      </c>
      <c r="B23" t="s">
        <v>1223</v>
      </c>
      <c r="C23" t="s">
        <v>215</v>
      </c>
      <c r="D23" s="38" t="s">
        <v>1261</v>
      </c>
    </row>
    <row r="24" spans="1:4">
      <c r="A24">
        <f>COUNTIF(Table1[],C24)</f>
        <v>78</v>
      </c>
      <c r="B24" t="s">
        <v>1225</v>
      </c>
      <c r="C24" t="s">
        <v>391</v>
      </c>
      <c r="D24" t="s">
        <v>1262</v>
      </c>
    </row>
    <row r="25" spans="1:4">
      <c r="A25">
        <f>COUNTIF(Table1[],C25)</f>
        <v>78</v>
      </c>
      <c r="B25" t="s">
        <v>1223</v>
      </c>
      <c r="C25" t="s">
        <v>320</v>
      </c>
      <c r="D25" s="38" t="s">
        <v>1263</v>
      </c>
    </row>
    <row r="26" spans="1:4">
      <c r="A26">
        <f>COUNTIF(Table1[],C26)</f>
        <v>43</v>
      </c>
      <c r="B26" t="s">
        <v>1223</v>
      </c>
      <c r="C26" t="s">
        <v>633</v>
      </c>
      <c r="D26" t="s">
        <v>1264</v>
      </c>
    </row>
    <row r="27" spans="1:4">
      <c r="A27">
        <f>COUNTIF(Table1[],C27)</f>
        <v>38</v>
      </c>
      <c r="B27" t="s">
        <v>1234</v>
      </c>
      <c r="C27" t="s">
        <v>789</v>
      </c>
      <c r="D27" s="38" t="s">
        <v>1265</v>
      </c>
    </row>
    <row r="28" spans="1:4">
      <c r="A28">
        <f>COUNTIF(Table1[],C28)</f>
        <v>53</v>
      </c>
      <c r="B28" t="s">
        <v>1236</v>
      </c>
      <c r="C28" t="s">
        <v>497</v>
      </c>
      <c r="D28" s="38" t="s">
        <v>1266</v>
      </c>
    </row>
    <row r="29" spans="1:4">
      <c r="A29">
        <f>COUNTIF(Table1[],C29)</f>
        <v>74</v>
      </c>
      <c r="B29" t="s">
        <v>1236</v>
      </c>
      <c r="C29" t="s">
        <v>386</v>
      </c>
      <c r="D29" s="38" t="s">
        <v>1267</v>
      </c>
    </row>
    <row r="30" spans="1:4">
      <c r="A30">
        <f>COUNTIF(Table1[],C30)</f>
        <v>58</v>
      </c>
      <c r="B30" t="s">
        <v>1236</v>
      </c>
      <c r="C30" t="s">
        <v>437</v>
      </c>
      <c r="D30" s="38" t="s">
        <v>1268</v>
      </c>
    </row>
    <row r="31" spans="1:4">
      <c r="A31">
        <f>COUNTIF(Table1[],C31)</f>
        <v>31</v>
      </c>
      <c r="B31" t="s">
        <v>1225</v>
      </c>
      <c r="C31" t="s">
        <v>513</v>
      </c>
      <c r="D31" s="38" t="s">
        <v>1269</v>
      </c>
    </row>
    <row r="32" spans="1:4">
      <c r="A32">
        <f>COUNTIF(Table1[],C32)</f>
        <v>32</v>
      </c>
      <c r="B32" t="s">
        <v>1223</v>
      </c>
      <c r="C32" t="s">
        <v>567</v>
      </c>
      <c r="D32" s="38" t="s">
        <v>1270</v>
      </c>
    </row>
    <row r="33" spans="1:4">
      <c r="A33">
        <f>COUNTIF(Table1[],C33)</f>
        <v>20</v>
      </c>
      <c r="B33" t="s">
        <v>1223</v>
      </c>
      <c r="C33" t="s">
        <v>1138</v>
      </c>
      <c r="D33" t="s">
        <v>1271</v>
      </c>
    </row>
    <row r="34" spans="1:4">
      <c r="A34">
        <f>COUNTIF(Table1[],C34)</f>
        <v>47</v>
      </c>
      <c r="B34" t="s">
        <v>1248</v>
      </c>
      <c r="C34" t="s">
        <v>210</v>
      </c>
      <c r="D34" t="s">
        <v>1272</v>
      </c>
    </row>
    <row r="35" spans="1:4">
      <c r="A35">
        <f>COUNTIF(Table1[],C35)</f>
        <v>21</v>
      </c>
      <c r="B35" t="s">
        <v>1223</v>
      </c>
      <c r="C35" t="s">
        <v>487</v>
      </c>
      <c r="D35" s="38" t="s">
        <v>1273</v>
      </c>
    </row>
    <row r="36" spans="1:4">
      <c r="A36">
        <f>COUNTIF(Table1[],C36)</f>
        <v>182</v>
      </c>
      <c r="B36" t="s">
        <v>1218</v>
      </c>
      <c r="C36" t="s">
        <v>139</v>
      </c>
      <c r="D36" t="s">
        <v>1274</v>
      </c>
    </row>
    <row r="37" spans="1:4">
      <c r="A37">
        <f>COUNTIF(Table1[],C37)</f>
        <v>34</v>
      </c>
      <c r="B37" t="s">
        <v>1218</v>
      </c>
      <c r="C37" t="s">
        <v>192</v>
      </c>
      <c r="D37" s="38" t="s">
        <v>1275</v>
      </c>
    </row>
    <row r="38" spans="1:4">
      <c r="A38">
        <f>COUNTIF(Table1[],C38)</f>
        <v>17</v>
      </c>
      <c r="B38" t="s">
        <v>1225</v>
      </c>
      <c r="C38" t="s">
        <v>854</v>
      </c>
      <c r="D38" t="s">
        <v>1276</v>
      </c>
    </row>
    <row r="39" spans="1:4">
      <c r="A39">
        <f>COUNTIF(Table1[],C39)</f>
        <v>33</v>
      </c>
      <c r="B39" t="s">
        <v>1232</v>
      </c>
      <c r="C39" t="s">
        <v>403</v>
      </c>
      <c r="D39" t="s">
        <v>1277</v>
      </c>
    </row>
    <row r="40" spans="1:4">
      <c r="A40">
        <f>COUNTIF(Table1[],C40)</f>
        <v>23</v>
      </c>
      <c r="B40" t="s">
        <v>1236</v>
      </c>
      <c r="C40" t="s">
        <v>886</v>
      </c>
      <c r="D40" s="38" t="s">
        <v>1278</v>
      </c>
    </row>
    <row r="41" spans="1:4">
      <c r="A41">
        <f>COUNTIF(Table1[],C41)</f>
        <v>27</v>
      </c>
      <c r="B41" t="s">
        <v>1220</v>
      </c>
      <c r="C41" t="s">
        <v>686</v>
      </c>
      <c r="D41" s="38" t="s">
        <v>1279</v>
      </c>
    </row>
    <row r="42" spans="1:4">
      <c r="A42">
        <f>COUNTIF(Table1[],C42)</f>
        <v>87</v>
      </c>
      <c r="B42" t="s">
        <v>1236</v>
      </c>
      <c r="C42" t="s">
        <v>287</v>
      </c>
      <c r="D42" t="s">
        <v>1280</v>
      </c>
    </row>
    <row r="43" spans="1:4">
      <c r="A43">
        <f>COUNTIF(Table1[],C43)</f>
        <v>13</v>
      </c>
      <c r="B43" t="s">
        <v>1220</v>
      </c>
      <c r="C43" t="s">
        <v>1010</v>
      </c>
      <c r="D43" t="s">
        <v>1281</v>
      </c>
    </row>
    <row r="44" spans="1:4">
      <c r="A44">
        <f>COUNTIF(Table1[],C44)</f>
        <v>15</v>
      </c>
      <c r="B44" t="s">
        <v>1234</v>
      </c>
      <c r="C44" t="s">
        <v>600</v>
      </c>
      <c r="D44" s="38" t="s">
        <v>1282</v>
      </c>
    </row>
    <row r="45" spans="1:4">
      <c r="A45">
        <f>COUNTIF(Table1[],C45)</f>
        <v>12</v>
      </c>
      <c r="B45" t="s">
        <v>1216</v>
      </c>
      <c r="C45" t="s">
        <v>973</v>
      </c>
      <c r="D45" s="38" t="s">
        <v>1283</v>
      </c>
    </row>
    <row r="46" spans="1:4">
      <c r="A46">
        <f>COUNTIF(Table1[],C46)</f>
        <v>51</v>
      </c>
      <c r="B46" t="s">
        <v>1218</v>
      </c>
      <c r="C46" t="s">
        <v>249</v>
      </c>
      <c r="D46" s="38" t="s">
        <v>1284</v>
      </c>
    </row>
    <row r="47" spans="1:4">
      <c r="A47">
        <f>COUNTIF(Table1[],C47)</f>
        <v>13</v>
      </c>
      <c r="B47" t="s">
        <v>1232</v>
      </c>
      <c r="C47" t="s">
        <v>850</v>
      </c>
      <c r="D47" s="38" t="s">
        <v>1285</v>
      </c>
    </row>
    <row r="48" spans="1:4">
      <c r="A48">
        <f>COUNTIF(Table1[],C48)</f>
        <v>29</v>
      </c>
      <c r="B48" t="s">
        <v>1223</v>
      </c>
      <c r="C48" t="s">
        <v>286</v>
      </c>
      <c r="D48" s="38" t="s">
        <v>1286</v>
      </c>
    </row>
    <row r="49" spans="1:5">
      <c r="A49">
        <f>COUNTIF(Table1[],C49)</f>
        <v>152</v>
      </c>
      <c r="B49" t="s">
        <v>1216</v>
      </c>
      <c r="C49" t="s">
        <v>506</v>
      </c>
      <c r="D49" s="38" t="s">
        <v>1287</v>
      </c>
      <c r="E49" t="s">
        <v>1288</v>
      </c>
    </row>
    <row r="50" spans="1:5">
      <c r="A50">
        <f>COUNTIF(Table1[],C50)</f>
        <v>11</v>
      </c>
      <c r="B50" t="s">
        <v>1218</v>
      </c>
      <c r="C50" t="s">
        <v>1055</v>
      </c>
      <c r="D50" t="s">
        <v>1289</v>
      </c>
    </row>
    <row r="51" spans="1:5">
      <c r="A51">
        <f>COUNTIF(Table1[],C51)</f>
        <v>11</v>
      </c>
      <c r="B51" t="s">
        <v>1223</v>
      </c>
      <c r="C51" t="s">
        <v>1113</v>
      </c>
      <c r="D51" t="s">
        <v>1290</v>
      </c>
    </row>
    <row r="52" spans="1:5">
      <c r="A52">
        <f>COUNTIF(Table1[],C52)</f>
        <v>30</v>
      </c>
      <c r="B52" t="s">
        <v>1236</v>
      </c>
      <c r="C52" t="s">
        <v>292</v>
      </c>
      <c r="D52" s="38" t="s">
        <v>1291</v>
      </c>
    </row>
    <row r="53" spans="1:5">
      <c r="A53">
        <f>COUNTIF(Table1[],C53)</f>
        <v>35</v>
      </c>
      <c r="B53" t="s">
        <v>1225</v>
      </c>
      <c r="C53" t="s">
        <v>656</v>
      </c>
      <c r="D53" s="38" t="s">
        <v>1292</v>
      </c>
    </row>
    <row r="54" spans="1:5">
      <c r="A54">
        <f>COUNTIF(Table1[],C54)</f>
        <v>9</v>
      </c>
      <c r="B54" t="s">
        <v>1223</v>
      </c>
      <c r="C54" t="s">
        <v>759</v>
      </c>
      <c r="D54" s="38" t="s">
        <v>1293</v>
      </c>
    </row>
    <row r="55" spans="1:5">
      <c r="A55">
        <f>COUNTIF(Table1[],C55)</f>
        <v>10</v>
      </c>
      <c r="B55" t="s">
        <v>1225</v>
      </c>
      <c r="C55" t="s">
        <v>1007</v>
      </c>
      <c r="D55" t="s">
        <v>1294</v>
      </c>
    </row>
    <row r="56" spans="1:5">
      <c r="A56">
        <f>COUNTIF(Table1[],C56)</f>
        <v>9</v>
      </c>
      <c r="B56" t="s">
        <v>1251</v>
      </c>
      <c r="C56" t="s">
        <v>1062</v>
      </c>
      <c r="D56" t="s">
        <v>1295</v>
      </c>
    </row>
    <row r="57" spans="1:5">
      <c r="A57">
        <f>COUNTIF(Table1[],C57)</f>
        <v>61</v>
      </c>
      <c r="B57" t="s">
        <v>1218</v>
      </c>
      <c r="C57" t="s">
        <v>149</v>
      </c>
      <c r="D57" s="38" t="s">
        <v>1296</v>
      </c>
    </row>
    <row r="58" spans="1:5">
      <c r="A58">
        <f>COUNTIF(Table1[],C58)</f>
        <v>31</v>
      </c>
      <c r="B58" t="s">
        <v>1225</v>
      </c>
      <c r="C58" t="s">
        <v>594</v>
      </c>
      <c r="D58" t="s">
        <v>1297</v>
      </c>
    </row>
    <row r="59" spans="1:5">
      <c r="A59">
        <f>COUNTIF(Table1[],C59)</f>
        <v>39</v>
      </c>
      <c r="B59" t="s">
        <v>1251</v>
      </c>
      <c r="C59" t="s">
        <v>459</v>
      </c>
      <c r="D59" t="s">
        <v>1298</v>
      </c>
    </row>
    <row r="60" spans="1:5">
      <c r="A60">
        <f>COUNTIF(Table1[],C60)</f>
        <v>9</v>
      </c>
      <c r="B60" t="s">
        <v>1225</v>
      </c>
      <c r="C60" t="s">
        <v>635</v>
      </c>
      <c r="D60" t="s">
        <v>1299</v>
      </c>
    </row>
    <row r="61" spans="1:5">
      <c r="A61">
        <f>COUNTIF(Table1[],C61)</f>
        <v>26</v>
      </c>
      <c r="B61" t="s">
        <v>1232</v>
      </c>
      <c r="C61" t="s">
        <v>853</v>
      </c>
      <c r="D61" s="38" t="s">
        <v>1300</v>
      </c>
    </row>
    <row r="62" spans="1:5">
      <c r="A62">
        <f>COUNTIF(Table1[],C62)</f>
        <v>27</v>
      </c>
      <c r="B62" t="s">
        <v>1232</v>
      </c>
      <c r="C62" t="s">
        <v>453</v>
      </c>
      <c r="D62" t="s">
        <v>1301</v>
      </c>
    </row>
    <row r="63" spans="1:5">
      <c r="A63">
        <f>COUNTIF(Table1[],C63)</f>
        <v>8</v>
      </c>
      <c r="B63" t="s">
        <v>1218</v>
      </c>
      <c r="C63" t="s">
        <v>989</v>
      </c>
      <c r="D63" t="s">
        <v>1302</v>
      </c>
    </row>
    <row r="64" spans="1:5">
      <c r="A64">
        <f>COUNTIF(Table1[],C64)</f>
        <v>7</v>
      </c>
      <c r="B64" t="s">
        <v>1218</v>
      </c>
      <c r="C64" t="s">
        <v>204</v>
      </c>
      <c r="D64" t="s">
        <v>1303</v>
      </c>
    </row>
    <row r="65" spans="1:4">
      <c r="A65">
        <f>COUNTIF(Table1[],C65)</f>
        <v>9</v>
      </c>
      <c r="B65" t="s">
        <v>1245</v>
      </c>
      <c r="C65" t="s">
        <v>452</v>
      </c>
      <c r="D65" t="s">
        <v>1304</v>
      </c>
    </row>
    <row r="66" spans="1:4">
      <c r="A66">
        <f>COUNTIF(Table1[],C66)</f>
        <v>13</v>
      </c>
      <c r="B66" t="s">
        <v>1220</v>
      </c>
      <c r="C66" t="s">
        <v>507</v>
      </c>
      <c r="D66" s="38" t="s">
        <v>1305</v>
      </c>
    </row>
    <row r="67" spans="1:4">
      <c r="A67">
        <f>COUNTIF(Table1[],C67)</f>
        <v>5</v>
      </c>
      <c r="B67" t="s">
        <v>1220</v>
      </c>
      <c r="C67" t="s">
        <v>186</v>
      </c>
      <c r="D67" s="38" t="s">
        <v>1306</v>
      </c>
    </row>
    <row r="68" spans="1:4">
      <c r="A68">
        <f>COUNTIF(Table1[],C68)</f>
        <v>5</v>
      </c>
      <c r="B68" t="s">
        <v>1220</v>
      </c>
      <c r="C68" t="s">
        <v>1059</v>
      </c>
      <c r="D68" t="s">
        <v>1307</v>
      </c>
    </row>
    <row r="69" spans="1:4">
      <c r="A69">
        <f>COUNTIF(Table1[],C69)</f>
        <v>5</v>
      </c>
      <c r="B69" t="s">
        <v>1218</v>
      </c>
      <c r="C69" t="s">
        <v>1096</v>
      </c>
      <c r="D69" t="s">
        <v>1308</v>
      </c>
    </row>
    <row r="70" spans="1:4">
      <c r="A70">
        <f>COUNTIF(Table1[],C70)</f>
        <v>49</v>
      </c>
      <c r="B70" t="s">
        <v>1220</v>
      </c>
      <c r="C70" t="s">
        <v>415</v>
      </c>
      <c r="D70" t="s">
        <v>1309</v>
      </c>
    </row>
    <row r="71" spans="1:4">
      <c r="A71">
        <f>COUNTIF(Table1[],C71)</f>
        <v>5</v>
      </c>
      <c r="B71" t="s">
        <v>1218</v>
      </c>
      <c r="C71" t="s">
        <v>931</v>
      </c>
      <c r="D71" s="38" t="s">
        <v>1310</v>
      </c>
    </row>
    <row r="72" spans="1:4">
      <c r="A72">
        <f>COUNTIF(Table1[],C72)</f>
        <v>4</v>
      </c>
      <c r="B72" t="s">
        <v>1225</v>
      </c>
      <c r="C72" t="s">
        <v>1097</v>
      </c>
      <c r="D72" t="s">
        <v>1311</v>
      </c>
    </row>
    <row r="73" spans="1:4">
      <c r="A73">
        <f>COUNTIF(Table1[],C73)</f>
        <v>4</v>
      </c>
      <c r="B73" t="s">
        <v>1214</v>
      </c>
      <c r="C73" t="s">
        <v>690</v>
      </c>
      <c r="D73" s="38" t="s">
        <v>1312</v>
      </c>
    </row>
    <row r="74" spans="1:4">
      <c r="A74">
        <f>COUNTIF(Table1[],C74)</f>
        <v>3</v>
      </c>
      <c r="B74" t="s">
        <v>1248</v>
      </c>
      <c r="C74" t="s">
        <v>667</v>
      </c>
      <c r="D74" s="38" t="s">
        <v>1313</v>
      </c>
    </row>
    <row r="75" spans="1:4">
      <c r="A75">
        <f>COUNTIF(Table1[],C75)</f>
        <v>25</v>
      </c>
      <c r="B75" t="s">
        <v>1232</v>
      </c>
      <c r="C75" t="s">
        <v>283</v>
      </c>
      <c r="D75" s="38" t="s">
        <v>1314</v>
      </c>
    </row>
    <row r="76" spans="1:4">
      <c r="A76">
        <f>COUNTIF(Table1[],C76)</f>
        <v>3</v>
      </c>
      <c r="B76" t="s">
        <v>1245</v>
      </c>
      <c r="C76" t="s">
        <v>423</v>
      </c>
      <c r="D76" t="s">
        <v>1315</v>
      </c>
    </row>
    <row r="77" spans="1:4">
      <c r="A77">
        <f>COUNTIF(Table1[],C77)</f>
        <v>5</v>
      </c>
      <c r="B77" t="s">
        <v>1232</v>
      </c>
      <c r="C77" t="s">
        <v>665</v>
      </c>
      <c r="D77" s="38" t="s">
        <v>1316</v>
      </c>
    </row>
    <row r="78" spans="1:4">
      <c r="A78">
        <f>COUNTIF(Table1[],C78)</f>
        <v>3</v>
      </c>
      <c r="B78" t="s">
        <v>1234</v>
      </c>
      <c r="C78" t="s">
        <v>837</v>
      </c>
      <c r="D78" t="s">
        <v>1317</v>
      </c>
    </row>
    <row r="79" spans="1:4">
      <c r="A79">
        <f>COUNTIF(Table1[],C79)</f>
        <v>2</v>
      </c>
      <c r="B79" t="s">
        <v>1223</v>
      </c>
      <c r="C79" t="s">
        <v>1056</v>
      </c>
      <c r="D79" t="s">
        <v>1318</v>
      </c>
    </row>
    <row r="80" spans="1:4">
      <c r="A80">
        <f>COUNTIF(Table1[],C80)</f>
        <v>38</v>
      </c>
      <c r="B80" t="s">
        <v>1223</v>
      </c>
      <c r="C80" t="s">
        <v>54</v>
      </c>
      <c r="D80" s="38" t="s">
        <v>1319</v>
      </c>
    </row>
    <row r="81" spans="1:4">
      <c r="A81">
        <f>COUNTIF(Table1[],C81)</f>
        <v>92</v>
      </c>
      <c r="B81" t="s">
        <v>1212</v>
      </c>
      <c r="C81" t="s">
        <v>14</v>
      </c>
      <c r="D81" t="s">
        <v>1320</v>
      </c>
    </row>
    <row r="82" spans="1:4">
      <c r="A82">
        <f>COUNTIF(Table1[],C82)</f>
        <v>2</v>
      </c>
      <c r="B82" t="s">
        <v>1214</v>
      </c>
      <c r="C82" t="s">
        <v>509</v>
      </c>
      <c r="D82" s="38" t="s">
        <v>1321</v>
      </c>
    </row>
    <row r="83" spans="1:4">
      <c r="A83">
        <f>COUNTIF(Table1[],C83)</f>
        <v>1</v>
      </c>
      <c r="B83" t="s">
        <v>1212</v>
      </c>
      <c r="C83" t="s">
        <v>446</v>
      </c>
      <c r="D83" s="38" t="s">
        <v>1322</v>
      </c>
    </row>
    <row r="84" spans="1:4">
      <c r="A84">
        <f>COUNTIF(Table1[],C84)</f>
        <v>1</v>
      </c>
      <c r="B84" t="s">
        <v>1218</v>
      </c>
      <c r="C84" t="s">
        <v>971</v>
      </c>
      <c r="D84" s="38" t="s">
        <v>1323</v>
      </c>
    </row>
    <row r="85" spans="1:4">
      <c r="A85">
        <f>COUNTIF(Table1[],C85)</f>
        <v>1</v>
      </c>
      <c r="B85" t="s">
        <v>1214</v>
      </c>
      <c r="C85" t="s">
        <v>992</v>
      </c>
      <c r="D85" t="s">
        <v>1324</v>
      </c>
    </row>
    <row r="86" spans="1:4">
      <c r="A86">
        <f>COUNTIF(Table1[],C86)</f>
        <v>7</v>
      </c>
      <c r="B86" t="s">
        <v>1240</v>
      </c>
      <c r="C86" t="s">
        <v>456</v>
      </c>
      <c r="D86" s="38" t="s">
        <v>1325</v>
      </c>
    </row>
    <row r="87" spans="1:4">
      <c r="A87">
        <f>COUNTIF(Table1[],C87)</f>
        <v>1</v>
      </c>
      <c r="B87" t="s">
        <v>1218</v>
      </c>
      <c r="C87" t="s">
        <v>630</v>
      </c>
      <c r="D87" s="38" t="s">
        <v>1326</v>
      </c>
    </row>
    <row r="88" spans="1:4">
      <c r="A88">
        <f>COUNTIF(Table1[],C88)</f>
        <v>1</v>
      </c>
      <c r="B88" t="s">
        <v>1220</v>
      </c>
      <c r="C88" t="s">
        <v>1037</v>
      </c>
      <c r="D88" t="s">
        <v>1327</v>
      </c>
    </row>
    <row r="89" spans="1:4">
      <c r="A89">
        <f>COUNTIF(Table1[],C89)</f>
        <v>0</v>
      </c>
      <c r="B89" t="s">
        <v>1223</v>
      </c>
      <c r="C89" t="s">
        <v>1328</v>
      </c>
      <c r="D89" t="s">
        <v>1329</v>
      </c>
    </row>
    <row r="90" spans="1:4">
      <c r="A90">
        <f>COUNTIF(Table1[],C90)</f>
        <v>1</v>
      </c>
      <c r="B90" t="s">
        <v>1214</v>
      </c>
      <c r="C90" t="s">
        <v>867</v>
      </c>
      <c r="D90" s="38" t="s">
        <v>1330</v>
      </c>
    </row>
    <row r="91" spans="1:4">
      <c r="A91">
        <f>COUNTIF(Table1[],C91)</f>
        <v>1</v>
      </c>
      <c r="B91" t="s">
        <v>1214</v>
      </c>
      <c r="C91" t="s">
        <v>1052</v>
      </c>
      <c r="D91" t="s">
        <v>1331</v>
      </c>
    </row>
    <row r="92" spans="1:4">
      <c r="A92">
        <f>COUNTIF(Table1[],C92)</f>
        <v>9</v>
      </c>
      <c r="B92" t="s">
        <v>1220</v>
      </c>
      <c r="C92" t="s">
        <v>377</v>
      </c>
      <c r="D92" s="38" t="s">
        <v>1332</v>
      </c>
    </row>
    <row r="93" spans="1:4">
      <c r="A93">
        <f>COUNTIF(Table1[],C93)</f>
        <v>0</v>
      </c>
      <c r="B93" t="s">
        <v>1234</v>
      </c>
      <c r="C93" t="s">
        <v>1333</v>
      </c>
      <c r="D93" s="38" t="s">
        <v>1334</v>
      </c>
    </row>
    <row r="94" spans="1:4">
      <c r="A94">
        <f>COUNTIF(Table1[],C94)</f>
        <v>29</v>
      </c>
      <c r="B94" t="s">
        <v>1218</v>
      </c>
      <c r="C94" t="s">
        <v>625</v>
      </c>
      <c r="D94" s="38" t="s">
        <v>1335</v>
      </c>
    </row>
    <row r="95" spans="1:4">
      <c r="A95">
        <f>COUNTIF(Table1[],C95)</f>
        <v>6</v>
      </c>
      <c r="B95" t="s">
        <v>1218</v>
      </c>
      <c r="C95" t="s">
        <v>905</v>
      </c>
      <c r="D95" s="38" t="s">
        <v>1336</v>
      </c>
    </row>
    <row r="96" spans="1:4">
      <c r="A96">
        <f>COUNTIF(Table1[],C96)</f>
        <v>20</v>
      </c>
      <c r="B96" t="s">
        <v>1223</v>
      </c>
      <c r="C96" t="s">
        <v>371</v>
      </c>
      <c r="D96" s="54" t="s">
        <v>1337</v>
      </c>
    </row>
    <row r="97" spans="1:4">
      <c r="A97">
        <f>COUNTIF(Table1[],C97)</f>
        <v>4</v>
      </c>
      <c r="C97" t="s">
        <v>1155</v>
      </c>
      <c r="D97" s="38" t="s">
        <v>1338</v>
      </c>
    </row>
    <row r="98" spans="1:4">
      <c r="B98" t="s">
        <v>1245</v>
      </c>
      <c r="C98" t="s">
        <v>56</v>
      </c>
      <c r="D98" s="56" t="s">
        <v>1339</v>
      </c>
    </row>
    <row r="99" spans="1:4">
      <c r="A99">
        <f>COUNTIF(Table1[],C99)</f>
        <v>67</v>
      </c>
      <c r="B99" t="s">
        <v>1218</v>
      </c>
      <c r="C99" t="s">
        <v>156</v>
      </c>
      <c r="D99" t="s">
        <v>1340</v>
      </c>
    </row>
    <row r="100" spans="1:4">
      <c r="A100">
        <f>COUNTIF(Table1[],C100)</f>
        <v>12</v>
      </c>
      <c r="C100" t="s">
        <v>212</v>
      </c>
      <c r="D100" s="38" t="s">
        <v>1341</v>
      </c>
    </row>
    <row r="101" spans="1:4">
      <c r="A101">
        <f>COUNTIF(Table1[],C101)</f>
        <v>1</v>
      </c>
      <c r="C101" t="s">
        <v>262</v>
      </c>
      <c r="D101" s="38" t="s">
        <v>1342</v>
      </c>
    </row>
    <row r="102" spans="1:4">
      <c r="A102">
        <f>COUNTIF(Table1[],C102)</f>
        <v>1</v>
      </c>
      <c r="C102" t="s">
        <v>266</v>
      </c>
      <c r="D102" s="38" t="s">
        <v>1343</v>
      </c>
    </row>
    <row r="103" spans="1:4">
      <c r="A103">
        <f>COUNTIF(Table1[],C103)</f>
        <v>23</v>
      </c>
      <c r="C103" t="s">
        <v>307</v>
      </c>
      <c r="D103" s="38" t="s">
        <v>1344</v>
      </c>
    </row>
    <row r="104" spans="1:4">
      <c r="A104">
        <f>COUNTIF(Table1[],C104)</f>
        <v>3</v>
      </c>
      <c r="C104" t="s">
        <v>308</v>
      </c>
      <c r="D104" s="38" t="s">
        <v>1345</v>
      </c>
    </row>
    <row r="105" spans="1:4">
      <c r="A105">
        <f>COUNTIF(Table1[],C105)</f>
        <v>79</v>
      </c>
      <c r="C105" t="s">
        <v>368</v>
      </c>
      <c r="D105" s="38" t="s">
        <v>1346</v>
      </c>
    </row>
    <row r="106" spans="1:4">
      <c r="A106">
        <f>COUNTIF(Table1[],C106)</f>
        <v>16</v>
      </c>
      <c r="C106" t="s">
        <v>395</v>
      </c>
      <c r="D106" s="38" t="s">
        <v>1347</v>
      </c>
    </row>
    <row r="107" spans="1:4">
      <c r="A107">
        <f>COUNTIF(Table1[],C107)</f>
        <v>24</v>
      </c>
      <c r="C107" t="s">
        <v>454</v>
      </c>
      <c r="D107" s="38" t="s">
        <v>1348</v>
      </c>
    </row>
    <row r="108" spans="1:4">
      <c r="A108">
        <f>COUNTIF(Table1[],C108)</f>
        <v>1</v>
      </c>
      <c r="C108" t="s">
        <v>460</v>
      </c>
      <c r="D108" s="38" t="s">
        <v>1349</v>
      </c>
    </row>
    <row r="109" spans="1:4">
      <c r="A109">
        <f>COUNTIF(Table1[],C109)</f>
        <v>1</v>
      </c>
      <c r="C109" t="s">
        <v>466</v>
      </c>
      <c r="D109" s="38" t="s">
        <v>1350</v>
      </c>
    </row>
    <row r="110" spans="1:4">
      <c r="A110">
        <f>COUNTIF(Table1[],C110)</f>
        <v>13</v>
      </c>
      <c r="C110" t="s">
        <v>485</v>
      </c>
      <c r="D110" s="38" t="s">
        <v>1351</v>
      </c>
    </row>
    <row r="111" spans="1:4">
      <c r="A111">
        <f>COUNTIF(Table1[],C111)</f>
        <v>4</v>
      </c>
      <c r="C111" t="s">
        <v>491</v>
      </c>
      <c r="D111" s="38" t="s">
        <v>1352</v>
      </c>
    </row>
    <row r="112" spans="1:4">
      <c r="A112">
        <f>COUNTIF(Table1[],C112)</f>
        <v>1</v>
      </c>
      <c r="C112" t="s">
        <v>544</v>
      </c>
      <c r="D112" s="38" t="s">
        <v>1353</v>
      </c>
    </row>
    <row r="113" spans="1:4">
      <c r="A113">
        <f>COUNTIF(Table1[],C113)</f>
        <v>16</v>
      </c>
      <c r="C113" t="s">
        <v>568</v>
      </c>
      <c r="D113" s="38" t="s">
        <v>1354</v>
      </c>
    </row>
    <row r="114" spans="1:4">
      <c r="A114">
        <f>COUNTIF(Table1[],C114)</f>
        <v>13</v>
      </c>
      <c r="C114" t="s">
        <v>593</v>
      </c>
      <c r="D114" s="38" t="s">
        <v>1355</v>
      </c>
    </row>
    <row r="115" spans="1:4">
      <c r="A115">
        <f>COUNTIF(Table1[],C115)</f>
        <v>7</v>
      </c>
      <c r="C115" t="s">
        <v>623</v>
      </c>
      <c r="D115" s="38" t="s">
        <v>1356</v>
      </c>
    </row>
    <row r="116" spans="1:4">
      <c r="A116">
        <f>COUNTIF(Table1[],C116)</f>
        <v>1</v>
      </c>
      <c r="C116" t="s">
        <v>624</v>
      </c>
      <c r="D116" s="38" t="s">
        <v>1357</v>
      </c>
    </row>
    <row r="117" spans="1:4">
      <c r="A117">
        <f>COUNTIF(Table1[],C117)</f>
        <v>1</v>
      </c>
      <c r="C117" t="s">
        <v>664</v>
      </c>
      <c r="D117" s="38" t="s">
        <v>1358</v>
      </c>
    </row>
    <row r="118" spans="1:4">
      <c r="A118">
        <f>COUNTIF(Table1[],C118)</f>
        <v>1</v>
      </c>
      <c r="C118" t="s">
        <v>676</v>
      </c>
      <c r="D118" s="38" t="s">
        <v>1359</v>
      </c>
    </row>
    <row r="119" spans="1:4">
      <c r="A119">
        <f>COUNTIF(Table1[],C119)</f>
        <v>10</v>
      </c>
      <c r="C119" t="s">
        <v>706</v>
      </c>
      <c r="D119" s="38" t="s">
        <v>1360</v>
      </c>
    </row>
    <row r="120" spans="1:4">
      <c r="A120">
        <f>COUNTIF(Table1[],C120)</f>
        <v>4</v>
      </c>
      <c r="C120" t="s">
        <v>790</v>
      </c>
      <c r="D120" s="38" t="s">
        <v>1361</v>
      </c>
    </row>
    <row r="121" spans="1:4">
      <c r="A121">
        <f>COUNTIF(Table1[],C121)</f>
        <v>16</v>
      </c>
      <c r="C121" t="s">
        <v>812</v>
      </c>
      <c r="D121" s="38" t="s">
        <v>1362</v>
      </c>
    </row>
    <row r="122" spans="1:4">
      <c r="A122">
        <f>COUNTIF(Table1[],C122)</f>
        <v>3</v>
      </c>
      <c r="C122" t="s">
        <v>813</v>
      </c>
      <c r="D122" s="38" t="s">
        <v>1363</v>
      </c>
    </row>
    <row r="123" spans="1:4">
      <c r="A123">
        <f>COUNTIF(Table1[],C123)</f>
        <v>439</v>
      </c>
      <c r="C123" t="s">
        <v>153</v>
      </c>
      <c r="D123" s="38" t="s">
        <v>1364</v>
      </c>
    </row>
    <row r="124" spans="1:4">
      <c r="A124">
        <f>COUNTIF(Table1[],C124)</f>
        <v>3</v>
      </c>
      <c r="C124" t="s">
        <v>855</v>
      </c>
      <c r="D124" s="38" t="s">
        <v>1365</v>
      </c>
    </row>
    <row r="125" spans="1:4">
      <c r="A125">
        <f>COUNTIF(Table1[],C125)</f>
        <v>43</v>
      </c>
      <c r="C125" t="s">
        <v>860</v>
      </c>
      <c r="D125" s="38" t="s">
        <v>1366</v>
      </c>
    </row>
    <row r="126" spans="1:4">
      <c r="A126">
        <f>COUNTIF(Table1[],C126)</f>
        <v>4</v>
      </c>
      <c r="C126" t="s">
        <v>1367</v>
      </c>
      <c r="D126" s="38" t="s">
        <v>1368</v>
      </c>
    </row>
    <row r="127" spans="1:4">
      <c r="A127">
        <f>COUNTIF(Table1[],C127)</f>
        <v>4</v>
      </c>
      <c r="C127" t="s">
        <v>891</v>
      </c>
      <c r="D127" s="38" t="s">
        <v>1369</v>
      </c>
    </row>
    <row r="128" spans="1:4">
      <c r="A128">
        <f>COUNTIF(Table1[],C128)</f>
        <v>3</v>
      </c>
      <c r="C128" t="s">
        <v>904</v>
      </c>
      <c r="D128" s="38" t="s">
        <v>1370</v>
      </c>
    </row>
    <row r="129" spans="1:4">
      <c r="A129">
        <f>COUNTIF(Table1[],C129)</f>
        <v>5</v>
      </c>
      <c r="C129" t="s">
        <v>922</v>
      </c>
      <c r="D129" s="38" t="s">
        <v>1371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1372</v>
      </c>
      <c r="D3" t="s">
        <v>1373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2018-08-02T23:55:15Z</dcterms:modified>
  <cp:category/>
  <cp:contentStatus/>
</cp:coreProperties>
</file>