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dolphinx-my.sharepoint.com/personal/derek_colley_godolphinx_com/Documents/Documents/"/>
    </mc:Choice>
  </mc:AlternateContent>
  <xr:revisionPtr revIDLastSave="3" documentId="8_{D46E9698-B1EB-4C6A-99B7-D3820694661B}" xr6:coauthVersionLast="47" xr6:coauthVersionMax="47" xr10:uidLastSave="{B4938529-B86A-4D0D-875E-F04987340288}"/>
  <bookViews>
    <workbookView xWindow="-120" yWindow="-120" windowWidth="29040" windowHeight="15720" xr2:uid="{00000000-000D-0000-FFFF-FFFF00000000}"/>
  </bookViews>
  <sheets>
    <sheet name="GRID 2" sheetId="5" r:id="rId1"/>
    <sheet name="GRID" sheetId="2" r:id="rId2"/>
    <sheet name="Lookups xxnn" sheetId="7" r:id="rId3"/>
    <sheet name="Lookup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5" l="1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7" i="5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M9" i="5"/>
  <c r="O9" i="5" s="1"/>
  <c r="M17" i="5"/>
  <c r="O17" i="5" s="1"/>
  <c r="BB39" i="5"/>
  <c r="AY39" i="5"/>
  <c r="AV39" i="5"/>
  <c r="AS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C8" i="5"/>
  <c r="D8" i="5"/>
  <c r="M8" i="5" s="1"/>
  <c r="O8" i="5" s="1"/>
  <c r="C9" i="5"/>
  <c r="D9" i="5"/>
  <c r="C10" i="5"/>
  <c r="D10" i="5"/>
  <c r="M10" i="5" s="1"/>
  <c r="O10" i="5" s="1"/>
  <c r="C11" i="5"/>
  <c r="D11" i="5"/>
  <c r="M11" i="5" s="1"/>
  <c r="O11" i="5" s="1"/>
  <c r="C12" i="5"/>
  <c r="D12" i="5"/>
  <c r="M12" i="5" s="1"/>
  <c r="O12" i="5" s="1"/>
  <c r="C13" i="5"/>
  <c r="D13" i="5"/>
  <c r="M13" i="5" s="1"/>
  <c r="O13" i="5" s="1"/>
  <c r="C14" i="5"/>
  <c r="D14" i="5"/>
  <c r="M14" i="5" s="1"/>
  <c r="O14" i="5" s="1"/>
  <c r="C15" i="5"/>
  <c r="D15" i="5"/>
  <c r="M15" i="5" s="1"/>
  <c r="O15" i="5" s="1"/>
  <c r="C16" i="5"/>
  <c r="D16" i="5"/>
  <c r="M16" i="5" s="1"/>
  <c r="O16" i="5" s="1"/>
  <c r="C17" i="5"/>
  <c r="D17" i="5"/>
  <c r="C18" i="5"/>
  <c r="D18" i="5"/>
  <c r="M18" i="5" s="1"/>
  <c r="O18" i="5" s="1"/>
  <c r="C19" i="5"/>
  <c r="D19" i="5"/>
  <c r="M19" i="5" s="1"/>
  <c r="O19" i="5" s="1"/>
  <c r="C20" i="5"/>
  <c r="D20" i="5"/>
  <c r="M20" i="5" s="1"/>
  <c r="O20" i="5" s="1"/>
  <c r="C21" i="5"/>
  <c r="D21" i="5"/>
  <c r="M21" i="5" s="1"/>
  <c r="O21" i="5" s="1"/>
  <c r="C22" i="5"/>
  <c r="D22" i="5"/>
  <c r="M22" i="5" s="1"/>
  <c r="O22" i="5" s="1"/>
  <c r="C23" i="5"/>
  <c r="D23" i="5"/>
  <c r="M23" i="5" s="1"/>
  <c r="O23" i="5" s="1"/>
  <c r="C24" i="5"/>
  <c r="D24" i="5"/>
  <c r="M24" i="5" s="1"/>
  <c r="O24" i="5" s="1"/>
  <c r="C25" i="5"/>
  <c r="D25" i="5"/>
  <c r="M25" i="5" s="1"/>
  <c r="O25" i="5" s="1"/>
  <c r="C26" i="5"/>
  <c r="D26" i="5"/>
  <c r="M26" i="5" s="1"/>
  <c r="O26" i="5" s="1"/>
  <c r="C27" i="5"/>
  <c r="D27" i="5"/>
  <c r="M27" i="5" s="1"/>
  <c r="O27" i="5" s="1"/>
  <c r="C28" i="5"/>
  <c r="D28" i="5"/>
  <c r="M28" i="5" s="1"/>
  <c r="O28" i="5" s="1"/>
  <c r="C29" i="5"/>
  <c r="D29" i="5"/>
  <c r="M29" i="5" s="1"/>
  <c r="O29" i="5" s="1"/>
  <c r="C30" i="5"/>
  <c r="D30" i="5"/>
  <c r="M30" i="5" s="1"/>
  <c r="O30" i="5" s="1"/>
  <c r="C31" i="5"/>
  <c r="D31" i="5"/>
  <c r="M31" i="5" s="1"/>
  <c r="O31" i="5" s="1"/>
  <c r="C32" i="5"/>
  <c r="D32" i="5"/>
  <c r="M32" i="5" s="1"/>
  <c r="O32" i="5" s="1"/>
  <c r="C33" i="5"/>
  <c r="D33" i="5"/>
  <c r="M33" i="5" s="1"/>
  <c r="O33" i="5" s="1"/>
  <c r="C34" i="5"/>
  <c r="D34" i="5"/>
  <c r="M34" i="5" s="1"/>
  <c r="O34" i="5" s="1"/>
  <c r="C35" i="5"/>
  <c r="D35" i="5"/>
  <c r="M35" i="5" s="1"/>
  <c r="O35" i="5" s="1"/>
  <c r="C36" i="5"/>
  <c r="D36" i="5"/>
  <c r="M36" i="5" s="1"/>
  <c r="O36" i="5" s="1"/>
  <c r="C37" i="5"/>
  <c r="D37" i="5"/>
  <c r="M37" i="5" s="1"/>
  <c r="O37" i="5" s="1"/>
  <c r="C38" i="5"/>
  <c r="D38" i="5"/>
  <c r="M38" i="5" s="1"/>
  <c r="O38" i="5" s="1"/>
  <c r="D7" i="5"/>
  <c r="M7" i="5" s="1"/>
  <c r="O7" i="5" s="1"/>
  <c r="C7" i="5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C62" i="5"/>
  <c r="D62" i="5"/>
  <c r="M62" i="5" s="1"/>
  <c r="C63" i="5"/>
  <c r="D63" i="5"/>
  <c r="M63" i="5" s="1"/>
  <c r="C64" i="5"/>
  <c r="D64" i="5"/>
  <c r="M64" i="5" s="1"/>
  <c r="C65" i="5"/>
  <c r="D65" i="5"/>
  <c r="M65" i="5" s="1"/>
  <c r="O65" i="5" s="1"/>
  <c r="C66" i="5"/>
  <c r="D66" i="5"/>
  <c r="M66" i="5" s="1"/>
  <c r="C67" i="5"/>
  <c r="D67" i="5"/>
  <c r="M67" i="5" s="1"/>
  <c r="C68" i="5"/>
  <c r="D68" i="5"/>
  <c r="M68" i="5" s="1"/>
  <c r="C69" i="5"/>
  <c r="D69" i="5"/>
  <c r="M69" i="5" s="1"/>
  <c r="C70" i="5"/>
  <c r="D70" i="5"/>
  <c r="M70" i="5" s="1"/>
  <c r="C71" i="5"/>
  <c r="D71" i="5"/>
  <c r="M71" i="5" s="1"/>
  <c r="C72" i="5"/>
  <c r="D72" i="5"/>
  <c r="C73" i="5"/>
  <c r="D73" i="5"/>
  <c r="C74" i="5"/>
  <c r="D74" i="5"/>
  <c r="M74" i="5" s="1"/>
  <c r="C75" i="5"/>
  <c r="D75" i="5"/>
  <c r="M75" i="5" s="1"/>
  <c r="C76" i="5"/>
  <c r="D76" i="5"/>
  <c r="M76" i="5" s="1"/>
  <c r="C77" i="5"/>
  <c r="D77" i="5"/>
  <c r="C78" i="5"/>
  <c r="D78" i="5"/>
  <c r="M78" i="5" s="1"/>
  <c r="C79" i="5"/>
  <c r="D79" i="5"/>
  <c r="M79" i="5" s="1"/>
  <c r="C80" i="5"/>
  <c r="D80" i="5"/>
  <c r="M80" i="5" s="1"/>
  <c r="C81" i="5"/>
  <c r="D81" i="5"/>
  <c r="M81" i="5" s="1"/>
  <c r="O81" i="5" s="1"/>
  <c r="C82" i="5"/>
  <c r="D82" i="5"/>
  <c r="M82" i="5" s="1"/>
  <c r="C83" i="5"/>
  <c r="D83" i="5"/>
  <c r="M83" i="5" s="1"/>
  <c r="C84" i="5"/>
  <c r="D84" i="5"/>
  <c r="M84" i="5" s="1"/>
  <c r="C85" i="5"/>
  <c r="D85" i="5"/>
  <c r="M85" i="5" s="1"/>
  <c r="C86" i="5"/>
  <c r="D86" i="5"/>
  <c r="M86" i="5" s="1"/>
  <c r="C87" i="5"/>
  <c r="D87" i="5"/>
  <c r="M87" i="5" s="1"/>
  <c r="C88" i="5"/>
  <c r="D88" i="5"/>
  <c r="C89" i="5"/>
  <c r="D89" i="5"/>
  <c r="C90" i="5"/>
  <c r="D90" i="5"/>
  <c r="M90" i="5" s="1"/>
  <c r="C91" i="5"/>
  <c r="D91" i="5"/>
  <c r="M91" i="5" s="1"/>
  <c r="C92" i="5"/>
  <c r="D92" i="5"/>
  <c r="M92" i="5" s="1"/>
  <c r="C93" i="5"/>
  <c r="D93" i="5"/>
  <c r="C94" i="5"/>
  <c r="D94" i="5"/>
  <c r="M94" i="5" s="1"/>
  <c r="C95" i="5"/>
  <c r="D95" i="5"/>
  <c r="M95" i="5" s="1"/>
  <c r="C96" i="5"/>
  <c r="D96" i="5"/>
  <c r="M96" i="5" s="1"/>
  <c r="C97" i="5"/>
  <c r="D97" i="5"/>
  <c r="M97" i="5" s="1"/>
  <c r="O97" i="5" s="1"/>
  <c r="C98" i="5"/>
  <c r="D98" i="5"/>
  <c r="M98" i="5" s="1"/>
  <c r="C99" i="5"/>
  <c r="D99" i="5"/>
  <c r="M99" i="5" s="1"/>
  <c r="C100" i="5"/>
  <c r="D100" i="5"/>
  <c r="M100" i="5" s="1"/>
  <c r="C101" i="5"/>
  <c r="D101" i="5"/>
  <c r="M101" i="5" s="1"/>
  <c r="C102" i="5"/>
  <c r="D102" i="5"/>
  <c r="M102" i="5" s="1"/>
  <c r="C103" i="5"/>
  <c r="D103" i="5"/>
  <c r="M103" i="5" s="1"/>
  <c r="C104" i="5"/>
  <c r="D104" i="5"/>
  <c r="C105" i="5"/>
  <c r="D105" i="5"/>
  <c r="C106" i="5"/>
  <c r="D106" i="5"/>
  <c r="M106" i="5" s="1"/>
  <c r="C107" i="5"/>
  <c r="D107" i="5"/>
  <c r="M107" i="5" s="1"/>
  <c r="C108" i="5"/>
  <c r="D108" i="5"/>
  <c r="M108" i="5" s="1"/>
  <c r="C109" i="5"/>
  <c r="D109" i="5"/>
  <c r="C110" i="5"/>
  <c r="D110" i="5"/>
  <c r="M110" i="5" s="1"/>
  <c r="C111" i="5"/>
  <c r="D111" i="5"/>
  <c r="M111" i="5" s="1"/>
  <c r="C112" i="5"/>
  <c r="D112" i="5"/>
  <c r="M112" i="5" s="1"/>
  <c r="C113" i="5"/>
  <c r="D113" i="5"/>
  <c r="C114" i="5"/>
  <c r="D114" i="5"/>
  <c r="M114" i="5" s="1"/>
  <c r="C115" i="5"/>
  <c r="D115" i="5"/>
  <c r="M115" i="5" s="1"/>
  <c r="C116" i="5"/>
  <c r="D116" i="5"/>
  <c r="M116" i="5" s="1"/>
  <c r="C117" i="5"/>
  <c r="D117" i="5"/>
  <c r="M117" i="5" s="1"/>
  <c r="C118" i="5"/>
  <c r="D118" i="5"/>
  <c r="M118" i="5" s="1"/>
  <c r="C119" i="5"/>
  <c r="D119" i="5"/>
  <c r="M119" i="5" s="1"/>
  <c r="C120" i="5"/>
  <c r="D120" i="5"/>
  <c r="C121" i="5"/>
  <c r="D121" i="5"/>
  <c r="C122" i="5"/>
  <c r="D122" i="5"/>
  <c r="M122" i="5" s="1"/>
  <c r="C123" i="5"/>
  <c r="D123" i="5"/>
  <c r="M123" i="5" s="1"/>
  <c r="C124" i="5"/>
  <c r="D124" i="5"/>
  <c r="M124" i="5" s="1"/>
  <c r="C125" i="5"/>
  <c r="D125" i="5"/>
  <c r="C126" i="5"/>
  <c r="D126" i="5"/>
  <c r="M126" i="5" s="1"/>
  <c r="C127" i="5"/>
  <c r="D127" i="5"/>
  <c r="M127" i="5" s="1"/>
  <c r="C128" i="5"/>
  <c r="D128" i="5"/>
  <c r="M128" i="5" s="1"/>
  <c r="C129" i="5"/>
  <c r="D129" i="5"/>
  <c r="C130" i="5"/>
  <c r="D130" i="5"/>
  <c r="M130" i="5" s="1"/>
  <c r="C131" i="5"/>
  <c r="D131" i="5"/>
  <c r="M131" i="5" s="1"/>
  <c r="C132" i="5"/>
  <c r="D132" i="5"/>
  <c r="M132" i="5" s="1"/>
  <c r="C133" i="5"/>
  <c r="D133" i="5"/>
  <c r="M133" i="5" s="1"/>
  <c r="C134" i="5"/>
  <c r="D134" i="5"/>
  <c r="M134" i="5" s="1"/>
  <c r="C135" i="5"/>
  <c r="D135" i="5"/>
  <c r="M135" i="5" s="1"/>
  <c r="C136" i="5"/>
  <c r="D136" i="5"/>
  <c r="C137" i="5"/>
  <c r="D137" i="5"/>
  <c r="C138" i="5"/>
  <c r="D138" i="5"/>
  <c r="M138" i="5" s="1"/>
  <c r="C139" i="5"/>
  <c r="D139" i="5"/>
  <c r="M139" i="5" s="1"/>
  <c r="C140" i="5"/>
  <c r="D140" i="5"/>
  <c r="M140" i="5" s="1"/>
  <c r="O140" i="5" s="1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15" i="3"/>
  <c r="AA45" i="5"/>
  <c r="AA46" i="5"/>
  <c r="AA44" i="5"/>
  <c r="D45" i="5"/>
  <c r="M45" i="5" s="1"/>
  <c r="D46" i="5"/>
  <c r="M46" i="5" s="1"/>
  <c r="D47" i="5"/>
  <c r="M47" i="5" s="1"/>
  <c r="D48" i="5"/>
  <c r="M48" i="5" s="1"/>
  <c r="D49" i="5"/>
  <c r="M49" i="5" s="1"/>
  <c r="D50" i="5"/>
  <c r="M50" i="5" s="1"/>
  <c r="D51" i="5"/>
  <c r="M51" i="5" s="1"/>
  <c r="D52" i="5"/>
  <c r="M52" i="5" s="1"/>
  <c r="D53" i="5"/>
  <c r="M53" i="5" s="1"/>
  <c r="D54" i="5"/>
  <c r="M54" i="5" s="1"/>
  <c r="D55" i="5"/>
  <c r="M55" i="5" s="1"/>
  <c r="D56" i="5"/>
  <c r="M56" i="5" s="1"/>
  <c r="D57" i="5"/>
  <c r="M57" i="5" s="1"/>
  <c r="D58" i="5"/>
  <c r="M58" i="5" s="1"/>
  <c r="D59" i="5"/>
  <c r="M59" i="5" s="1"/>
  <c r="D60" i="5"/>
  <c r="M60" i="5" s="1"/>
  <c r="D61" i="5"/>
  <c r="M61" i="5" s="1"/>
  <c r="C44" i="5"/>
  <c r="D44" i="5"/>
  <c r="M44" i="5" s="1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D160" i="5"/>
  <c r="C160" i="5"/>
  <c r="D159" i="5"/>
  <c r="C159" i="5"/>
  <c r="D158" i="5"/>
  <c r="C158" i="5"/>
  <c r="D157" i="5"/>
  <c r="C157" i="5"/>
  <c r="AA156" i="5"/>
  <c r="C171" i="5"/>
  <c r="D171" i="5"/>
  <c r="C170" i="5"/>
  <c r="D170" i="5"/>
  <c r="C169" i="5"/>
  <c r="D169" i="5"/>
  <c r="C167" i="5"/>
  <c r="D167" i="5"/>
  <c r="C168" i="5"/>
  <c r="D168" i="5"/>
  <c r="AA162" i="5"/>
  <c r="C162" i="5"/>
  <c r="D162" i="5"/>
  <c r="C163" i="5"/>
  <c r="D163" i="5"/>
  <c r="C164" i="5"/>
  <c r="D164" i="5"/>
  <c r="C165" i="5"/>
  <c r="D165" i="5"/>
  <c r="D166" i="5"/>
  <c r="C166" i="5"/>
  <c r="AA244" i="5"/>
  <c r="AA237" i="5"/>
  <c r="AA236" i="5"/>
  <c r="AA230" i="5"/>
  <c r="AA229" i="5"/>
  <c r="AA228" i="5"/>
  <c r="AA227" i="5"/>
  <c r="AA222" i="5"/>
  <c r="AA221" i="5"/>
  <c r="AA220" i="5"/>
  <c r="AA219" i="5"/>
  <c r="AA216" i="5"/>
  <c r="AA215" i="5"/>
  <c r="AA214" i="5"/>
  <c r="AA213" i="5"/>
  <c r="AA212" i="5"/>
  <c r="AA208" i="5"/>
  <c r="AA207" i="5"/>
  <c r="AA206" i="5"/>
  <c r="AA205" i="5"/>
  <c r="AA202" i="5"/>
  <c r="AA201" i="5"/>
  <c r="AA200" i="5"/>
  <c r="AA199" i="5"/>
  <c r="AA195" i="5"/>
  <c r="AA194" i="5"/>
  <c r="AA193" i="5"/>
  <c r="AA192" i="5"/>
  <c r="AA189" i="5"/>
  <c r="AA188" i="5"/>
  <c r="AA187" i="5"/>
  <c r="AA186" i="5"/>
  <c r="AA183" i="5"/>
  <c r="AA182" i="5"/>
  <c r="AA181" i="5"/>
  <c r="AA180" i="5"/>
  <c r="AA179" i="5"/>
  <c r="AA176" i="5"/>
  <c r="AA175" i="5"/>
  <c r="AA174" i="5"/>
  <c r="AA166" i="5"/>
  <c r="AA155" i="5"/>
  <c r="AA154" i="5"/>
  <c r="F153" i="5"/>
  <c r="F177" i="5" s="1"/>
  <c r="AA152" i="5"/>
  <c r="E152" i="5"/>
  <c r="L152" i="5" s="1"/>
  <c r="AA151" i="5"/>
  <c r="AA150" i="5"/>
  <c r="AA149" i="5"/>
  <c r="AA148" i="5"/>
  <c r="AA147" i="5"/>
  <c r="F147" i="5"/>
  <c r="O5" i="5" s="1"/>
  <c r="I430" i="5" s="1"/>
  <c r="O146" i="5"/>
  <c r="I436" i="5" s="1"/>
  <c r="M146" i="5"/>
  <c r="I345" i="5" s="1"/>
  <c r="K146" i="5"/>
  <c r="I254" i="5" s="1"/>
  <c r="I146" i="5"/>
  <c r="E146" i="5"/>
  <c r="E153" i="5" s="1"/>
  <c r="N145" i="5"/>
  <c r="H435" i="5" s="1"/>
  <c r="M145" i="5"/>
  <c r="I344" i="5" s="1"/>
  <c r="L145" i="5"/>
  <c r="H344" i="5" s="1"/>
  <c r="K145" i="5"/>
  <c r="I253" i="5" s="1"/>
  <c r="J145" i="5"/>
  <c r="H253" i="5" s="1"/>
  <c r="I145" i="5"/>
  <c r="H145" i="5"/>
  <c r="BD144" i="5"/>
  <c r="BC144" i="5"/>
  <c r="BA144" i="5"/>
  <c r="AZ144" i="5"/>
  <c r="AX144" i="5"/>
  <c r="AW144" i="5"/>
  <c r="AU144" i="5"/>
  <c r="AT144" i="5"/>
  <c r="AR144" i="5"/>
  <c r="AQ144" i="5"/>
  <c r="AI144" i="5"/>
  <c r="AH144" i="5"/>
  <c r="AG144" i="5"/>
  <c r="AF144" i="5"/>
  <c r="AE144" i="5"/>
  <c r="AD144" i="5"/>
  <c r="AC144" i="5"/>
  <c r="AB144" i="5"/>
  <c r="AA144" i="5"/>
  <c r="M144" i="5"/>
  <c r="I343" i="5" s="1"/>
  <c r="K144" i="5"/>
  <c r="I252" i="5" s="1"/>
  <c r="I144" i="5"/>
  <c r="AU143" i="5"/>
  <c r="AT143" i="5"/>
  <c r="AQ143" i="5"/>
  <c r="AG143" i="5"/>
  <c r="AF143" i="5"/>
  <c r="AC143" i="5"/>
  <c r="AB143" i="5"/>
  <c r="AA143" i="5"/>
  <c r="Z143" i="5"/>
  <c r="AI143" i="5" s="1"/>
  <c r="Y143" i="5"/>
  <c r="AH143" i="5" s="1"/>
  <c r="V143" i="5"/>
  <c r="AX143" i="5" s="1"/>
  <c r="U143" i="5"/>
  <c r="AW143" i="5" s="1"/>
  <c r="M143" i="5"/>
  <c r="I342" i="5" s="1"/>
  <c r="K143" i="5"/>
  <c r="I251" i="5" s="1"/>
  <c r="I143" i="5"/>
  <c r="AU142" i="5"/>
  <c r="AT142" i="5"/>
  <c r="AQ142" i="5"/>
  <c r="AG142" i="5"/>
  <c r="AF142" i="5"/>
  <c r="AC142" i="5"/>
  <c r="AB142" i="5"/>
  <c r="AA142" i="5"/>
  <c r="Z142" i="5"/>
  <c r="BD142" i="5" s="1"/>
  <c r="Y142" i="5"/>
  <c r="AH142" i="5" s="1"/>
  <c r="V142" i="5"/>
  <c r="AX142" i="5" s="1"/>
  <c r="U142" i="5"/>
  <c r="AD142" i="5" s="1"/>
  <c r="M142" i="5"/>
  <c r="I341" i="5" s="1"/>
  <c r="K142" i="5"/>
  <c r="I250" i="5" s="1"/>
  <c r="I142" i="5"/>
  <c r="AU41" i="5"/>
  <c r="AT41" i="5"/>
  <c r="AQ41" i="5"/>
  <c r="AG41" i="5"/>
  <c r="AF41" i="5"/>
  <c r="AC41" i="5"/>
  <c r="AB41" i="5"/>
  <c r="AA41" i="5"/>
  <c r="Z41" i="5"/>
  <c r="AI41" i="5" s="1"/>
  <c r="Y41" i="5"/>
  <c r="AH41" i="5" s="1"/>
  <c r="V41" i="5"/>
  <c r="AE41" i="5" s="1"/>
  <c r="U41" i="5"/>
  <c r="M41" i="5"/>
  <c r="I340" i="5" s="1"/>
  <c r="K41" i="5"/>
  <c r="I249" i="5" s="1"/>
  <c r="I41" i="5"/>
  <c r="AU5" i="5"/>
  <c r="AT5" i="5"/>
  <c r="AQ5" i="5"/>
  <c r="AG5" i="5"/>
  <c r="AF5" i="5"/>
  <c r="AC5" i="5"/>
  <c r="AB5" i="5"/>
  <c r="AA5" i="5"/>
  <c r="Z5" i="5"/>
  <c r="AI5" i="5" s="1"/>
  <c r="Y5" i="5"/>
  <c r="AH5" i="5" s="1"/>
  <c r="V5" i="5"/>
  <c r="AX5" i="5" s="1"/>
  <c r="U5" i="5"/>
  <c r="AW5" i="5" s="1"/>
  <c r="M5" i="5"/>
  <c r="I339" i="5" s="1"/>
  <c r="K5" i="5"/>
  <c r="I248" i="5" s="1"/>
  <c r="I5" i="5"/>
  <c r="I8" i="5" s="1"/>
  <c r="K8" i="5" s="1"/>
  <c r="E5" i="5"/>
  <c r="E147" i="5" s="1"/>
  <c r="AX3" i="5"/>
  <c r="AW3" i="5"/>
  <c r="AU3" i="5"/>
  <c r="AT3" i="5"/>
  <c r="AR3" i="5"/>
  <c r="AQ3" i="5"/>
  <c r="AO3" i="5"/>
  <c r="AG3" i="5"/>
  <c r="AF3" i="5"/>
  <c r="AE3" i="5"/>
  <c r="AD3" i="5"/>
  <c r="AC3" i="5"/>
  <c r="AB3" i="5"/>
  <c r="AA3" i="5"/>
  <c r="Z3" i="5"/>
  <c r="AI3" i="5" s="1"/>
  <c r="Y3" i="5"/>
  <c r="BC3" i="5" s="1"/>
  <c r="O3" i="5"/>
  <c r="I429" i="5" s="1"/>
  <c r="N3" i="5"/>
  <c r="H429" i="5" s="1"/>
  <c r="M3" i="5"/>
  <c r="I338" i="5" s="1"/>
  <c r="L3" i="5"/>
  <c r="H338" i="5" s="1"/>
  <c r="K3" i="5"/>
  <c r="I247" i="5" s="1"/>
  <c r="J3" i="5"/>
  <c r="H247" i="5" s="1"/>
  <c r="I3" i="5"/>
  <c r="H3" i="5"/>
  <c r="AJ3" i="2"/>
  <c r="AD8" i="2"/>
  <c r="AC8" i="2"/>
  <c r="AB8" i="2"/>
  <c r="AA8" i="2"/>
  <c r="Z8" i="2"/>
  <c r="Y8" i="2"/>
  <c r="X8" i="2"/>
  <c r="W8" i="2"/>
  <c r="AF8" i="2" s="1"/>
  <c r="AB7" i="2"/>
  <c r="AA7" i="2"/>
  <c r="X7" i="2"/>
  <c r="W7" i="2"/>
  <c r="AB6" i="2"/>
  <c r="AA6" i="2"/>
  <c r="X6" i="2"/>
  <c r="W6" i="2"/>
  <c r="AB5" i="2"/>
  <c r="AA5" i="2"/>
  <c r="X5" i="2"/>
  <c r="W5" i="2"/>
  <c r="AB4" i="2"/>
  <c r="AA4" i="2"/>
  <c r="X4" i="2"/>
  <c r="W4" i="2"/>
  <c r="AB3" i="2"/>
  <c r="AA3" i="2"/>
  <c r="Z3" i="2"/>
  <c r="Y3" i="2"/>
  <c r="X3" i="2"/>
  <c r="W3" i="2"/>
  <c r="V4" i="2"/>
  <c r="V5" i="2"/>
  <c r="V6" i="2"/>
  <c r="V7" i="2"/>
  <c r="V8" i="2"/>
  <c r="V11" i="2"/>
  <c r="V12" i="2"/>
  <c r="V13" i="2"/>
  <c r="V14" i="2"/>
  <c r="V15" i="2"/>
  <c r="V16" i="2"/>
  <c r="V18" i="2"/>
  <c r="V19" i="2"/>
  <c r="V20" i="2"/>
  <c r="V21" i="2"/>
  <c r="V22" i="2"/>
  <c r="V23" i="2"/>
  <c r="V26" i="2"/>
  <c r="V27" i="2"/>
  <c r="V28" i="2"/>
  <c r="V29" i="2"/>
  <c r="V30" i="2"/>
  <c r="V33" i="2"/>
  <c r="V34" i="2"/>
  <c r="V35" i="2"/>
  <c r="V36" i="2"/>
  <c r="V39" i="2"/>
  <c r="V40" i="2"/>
  <c r="V41" i="2"/>
  <c r="V42" i="2"/>
  <c r="V46" i="2"/>
  <c r="V47" i="2"/>
  <c r="V48" i="2"/>
  <c r="V49" i="2"/>
  <c r="V52" i="2"/>
  <c r="V53" i="2"/>
  <c r="V54" i="2"/>
  <c r="V55" i="2"/>
  <c r="V59" i="2"/>
  <c r="V60" i="2"/>
  <c r="V61" i="2"/>
  <c r="V62" i="2"/>
  <c r="V63" i="2"/>
  <c r="V66" i="2"/>
  <c r="V67" i="2"/>
  <c r="V68" i="2"/>
  <c r="V69" i="2"/>
  <c r="V74" i="2"/>
  <c r="V75" i="2"/>
  <c r="V76" i="2"/>
  <c r="V77" i="2"/>
  <c r="V83" i="2"/>
  <c r="V84" i="2"/>
  <c r="V91" i="2"/>
  <c r="V3" i="2"/>
  <c r="AL4" i="2"/>
  <c r="AL5" i="2"/>
  <c r="AL6" i="2"/>
  <c r="AL7" i="2"/>
  <c r="AL8" i="2"/>
  <c r="AM8" i="2"/>
  <c r="AM3" i="2"/>
  <c r="AL3" i="2"/>
  <c r="AX8" i="2"/>
  <c r="AY8" i="2"/>
  <c r="AU8" i="2"/>
  <c r="AV8" i="2"/>
  <c r="AR8" i="2"/>
  <c r="AS8" i="2"/>
  <c r="AS3" i="2"/>
  <c r="AR3" i="2"/>
  <c r="AO4" i="2"/>
  <c r="AP4" i="2"/>
  <c r="AO5" i="2"/>
  <c r="AP5" i="2"/>
  <c r="AO6" i="2"/>
  <c r="AP6" i="2"/>
  <c r="AO7" i="2"/>
  <c r="AP7" i="2"/>
  <c r="AO8" i="2"/>
  <c r="AP8" i="2"/>
  <c r="AP3" i="2"/>
  <c r="AO3" i="2"/>
  <c r="E113" i="3"/>
  <c r="E99" i="3"/>
  <c r="E85" i="3"/>
  <c r="E71" i="3"/>
  <c r="E57" i="3"/>
  <c r="E43" i="3"/>
  <c r="E29" i="3"/>
  <c r="E15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8" i="3"/>
  <c r="E84" i="3"/>
  <c r="E70" i="3"/>
  <c r="E56" i="3"/>
  <c r="E42" i="3"/>
  <c r="E28" i="3"/>
  <c r="E14" i="3"/>
  <c r="E97" i="3"/>
  <c r="E83" i="3"/>
  <c r="E69" i="3"/>
  <c r="E55" i="3"/>
  <c r="E41" i="3"/>
  <c r="E27" i="3"/>
  <c r="E13" i="3"/>
  <c r="E96" i="3"/>
  <c r="E82" i="3"/>
  <c r="E68" i="3"/>
  <c r="E54" i="3"/>
  <c r="E40" i="3"/>
  <c r="E26" i="3"/>
  <c r="E12" i="3"/>
  <c r="E95" i="3"/>
  <c r="E81" i="3"/>
  <c r="E67" i="3"/>
  <c r="E53" i="3"/>
  <c r="E39" i="3"/>
  <c r="E25" i="3"/>
  <c r="E11" i="3"/>
  <c r="E94" i="3"/>
  <c r="E80" i="3"/>
  <c r="E66" i="3"/>
  <c r="E52" i="3"/>
  <c r="E38" i="3"/>
  <c r="E24" i="3"/>
  <c r="E10" i="3"/>
  <c r="E93" i="3"/>
  <c r="E79" i="3"/>
  <c r="E65" i="3"/>
  <c r="E51" i="3"/>
  <c r="E37" i="3"/>
  <c r="E23" i="3"/>
  <c r="E9" i="3"/>
  <c r="E92" i="3"/>
  <c r="E78" i="3"/>
  <c r="E64" i="3"/>
  <c r="E50" i="3"/>
  <c r="E36" i="3"/>
  <c r="E22" i="3"/>
  <c r="E8" i="3"/>
  <c r="E91" i="3"/>
  <c r="E77" i="3"/>
  <c r="E63" i="3"/>
  <c r="E49" i="3"/>
  <c r="E35" i="3"/>
  <c r="E21" i="3"/>
  <c r="E7" i="3"/>
  <c r="E90" i="3"/>
  <c r="E76" i="3"/>
  <c r="E62" i="3"/>
  <c r="E48" i="3"/>
  <c r="E34" i="3"/>
  <c r="E20" i="3"/>
  <c r="E6" i="3"/>
  <c r="E89" i="3"/>
  <c r="E75" i="3"/>
  <c r="E61" i="3"/>
  <c r="E47" i="3"/>
  <c r="E33" i="3"/>
  <c r="E19" i="3"/>
  <c r="E5" i="3"/>
  <c r="E88" i="3"/>
  <c r="E74" i="3"/>
  <c r="E60" i="3"/>
  <c r="F60" i="3" s="1"/>
  <c r="H60" i="3" s="1"/>
  <c r="E46" i="3"/>
  <c r="E32" i="3"/>
  <c r="E18" i="3"/>
  <c r="E4" i="3"/>
  <c r="E87" i="3"/>
  <c r="E73" i="3"/>
  <c r="E59" i="3"/>
  <c r="E45" i="3"/>
  <c r="E31" i="3"/>
  <c r="E17" i="3"/>
  <c r="E3" i="3"/>
  <c r="E86" i="3"/>
  <c r="E72" i="3"/>
  <c r="E58" i="3"/>
  <c r="E44" i="3"/>
  <c r="E30" i="3"/>
  <c r="E16" i="3"/>
  <c r="E2" i="3"/>
  <c r="D30" i="3"/>
  <c r="D44" i="3"/>
  <c r="D58" i="3"/>
  <c r="D72" i="3"/>
  <c r="D86" i="3"/>
  <c r="D3" i="3"/>
  <c r="D17" i="3"/>
  <c r="D31" i="3"/>
  <c r="D45" i="3"/>
  <c r="D59" i="3"/>
  <c r="D73" i="3"/>
  <c r="D87" i="3"/>
  <c r="D4" i="3"/>
  <c r="D18" i="3"/>
  <c r="F18" i="3" s="1"/>
  <c r="D32" i="3"/>
  <c r="D46" i="3"/>
  <c r="D60" i="3"/>
  <c r="D74" i="3"/>
  <c r="D88" i="3"/>
  <c r="D5" i="3"/>
  <c r="D19" i="3"/>
  <c r="D33" i="3"/>
  <c r="D47" i="3"/>
  <c r="D61" i="3"/>
  <c r="D75" i="3"/>
  <c r="D89" i="3"/>
  <c r="D6" i="3"/>
  <c r="D20" i="3"/>
  <c r="D34" i="3"/>
  <c r="D48" i="3"/>
  <c r="F48" i="3" s="1"/>
  <c r="D62" i="3"/>
  <c r="F62" i="3" s="1"/>
  <c r="D76" i="3"/>
  <c r="D90" i="3"/>
  <c r="D7" i="3"/>
  <c r="D21" i="3"/>
  <c r="D35" i="3"/>
  <c r="D49" i="3"/>
  <c r="D63" i="3"/>
  <c r="D77" i="3"/>
  <c r="D91" i="3"/>
  <c r="D8" i="3"/>
  <c r="D22" i="3"/>
  <c r="D36" i="3"/>
  <c r="D50" i="3"/>
  <c r="D64" i="3"/>
  <c r="D78" i="3"/>
  <c r="F78" i="3" s="1"/>
  <c r="D92" i="3"/>
  <c r="F92" i="3" s="1"/>
  <c r="D9" i="3"/>
  <c r="D23" i="3"/>
  <c r="F23" i="3" s="1"/>
  <c r="H23" i="3" s="1"/>
  <c r="D37" i="3"/>
  <c r="D51" i="3"/>
  <c r="D65" i="3"/>
  <c r="D79" i="3"/>
  <c r="D93" i="3"/>
  <c r="D10" i="3"/>
  <c r="D24" i="3"/>
  <c r="D38" i="3"/>
  <c r="D52" i="3"/>
  <c r="D66" i="3"/>
  <c r="D80" i="3"/>
  <c r="D94" i="3"/>
  <c r="D11" i="3"/>
  <c r="F11" i="3" s="1"/>
  <c r="D25" i="3"/>
  <c r="F25" i="3" s="1"/>
  <c r="D39" i="3"/>
  <c r="D53" i="3"/>
  <c r="F53" i="3" s="1"/>
  <c r="H53" i="3" s="1"/>
  <c r="D67" i="3"/>
  <c r="D81" i="3"/>
  <c r="D95" i="3"/>
  <c r="D12" i="3"/>
  <c r="D26" i="3"/>
  <c r="D40" i="3"/>
  <c r="D54" i="3"/>
  <c r="D68" i="3"/>
  <c r="D82" i="3"/>
  <c r="D96" i="3"/>
  <c r="D13" i="3"/>
  <c r="F13" i="3" s="1"/>
  <c r="H13" i="3" s="1"/>
  <c r="D27" i="3"/>
  <c r="D41" i="3"/>
  <c r="F41" i="3" s="1"/>
  <c r="D55" i="3"/>
  <c r="F55" i="3" s="1"/>
  <c r="D69" i="3"/>
  <c r="D83" i="3"/>
  <c r="D97" i="3"/>
  <c r="D14" i="3"/>
  <c r="D28" i="3"/>
  <c r="D42" i="3"/>
  <c r="D56" i="3"/>
  <c r="D70" i="3"/>
  <c r="F70" i="3" s="1"/>
  <c r="H70" i="3" s="1"/>
  <c r="D84" i="3"/>
  <c r="D98" i="3"/>
  <c r="D100" i="3"/>
  <c r="D101" i="3"/>
  <c r="D102" i="3"/>
  <c r="F102" i="3" s="1"/>
  <c r="H102" i="3" s="1"/>
  <c r="D103" i="3"/>
  <c r="D104" i="3"/>
  <c r="D105" i="3"/>
  <c r="F105" i="3" s="1"/>
  <c r="D106" i="3"/>
  <c r="D107" i="3"/>
  <c r="F107" i="3" s="1"/>
  <c r="H107" i="3" s="1"/>
  <c r="D108" i="3"/>
  <c r="D109" i="3"/>
  <c r="D110" i="3"/>
  <c r="D111" i="3"/>
  <c r="D112" i="3"/>
  <c r="D15" i="3"/>
  <c r="D29" i="3"/>
  <c r="D43" i="3"/>
  <c r="D57" i="3"/>
  <c r="D71" i="3"/>
  <c r="D85" i="3"/>
  <c r="F85" i="3" s="1"/>
  <c r="H85" i="3" s="1"/>
  <c r="D99" i="3"/>
  <c r="D113" i="3"/>
  <c r="F113" i="3" s="1"/>
  <c r="D2" i="3"/>
  <c r="F2" i="3" s="1"/>
  <c r="D16" i="3"/>
  <c r="F71" i="3"/>
  <c r="H71" i="3" s="1"/>
  <c r="U7" i="2"/>
  <c r="AV7" i="2" s="1"/>
  <c r="U6" i="2"/>
  <c r="AV6" i="2" s="1"/>
  <c r="T6" i="2"/>
  <c r="AX6" i="2" s="1"/>
  <c r="U5" i="2"/>
  <c r="AV5" i="2" s="1"/>
  <c r="T5" i="2"/>
  <c r="AX5" i="2" s="1"/>
  <c r="U4" i="2"/>
  <c r="AY4" i="2" s="1"/>
  <c r="T4" i="2"/>
  <c r="AX4" i="2" s="1"/>
  <c r="U3" i="2"/>
  <c r="AV3" i="2" s="1"/>
  <c r="T3" i="2"/>
  <c r="AU3" i="2" s="1"/>
  <c r="T7" i="2"/>
  <c r="AU7" i="2" s="1"/>
  <c r="P4" i="2"/>
  <c r="AR4" i="2" s="1"/>
  <c r="P5" i="2"/>
  <c r="AR5" i="2" s="1"/>
  <c r="P6" i="2"/>
  <c r="AR6" i="2" s="1"/>
  <c r="P7" i="2"/>
  <c r="AR7" i="2" s="1"/>
  <c r="Q5" i="2"/>
  <c r="AS5" i="2" s="1"/>
  <c r="Q6" i="2"/>
  <c r="AS6" i="2" s="1"/>
  <c r="Q7" i="2"/>
  <c r="AS7" i="2" s="1"/>
  <c r="Q4" i="2"/>
  <c r="AS4" i="2" s="1"/>
  <c r="F10" i="2"/>
  <c r="L10" i="2"/>
  <c r="F283" i="2" s="1"/>
  <c r="L3" i="2"/>
  <c r="F276" i="2" s="1"/>
  <c r="K9" i="2"/>
  <c r="E282" i="2" s="1"/>
  <c r="K3" i="2"/>
  <c r="K10" i="2" s="1"/>
  <c r="K17" i="2" s="1"/>
  <c r="K24" i="2" s="1"/>
  <c r="K31" i="2" s="1"/>
  <c r="K38" i="2" s="1"/>
  <c r="K45" i="2" s="1"/>
  <c r="K52" i="2" s="1"/>
  <c r="K59" i="2" s="1"/>
  <c r="K66" i="2" s="1"/>
  <c r="K73" i="2" s="1"/>
  <c r="K80" i="2" s="1"/>
  <c r="J10" i="2"/>
  <c r="F192" i="2" s="1"/>
  <c r="J9" i="2"/>
  <c r="F191" i="2" s="1"/>
  <c r="J8" i="2"/>
  <c r="F190" i="2" s="1"/>
  <c r="J7" i="2"/>
  <c r="F189" i="2" s="1"/>
  <c r="J6" i="2"/>
  <c r="F188" i="2" s="1"/>
  <c r="J5" i="2"/>
  <c r="F187" i="2" s="1"/>
  <c r="J4" i="2"/>
  <c r="F186" i="2" s="1"/>
  <c r="J3" i="2"/>
  <c r="F185" i="2" s="1"/>
  <c r="I9" i="2"/>
  <c r="E191" i="2" s="1"/>
  <c r="I3" i="2"/>
  <c r="E185" i="2" s="1"/>
  <c r="H10" i="2"/>
  <c r="F101" i="2" s="1"/>
  <c r="H9" i="2"/>
  <c r="F100" i="2" s="1"/>
  <c r="H8" i="2"/>
  <c r="F99" i="2" s="1"/>
  <c r="H7" i="2"/>
  <c r="F98" i="2" s="1"/>
  <c r="H6" i="2"/>
  <c r="F97" i="2" s="1"/>
  <c r="H5" i="2"/>
  <c r="F96" i="2" s="1"/>
  <c r="H4" i="2"/>
  <c r="F95" i="2" s="1"/>
  <c r="H3" i="2"/>
  <c r="F94" i="2" s="1"/>
  <c r="G9" i="2"/>
  <c r="E100" i="2" s="1"/>
  <c r="G3" i="2"/>
  <c r="G10" i="2" s="1"/>
  <c r="F9" i="2"/>
  <c r="F8" i="2"/>
  <c r="F7" i="2"/>
  <c r="F6" i="2"/>
  <c r="F5" i="2"/>
  <c r="F4" i="2"/>
  <c r="F3" i="2"/>
  <c r="E9" i="2"/>
  <c r="E3" i="2"/>
  <c r="C17" i="2"/>
  <c r="B16" i="2"/>
  <c r="B23" i="2" s="1"/>
  <c r="B30" i="2" s="1"/>
  <c r="B37" i="2" s="1"/>
  <c r="B44" i="2" s="1"/>
  <c r="B51" i="2" s="1"/>
  <c r="B58" i="2" s="1"/>
  <c r="B65" i="2" s="1"/>
  <c r="B72" i="2" s="1"/>
  <c r="B79" i="2" s="1"/>
  <c r="B86" i="2" s="1"/>
  <c r="B93" i="2" s="1"/>
  <c r="E93" i="2" s="1"/>
  <c r="C11" i="2"/>
  <c r="C12" i="2" s="1"/>
  <c r="C13" i="2" s="1"/>
  <c r="C14" i="2" s="1"/>
  <c r="C15" i="2" s="1"/>
  <c r="C16" i="2" s="1"/>
  <c r="C23" i="2" s="1"/>
  <c r="C30" i="2" s="1"/>
  <c r="C37" i="2" s="1"/>
  <c r="C44" i="2" s="1"/>
  <c r="C51" i="2" s="1"/>
  <c r="C58" i="2" s="1"/>
  <c r="C65" i="2" s="1"/>
  <c r="C72" i="2" s="1"/>
  <c r="C79" i="2" s="1"/>
  <c r="C86" i="2" s="1"/>
  <c r="C93" i="2" s="1"/>
  <c r="J93" i="2" s="1"/>
  <c r="F275" i="2" s="1"/>
  <c r="B10" i="2"/>
  <c r="B17" i="2" s="1"/>
  <c r="B24" i="2" s="1"/>
  <c r="B31" i="2" s="1"/>
  <c r="B38" i="2" s="1"/>
  <c r="B45" i="2" s="1"/>
  <c r="B52" i="2" s="1"/>
  <c r="B59" i="2" s="1"/>
  <c r="B66" i="2" s="1"/>
  <c r="B73" i="2" s="1"/>
  <c r="B80" i="2" s="1"/>
  <c r="B87" i="2" s="1"/>
  <c r="E87" i="2" s="1"/>
  <c r="B4" i="2"/>
  <c r="B5" i="2" s="1"/>
  <c r="B6" i="2" s="1"/>
  <c r="B7" i="2" s="1"/>
  <c r="B8" i="2" s="1"/>
  <c r="B15" i="2" s="1"/>
  <c r="B22" i="2" s="1"/>
  <c r="B29" i="2" s="1"/>
  <c r="B36" i="2" s="1"/>
  <c r="B43" i="2" s="1"/>
  <c r="B50" i="2" s="1"/>
  <c r="B57" i="2" s="1"/>
  <c r="B64" i="2" s="1"/>
  <c r="B71" i="2" s="1"/>
  <c r="B78" i="2" s="1"/>
  <c r="B85" i="2" s="1"/>
  <c r="B92" i="2" s="1"/>
  <c r="E92" i="2" s="1"/>
  <c r="I13" i="5" l="1"/>
  <c r="K13" i="5" s="1"/>
  <c r="I38" i="5"/>
  <c r="K38" i="5" s="1"/>
  <c r="I35" i="5"/>
  <c r="K35" i="5" s="1"/>
  <c r="I32" i="5"/>
  <c r="K32" i="5" s="1"/>
  <c r="I21" i="5"/>
  <c r="K21" i="5" s="1"/>
  <c r="I29" i="5"/>
  <c r="K29" i="5" s="1"/>
  <c r="I18" i="5"/>
  <c r="K18" i="5" s="1"/>
  <c r="I10" i="5"/>
  <c r="K10" i="5" s="1"/>
  <c r="I26" i="5"/>
  <c r="K26" i="5" s="1"/>
  <c r="I23" i="5"/>
  <c r="K23" i="5" s="1"/>
  <c r="I15" i="5"/>
  <c r="K15" i="5" s="1"/>
  <c r="I37" i="5"/>
  <c r="K37" i="5" s="1"/>
  <c r="I34" i="5"/>
  <c r="K34" i="5" s="1"/>
  <c r="I20" i="5"/>
  <c r="K20" i="5" s="1"/>
  <c r="I12" i="5"/>
  <c r="K12" i="5" s="1"/>
  <c r="I31" i="5"/>
  <c r="K31" i="5" s="1"/>
  <c r="I28" i="5"/>
  <c r="K28" i="5" s="1"/>
  <c r="I17" i="5"/>
  <c r="K17" i="5" s="1"/>
  <c r="I9" i="5"/>
  <c r="K9" i="5" s="1"/>
  <c r="I25" i="5"/>
  <c r="K25" i="5" s="1"/>
  <c r="I22" i="5"/>
  <c r="K22" i="5" s="1"/>
  <c r="I14" i="5"/>
  <c r="K14" i="5" s="1"/>
  <c r="I36" i="5"/>
  <c r="K36" i="5" s="1"/>
  <c r="I7" i="5"/>
  <c r="I33" i="5"/>
  <c r="K33" i="5" s="1"/>
  <c r="I30" i="5"/>
  <c r="K30" i="5" s="1"/>
  <c r="I19" i="5"/>
  <c r="K19" i="5" s="1"/>
  <c r="I11" i="5"/>
  <c r="K11" i="5" s="1"/>
  <c r="I27" i="5"/>
  <c r="K27" i="5" s="1"/>
  <c r="I24" i="5"/>
  <c r="K24" i="5" s="1"/>
  <c r="I16" i="5"/>
  <c r="K16" i="5" s="1"/>
  <c r="K7" i="5"/>
  <c r="I71" i="5"/>
  <c r="K71" i="5" s="1"/>
  <c r="O70" i="5"/>
  <c r="I134" i="5"/>
  <c r="K134" i="5" s="1"/>
  <c r="O133" i="5" s="1"/>
  <c r="I126" i="5"/>
  <c r="K126" i="5" s="1"/>
  <c r="I118" i="5"/>
  <c r="K118" i="5" s="1"/>
  <c r="O117" i="5" s="1"/>
  <c r="I110" i="5"/>
  <c r="K110" i="5" s="1"/>
  <c r="I102" i="5"/>
  <c r="K102" i="5" s="1"/>
  <c r="O101" i="5" s="1"/>
  <c r="I98" i="5"/>
  <c r="K98" i="5" s="1"/>
  <c r="I94" i="5"/>
  <c r="K94" i="5" s="1"/>
  <c r="I138" i="5"/>
  <c r="K138" i="5" s="1"/>
  <c r="I90" i="5"/>
  <c r="K90" i="5" s="1"/>
  <c r="I86" i="5"/>
  <c r="K86" i="5" s="1"/>
  <c r="O85" i="5" s="1"/>
  <c r="I62" i="5"/>
  <c r="K62" i="5" s="1"/>
  <c r="I106" i="5"/>
  <c r="K106" i="5" s="1"/>
  <c r="I133" i="5"/>
  <c r="K133" i="5" s="1"/>
  <c r="O132" i="5" s="1"/>
  <c r="I125" i="5"/>
  <c r="K125" i="5" s="1"/>
  <c r="I117" i="5"/>
  <c r="K117" i="5" s="1"/>
  <c r="O116" i="5" s="1"/>
  <c r="I109" i="5"/>
  <c r="K109" i="5" s="1"/>
  <c r="I101" i="5"/>
  <c r="K101" i="5" s="1"/>
  <c r="O100" i="5" s="1"/>
  <c r="I82" i="5"/>
  <c r="K82" i="5" s="1"/>
  <c r="I78" i="5"/>
  <c r="K78" i="5" s="1"/>
  <c r="I70" i="5"/>
  <c r="K70" i="5" s="1"/>
  <c r="O69" i="5" s="1"/>
  <c r="I93" i="5"/>
  <c r="K93" i="5" s="1"/>
  <c r="I74" i="5"/>
  <c r="K74" i="5" s="1"/>
  <c r="I66" i="5"/>
  <c r="K66" i="5" s="1"/>
  <c r="I130" i="5"/>
  <c r="K130" i="5" s="1"/>
  <c r="I132" i="5"/>
  <c r="K132" i="5" s="1"/>
  <c r="I129" i="5"/>
  <c r="K129" i="5" s="1"/>
  <c r="I124" i="5"/>
  <c r="K124" i="5" s="1"/>
  <c r="I121" i="5"/>
  <c r="K121" i="5" s="1"/>
  <c r="I116" i="5"/>
  <c r="K116" i="5" s="1"/>
  <c r="I113" i="5"/>
  <c r="K113" i="5" s="1"/>
  <c r="I108" i="5"/>
  <c r="K108" i="5" s="1"/>
  <c r="O107" i="5" s="1"/>
  <c r="I105" i="5"/>
  <c r="K105" i="5" s="1"/>
  <c r="I100" i="5"/>
  <c r="K100" i="5" s="1"/>
  <c r="O99" i="5" s="1"/>
  <c r="I85" i="5"/>
  <c r="K85" i="5" s="1"/>
  <c r="O84" i="5" s="1"/>
  <c r="M129" i="5"/>
  <c r="O129" i="5" s="1"/>
  <c r="M113" i="5"/>
  <c r="O113" i="5" s="1"/>
  <c r="I122" i="5"/>
  <c r="K122" i="5" s="1"/>
  <c r="I140" i="5"/>
  <c r="K140" i="5" s="1"/>
  <c r="O139" i="5" s="1"/>
  <c r="I137" i="5"/>
  <c r="K137" i="5" s="1"/>
  <c r="I97" i="5"/>
  <c r="K97" i="5" s="1"/>
  <c r="O96" i="5" s="1"/>
  <c r="I92" i="5"/>
  <c r="K92" i="5" s="1"/>
  <c r="O91" i="5" s="1"/>
  <c r="I77" i="5"/>
  <c r="K77" i="5" s="1"/>
  <c r="I69" i="5"/>
  <c r="K69" i="5" s="1"/>
  <c r="O68" i="5" s="1"/>
  <c r="I128" i="5"/>
  <c r="K128" i="5" s="1"/>
  <c r="O127" i="5" s="1"/>
  <c r="I120" i="5"/>
  <c r="K120" i="5" s="1"/>
  <c r="O119" i="5" s="1"/>
  <c r="I112" i="5"/>
  <c r="K112" i="5" s="1"/>
  <c r="O111" i="5" s="1"/>
  <c r="I104" i="5"/>
  <c r="K104" i="5" s="1"/>
  <c r="O103" i="5" s="1"/>
  <c r="I89" i="5"/>
  <c r="K89" i="5" s="1"/>
  <c r="I84" i="5"/>
  <c r="K84" i="5" s="1"/>
  <c r="O83" i="5" s="1"/>
  <c r="I136" i="5"/>
  <c r="K136" i="5" s="1"/>
  <c r="O135" i="5" s="1"/>
  <c r="I96" i="5"/>
  <c r="K96" i="5" s="1"/>
  <c r="O95" i="5" s="1"/>
  <c r="I81" i="5"/>
  <c r="K81" i="5" s="1"/>
  <c r="O80" i="5" s="1"/>
  <c r="I76" i="5"/>
  <c r="K76" i="5" s="1"/>
  <c r="O75" i="5" s="1"/>
  <c r="I73" i="5"/>
  <c r="K73" i="5" s="1"/>
  <c r="I68" i="5"/>
  <c r="K68" i="5" s="1"/>
  <c r="I65" i="5"/>
  <c r="K65" i="5" s="1"/>
  <c r="I88" i="5"/>
  <c r="K88" i="5" s="1"/>
  <c r="O87" i="5" s="1"/>
  <c r="M125" i="5"/>
  <c r="M109" i="5"/>
  <c r="M93" i="5"/>
  <c r="M77" i="5"/>
  <c r="I114" i="5"/>
  <c r="K114" i="5" s="1"/>
  <c r="I131" i="5"/>
  <c r="K131" i="5" s="1"/>
  <c r="I123" i="5"/>
  <c r="K123" i="5" s="1"/>
  <c r="I115" i="5"/>
  <c r="K115" i="5" s="1"/>
  <c r="I107" i="5"/>
  <c r="K107" i="5" s="1"/>
  <c r="I99" i="5"/>
  <c r="K99" i="5" s="1"/>
  <c r="I80" i="5"/>
  <c r="K80" i="5" s="1"/>
  <c r="O79" i="5" s="1"/>
  <c r="I72" i="5"/>
  <c r="K72" i="5" s="1"/>
  <c r="O71" i="5" s="1"/>
  <c r="I64" i="5"/>
  <c r="K64" i="5" s="1"/>
  <c r="O63" i="5" s="1"/>
  <c r="I139" i="5"/>
  <c r="K139" i="5" s="1"/>
  <c r="I135" i="5"/>
  <c r="K135" i="5" s="1"/>
  <c r="O134" i="5" s="1"/>
  <c r="I127" i="5"/>
  <c r="K127" i="5" s="1"/>
  <c r="O126" i="5" s="1"/>
  <c r="I119" i="5"/>
  <c r="K119" i="5" s="1"/>
  <c r="O118" i="5" s="1"/>
  <c r="I111" i="5"/>
  <c r="K111" i="5" s="1"/>
  <c r="I103" i="5"/>
  <c r="K103" i="5" s="1"/>
  <c r="I91" i="5"/>
  <c r="K91" i="5" s="1"/>
  <c r="I95" i="5"/>
  <c r="K95" i="5" s="1"/>
  <c r="O94" i="5" s="1"/>
  <c r="I83" i="5"/>
  <c r="K83" i="5" s="1"/>
  <c r="I87" i="5"/>
  <c r="K87" i="5" s="1"/>
  <c r="O86" i="5" s="1"/>
  <c r="I75" i="5"/>
  <c r="K75" i="5" s="1"/>
  <c r="I67" i="5"/>
  <c r="K67" i="5" s="1"/>
  <c r="I63" i="5"/>
  <c r="K63" i="5" s="1"/>
  <c r="O62" i="5" s="1"/>
  <c r="M137" i="5"/>
  <c r="O137" i="5" s="1"/>
  <c r="M121" i="5"/>
  <c r="O121" i="5" s="1"/>
  <c r="M105" i="5"/>
  <c r="O105" i="5" s="1"/>
  <c r="M89" i="5"/>
  <c r="O89" i="5" s="1"/>
  <c r="M73" i="5"/>
  <c r="O73" i="5" s="1"/>
  <c r="I79" i="5"/>
  <c r="K79" i="5" s="1"/>
  <c r="O78" i="5" s="1"/>
  <c r="M136" i="5"/>
  <c r="M120" i="5"/>
  <c r="M104" i="5"/>
  <c r="M88" i="5"/>
  <c r="M72" i="5"/>
  <c r="O124" i="5"/>
  <c r="O131" i="5"/>
  <c r="O128" i="5"/>
  <c r="O123" i="5"/>
  <c r="O108" i="5"/>
  <c r="O115" i="5"/>
  <c r="O112" i="5"/>
  <c r="O92" i="5"/>
  <c r="O76" i="5"/>
  <c r="O67" i="5"/>
  <c r="O64" i="5"/>
  <c r="O110" i="5"/>
  <c r="O102" i="5"/>
  <c r="O60" i="5"/>
  <c r="O51" i="5"/>
  <c r="O49" i="5"/>
  <c r="I57" i="5"/>
  <c r="K57" i="5" s="1"/>
  <c r="G2" i="3"/>
  <c r="H105" i="3"/>
  <c r="H55" i="3"/>
  <c r="H25" i="3"/>
  <c r="H92" i="3"/>
  <c r="H62" i="3"/>
  <c r="I56" i="5"/>
  <c r="K56" i="5" s="1"/>
  <c r="O52" i="5"/>
  <c r="H41" i="3"/>
  <c r="H11" i="3"/>
  <c r="H78" i="3"/>
  <c r="H48" i="3"/>
  <c r="H18" i="3"/>
  <c r="O50" i="5"/>
  <c r="O48" i="5"/>
  <c r="O47" i="5"/>
  <c r="O44" i="5"/>
  <c r="O46" i="5"/>
  <c r="O61" i="5"/>
  <c r="O45" i="5"/>
  <c r="F26" i="3"/>
  <c r="O59" i="5"/>
  <c r="F111" i="3"/>
  <c r="H111" i="3" s="1"/>
  <c r="F12" i="3"/>
  <c r="H12" i="3" s="1"/>
  <c r="O58" i="5"/>
  <c r="F110" i="3"/>
  <c r="H110" i="3" s="1"/>
  <c r="F28" i="3"/>
  <c r="H28" i="3" s="1"/>
  <c r="F95" i="3"/>
  <c r="H95" i="3" s="1"/>
  <c r="F65" i="3"/>
  <c r="H65" i="3" s="1"/>
  <c r="O57" i="5"/>
  <c r="F109" i="3"/>
  <c r="H109" i="3" s="1"/>
  <c r="F14" i="3"/>
  <c r="H14" i="3" s="1"/>
  <c r="F51" i="3"/>
  <c r="H51" i="3" s="1"/>
  <c r="F21" i="3"/>
  <c r="H21" i="3" s="1"/>
  <c r="F88" i="3"/>
  <c r="H88" i="3" s="1"/>
  <c r="O56" i="5"/>
  <c r="O55" i="5"/>
  <c r="O54" i="5"/>
  <c r="O53" i="5"/>
  <c r="I47" i="5"/>
  <c r="K47" i="5" s="1"/>
  <c r="I60" i="5"/>
  <c r="K60" i="5" s="1"/>
  <c r="I55" i="5"/>
  <c r="K55" i="5" s="1"/>
  <c r="I54" i="5"/>
  <c r="K54" i="5" s="1"/>
  <c r="I51" i="5"/>
  <c r="K51" i="5" s="1"/>
  <c r="I48" i="5"/>
  <c r="K48" i="5" s="1"/>
  <c r="I53" i="5"/>
  <c r="K53" i="5" s="1"/>
  <c r="I52" i="5"/>
  <c r="K52" i="5" s="1"/>
  <c r="I50" i="5"/>
  <c r="K50" i="5" s="1"/>
  <c r="I49" i="5"/>
  <c r="K49" i="5" s="1"/>
  <c r="I44" i="5"/>
  <c r="K44" i="5" s="1"/>
  <c r="I46" i="5"/>
  <c r="K46" i="5" s="1"/>
  <c r="I61" i="5"/>
  <c r="K61" i="5" s="1"/>
  <c r="I45" i="5"/>
  <c r="K45" i="5" s="1"/>
  <c r="I59" i="5"/>
  <c r="K59" i="5" s="1"/>
  <c r="I58" i="5"/>
  <c r="K58" i="5" s="1"/>
  <c r="AS3" i="5"/>
  <c r="K153" i="5"/>
  <c r="I261" i="5" s="1"/>
  <c r="AR41" i="5"/>
  <c r="BA142" i="5"/>
  <c r="AE143" i="5"/>
  <c r="AD5" i="5"/>
  <c r="AZ3" i="5"/>
  <c r="BD3" i="5"/>
  <c r="AZ143" i="5"/>
  <c r="AP3" i="5"/>
  <c r="AR143" i="5"/>
  <c r="H152" i="5"/>
  <c r="AE5" i="5"/>
  <c r="BA3" i="5"/>
  <c r="AY145" i="5"/>
  <c r="AD41" i="5"/>
  <c r="AK41" i="5" s="1"/>
  <c r="BC143" i="5"/>
  <c r="AR5" i="5"/>
  <c r="AE142" i="5"/>
  <c r="L146" i="5"/>
  <c r="H345" i="5" s="1"/>
  <c r="N5" i="5"/>
  <c r="H430" i="5" s="1"/>
  <c r="BA5" i="5"/>
  <c r="AI142" i="5"/>
  <c r="AW41" i="5"/>
  <c r="BA41" i="5"/>
  <c r="AR142" i="5"/>
  <c r="AD143" i="5"/>
  <c r="AK144" i="5"/>
  <c r="AS145" i="5"/>
  <c r="AW142" i="5"/>
  <c r="H351" i="5"/>
  <c r="E177" i="5"/>
  <c r="H153" i="5"/>
  <c r="L153" i="5"/>
  <c r="L147" i="5"/>
  <c r="E154" i="5"/>
  <c r="H147" i="5"/>
  <c r="F184" i="5"/>
  <c r="O177" i="5"/>
  <c r="I450" i="5" s="1"/>
  <c r="M177" i="5"/>
  <c r="I359" i="5" s="1"/>
  <c r="K177" i="5"/>
  <c r="I268" i="5" s="1"/>
  <c r="I177" i="5"/>
  <c r="AZ5" i="5"/>
  <c r="BA143" i="5"/>
  <c r="N146" i="5"/>
  <c r="N152" i="5"/>
  <c r="H5" i="5"/>
  <c r="I147" i="5"/>
  <c r="F148" i="5"/>
  <c r="M153" i="5"/>
  <c r="I352" i="5" s="1"/>
  <c r="F154" i="5"/>
  <c r="J5" i="5"/>
  <c r="BC5" i="5"/>
  <c r="AX41" i="5"/>
  <c r="BD143" i="5"/>
  <c r="K147" i="5"/>
  <c r="I255" i="5" s="1"/>
  <c r="O153" i="5"/>
  <c r="I443" i="5" s="1"/>
  <c r="BD5" i="5"/>
  <c r="L5" i="5"/>
  <c r="E41" i="5"/>
  <c r="AZ41" i="5"/>
  <c r="M147" i="5"/>
  <c r="I346" i="5" s="1"/>
  <c r="AV145" i="5"/>
  <c r="AV3" i="5"/>
  <c r="O147" i="5"/>
  <c r="I437" i="5" s="1"/>
  <c r="BC41" i="5"/>
  <c r="BD41" i="5"/>
  <c r="AY3" i="5"/>
  <c r="AZ142" i="5"/>
  <c r="H146" i="5"/>
  <c r="AS146" i="5" s="1"/>
  <c r="E176" i="5"/>
  <c r="J146" i="5"/>
  <c r="J152" i="5"/>
  <c r="AH3" i="5"/>
  <c r="AK3" i="5" s="1"/>
  <c r="BB3" i="5"/>
  <c r="BC142" i="5"/>
  <c r="I153" i="5"/>
  <c r="AC6" i="2"/>
  <c r="AD6" i="2"/>
  <c r="Y7" i="2"/>
  <c r="AF7" i="2" s="1"/>
  <c r="AD4" i="2"/>
  <c r="Y5" i="2"/>
  <c r="AF5" i="2" s="1"/>
  <c r="Y4" i="2"/>
  <c r="AF4" i="2" s="1"/>
  <c r="Y6" i="2"/>
  <c r="AF6" i="2" s="1"/>
  <c r="Z4" i="2"/>
  <c r="Z6" i="2"/>
  <c r="AC4" i="2"/>
  <c r="Z5" i="2"/>
  <c r="Z7" i="2"/>
  <c r="AC3" i="2"/>
  <c r="AF3" i="2" s="1"/>
  <c r="AC5" i="2"/>
  <c r="AC7" i="2"/>
  <c r="AD3" i="2"/>
  <c r="AD5" i="2"/>
  <c r="AD7" i="2"/>
  <c r="AK3" i="2"/>
  <c r="AM7" i="2"/>
  <c r="AM6" i="2"/>
  <c r="AM5" i="2"/>
  <c r="AM4" i="2"/>
  <c r="AU5" i="2"/>
  <c r="AN3" i="2"/>
  <c r="AU6" i="2"/>
  <c r="AU4" i="2"/>
  <c r="AX3" i="2"/>
  <c r="AV4" i="2"/>
  <c r="AY3" i="2"/>
  <c r="AY7" i="2"/>
  <c r="AX7" i="2"/>
  <c r="AY6" i="2"/>
  <c r="AY5" i="2"/>
  <c r="F30" i="3"/>
  <c r="H30" i="3" s="1"/>
  <c r="F98" i="3"/>
  <c r="F38" i="3"/>
  <c r="F8" i="3"/>
  <c r="H8" i="3" s="1"/>
  <c r="F45" i="3"/>
  <c r="H45" i="3" s="1"/>
  <c r="F3" i="3"/>
  <c r="G3" i="3" s="1"/>
  <c r="G107" i="3"/>
  <c r="F83" i="3"/>
  <c r="H83" i="3" s="1"/>
  <c r="F99" i="3"/>
  <c r="H99" i="3" s="1"/>
  <c r="F33" i="3"/>
  <c r="H33" i="3" s="1"/>
  <c r="F63" i="3"/>
  <c r="G63" i="3" s="1"/>
  <c r="F93" i="3"/>
  <c r="H93" i="3" s="1"/>
  <c r="F56" i="3"/>
  <c r="H56" i="3" s="1"/>
  <c r="F29" i="3"/>
  <c r="H29" i="3" s="1"/>
  <c r="F84" i="3"/>
  <c r="H84" i="3" s="1"/>
  <c r="F54" i="3"/>
  <c r="H54" i="3" s="1"/>
  <c r="F24" i="3"/>
  <c r="H24" i="3" s="1"/>
  <c r="F91" i="3"/>
  <c r="F61" i="3"/>
  <c r="H61" i="3" s="1"/>
  <c r="F31" i="3"/>
  <c r="F17" i="3"/>
  <c r="H17" i="3" s="1"/>
  <c r="F47" i="3"/>
  <c r="H47" i="3" s="1"/>
  <c r="F40" i="3"/>
  <c r="H40" i="3" s="1"/>
  <c r="G11" i="3"/>
  <c r="H113" i="3"/>
  <c r="G113" i="3"/>
  <c r="H98" i="3"/>
  <c r="G98" i="3"/>
  <c r="H38" i="3"/>
  <c r="G38" i="3"/>
  <c r="H3" i="3"/>
  <c r="G61" i="3"/>
  <c r="H31" i="3"/>
  <c r="G31" i="3"/>
  <c r="H26" i="3"/>
  <c r="G26" i="3"/>
  <c r="F46" i="3"/>
  <c r="F76" i="3"/>
  <c r="F9" i="3"/>
  <c r="F39" i="3"/>
  <c r="F69" i="3"/>
  <c r="G65" i="3"/>
  <c r="G48" i="3"/>
  <c r="F27" i="3"/>
  <c r="F64" i="3"/>
  <c r="F34" i="3"/>
  <c r="F44" i="3"/>
  <c r="F74" i="3"/>
  <c r="F37" i="3"/>
  <c r="F67" i="3"/>
  <c r="G111" i="3"/>
  <c r="G95" i="3"/>
  <c r="G110" i="3"/>
  <c r="G78" i="3"/>
  <c r="G62" i="3"/>
  <c r="G30" i="3"/>
  <c r="G14" i="3"/>
  <c r="F101" i="3"/>
  <c r="G109" i="3"/>
  <c r="G13" i="3"/>
  <c r="G92" i="3"/>
  <c r="G60" i="3"/>
  <c r="G28" i="3"/>
  <c r="G12" i="3"/>
  <c r="G105" i="3"/>
  <c r="G41" i="3"/>
  <c r="G25" i="3"/>
  <c r="F112" i="3"/>
  <c r="G88" i="3"/>
  <c r="F52" i="3"/>
  <c r="F100" i="3"/>
  <c r="G71" i="3"/>
  <c r="G55" i="3"/>
  <c r="G23" i="3"/>
  <c r="G102" i="3"/>
  <c r="G70" i="3"/>
  <c r="F87" i="3"/>
  <c r="G85" i="3"/>
  <c r="G53" i="3"/>
  <c r="G21" i="3"/>
  <c r="G99" i="3"/>
  <c r="G83" i="3"/>
  <c r="G18" i="3"/>
  <c r="H2" i="3"/>
  <c r="AN9" i="2"/>
  <c r="I51" i="2"/>
  <c r="E72" i="2"/>
  <c r="I79" i="2"/>
  <c r="AQ10" i="2"/>
  <c r="H14" i="2"/>
  <c r="F105" i="2" s="1"/>
  <c r="H23" i="2"/>
  <c r="F114" i="2" s="1"/>
  <c r="H30" i="2"/>
  <c r="F121" i="2" s="1"/>
  <c r="J16" i="2"/>
  <c r="F198" i="2" s="1"/>
  <c r="H79" i="2"/>
  <c r="F170" i="2" s="1"/>
  <c r="I30" i="2"/>
  <c r="L7" i="2"/>
  <c r="F280" i="2" s="1"/>
  <c r="L12" i="2"/>
  <c r="F285" i="2" s="1"/>
  <c r="J86" i="2"/>
  <c r="F268" i="2" s="1"/>
  <c r="L15" i="2"/>
  <c r="F288" i="2" s="1"/>
  <c r="K16" i="2"/>
  <c r="K23" i="2" s="1"/>
  <c r="G16" i="2"/>
  <c r="G23" i="2" s="1"/>
  <c r="F30" i="2"/>
  <c r="AQ9" i="2"/>
  <c r="G5" i="2"/>
  <c r="AQ5" i="2" s="1"/>
  <c r="L23" i="2"/>
  <c r="F296" i="2" s="1"/>
  <c r="G6" i="2"/>
  <c r="AQ6" i="2" s="1"/>
  <c r="I4" i="2"/>
  <c r="L44" i="2"/>
  <c r="F317" i="2" s="1"/>
  <c r="AW10" i="2"/>
  <c r="L86" i="2"/>
  <c r="F359" i="2" s="1"/>
  <c r="AQ3" i="2"/>
  <c r="E24" i="2"/>
  <c r="AT3" i="2"/>
  <c r="I31" i="2"/>
  <c r="E50" i="2"/>
  <c r="AW3" i="2"/>
  <c r="I36" i="2"/>
  <c r="E51" i="2"/>
  <c r="E4" i="2"/>
  <c r="AN4" i="2" s="1"/>
  <c r="I44" i="2"/>
  <c r="J11" i="2"/>
  <c r="F193" i="2" s="1"/>
  <c r="E66" i="2"/>
  <c r="AT9" i="2"/>
  <c r="I52" i="2"/>
  <c r="I57" i="2"/>
  <c r="F14" i="2"/>
  <c r="I73" i="2"/>
  <c r="F15" i="2"/>
  <c r="H15" i="2"/>
  <c r="F106" i="2" s="1"/>
  <c r="J37" i="2"/>
  <c r="F219" i="2" s="1"/>
  <c r="L6" i="2"/>
  <c r="F279" i="2" s="1"/>
  <c r="F79" i="2"/>
  <c r="K87" i="2"/>
  <c r="E353" i="2"/>
  <c r="G17" i="2"/>
  <c r="E101" i="2"/>
  <c r="C24" i="2"/>
  <c r="L17" i="2"/>
  <c r="F290" i="2" s="1"/>
  <c r="J17" i="2"/>
  <c r="F199" i="2" s="1"/>
  <c r="F17" i="2"/>
  <c r="H17" i="2"/>
  <c r="F108" i="2" s="1"/>
  <c r="G4" i="2"/>
  <c r="AQ4" i="2" s="1"/>
  <c r="H13" i="2"/>
  <c r="F104" i="2" s="1"/>
  <c r="H93" i="2"/>
  <c r="F184" i="2" s="1"/>
  <c r="I50" i="2"/>
  <c r="I66" i="2"/>
  <c r="L8" i="2"/>
  <c r="F281" i="2" s="1"/>
  <c r="L37" i="2"/>
  <c r="F310" i="2" s="1"/>
  <c r="E17" i="2"/>
  <c r="E65" i="2"/>
  <c r="F13" i="2"/>
  <c r="F93" i="2"/>
  <c r="AN93" i="2" s="1"/>
  <c r="E332" i="2"/>
  <c r="E5" i="2"/>
  <c r="AN5" i="2" s="1"/>
  <c r="G7" i="2"/>
  <c r="AQ7" i="2" s="1"/>
  <c r="H16" i="2"/>
  <c r="F107" i="2" s="1"/>
  <c r="I5" i="2"/>
  <c r="I37" i="2"/>
  <c r="I85" i="2"/>
  <c r="J12" i="2"/>
  <c r="F194" i="2" s="1"/>
  <c r="L5" i="2"/>
  <c r="F278" i="2" s="1"/>
  <c r="L72" i="2"/>
  <c r="F345" i="2" s="1"/>
  <c r="E36" i="2"/>
  <c r="E52" i="2"/>
  <c r="F16" i="2"/>
  <c r="E94" i="2"/>
  <c r="E339" i="2"/>
  <c r="E283" i="2"/>
  <c r="E6" i="2"/>
  <c r="AN6" i="2" s="1"/>
  <c r="G8" i="2"/>
  <c r="AQ8" i="2" s="1"/>
  <c r="H65" i="2"/>
  <c r="F156" i="2" s="1"/>
  <c r="I6" i="2"/>
  <c r="I22" i="2"/>
  <c r="I38" i="2"/>
  <c r="I86" i="2"/>
  <c r="J72" i="2"/>
  <c r="F254" i="2" s="1"/>
  <c r="J13" i="2"/>
  <c r="F195" i="2" s="1"/>
  <c r="L4" i="2"/>
  <c r="F277" i="2" s="1"/>
  <c r="E37" i="2"/>
  <c r="E85" i="2"/>
  <c r="F65" i="2"/>
  <c r="E346" i="2"/>
  <c r="E290" i="2"/>
  <c r="E7" i="2"/>
  <c r="AN7" i="2" s="1"/>
  <c r="I7" i="2"/>
  <c r="I23" i="2"/>
  <c r="I71" i="2"/>
  <c r="I87" i="2"/>
  <c r="J14" i="2"/>
  <c r="F196" i="2" s="1"/>
  <c r="J30" i="2"/>
  <c r="F212" i="2" s="1"/>
  <c r="L58" i="2"/>
  <c r="F331" i="2" s="1"/>
  <c r="E22" i="2"/>
  <c r="E38" i="2"/>
  <c r="E86" i="2"/>
  <c r="E8" i="2"/>
  <c r="AN8" i="2" s="1"/>
  <c r="H51" i="2"/>
  <c r="F142" i="2" s="1"/>
  <c r="I8" i="2"/>
  <c r="I24" i="2"/>
  <c r="I72" i="2"/>
  <c r="J58" i="2"/>
  <c r="F240" i="2" s="1"/>
  <c r="J15" i="2"/>
  <c r="F197" i="2" s="1"/>
  <c r="L11" i="2"/>
  <c r="F284" i="2" s="1"/>
  <c r="E23" i="2"/>
  <c r="E71" i="2"/>
  <c r="F51" i="2"/>
  <c r="E297" i="2"/>
  <c r="H37" i="2"/>
  <c r="F128" i="2" s="1"/>
  <c r="I10" i="2"/>
  <c r="I58" i="2"/>
  <c r="J44" i="2"/>
  <c r="F226" i="2" s="1"/>
  <c r="K4" i="2"/>
  <c r="L13" i="2"/>
  <c r="F286" i="2" s="1"/>
  <c r="L93" i="2"/>
  <c r="F366" i="2" s="1"/>
  <c r="E57" i="2"/>
  <c r="E73" i="2"/>
  <c r="F37" i="2"/>
  <c r="E304" i="2"/>
  <c r="H86" i="2"/>
  <c r="F177" i="2" s="1"/>
  <c r="I43" i="2"/>
  <c r="I59" i="2"/>
  <c r="K5" i="2"/>
  <c r="L14" i="2"/>
  <c r="F287" i="2" s="1"/>
  <c r="L30" i="2"/>
  <c r="F303" i="2" s="1"/>
  <c r="E10" i="2"/>
  <c r="AN10" i="2" s="1"/>
  <c r="O10" i="2" s="1"/>
  <c r="E58" i="2"/>
  <c r="F86" i="2"/>
  <c r="I92" i="2"/>
  <c r="K6" i="2"/>
  <c r="L79" i="2"/>
  <c r="F352" i="2" s="1"/>
  <c r="E43" i="2"/>
  <c r="E59" i="2"/>
  <c r="F23" i="2"/>
  <c r="E311" i="2"/>
  <c r="H72" i="2"/>
  <c r="F163" i="2" s="1"/>
  <c r="I29" i="2"/>
  <c r="I45" i="2"/>
  <c r="I93" i="2"/>
  <c r="J79" i="2"/>
  <c r="F261" i="2" s="1"/>
  <c r="K7" i="2"/>
  <c r="L16" i="2"/>
  <c r="F289" i="2" s="1"/>
  <c r="E44" i="2"/>
  <c r="F72" i="2"/>
  <c r="I78" i="2"/>
  <c r="K8" i="2"/>
  <c r="L65" i="2"/>
  <c r="F338" i="2" s="1"/>
  <c r="E29" i="2"/>
  <c r="E45" i="2"/>
  <c r="E318" i="2"/>
  <c r="H58" i="2"/>
  <c r="F149" i="2" s="1"/>
  <c r="I15" i="2"/>
  <c r="J65" i="2"/>
  <c r="F247" i="2" s="1"/>
  <c r="E30" i="2"/>
  <c r="E78" i="2"/>
  <c r="F58" i="2"/>
  <c r="H11" i="2"/>
  <c r="F102" i="2" s="1"/>
  <c r="I16" i="2"/>
  <c r="I64" i="2"/>
  <c r="I80" i="2"/>
  <c r="J23" i="2"/>
  <c r="F205" i="2" s="1"/>
  <c r="L51" i="2"/>
  <c r="F324" i="2" s="1"/>
  <c r="E15" i="2"/>
  <c r="E31" i="2"/>
  <c r="E79" i="2"/>
  <c r="AN79" i="2" s="1"/>
  <c r="F11" i="2"/>
  <c r="E325" i="2"/>
  <c r="H12" i="2"/>
  <c r="F103" i="2" s="1"/>
  <c r="H44" i="2"/>
  <c r="F135" i="2" s="1"/>
  <c r="I17" i="2"/>
  <c r="I65" i="2"/>
  <c r="J51" i="2"/>
  <c r="F233" i="2" s="1"/>
  <c r="L9" i="2"/>
  <c r="F282" i="2" s="1"/>
  <c r="E16" i="2"/>
  <c r="E64" i="2"/>
  <c r="E80" i="2"/>
  <c r="F12" i="2"/>
  <c r="F44" i="2"/>
  <c r="E276" i="2"/>
  <c r="F106" i="3"/>
  <c r="F82" i="3"/>
  <c r="F22" i="3"/>
  <c r="F89" i="3"/>
  <c r="F59" i="3"/>
  <c r="F86" i="3"/>
  <c r="F19" i="3"/>
  <c r="F49" i="3"/>
  <c r="F79" i="3"/>
  <c r="F42" i="3"/>
  <c r="F10" i="3"/>
  <c r="F43" i="3"/>
  <c r="F35" i="3"/>
  <c r="F5" i="3"/>
  <c r="F72" i="3"/>
  <c r="F73" i="3"/>
  <c r="F6" i="3"/>
  <c r="F36" i="3"/>
  <c r="F66" i="3"/>
  <c r="F96" i="3"/>
  <c r="F20" i="3"/>
  <c r="F108" i="3"/>
  <c r="F97" i="3"/>
  <c r="F7" i="3"/>
  <c r="F103" i="3"/>
  <c r="F90" i="3"/>
  <c r="F50" i="3"/>
  <c r="F80" i="3"/>
  <c r="F104" i="3"/>
  <c r="F94" i="3"/>
  <c r="F77" i="3"/>
  <c r="F57" i="3"/>
  <c r="F4" i="3"/>
  <c r="F16" i="3"/>
  <c r="F58" i="3"/>
  <c r="F81" i="3"/>
  <c r="F75" i="3"/>
  <c r="F68" i="3"/>
  <c r="F32" i="3"/>
  <c r="F15" i="3"/>
  <c r="C22" i="2"/>
  <c r="C21" i="2"/>
  <c r="C20" i="2"/>
  <c r="C19" i="2"/>
  <c r="C18" i="2"/>
  <c r="B13" i="2"/>
  <c r="B12" i="2"/>
  <c r="B11" i="2"/>
  <c r="B14" i="2"/>
  <c r="AS5" i="5" l="1"/>
  <c r="H8" i="5"/>
  <c r="L8" i="5" s="1"/>
  <c r="H16" i="5"/>
  <c r="L16" i="5" s="1"/>
  <c r="H24" i="5"/>
  <c r="L24" i="5" s="1"/>
  <c r="H27" i="5"/>
  <c r="L27" i="5" s="1"/>
  <c r="H11" i="5"/>
  <c r="L11" i="5" s="1"/>
  <c r="H19" i="5"/>
  <c r="L19" i="5" s="1"/>
  <c r="H30" i="5"/>
  <c r="L30" i="5" s="1"/>
  <c r="H33" i="5"/>
  <c r="L33" i="5" s="1"/>
  <c r="H36" i="5"/>
  <c r="L36" i="5" s="1"/>
  <c r="H14" i="5"/>
  <c r="L14" i="5" s="1"/>
  <c r="H22" i="5"/>
  <c r="L22" i="5" s="1"/>
  <c r="H7" i="5"/>
  <c r="H23" i="5"/>
  <c r="L23" i="5" s="1"/>
  <c r="H25" i="5"/>
  <c r="L25" i="5" s="1"/>
  <c r="H9" i="5"/>
  <c r="L9" i="5" s="1"/>
  <c r="H17" i="5"/>
  <c r="L17" i="5" s="1"/>
  <c r="H28" i="5"/>
  <c r="L28" i="5" s="1"/>
  <c r="H31" i="5"/>
  <c r="L31" i="5" s="1"/>
  <c r="H12" i="5"/>
  <c r="L12" i="5" s="1"/>
  <c r="H20" i="5"/>
  <c r="L20" i="5" s="1"/>
  <c r="H34" i="5"/>
  <c r="L34" i="5" s="1"/>
  <c r="H37" i="5"/>
  <c r="L37" i="5" s="1"/>
  <c r="H15" i="5"/>
  <c r="L15" i="5" s="1"/>
  <c r="H26" i="5"/>
  <c r="L26" i="5" s="1"/>
  <c r="H10" i="5"/>
  <c r="L10" i="5" s="1"/>
  <c r="H18" i="5"/>
  <c r="L18" i="5" s="1"/>
  <c r="H29" i="5"/>
  <c r="L29" i="5" s="1"/>
  <c r="H32" i="5"/>
  <c r="L32" i="5" s="1"/>
  <c r="H35" i="5"/>
  <c r="L35" i="5" s="1"/>
  <c r="H38" i="5"/>
  <c r="L38" i="5" s="1"/>
  <c r="H13" i="5"/>
  <c r="L13" i="5" s="1"/>
  <c r="H21" i="5"/>
  <c r="L21" i="5" s="1"/>
  <c r="O120" i="5"/>
  <c r="O72" i="5"/>
  <c r="O77" i="5"/>
  <c r="O88" i="5"/>
  <c r="O136" i="5"/>
  <c r="O93" i="5"/>
  <c r="O109" i="5"/>
  <c r="O125" i="5"/>
  <c r="O104" i="5"/>
  <c r="O106" i="5"/>
  <c r="O138" i="5"/>
  <c r="O98" i="5"/>
  <c r="O90" i="5"/>
  <c r="O82" i="5"/>
  <c r="O66" i="5"/>
  <c r="O74" i="5"/>
  <c r="O114" i="5"/>
  <c r="O130" i="5"/>
  <c r="O122" i="5"/>
  <c r="G8" i="3"/>
  <c r="G24" i="3"/>
  <c r="G51" i="3"/>
  <c r="AK5" i="5"/>
  <c r="AK142" i="5"/>
  <c r="BB5" i="5"/>
  <c r="N147" i="5"/>
  <c r="N154" i="5" s="1"/>
  <c r="AK143" i="5"/>
  <c r="W145" i="5"/>
  <c r="AY146" i="5"/>
  <c r="H248" i="5"/>
  <c r="AV5" i="5"/>
  <c r="J147" i="5"/>
  <c r="O154" i="5"/>
  <c r="I444" i="5" s="1"/>
  <c r="M154" i="5"/>
  <c r="I353" i="5" s="1"/>
  <c r="K154" i="5"/>
  <c r="I262" i="5" s="1"/>
  <c r="F178" i="5"/>
  <c r="I154" i="5"/>
  <c r="O41" i="5"/>
  <c r="I431" i="5" s="1"/>
  <c r="O148" i="5"/>
  <c r="I438" i="5" s="1"/>
  <c r="M148" i="5"/>
  <c r="I347" i="5" s="1"/>
  <c r="K148" i="5"/>
  <c r="I256" i="5" s="1"/>
  <c r="F155" i="5"/>
  <c r="F149" i="5"/>
  <c r="F156" i="5" s="1"/>
  <c r="F157" i="5" s="1"/>
  <c r="I148" i="5"/>
  <c r="M184" i="5"/>
  <c r="I366" i="5" s="1"/>
  <c r="I184" i="5"/>
  <c r="F191" i="5"/>
  <c r="O184" i="5"/>
  <c r="I457" i="5" s="1"/>
  <c r="K184" i="5"/>
  <c r="I275" i="5" s="1"/>
  <c r="AS147" i="5"/>
  <c r="L154" i="5"/>
  <c r="E178" i="5"/>
  <c r="H154" i="5"/>
  <c r="H346" i="5"/>
  <c r="AY147" i="5"/>
  <c r="N41" i="5"/>
  <c r="E142" i="5"/>
  <c r="L41" i="5"/>
  <c r="J41" i="5"/>
  <c r="H41" i="5"/>
  <c r="E148" i="5"/>
  <c r="H442" i="5"/>
  <c r="N176" i="5"/>
  <c r="H339" i="5"/>
  <c r="AY5" i="5"/>
  <c r="H436" i="5"/>
  <c r="BB146" i="5"/>
  <c r="N153" i="5"/>
  <c r="AS153" i="5"/>
  <c r="H260" i="5"/>
  <c r="J176" i="5"/>
  <c r="H352" i="5"/>
  <c r="AY153" i="5"/>
  <c r="H254" i="5"/>
  <c r="J153" i="5"/>
  <c r="AV146" i="5"/>
  <c r="H177" i="5"/>
  <c r="AS177" i="5" s="1"/>
  <c r="E184" i="5"/>
  <c r="L177" i="5"/>
  <c r="E183" i="5"/>
  <c r="H176" i="5"/>
  <c r="L176" i="5"/>
  <c r="T146" i="5"/>
  <c r="S146" i="5"/>
  <c r="AN23" i="2"/>
  <c r="N23" i="2" s="1"/>
  <c r="W23" i="2" s="1"/>
  <c r="AW4" i="2"/>
  <c r="AN37" i="2"/>
  <c r="AN30" i="2"/>
  <c r="AW7" i="2"/>
  <c r="AN72" i="2"/>
  <c r="O72" i="2" s="1"/>
  <c r="AN65" i="2"/>
  <c r="AN51" i="2"/>
  <c r="E247" i="2"/>
  <c r="AT65" i="2"/>
  <c r="E275" i="2"/>
  <c r="AT93" i="2"/>
  <c r="E204" i="2"/>
  <c r="E239" i="2"/>
  <c r="E267" i="2"/>
  <c r="E227" i="2"/>
  <c r="E241" i="2"/>
  <c r="E269" i="2"/>
  <c r="E234" i="2"/>
  <c r="E212" i="2"/>
  <c r="AT30" i="2"/>
  <c r="E220" i="2"/>
  <c r="E211" i="2"/>
  <c r="E225" i="2"/>
  <c r="E253" i="2"/>
  <c r="E205" i="2"/>
  <c r="AT23" i="2"/>
  <c r="E255" i="2"/>
  <c r="E219" i="2"/>
  <c r="AT37" i="2"/>
  <c r="O93" i="2"/>
  <c r="N93" i="2"/>
  <c r="E226" i="2"/>
  <c r="AT44" i="2"/>
  <c r="R44" i="2" s="1"/>
  <c r="E261" i="2"/>
  <c r="AT79" i="2"/>
  <c r="N79" i="2"/>
  <c r="E206" i="2"/>
  <c r="E233" i="2"/>
  <c r="AT51" i="2"/>
  <c r="R51" i="2" s="1"/>
  <c r="E360" i="2"/>
  <c r="E218" i="2"/>
  <c r="G30" i="2"/>
  <c r="E121" i="2" s="1"/>
  <c r="AQ23" i="2"/>
  <c r="Q23" i="2" s="1"/>
  <c r="Z23" i="2" s="1"/>
  <c r="E268" i="2"/>
  <c r="AT86" i="2"/>
  <c r="E254" i="2"/>
  <c r="AT72" i="2"/>
  <c r="AW23" i="2"/>
  <c r="E262" i="2"/>
  <c r="AN86" i="2"/>
  <c r="E248" i="2"/>
  <c r="E213" i="2"/>
  <c r="E246" i="2"/>
  <c r="AN44" i="2"/>
  <c r="AN58" i="2"/>
  <c r="E240" i="2"/>
  <c r="AT58" i="2"/>
  <c r="E232" i="2"/>
  <c r="E260" i="2"/>
  <c r="E274" i="2"/>
  <c r="N10" i="2"/>
  <c r="G93" i="3"/>
  <c r="G29" i="3"/>
  <c r="H63" i="3"/>
  <c r="G54" i="3"/>
  <c r="G45" i="3"/>
  <c r="G33" i="3"/>
  <c r="G40" i="3"/>
  <c r="G17" i="3"/>
  <c r="P10" i="2" s="1"/>
  <c r="H91" i="3"/>
  <c r="G91" i="3"/>
  <c r="G84" i="3"/>
  <c r="G56" i="3"/>
  <c r="G47" i="3"/>
  <c r="H58" i="3"/>
  <c r="G58" i="3"/>
  <c r="H66" i="3"/>
  <c r="G66" i="3"/>
  <c r="H22" i="3"/>
  <c r="G22" i="3"/>
  <c r="H4" i="3"/>
  <c r="G4" i="3"/>
  <c r="H6" i="3"/>
  <c r="G6" i="3"/>
  <c r="H106" i="3"/>
  <c r="G106" i="3"/>
  <c r="H101" i="3"/>
  <c r="G101" i="3"/>
  <c r="H77" i="3"/>
  <c r="G77" i="3"/>
  <c r="H72" i="3"/>
  <c r="G72" i="3"/>
  <c r="H87" i="3"/>
  <c r="X145" i="5" s="1"/>
  <c r="G87" i="3"/>
  <c r="N9" i="2"/>
  <c r="H94" i="3"/>
  <c r="G94" i="3"/>
  <c r="H5" i="3"/>
  <c r="G5" i="3"/>
  <c r="N51" i="2"/>
  <c r="H67" i="3"/>
  <c r="G67" i="3"/>
  <c r="H16" i="3"/>
  <c r="G16" i="3"/>
  <c r="H37" i="3"/>
  <c r="G37" i="3"/>
  <c r="H73" i="3"/>
  <c r="G73" i="3"/>
  <c r="H80" i="3"/>
  <c r="G80" i="3"/>
  <c r="G43" i="3"/>
  <c r="H43" i="3"/>
  <c r="H100" i="3"/>
  <c r="V145" i="5" s="1"/>
  <c r="G100" i="3"/>
  <c r="P9" i="2" s="1"/>
  <c r="H74" i="3"/>
  <c r="G74" i="3"/>
  <c r="H112" i="3"/>
  <c r="G112" i="3"/>
  <c r="H10" i="3"/>
  <c r="G10" i="3"/>
  <c r="U10" i="2"/>
  <c r="H52" i="3"/>
  <c r="G52" i="3"/>
  <c r="H44" i="3"/>
  <c r="G44" i="3"/>
  <c r="H69" i="3"/>
  <c r="G69" i="3"/>
  <c r="H82" i="3"/>
  <c r="G82" i="3"/>
  <c r="H57" i="3"/>
  <c r="G57" i="3"/>
  <c r="H50" i="3"/>
  <c r="G50" i="3"/>
  <c r="H90" i="3"/>
  <c r="G90" i="3"/>
  <c r="H42" i="3"/>
  <c r="G42" i="3"/>
  <c r="Q9" i="2"/>
  <c r="H34" i="3"/>
  <c r="G34" i="3"/>
  <c r="H39" i="3"/>
  <c r="G39" i="3"/>
  <c r="H36" i="3"/>
  <c r="G36" i="3"/>
  <c r="Q10" i="2"/>
  <c r="H15" i="3"/>
  <c r="G15" i="3"/>
  <c r="H7" i="3"/>
  <c r="G7" i="3"/>
  <c r="H49" i="3"/>
  <c r="G49" i="3"/>
  <c r="O51" i="2"/>
  <c r="H27" i="3"/>
  <c r="G27" i="3"/>
  <c r="H76" i="3"/>
  <c r="G76" i="3"/>
  <c r="H104" i="3"/>
  <c r="G104" i="3"/>
  <c r="H32" i="3"/>
  <c r="G32" i="3"/>
  <c r="H97" i="3"/>
  <c r="G97" i="3"/>
  <c r="H19" i="3"/>
  <c r="G19" i="3"/>
  <c r="H46" i="3"/>
  <c r="G46" i="3"/>
  <c r="H64" i="3"/>
  <c r="G64" i="3"/>
  <c r="H108" i="3"/>
  <c r="G108" i="3"/>
  <c r="T10" i="2"/>
  <c r="H79" i="3"/>
  <c r="G79" i="3"/>
  <c r="H9" i="3"/>
  <c r="G9" i="3"/>
  <c r="H86" i="3"/>
  <c r="O9" i="2" s="1"/>
  <c r="G86" i="3"/>
  <c r="S145" i="5" s="1"/>
  <c r="H75" i="3"/>
  <c r="G75" i="3"/>
  <c r="H20" i="3"/>
  <c r="G20" i="3"/>
  <c r="G59" i="3"/>
  <c r="H59" i="3"/>
  <c r="S30" i="2"/>
  <c r="AB30" i="2" s="1"/>
  <c r="R9" i="2"/>
  <c r="H35" i="3"/>
  <c r="G35" i="3"/>
  <c r="H103" i="3"/>
  <c r="G103" i="3"/>
  <c r="H68" i="3"/>
  <c r="G68" i="3"/>
  <c r="H81" i="3"/>
  <c r="G81" i="3"/>
  <c r="H96" i="3"/>
  <c r="O79" i="2" s="1"/>
  <c r="G96" i="3"/>
  <c r="H89" i="3"/>
  <c r="G89" i="3"/>
  <c r="AW5" i="2"/>
  <c r="E97" i="2"/>
  <c r="AW8" i="2"/>
  <c r="E107" i="2"/>
  <c r="AW6" i="2"/>
  <c r="AN16" i="2"/>
  <c r="E289" i="2"/>
  <c r="AQ16" i="2"/>
  <c r="G13" i="2"/>
  <c r="AQ13" i="2" s="1"/>
  <c r="P13" i="2" s="1"/>
  <c r="Y13" i="2" s="1"/>
  <c r="E114" i="2"/>
  <c r="E96" i="2"/>
  <c r="G12" i="2"/>
  <c r="G19" i="2" s="1"/>
  <c r="E190" i="2"/>
  <c r="AT8" i="2"/>
  <c r="E192" i="2"/>
  <c r="AT10" i="2"/>
  <c r="AN17" i="2"/>
  <c r="O17" i="2" s="1"/>
  <c r="E198" i="2"/>
  <c r="AT16" i="2"/>
  <c r="S16" i="2" s="1"/>
  <c r="AB16" i="2" s="1"/>
  <c r="E197" i="2"/>
  <c r="AT15" i="2"/>
  <c r="AQ17" i="2"/>
  <c r="P17" i="2" s="1"/>
  <c r="E186" i="2"/>
  <c r="AT4" i="2"/>
  <c r="E199" i="2"/>
  <c r="AT17" i="2"/>
  <c r="R17" i="2" s="1"/>
  <c r="E187" i="2"/>
  <c r="AT5" i="2"/>
  <c r="AW9" i="2"/>
  <c r="E188" i="2"/>
  <c r="AT6" i="2"/>
  <c r="AW17" i="2"/>
  <c r="AN15" i="2"/>
  <c r="N15" i="2" s="1"/>
  <c r="W15" i="2" s="1"/>
  <c r="E189" i="2"/>
  <c r="AT7" i="2"/>
  <c r="AW16" i="2"/>
  <c r="T16" i="2" s="1"/>
  <c r="AC16" i="2" s="1"/>
  <c r="G11" i="2"/>
  <c r="AQ11" i="2" s="1"/>
  <c r="Q11" i="2" s="1"/>
  <c r="Z11" i="2" s="1"/>
  <c r="E95" i="2"/>
  <c r="B18" i="2"/>
  <c r="E11" i="2"/>
  <c r="AN11" i="2" s="1"/>
  <c r="N11" i="2" s="1"/>
  <c r="W11" i="2" s="1"/>
  <c r="I11" i="2"/>
  <c r="B20" i="2"/>
  <c r="E13" i="2"/>
  <c r="AN13" i="2" s="1"/>
  <c r="O13" i="2" s="1"/>
  <c r="X13" i="2" s="1"/>
  <c r="I13" i="2"/>
  <c r="C25" i="2"/>
  <c r="L18" i="2"/>
  <c r="F291" i="2" s="1"/>
  <c r="J18" i="2"/>
  <c r="F200" i="2" s="1"/>
  <c r="F18" i="2"/>
  <c r="H18" i="2"/>
  <c r="F109" i="2" s="1"/>
  <c r="K30" i="2"/>
  <c r="AW30" i="2" s="1"/>
  <c r="E296" i="2"/>
  <c r="E281" i="2"/>
  <c r="K15" i="2"/>
  <c r="AW15" i="2" s="1"/>
  <c r="U15" i="2" s="1"/>
  <c r="AD15" i="2" s="1"/>
  <c r="C31" i="2"/>
  <c r="J24" i="2"/>
  <c r="F206" i="2" s="1"/>
  <c r="F24" i="2"/>
  <c r="AN24" i="2" s="1"/>
  <c r="H24" i="2"/>
  <c r="F115" i="2" s="1"/>
  <c r="L24" i="2"/>
  <c r="E279" i="2"/>
  <c r="K13" i="2"/>
  <c r="AW13" i="2" s="1"/>
  <c r="U13" i="2" s="1"/>
  <c r="AD13" i="2" s="1"/>
  <c r="C26" i="2"/>
  <c r="L19" i="2"/>
  <c r="F292" i="2" s="1"/>
  <c r="J19" i="2"/>
  <c r="F201" i="2" s="1"/>
  <c r="F19" i="2"/>
  <c r="H19" i="2"/>
  <c r="F110" i="2" s="1"/>
  <c r="C27" i="2"/>
  <c r="L20" i="2"/>
  <c r="F293" i="2" s="1"/>
  <c r="J20" i="2"/>
  <c r="F202" i="2" s="1"/>
  <c r="F20" i="2"/>
  <c r="H20" i="2"/>
  <c r="F111" i="2" s="1"/>
  <c r="C28" i="2"/>
  <c r="J21" i="2"/>
  <c r="F203" i="2" s="1"/>
  <c r="F21" i="2"/>
  <c r="H21" i="2"/>
  <c r="F112" i="2" s="1"/>
  <c r="L21" i="2"/>
  <c r="F294" i="2" s="1"/>
  <c r="G15" i="2"/>
  <c r="AQ15" i="2" s="1"/>
  <c r="P15" i="2" s="1"/>
  <c r="Y15" i="2" s="1"/>
  <c r="E99" i="2"/>
  <c r="E277" i="2"/>
  <c r="K11" i="2"/>
  <c r="AW11" i="2" s="1"/>
  <c r="E278" i="2"/>
  <c r="K12" i="2"/>
  <c r="AW12" i="2" s="1"/>
  <c r="G14" i="2"/>
  <c r="AQ14" i="2" s="1"/>
  <c r="E98" i="2"/>
  <c r="G24" i="2"/>
  <c r="E108" i="2"/>
  <c r="B19" i="2"/>
  <c r="E12" i="2"/>
  <c r="AN12" i="2" s="1"/>
  <c r="N12" i="2" s="1"/>
  <c r="W12" i="2" s="1"/>
  <c r="I12" i="2"/>
  <c r="C29" i="2"/>
  <c r="J22" i="2"/>
  <c r="F204" i="2" s="1"/>
  <c r="F22" i="2"/>
  <c r="AN22" i="2" s="1"/>
  <c r="O22" i="2" s="1"/>
  <c r="X22" i="2" s="1"/>
  <c r="H22" i="2"/>
  <c r="F113" i="2" s="1"/>
  <c r="L22" i="2"/>
  <c r="F295" i="2" s="1"/>
  <c r="E280" i="2"/>
  <c r="K14" i="2"/>
  <c r="AW14" i="2" s="1"/>
  <c r="B21" i="2"/>
  <c r="E14" i="2"/>
  <c r="AN14" i="2" s="1"/>
  <c r="I14" i="2"/>
  <c r="O14" i="2" l="1"/>
  <c r="X14" i="2" s="1"/>
  <c r="N13" i="5"/>
  <c r="N21" i="5"/>
  <c r="N34" i="5"/>
  <c r="N8" i="5"/>
  <c r="N16" i="5"/>
  <c r="N24" i="5"/>
  <c r="N27" i="5"/>
  <c r="N11" i="5"/>
  <c r="N19" i="5"/>
  <c r="N30" i="5"/>
  <c r="N33" i="5"/>
  <c r="N37" i="5"/>
  <c r="N36" i="5"/>
  <c r="N20" i="5"/>
  <c r="N14" i="5"/>
  <c r="N22" i="5"/>
  <c r="N12" i="5"/>
  <c r="N25" i="5"/>
  <c r="N9" i="5"/>
  <c r="N17" i="5"/>
  <c r="N28" i="5"/>
  <c r="N31" i="5"/>
  <c r="N15" i="5"/>
  <c r="N23" i="5"/>
  <c r="N26" i="5"/>
  <c r="N32" i="5"/>
  <c r="N35" i="5"/>
  <c r="N10" i="5"/>
  <c r="N18" i="5"/>
  <c r="N29" i="5"/>
  <c r="N38" i="5"/>
  <c r="H67" i="5"/>
  <c r="H75" i="5"/>
  <c r="H83" i="5"/>
  <c r="H91" i="5"/>
  <c r="H139" i="5"/>
  <c r="H99" i="5"/>
  <c r="H107" i="5"/>
  <c r="H115" i="5"/>
  <c r="H123" i="5"/>
  <c r="H131" i="5"/>
  <c r="H68" i="5"/>
  <c r="H76" i="5"/>
  <c r="H84" i="5"/>
  <c r="H92" i="5"/>
  <c r="H140" i="5"/>
  <c r="H100" i="5"/>
  <c r="H108" i="5"/>
  <c r="H116" i="5"/>
  <c r="H124" i="5"/>
  <c r="H132" i="5"/>
  <c r="H66" i="5"/>
  <c r="H74" i="5"/>
  <c r="H82" i="5"/>
  <c r="H90" i="5"/>
  <c r="H138" i="5"/>
  <c r="H98" i="5"/>
  <c r="H106" i="5"/>
  <c r="H114" i="5"/>
  <c r="H122" i="5"/>
  <c r="H130" i="5"/>
  <c r="H87" i="5"/>
  <c r="H102" i="5"/>
  <c r="H117" i="5"/>
  <c r="H128" i="5"/>
  <c r="H136" i="5"/>
  <c r="H72" i="5"/>
  <c r="H119" i="5"/>
  <c r="H134" i="5"/>
  <c r="H118" i="5"/>
  <c r="H109" i="5"/>
  <c r="H85" i="5"/>
  <c r="H96" i="5"/>
  <c r="H88" i="5"/>
  <c r="H111" i="5"/>
  <c r="H69" i="5"/>
  <c r="H127" i="5"/>
  <c r="H101" i="5"/>
  <c r="H93" i="5"/>
  <c r="H120" i="5"/>
  <c r="H64" i="5"/>
  <c r="H103" i="5"/>
  <c r="H113" i="5"/>
  <c r="H105" i="5"/>
  <c r="H125" i="5"/>
  <c r="H95" i="5"/>
  <c r="H86" i="5"/>
  <c r="H78" i="5"/>
  <c r="H137" i="5"/>
  <c r="H112" i="5"/>
  <c r="H81" i="5"/>
  <c r="H77" i="5"/>
  <c r="H70" i="5"/>
  <c r="H73" i="5"/>
  <c r="H121" i="5"/>
  <c r="H126" i="5"/>
  <c r="H79" i="5"/>
  <c r="H104" i="5"/>
  <c r="H65" i="5"/>
  <c r="H135" i="5"/>
  <c r="H71" i="5"/>
  <c r="H62" i="5"/>
  <c r="H110" i="5"/>
  <c r="H129" i="5"/>
  <c r="H97" i="5"/>
  <c r="H89" i="5"/>
  <c r="H80" i="5"/>
  <c r="H94" i="5"/>
  <c r="H63" i="5"/>
  <c r="H133" i="5"/>
  <c r="S15" i="2"/>
  <c r="AB15" i="2" s="1"/>
  <c r="S37" i="2"/>
  <c r="U145" i="5"/>
  <c r="O23" i="2"/>
  <c r="X23" i="2" s="1"/>
  <c r="T145" i="5"/>
  <c r="N44" i="2"/>
  <c r="T14" i="2"/>
  <c r="AC14" i="2" s="1"/>
  <c r="O65" i="2"/>
  <c r="W146" i="5"/>
  <c r="AS41" i="5"/>
  <c r="H53" i="5"/>
  <c r="H54" i="5"/>
  <c r="H55" i="5"/>
  <c r="H56" i="5"/>
  <c r="H57" i="5"/>
  <c r="H58" i="5"/>
  <c r="H59" i="5"/>
  <c r="H60" i="5"/>
  <c r="H45" i="5"/>
  <c r="H61" i="5"/>
  <c r="H46" i="5"/>
  <c r="H44" i="5"/>
  <c r="H47" i="5"/>
  <c r="H48" i="5"/>
  <c r="H49" i="5"/>
  <c r="H50" i="5"/>
  <c r="H51" i="5"/>
  <c r="H52" i="5"/>
  <c r="H437" i="5"/>
  <c r="BB147" i="5"/>
  <c r="Y147" i="5" s="1"/>
  <c r="AH147" i="5" s="1"/>
  <c r="X146" i="5"/>
  <c r="AS154" i="5"/>
  <c r="S154" i="5" s="1"/>
  <c r="AB154" i="5" s="1"/>
  <c r="H267" i="5"/>
  <c r="J183" i="5"/>
  <c r="T153" i="5"/>
  <c r="S153" i="5"/>
  <c r="O155" i="5"/>
  <c r="I445" i="5" s="1"/>
  <c r="F179" i="5"/>
  <c r="M155" i="5"/>
  <c r="I354" i="5" s="1"/>
  <c r="K155" i="5"/>
  <c r="I263" i="5" s="1"/>
  <c r="I155" i="5"/>
  <c r="H443" i="5"/>
  <c r="N177" i="5"/>
  <c r="BB153" i="5"/>
  <c r="Z146" i="5"/>
  <c r="Y146" i="5"/>
  <c r="E190" i="5"/>
  <c r="L183" i="5"/>
  <c r="H183" i="5"/>
  <c r="E185" i="5"/>
  <c r="L178" i="5"/>
  <c r="H178" i="5"/>
  <c r="H431" i="5"/>
  <c r="N148" i="5"/>
  <c r="BB41" i="5"/>
  <c r="X147" i="5"/>
  <c r="AG147" i="5" s="1"/>
  <c r="W147" i="5"/>
  <c r="H358" i="5"/>
  <c r="H359" i="5"/>
  <c r="AY177" i="5"/>
  <c r="H353" i="5"/>
  <c r="AY154" i="5"/>
  <c r="T147" i="5"/>
  <c r="AC147" i="5" s="1"/>
  <c r="S147" i="5"/>
  <c r="AB147" i="5" s="1"/>
  <c r="H444" i="5"/>
  <c r="N178" i="5"/>
  <c r="BB154" i="5"/>
  <c r="H340" i="5"/>
  <c r="AY41" i="5"/>
  <c r="E191" i="5"/>
  <c r="L184" i="5"/>
  <c r="H184" i="5"/>
  <c r="AS184" i="5" s="1"/>
  <c r="V146" i="5"/>
  <c r="U146" i="5"/>
  <c r="T177" i="5"/>
  <c r="S177" i="5"/>
  <c r="H261" i="5"/>
  <c r="AV153" i="5"/>
  <c r="J177" i="5"/>
  <c r="F185" i="5"/>
  <c r="O178" i="5"/>
  <c r="I451" i="5" s="1"/>
  <c r="M178" i="5"/>
  <c r="I360" i="5" s="1"/>
  <c r="K178" i="5"/>
  <c r="I269" i="5" s="1"/>
  <c r="I178" i="5"/>
  <c r="H449" i="5"/>
  <c r="N183" i="5"/>
  <c r="X153" i="5"/>
  <c r="W153" i="5"/>
  <c r="L148" i="5"/>
  <c r="E155" i="5"/>
  <c r="H148" i="5"/>
  <c r="AS148" i="5" s="1"/>
  <c r="F198" i="5"/>
  <c r="O191" i="5"/>
  <c r="I464" i="5" s="1"/>
  <c r="M191" i="5"/>
  <c r="I373" i="5" s="1"/>
  <c r="K191" i="5"/>
  <c r="I282" i="5" s="1"/>
  <c r="I191" i="5"/>
  <c r="H249" i="5"/>
  <c r="J148" i="5"/>
  <c r="AV41" i="5"/>
  <c r="H255" i="5"/>
  <c r="AV147" i="5"/>
  <c r="J154" i="5"/>
  <c r="J142" i="5"/>
  <c r="H142" i="5"/>
  <c r="AS142" i="5" s="1"/>
  <c r="E149" i="5"/>
  <c r="E156" i="5" s="1"/>
  <c r="E157" i="5" s="1"/>
  <c r="N142" i="5"/>
  <c r="E143" i="5"/>
  <c r="L142" i="5"/>
  <c r="O149" i="5"/>
  <c r="I439" i="5" s="1"/>
  <c r="M149" i="5"/>
  <c r="I348" i="5" s="1"/>
  <c r="K149" i="5"/>
  <c r="I257" i="5" s="1"/>
  <c r="F162" i="5"/>
  <c r="F163" i="5" s="1"/>
  <c r="F164" i="5" s="1"/>
  <c r="F165" i="5" s="1"/>
  <c r="F166" i="5" s="1"/>
  <c r="F167" i="5" s="1"/>
  <c r="F168" i="5" s="1"/>
  <c r="F169" i="5" s="1"/>
  <c r="F170" i="5" s="1"/>
  <c r="F171" i="5" s="1"/>
  <c r="F150" i="5"/>
  <c r="I149" i="5"/>
  <c r="O142" i="5"/>
  <c r="I432" i="5" s="1"/>
  <c r="N72" i="2"/>
  <c r="N65" i="2"/>
  <c r="U9" i="2"/>
  <c r="R16" i="2"/>
  <c r="O11" i="2"/>
  <c r="X11" i="2" s="1"/>
  <c r="T13" i="2"/>
  <c r="AC13" i="2" s="1"/>
  <c r="U16" i="2"/>
  <c r="AD16" i="2" s="1"/>
  <c r="AT22" i="2"/>
  <c r="S22" i="2" s="1"/>
  <c r="AB22" i="2" s="1"/>
  <c r="S44" i="2"/>
  <c r="P23" i="2"/>
  <c r="AT24" i="2"/>
  <c r="S24" i="2" s="1"/>
  <c r="AQ19" i="2"/>
  <c r="Q19" i="2" s="1"/>
  <c r="Z19" i="2" s="1"/>
  <c r="P11" i="2"/>
  <c r="N16" i="2"/>
  <c r="W16" i="2" s="1"/>
  <c r="O16" i="2"/>
  <c r="X16" i="2" s="1"/>
  <c r="T12" i="2"/>
  <c r="AC12" i="2" s="1"/>
  <c r="T23" i="2"/>
  <c r="AC23" i="2" s="1"/>
  <c r="R37" i="2"/>
  <c r="S86" i="2"/>
  <c r="R86" i="2"/>
  <c r="U30" i="2"/>
  <c r="AD30" i="2" s="1"/>
  <c r="S51" i="2"/>
  <c r="N24" i="2"/>
  <c r="O86" i="2"/>
  <c r="N86" i="2"/>
  <c r="G37" i="2"/>
  <c r="AQ30" i="2"/>
  <c r="Q30" i="2" s="1"/>
  <c r="Z30" i="2" s="1"/>
  <c r="S17" i="2"/>
  <c r="S79" i="2"/>
  <c r="R79" i="2"/>
  <c r="F297" i="2"/>
  <c r="AW24" i="2"/>
  <c r="U24" i="2" s="1"/>
  <c r="T15" i="2"/>
  <c r="AC15" i="2" s="1"/>
  <c r="N14" i="2"/>
  <c r="W14" i="2" s="1"/>
  <c r="N22" i="2"/>
  <c r="W22" i="2" s="1"/>
  <c r="N13" i="2"/>
  <c r="W13" i="2" s="1"/>
  <c r="Q13" i="2"/>
  <c r="AQ24" i="2"/>
  <c r="P24" i="2" s="1"/>
  <c r="U14" i="2"/>
  <c r="AD14" i="2" s="1"/>
  <c r="R10" i="2"/>
  <c r="S10" i="2"/>
  <c r="S58" i="2"/>
  <c r="R58" i="2"/>
  <c r="AQ12" i="2"/>
  <c r="U17" i="2"/>
  <c r="Q17" i="2"/>
  <c r="P14" i="2"/>
  <c r="Y14" i="2" s="1"/>
  <c r="O12" i="2"/>
  <c r="X12" i="2" s="1"/>
  <c r="P16" i="2"/>
  <c r="Y16" i="2" s="1"/>
  <c r="O58" i="2"/>
  <c r="N58" i="2"/>
  <c r="Q14" i="2"/>
  <c r="Z14" i="2" s="1"/>
  <c r="O44" i="2"/>
  <c r="S93" i="2"/>
  <c r="R93" i="2"/>
  <c r="U11" i="2"/>
  <c r="AD11" i="2" s="1"/>
  <c r="S72" i="2"/>
  <c r="R72" i="2"/>
  <c r="S65" i="2"/>
  <c r="R65" i="2"/>
  <c r="O15" i="2"/>
  <c r="X15" i="2" s="1"/>
  <c r="T9" i="2"/>
  <c r="T30" i="2"/>
  <c r="AC30" i="2" s="1"/>
  <c r="O30" i="2"/>
  <c r="X30" i="2" s="1"/>
  <c r="O24" i="2"/>
  <c r="R30" i="2"/>
  <c r="U23" i="2"/>
  <c r="AD23" i="2" s="1"/>
  <c r="N37" i="2"/>
  <c r="N17" i="2"/>
  <c r="Q15" i="2"/>
  <c r="R15" i="2"/>
  <c r="R23" i="2"/>
  <c r="AA23" i="2" s="1"/>
  <c r="P19" i="2"/>
  <c r="S9" i="2"/>
  <c r="O37" i="2"/>
  <c r="U12" i="2"/>
  <c r="AD12" i="2" s="1"/>
  <c r="N30" i="2"/>
  <c r="W30" i="2" s="1"/>
  <c r="S23" i="2"/>
  <c r="AB23" i="2" s="1"/>
  <c r="T11" i="2"/>
  <c r="AC11" i="2" s="1"/>
  <c r="T17" i="2"/>
  <c r="Q16" i="2"/>
  <c r="Z16" i="2" s="1"/>
  <c r="G20" i="2"/>
  <c r="AQ20" i="2" s="1"/>
  <c r="E104" i="2"/>
  <c r="E103" i="2"/>
  <c r="E193" i="2"/>
  <c r="AT11" i="2"/>
  <c r="E196" i="2"/>
  <c r="AT14" i="2"/>
  <c r="E194" i="2"/>
  <c r="AT12" i="2"/>
  <c r="S12" i="2" s="1"/>
  <c r="AB12" i="2" s="1"/>
  <c r="E195" i="2"/>
  <c r="AT13" i="2"/>
  <c r="S13" i="2" s="1"/>
  <c r="AB13" i="2" s="1"/>
  <c r="C34" i="2"/>
  <c r="F27" i="2"/>
  <c r="H27" i="2"/>
  <c r="F118" i="2" s="1"/>
  <c r="L27" i="2"/>
  <c r="F300" i="2" s="1"/>
  <c r="J27" i="2"/>
  <c r="F209" i="2" s="1"/>
  <c r="K19" i="2"/>
  <c r="AW19" i="2" s="1"/>
  <c r="E285" i="2"/>
  <c r="G26" i="2"/>
  <c r="E110" i="2"/>
  <c r="G22" i="2"/>
  <c r="AQ22" i="2" s="1"/>
  <c r="E106" i="2"/>
  <c r="K21" i="2"/>
  <c r="AW21" i="2" s="1"/>
  <c r="U21" i="2" s="1"/>
  <c r="AD21" i="2" s="1"/>
  <c r="E287" i="2"/>
  <c r="K37" i="2"/>
  <c r="AW37" i="2" s="1"/>
  <c r="E303" i="2"/>
  <c r="K18" i="2"/>
  <c r="AW18" i="2" s="1"/>
  <c r="E284" i="2"/>
  <c r="C36" i="2"/>
  <c r="L29" i="2"/>
  <c r="F302" i="2" s="1"/>
  <c r="J29" i="2"/>
  <c r="F29" i="2"/>
  <c r="AN29" i="2" s="1"/>
  <c r="N29" i="2" s="1"/>
  <c r="W29" i="2" s="1"/>
  <c r="H29" i="2"/>
  <c r="F120" i="2" s="1"/>
  <c r="C35" i="2"/>
  <c r="F28" i="2"/>
  <c r="H28" i="2"/>
  <c r="F119" i="2" s="1"/>
  <c r="L28" i="2"/>
  <c r="F301" i="2" s="1"/>
  <c r="J28" i="2"/>
  <c r="F210" i="2" s="1"/>
  <c r="B28" i="2"/>
  <c r="E21" i="2"/>
  <c r="AN21" i="2" s="1"/>
  <c r="I21" i="2"/>
  <c r="K20" i="2"/>
  <c r="AW20" i="2" s="1"/>
  <c r="E286" i="2"/>
  <c r="B27" i="2"/>
  <c r="E20" i="2"/>
  <c r="AN20" i="2" s="1"/>
  <c r="O20" i="2" s="1"/>
  <c r="X20" i="2" s="1"/>
  <c r="I20" i="2"/>
  <c r="B25" i="2"/>
  <c r="I18" i="2"/>
  <c r="E18" i="2"/>
  <c r="AN18" i="2" s="1"/>
  <c r="G21" i="2"/>
  <c r="AQ21" i="2" s="1"/>
  <c r="E105" i="2"/>
  <c r="C38" i="2"/>
  <c r="L31" i="2"/>
  <c r="J31" i="2"/>
  <c r="F31" i="2"/>
  <c r="AN31" i="2" s="1"/>
  <c r="O31" i="2" s="1"/>
  <c r="H31" i="2"/>
  <c r="F122" i="2" s="1"/>
  <c r="C33" i="2"/>
  <c r="F26" i="2"/>
  <c r="H26" i="2"/>
  <c r="F117" i="2" s="1"/>
  <c r="L26" i="2"/>
  <c r="F299" i="2" s="1"/>
  <c r="J26" i="2"/>
  <c r="F208" i="2" s="1"/>
  <c r="C32" i="2"/>
  <c r="F25" i="2"/>
  <c r="H25" i="2"/>
  <c r="F116" i="2" s="1"/>
  <c r="L25" i="2"/>
  <c r="F298" i="2" s="1"/>
  <c r="J25" i="2"/>
  <c r="F207" i="2" s="1"/>
  <c r="B26" i="2"/>
  <c r="E19" i="2"/>
  <c r="AN19" i="2" s="1"/>
  <c r="N19" i="2" s="1"/>
  <c r="W19" i="2" s="1"/>
  <c r="I19" i="2"/>
  <c r="G31" i="2"/>
  <c r="E115" i="2"/>
  <c r="K22" i="2"/>
  <c r="AW22" i="2" s="1"/>
  <c r="T22" i="2" s="1"/>
  <c r="AC22" i="2" s="1"/>
  <c r="E288" i="2"/>
  <c r="G18" i="2"/>
  <c r="AQ18" i="2" s="1"/>
  <c r="P18" i="2" s="1"/>
  <c r="Y18" i="2" s="1"/>
  <c r="E102" i="2"/>
  <c r="AS23" i="5" l="1"/>
  <c r="AY23" i="5"/>
  <c r="AY12" i="5"/>
  <c r="AS12" i="5"/>
  <c r="AY30" i="5"/>
  <c r="AS30" i="5"/>
  <c r="AY17" i="5"/>
  <c r="AS17" i="5"/>
  <c r="AS20" i="5"/>
  <c r="AY20" i="5"/>
  <c r="AS14" i="5"/>
  <c r="AY14" i="5"/>
  <c r="AY13" i="5"/>
  <c r="AS13" i="5"/>
  <c r="AS36" i="5"/>
  <c r="AY36" i="5"/>
  <c r="AS7" i="5"/>
  <c r="L7" i="5"/>
  <c r="AY7" i="5" s="1"/>
  <c r="AS26" i="5"/>
  <c r="AY26" i="5"/>
  <c r="AS25" i="5"/>
  <c r="AY25" i="5"/>
  <c r="AS31" i="5"/>
  <c r="AY31" i="5"/>
  <c r="AY34" i="5"/>
  <c r="AS34" i="5"/>
  <c r="AS16" i="5"/>
  <c r="AY16" i="5"/>
  <c r="AS32" i="5"/>
  <c r="AY32" i="5"/>
  <c r="AS11" i="5"/>
  <c r="AY11" i="5"/>
  <c r="AS21" i="5"/>
  <c r="AY21" i="5"/>
  <c r="AY15" i="5"/>
  <c r="AS15" i="5"/>
  <c r="AS28" i="5"/>
  <c r="AY28" i="5"/>
  <c r="AS8" i="5"/>
  <c r="AY8" i="5"/>
  <c r="AY35" i="5"/>
  <c r="AS35" i="5"/>
  <c r="AS9" i="5"/>
  <c r="AY9" i="5"/>
  <c r="AS22" i="5"/>
  <c r="AY22" i="5"/>
  <c r="AY19" i="5"/>
  <c r="AS19" i="5"/>
  <c r="AS38" i="5"/>
  <c r="AY38" i="5"/>
  <c r="AY37" i="5"/>
  <c r="AS37" i="5"/>
  <c r="AY33" i="5"/>
  <c r="AS33" i="5"/>
  <c r="AY27" i="5"/>
  <c r="AS27" i="5"/>
  <c r="AY24" i="5"/>
  <c r="AS24" i="5"/>
  <c r="AY29" i="5"/>
  <c r="AS29" i="5"/>
  <c r="AY18" i="5"/>
  <c r="AS18" i="5"/>
  <c r="AY10" i="5"/>
  <c r="AS10" i="5"/>
  <c r="L98" i="5"/>
  <c r="AY98" i="5" s="1"/>
  <c r="AS98" i="5"/>
  <c r="AS78" i="5"/>
  <c r="L78" i="5"/>
  <c r="AY78" i="5" s="1"/>
  <c r="AS85" i="5"/>
  <c r="L85" i="5"/>
  <c r="AY85" i="5" s="1"/>
  <c r="L123" i="5"/>
  <c r="AY123" i="5" s="1"/>
  <c r="AS123" i="5"/>
  <c r="L110" i="5"/>
  <c r="AY110" i="5" s="1"/>
  <c r="AS110" i="5"/>
  <c r="AS86" i="5"/>
  <c r="L86" i="5"/>
  <c r="AY86" i="5" s="1"/>
  <c r="AS109" i="5"/>
  <c r="L109" i="5"/>
  <c r="AY109" i="5" s="1"/>
  <c r="AS90" i="5"/>
  <c r="L90" i="5"/>
  <c r="AY90" i="5" s="1"/>
  <c r="L115" i="5"/>
  <c r="AY115" i="5" s="1"/>
  <c r="AS115" i="5"/>
  <c r="AS137" i="5"/>
  <c r="L137" i="5"/>
  <c r="AY137" i="5" s="1"/>
  <c r="AS138" i="5"/>
  <c r="L138" i="5"/>
  <c r="AY138" i="5" s="1"/>
  <c r="L62" i="5"/>
  <c r="AY62" i="5" s="1"/>
  <c r="AS62" i="5"/>
  <c r="AS95" i="5"/>
  <c r="L95" i="5"/>
  <c r="AY95" i="5" s="1"/>
  <c r="L118" i="5"/>
  <c r="AY118" i="5" s="1"/>
  <c r="AS118" i="5"/>
  <c r="AS82" i="5"/>
  <c r="L82" i="5"/>
  <c r="AY82" i="5" s="1"/>
  <c r="L107" i="5"/>
  <c r="AY107" i="5" s="1"/>
  <c r="AS107" i="5"/>
  <c r="J71" i="5"/>
  <c r="J79" i="5"/>
  <c r="J67" i="5"/>
  <c r="J75" i="5"/>
  <c r="J87" i="5"/>
  <c r="J83" i="5"/>
  <c r="J95" i="5"/>
  <c r="J91" i="5"/>
  <c r="J103" i="5"/>
  <c r="J111" i="5"/>
  <c r="J119" i="5"/>
  <c r="J127" i="5"/>
  <c r="J139" i="5"/>
  <c r="J99" i="5"/>
  <c r="J107" i="5"/>
  <c r="J115" i="5"/>
  <c r="J123" i="5"/>
  <c r="J131" i="5"/>
  <c r="J138" i="5"/>
  <c r="J66" i="5"/>
  <c r="J74" i="5"/>
  <c r="J70" i="5"/>
  <c r="J78" i="5"/>
  <c r="J82" i="5"/>
  <c r="J62" i="5"/>
  <c r="J86" i="5"/>
  <c r="J90" i="5"/>
  <c r="J94" i="5"/>
  <c r="J98" i="5"/>
  <c r="J106" i="5"/>
  <c r="J114" i="5"/>
  <c r="J122" i="5"/>
  <c r="J130" i="5"/>
  <c r="J102" i="5"/>
  <c r="J110" i="5"/>
  <c r="J118" i="5"/>
  <c r="J126" i="5"/>
  <c r="J134" i="5"/>
  <c r="J112" i="5"/>
  <c r="J105" i="5"/>
  <c r="J124" i="5"/>
  <c r="J68" i="5"/>
  <c r="J133" i="5"/>
  <c r="J104" i="5"/>
  <c r="J97" i="5"/>
  <c r="J120" i="5"/>
  <c r="J92" i="5"/>
  <c r="J84" i="5"/>
  <c r="J125" i="5"/>
  <c r="J96" i="5"/>
  <c r="J89" i="5"/>
  <c r="J136" i="5"/>
  <c r="J113" i="5"/>
  <c r="J116" i="5"/>
  <c r="J117" i="5"/>
  <c r="J88" i="5"/>
  <c r="J81" i="5"/>
  <c r="J129" i="5"/>
  <c r="J128" i="5"/>
  <c r="J109" i="5"/>
  <c r="J80" i="5"/>
  <c r="J73" i="5"/>
  <c r="J108" i="5"/>
  <c r="J101" i="5"/>
  <c r="J72" i="5"/>
  <c r="J65" i="5"/>
  <c r="J137" i="5"/>
  <c r="J132" i="5"/>
  <c r="J93" i="5"/>
  <c r="J64" i="5"/>
  <c r="J100" i="5"/>
  <c r="J135" i="5"/>
  <c r="J85" i="5"/>
  <c r="J63" i="5"/>
  <c r="J77" i="5"/>
  <c r="J69" i="5"/>
  <c r="J121" i="5"/>
  <c r="J76" i="5"/>
  <c r="J140" i="5"/>
  <c r="L71" i="5"/>
  <c r="AY71" i="5" s="1"/>
  <c r="AS71" i="5"/>
  <c r="AS125" i="5"/>
  <c r="L125" i="5"/>
  <c r="AY125" i="5" s="1"/>
  <c r="L134" i="5"/>
  <c r="AY134" i="5" s="1"/>
  <c r="AS134" i="5"/>
  <c r="AS74" i="5"/>
  <c r="L74" i="5"/>
  <c r="AY74" i="5" s="1"/>
  <c r="L99" i="5"/>
  <c r="AY99" i="5" s="1"/>
  <c r="AS99" i="5"/>
  <c r="AS135" i="5"/>
  <c r="L135" i="5"/>
  <c r="AY135" i="5" s="1"/>
  <c r="AS105" i="5"/>
  <c r="L105" i="5"/>
  <c r="AY105" i="5" s="1"/>
  <c r="L119" i="5"/>
  <c r="AY119" i="5" s="1"/>
  <c r="AS119" i="5"/>
  <c r="L66" i="5"/>
  <c r="AY66" i="5" s="1"/>
  <c r="AS66" i="5"/>
  <c r="L139" i="5"/>
  <c r="AY139" i="5" s="1"/>
  <c r="AS139" i="5"/>
  <c r="L97" i="5"/>
  <c r="AY97" i="5" s="1"/>
  <c r="AS97" i="5"/>
  <c r="AS104" i="5"/>
  <c r="L104" i="5"/>
  <c r="AY104" i="5" s="1"/>
  <c r="L103" i="5"/>
  <c r="AY103" i="5" s="1"/>
  <c r="AS103" i="5"/>
  <c r="AS136" i="5"/>
  <c r="L136" i="5"/>
  <c r="AY136" i="5" s="1"/>
  <c r="L124" i="5"/>
  <c r="AY124" i="5" s="1"/>
  <c r="AS124" i="5"/>
  <c r="L83" i="5"/>
  <c r="AY83" i="5" s="1"/>
  <c r="AS83" i="5"/>
  <c r="L113" i="5"/>
  <c r="AY113" i="5" s="1"/>
  <c r="AS113" i="5"/>
  <c r="L79" i="5"/>
  <c r="AY79" i="5" s="1"/>
  <c r="AS79" i="5"/>
  <c r="AS64" i="5"/>
  <c r="L64" i="5"/>
  <c r="AY64" i="5" s="1"/>
  <c r="L128" i="5"/>
  <c r="AY128" i="5" s="1"/>
  <c r="AS128" i="5"/>
  <c r="L116" i="5"/>
  <c r="AY116" i="5" s="1"/>
  <c r="AS116" i="5"/>
  <c r="L75" i="5"/>
  <c r="AY75" i="5" s="1"/>
  <c r="AS75" i="5"/>
  <c r="AS126" i="5"/>
  <c r="L126" i="5"/>
  <c r="AY126" i="5" s="1"/>
  <c r="L120" i="5"/>
  <c r="AY120" i="5" s="1"/>
  <c r="AS120" i="5"/>
  <c r="AS117" i="5"/>
  <c r="L117" i="5"/>
  <c r="AY117" i="5" s="1"/>
  <c r="L108" i="5"/>
  <c r="AY108" i="5" s="1"/>
  <c r="AS108" i="5"/>
  <c r="L67" i="5"/>
  <c r="AY67" i="5" s="1"/>
  <c r="AS67" i="5"/>
  <c r="L91" i="5"/>
  <c r="AY91" i="5" s="1"/>
  <c r="AS91" i="5"/>
  <c r="L121" i="5"/>
  <c r="AY121" i="5" s="1"/>
  <c r="AS121" i="5"/>
  <c r="AS93" i="5"/>
  <c r="L93" i="5"/>
  <c r="AY93" i="5" s="1"/>
  <c r="AS102" i="5"/>
  <c r="L102" i="5"/>
  <c r="AY102" i="5" s="1"/>
  <c r="L100" i="5"/>
  <c r="AY100" i="5" s="1"/>
  <c r="AS100" i="5"/>
  <c r="AS129" i="5"/>
  <c r="L129" i="5"/>
  <c r="AY129" i="5" s="1"/>
  <c r="L132" i="5"/>
  <c r="AY132" i="5" s="1"/>
  <c r="AS132" i="5"/>
  <c r="AS133" i="5"/>
  <c r="L133" i="5"/>
  <c r="AY133" i="5" s="1"/>
  <c r="AS73" i="5"/>
  <c r="L73" i="5"/>
  <c r="AY73" i="5" s="1"/>
  <c r="AS101" i="5"/>
  <c r="L101" i="5"/>
  <c r="AY101" i="5" s="1"/>
  <c r="L87" i="5"/>
  <c r="AY87" i="5" s="1"/>
  <c r="AS87" i="5"/>
  <c r="L140" i="5"/>
  <c r="AY140" i="5" s="1"/>
  <c r="AS140" i="5"/>
  <c r="AS96" i="5"/>
  <c r="L96" i="5"/>
  <c r="AY96" i="5" s="1"/>
  <c r="L63" i="5"/>
  <c r="AY63" i="5" s="1"/>
  <c r="AS63" i="5"/>
  <c r="AS70" i="5"/>
  <c r="L70" i="5"/>
  <c r="AY70" i="5" s="1"/>
  <c r="L127" i="5"/>
  <c r="AY127" i="5" s="1"/>
  <c r="AS127" i="5"/>
  <c r="L130" i="5"/>
  <c r="AY130" i="5" s="1"/>
  <c r="AS130" i="5"/>
  <c r="L92" i="5"/>
  <c r="AY92" i="5" s="1"/>
  <c r="AS92" i="5"/>
  <c r="L131" i="5"/>
  <c r="AY131" i="5" s="1"/>
  <c r="AS131" i="5"/>
  <c r="L94" i="5"/>
  <c r="AY94" i="5" s="1"/>
  <c r="AS94" i="5"/>
  <c r="L77" i="5"/>
  <c r="AY77" i="5" s="1"/>
  <c r="AS77" i="5"/>
  <c r="L69" i="5"/>
  <c r="AY69" i="5" s="1"/>
  <c r="AS69" i="5"/>
  <c r="L122" i="5"/>
  <c r="AY122" i="5" s="1"/>
  <c r="AS122" i="5"/>
  <c r="L84" i="5"/>
  <c r="AY84" i="5" s="1"/>
  <c r="AS84" i="5"/>
  <c r="L65" i="5"/>
  <c r="AY65" i="5" s="1"/>
  <c r="AS65" i="5"/>
  <c r="L80" i="5"/>
  <c r="AY80" i="5" s="1"/>
  <c r="AS80" i="5"/>
  <c r="AS81" i="5"/>
  <c r="L81" i="5"/>
  <c r="AY81" i="5" s="1"/>
  <c r="L111" i="5"/>
  <c r="AY111" i="5" s="1"/>
  <c r="AS111" i="5"/>
  <c r="L114" i="5"/>
  <c r="AY114" i="5" s="1"/>
  <c r="AS114" i="5"/>
  <c r="L76" i="5"/>
  <c r="AY76" i="5" s="1"/>
  <c r="AS76" i="5"/>
  <c r="AS72" i="5"/>
  <c r="L72" i="5"/>
  <c r="AY72" i="5" s="1"/>
  <c r="AS89" i="5"/>
  <c r="L89" i="5"/>
  <c r="AY89" i="5" s="1"/>
  <c r="AS112" i="5"/>
  <c r="L112" i="5"/>
  <c r="AY112" i="5" s="1"/>
  <c r="L88" i="5"/>
  <c r="AY88" i="5" s="1"/>
  <c r="AS88" i="5"/>
  <c r="L106" i="5"/>
  <c r="AY106" i="5" s="1"/>
  <c r="AS106" i="5"/>
  <c r="L68" i="5"/>
  <c r="AY68" i="5" s="1"/>
  <c r="AS68" i="5"/>
  <c r="L53" i="5"/>
  <c r="AY53" i="5" s="1"/>
  <c r="AS53" i="5"/>
  <c r="L50" i="5"/>
  <c r="AY50" i="5" s="1"/>
  <c r="AS50" i="5"/>
  <c r="L51" i="5"/>
  <c r="AY51" i="5" s="1"/>
  <c r="AS51" i="5"/>
  <c r="L49" i="5"/>
  <c r="AY49" i="5" s="1"/>
  <c r="AS49" i="5"/>
  <c r="L48" i="5"/>
  <c r="AY48" i="5" s="1"/>
  <c r="AS48" i="5"/>
  <c r="L47" i="5"/>
  <c r="AY47" i="5" s="1"/>
  <c r="AS47" i="5"/>
  <c r="AS44" i="5"/>
  <c r="L61" i="5"/>
  <c r="AY61" i="5" s="1"/>
  <c r="AS61" i="5"/>
  <c r="L52" i="5"/>
  <c r="AY52" i="5" s="1"/>
  <c r="AS52" i="5"/>
  <c r="R22" i="2"/>
  <c r="AA22" i="2" s="1"/>
  <c r="L45" i="5"/>
  <c r="AY45" i="5" s="1"/>
  <c r="AS45" i="5"/>
  <c r="L60" i="5"/>
  <c r="AY60" i="5" s="1"/>
  <c r="AS60" i="5"/>
  <c r="L46" i="5"/>
  <c r="AY46" i="5" s="1"/>
  <c r="AS46" i="5"/>
  <c r="L59" i="5"/>
  <c r="AY59" i="5" s="1"/>
  <c r="AS59" i="5"/>
  <c r="L54" i="5"/>
  <c r="AY54" i="5" s="1"/>
  <c r="AS54" i="5"/>
  <c r="L58" i="5"/>
  <c r="AY58" i="5" s="1"/>
  <c r="AS58" i="5"/>
  <c r="L57" i="5"/>
  <c r="AY57" i="5" s="1"/>
  <c r="AS57" i="5"/>
  <c r="L56" i="5"/>
  <c r="AY56" i="5" s="1"/>
  <c r="AS56" i="5"/>
  <c r="L55" i="5"/>
  <c r="AY55" i="5" s="1"/>
  <c r="AS55" i="5"/>
  <c r="J45" i="5"/>
  <c r="J61" i="5"/>
  <c r="J46" i="5"/>
  <c r="J44" i="5"/>
  <c r="J47" i="5"/>
  <c r="J48" i="5"/>
  <c r="L44" i="5"/>
  <c r="AY44" i="5" s="1"/>
  <c r="J49" i="5"/>
  <c r="J50" i="5"/>
  <c r="J51" i="5"/>
  <c r="J52" i="5"/>
  <c r="J53" i="5"/>
  <c r="J54" i="5"/>
  <c r="J55" i="5"/>
  <c r="J56" i="5"/>
  <c r="J57" i="5"/>
  <c r="J58" i="5"/>
  <c r="J59" i="5"/>
  <c r="J60" i="5"/>
  <c r="T154" i="5"/>
  <c r="AC154" i="5" s="1"/>
  <c r="Z147" i="5"/>
  <c r="AI147" i="5" s="1"/>
  <c r="E198" i="5"/>
  <c r="H191" i="5"/>
  <c r="AS191" i="5" s="1"/>
  <c r="L191" i="5"/>
  <c r="AQ147" i="5"/>
  <c r="AF147" i="5"/>
  <c r="Z153" i="5"/>
  <c r="Y153" i="5"/>
  <c r="H450" i="5"/>
  <c r="N184" i="5"/>
  <c r="BB177" i="5"/>
  <c r="H250" i="5"/>
  <c r="J149" i="5"/>
  <c r="AV142" i="5"/>
  <c r="H366" i="5"/>
  <c r="AY184" i="5"/>
  <c r="H262" i="5"/>
  <c r="J178" i="5"/>
  <c r="AV154" i="5"/>
  <c r="H456" i="5"/>
  <c r="N190" i="5"/>
  <c r="H256" i="5"/>
  <c r="J155" i="5"/>
  <c r="AV148" i="5"/>
  <c r="Z154" i="5"/>
  <c r="AI154" i="5" s="1"/>
  <c r="Y154" i="5"/>
  <c r="AH154" i="5" s="1"/>
  <c r="H438" i="5"/>
  <c r="N155" i="5"/>
  <c r="BB148" i="5"/>
  <c r="O150" i="5"/>
  <c r="I440" i="5" s="1"/>
  <c r="M150" i="5"/>
  <c r="I349" i="5" s="1"/>
  <c r="K150" i="5"/>
  <c r="I258" i="5" s="1"/>
  <c r="F174" i="5"/>
  <c r="F151" i="5"/>
  <c r="I150" i="5"/>
  <c r="O143" i="5"/>
  <c r="I433" i="5" s="1"/>
  <c r="H451" i="5"/>
  <c r="N185" i="5"/>
  <c r="BB178" i="5"/>
  <c r="V147" i="5"/>
  <c r="AE147" i="5" s="1"/>
  <c r="U147" i="5"/>
  <c r="O156" i="5"/>
  <c r="I446" i="5" s="1"/>
  <c r="M156" i="5"/>
  <c r="I355" i="5" s="1"/>
  <c r="F180" i="5"/>
  <c r="K156" i="5"/>
  <c r="I264" i="5" s="1"/>
  <c r="I156" i="5"/>
  <c r="AS178" i="5"/>
  <c r="F192" i="5"/>
  <c r="O185" i="5"/>
  <c r="I458" i="5" s="1"/>
  <c r="M185" i="5"/>
  <c r="I367" i="5" s="1"/>
  <c r="K185" i="5"/>
  <c r="I276" i="5" s="1"/>
  <c r="I185" i="5"/>
  <c r="H360" i="5"/>
  <c r="AY178" i="5"/>
  <c r="K179" i="5"/>
  <c r="I270" i="5" s="1"/>
  <c r="I179" i="5"/>
  <c r="F186" i="5"/>
  <c r="O179" i="5"/>
  <c r="I452" i="5" s="1"/>
  <c r="M179" i="5"/>
  <c r="I361" i="5" s="1"/>
  <c r="H268" i="5"/>
  <c r="J184" i="5"/>
  <c r="AV177" i="5"/>
  <c r="L185" i="5"/>
  <c r="H185" i="5"/>
  <c r="E192" i="5"/>
  <c r="V153" i="5"/>
  <c r="U153" i="5"/>
  <c r="H341" i="5"/>
  <c r="AY142" i="5"/>
  <c r="F205" i="5"/>
  <c r="I198" i="5"/>
  <c r="O198" i="5"/>
  <c r="I471" i="5" s="1"/>
  <c r="M198" i="5"/>
  <c r="I380" i="5" s="1"/>
  <c r="K198" i="5"/>
  <c r="I289" i="5" s="1"/>
  <c r="H365" i="5"/>
  <c r="N143" i="5"/>
  <c r="E150" i="5"/>
  <c r="E144" i="5"/>
  <c r="L143" i="5"/>
  <c r="J143" i="5"/>
  <c r="H143" i="5"/>
  <c r="AS143" i="5" s="1"/>
  <c r="T148" i="5"/>
  <c r="AC148" i="5" s="1"/>
  <c r="S148" i="5"/>
  <c r="AB148" i="5" s="1"/>
  <c r="W154" i="5"/>
  <c r="X154" i="5"/>
  <c r="AG154" i="5" s="1"/>
  <c r="L190" i="5"/>
  <c r="H190" i="5"/>
  <c r="E197" i="5"/>
  <c r="H274" i="5"/>
  <c r="J190" i="5"/>
  <c r="S184" i="5"/>
  <c r="T184" i="5"/>
  <c r="H432" i="5"/>
  <c r="BB142" i="5"/>
  <c r="N149" i="5"/>
  <c r="E179" i="5"/>
  <c r="L155" i="5"/>
  <c r="H155" i="5"/>
  <c r="AS155" i="5" s="1"/>
  <c r="L149" i="5"/>
  <c r="E162" i="5"/>
  <c r="E163" i="5" s="1"/>
  <c r="E164" i="5" s="1"/>
  <c r="E165" i="5" s="1"/>
  <c r="E166" i="5" s="1"/>
  <c r="E167" i="5" s="1"/>
  <c r="E168" i="5" s="1"/>
  <c r="E169" i="5" s="1"/>
  <c r="E170" i="5" s="1"/>
  <c r="E171" i="5" s="1"/>
  <c r="H149" i="5"/>
  <c r="AS149" i="5" s="1"/>
  <c r="H347" i="5"/>
  <c r="AY148" i="5"/>
  <c r="X177" i="5"/>
  <c r="W177" i="5"/>
  <c r="G27" i="2"/>
  <c r="G34" i="2" s="1"/>
  <c r="AM11" i="2"/>
  <c r="Y11" i="2"/>
  <c r="AM19" i="2"/>
  <c r="Y19" i="2"/>
  <c r="AL15" i="2"/>
  <c r="AA15" i="2"/>
  <c r="AM23" i="2"/>
  <c r="Y23" i="2"/>
  <c r="AF23" i="2" s="1"/>
  <c r="AM15" i="2"/>
  <c r="Z15" i="2"/>
  <c r="AF15" i="2" s="1"/>
  <c r="AM13" i="2"/>
  <c r="Z13" i="2"/>
  <c r="AL30" i="2"/>
  <c r="AA30" i="2"/>
  <c r="AL16" i="2"/>
  <c r="AA16" i="2"/>
  <c r="AF16" i="2" s="1"/>
  <c r="E111" i="2"/>
  <c r="R24" i="2"/>
  <c r="AQ26" i="2"/>
  <c r="AL23" i="2"/>
  <c r="T21" i="2"/>
  <c r="AC21" i="2" s="1"/>
  <c r="P30" i="2"/>
  <c r="AM16" i="2"/>
  <c r="Q18" i="2"/>
  <c r="AM14" i="2"/>
  <c r="O29" i="2"/>
  <c r="X29" i="2" s="1"/>
  <c r="N20" i="2"/>
  <c r="W20" i="2" s="1"/>
  <c r="T24" i="2"/>
  <c r="E203" i="2"/>
  <c r="AT21" i="2"/>
  <c r="T18" i="2"/>
  <c r="AC18" i="2" s="1"/>
  <c r="U18" i="2"/>
  <c r="AD18" i="2" s="1"/>
  <c r="S14" i="2"/>
  <c r="AB14" i="2" s="1"/>
  <c r="R14" i="2"/>
  <c r="AA14" i="2" s="1"/>
  <c r="R12" i="2"/>
  <c r="Q24" i="2"/>
  <c r="O19" i="2"/>
  <c r="X19" i="2" s="1"/>
  <c r="N21" i="2"/>
  <c r="W21" i="2" s="1"/>
  <c r="O21" i="2"/>
  <c r="X21" i="2" s="1"/>
  <c r="T37" i="2"/>
  <c r="U37" i="2"/>
  <c r="Q22" i="2"/>
  <c r="Z22" i="2" s="1"/>
  <c r="P22" i="2"/>
  <c r="Y22" i="2" s="1"/>
  <c r="S11" i="2"/>
  <c r="AB11" i="2" s="1"/>
  <c r="R11" i="2"/>
  <c r="AA11" i="2" s="1"/>
  <c r="U22" i="2"/>
  <c r="AD22" i="2" s="1"/>
  <c r="Q21" i="2"/>
  <c r="Z21" i="2" s="1"/>
  <c r="P21" i="2"/>
  <c r="Y21" i="2" s="1"/>
  <c r="Q26" i="2"/>
  <c r="Z26" i="2" s="1"/>
  <c r="P26" i="2"/>
  <c r="Y26" i="2" s="1"/>
  <c r="G44" i="2"/>
  <c r="AQ37" i="2"/>
  <c r="E128" i="2"/>
  <c r="F213" i="2"/>
  <c r="AT31" i="2"/>
  <c r="E202" i="2"/>
  <c r="AT20" i="2"/>
  <c r="AQ31" i="2"/>
  <c r="F304" i="2"/>
  <c r="AW31" i="2"/>
  <c r="U19" i="2"/>
  <c r="AD19" i="2" s="1"/>
  <c r="T19" i="2"/>
  <c r="AC19" i="2" s="1"/>
  <c r="F211" i="2"/>
  <c r="AT29" i="2"/>
  <c r="Q20" i="2"/>
  <c r="Z20" i="2" s="1"/>
  <c r="P20" i="2"/>
  <c r="Y20" i="2" s="1"/>
  <c r="R13" i="2"/>
  <c r="Q12" i="2"/>
  <c r="Z12" i="2" s="1"/>
  <c r="P12" i="2"/>
  <c r="Y12" i="2" s="1"/>
  <c r="E201" i="2"/>
  <c r="AT19" i="2"/>
  <c r="N18" i="2"/>
  <c r="W18" i="2" s="1"/>
  <c r="O18" i="2"/>
  <c r="X18" i="2" s="1"/>
  <c r="E200" i="2"/>
  <c r="AT18" i="2"/>
  <c r="N31" i="2"/>
  <c r="T20" i="2"/>
  <c r="AC20" i="2" s="1"/>
  <c r="U20" i="2"/>
  <c r="AD20" i="2" s="1"/>
  <c r="K44" i="2"/>
  <c r="AW44" i="2" s="1"/>
  <c r="E310" i="2"/>
  <c r="G38" i="2"/>
  <c r="E122" i="2"/>
  <c r="C45" i="2"/>
  <c r="F38" i="2"/>
  <c r="AN38" i="2" s="1"/>
  <c r="H38" i="2"/>
  <c r="F129" i="2" s="1"/>
  <c r="J38" i="2"/>
  <c r="L38" i="2"/>
  <c r="B33" i="2"/>
  <c r="E26" i="2"/>
  <c r="AN26" i="2" s="1"/>
  <c r="I26" i="2"/>
  <c r="G29" i="2"/>
  <c r="AQ29" i="2" s="1"/>
  <c r="E113" i="2"/>
  <c r="K25" i="2"/>
  <c r="AW25" i="2" s="1"/>
  <c r="E291" i="2"/>
  <c r="C42" i="2"/>
  <c r="J35" i="2"/>
  <c r="F217" i="2" s="1"/>
  <c r="L35" i="2"/>
  <c r="F308" i="2" s="1"/>
  <c r="F35" i="2"/>
  <c r="H35" i="2"/>
  <c r="F126" i="2" s="1"/>
  <c r="B34" i="2"/>
  <c r="E27" i="2"/>
  <c r="AN27" i="2" s="1"/>
  <c r="I27" i="2"/>
  <c r="K28" i="2"/>
  <c r="AW28" i="2" s="1"/>
  <c r="E294" i="2"/>
  <c r="G33" i="2"/>
  <c r="E117" i="2"/>
  <c r="B32" i="2"/>
  <c r="I25" i="2"/>
  <c r="E25" i="2"/>
  <c r="AN25" i="2" s="1"/>
  <c r="K26" i="2"/>
  <c r="AW26" i="2" s="1"/>
  <c r="E292" i="2"/>
  <c r="C39" i="2"/>
  <c r="J32" i="2"/>
  <c r="F214" i="2" s="1"/>
  <c r="L32" i="2"/>
  <c r="F305" i="2" s="1"/>
  <c r="F32" i="2"/>
  <c r="H32" i="2"/>
  <c r="F123" i="2" s="1"/>
  <c r="C43" i="2"/>
  <c r="L36" i="2"/>
  <c r="F309" i="2" s="1"/>
  <c r="F36" i="2"/>
  <c r="AN36" i="2" s="1"/>
  <c r="H36" i="2"/>
  <c r="F127" i="2" s="1"/>
  <c r="J36" i="2"/>
  <c r="C40" i="2"/>
  <c r="J33" i="2"/>
  <c r="F215" i="2" s="1"/>
  <c r="L33" i="2"/>
  <c r="F306" i="2" s="1"/>
  <c r="F33" i="2"/>
  <c r="H33" i="2"/>
  <c r="F124" i="2" s="1"/>
  <c r="K29" i="2"/>
  <c r="AW29" i="2" s="1"/>
  <c r="E295" i="2"/>
  <c r="B35" i="2"/>
  <c r="E28" i="2"/>
  <c r="AN28" i="2" s="1"/>
  <c r="I28" i="2"/>
  <c r="G28" i="2"/>
  <c r="AQ28" i="2" s="1"/>
  <c r="E112" i="2"/>
  <c r="G25" i="2"/>
  <c r="AQ25" i="2" s="1"/>
  <c r="E109" i="2"/>
  <c r="K27" i="2"/>
  <c r="AW27" i="2" s="1"/>
  <c r="E293" i="2"/>
  <c r="C41" i="2"/>
  <c r="J34" i="2"/>
  <c r="F216" i="2" s="1"/>
  <c r="L34" i="2"/>
  <c r="F307" i="2" s="1"/>
  <c r="F34" i="2"/>
  <c r="H34" i="2"/>
  <c r="F125" i="2" s="1"/>
  <c r="S38" i="5" l="1"/>
  <c r="T38" i="5"/>
  <c r="S36" i="5"/>
  <c r="T36" i="5"/>
  <c r="T18" i="5"/>
  <c r="S18" i="5"/>
  <c r="X22" i="5"/>
  <c r="W22" i="5"/>
  <c r="AV9" i="5"/>
  <c r="BB9" i="5"/>
  <c r="AV8" i="5"/>
  <c r="BB8" i="5"/>
  <c r="X32" i="5"/>
  <c r="W32" i="5"/>
  <c r="T13" i="5"/>
  <c r="S13" i="5"/>
  <c r="AV25" i="5"/>
  <c r="BB25" i="5"/>
  <c r="T10" i="5"/>
  <c r="S10" i="5"/>
  <c r="BB28" i="5"/>
  <c r="AV28" i="5"/>
  <c r="W18" i="5"/>
  <c r="X18" i="5"/>
  <c r="T22" i="5"/>
  <c r="S22" i="5"/>
  <c r="BB31" i="5"/>
  <c r="AV31" i="5"/>
  <c r="BB22" i="5"/>
  <c r="AV22" i="5"/>
  <c r="T32" i="5"/>
  <c r="S32" i="5"/>
  <c r="X13" i="5"/>
  <c r="W13" i="5"/>
  <c r="BB26" i="5"/>
  <c r="AV26" i="5"/>
  <c r="T19" i="5"/>
  <c r="S19" i="5"/>
  <c r="X19" i="5"/>
  <c r="W19" i="5"/>
  <c r="T29" i="5"/>
  <c r="S29" i="5"/>
  <c r="X9" i="5"/>
  <c r="W9" i="5"/>
  <c r="BB16" i="5"/>
  <c r="AV16" i="5"/>
  <c r="AV37" i="5"/>
  <c r="BB37" i="5"/>
  <c r="X16" i="5"/>
  <c r="W16" i="5"/>
  <c r="X14" i="5"/>
  <c r="W14" i="5"/>
  <c r="S21" i="5"/>
  <c r="T21" i="5"/>
  <c r="W29" i="5"/>
  <c r="X29" i="5"/>
  <c r="T9" i="5"/>
  <c r="S9" i="5"/>
  <c r="BB38" i="5"/>
  <c r="AV38" i="5"/>
  <c r="AV27" i="5"/>
  <c r="BB27" i="5"/>
  <c r="T16" i="5"/>
  <c r="S16" i="5"/>
  <c r="T14" i="5"/>
  <c r="S14" i="5"/>
  <c r="T7" i="5"/>
  <c r="S7" i="5"/>
  <c r="BB15" i="5"/>
  <c r="AV15" i="5"/>
  <c r="T24" i="5"/>
  <c r="S24" i="5"/>
  <c r="S35" i="5"/>
  <c r="T35" i="5"/>
  <c r="AV33" i="5"/>
  <c r="BB33" i="5"/>
  <c r="AV10" i="5"/>
  <c r="BB10" i="5"/>
  <c r="S34" i="5"/>
  <c r="T34" i="5"/>
  <c r="X20" i="5"/>
  <c r="W20" i="5"/>
  <c r="AV21" i="5"/>
  <c r="BB21" i="5"/>
  <c r="X10" i="5"/>
  <c r="W10" i="5"/>
  <c r="T11" i="5"/>
  <c r="S11" i="5"/>
  <c r="X24" i="5"/>
  <c r="W24" i="5"/>
  <c r="X35" i="5"/>
  <c r="W35" i="5"/>
  <c r="BB18" i="5"/>
  <c r="AV18" i="5"/>
  <c r="AV7" i="5"/>
  <c r="N7" i="5"/>
  <c r="BB7" i="5" s="1"/>
  <c r="X34" i="5"/>
  <c r="W34" i="5"/>
  <c r="S20" i="5"/>
  <c r="T20" i="5"/>
  <c r="T17" i="5"/>
  <c r="S17" i="5"/>
  <c r="X27" i="5"/>
  <c r="W27" i="5"/>
  <c r="T8" i="5"/>
  <c r="S8" i="5"/>
  <c r="AV11" i="5"/>
  <c r="BB11" i="5"/>
  <c r="BB17" i="5"/>
  <c r="AV17" i="5"/>
  <c r="S31" i="5"/>
  <c r="T31" i="5"/>
  <c r="X17" i="5"/>
  <c r="W17" i="5"/>
  <c r="W36" i="5"/>
  <c r="X36" i="5"/>
  <c r="AV23" i="5"/>
  <c r="BB23" i="5"/>
  <c r="T33" i="5"/>
  <c r="S33" i="5"/>
  <c r="W28" i="5"/>
  <c r="X28" i="5"/>
  <c r="BB29" i="5"/>
  <c r="AV29" i="5"/>
  <c r="BB24" i="5"/>
  <c r="AV24" i="5"/>
  <c r="W25" i="5"/>
  <c r="X25" i="5"/>
  <c r="T30" i="5"/>
  <c r="S30" i="5"/>
  <c r="BB32" i="5"/>
  <c r="AV32" i="5"/>
  <c r="T27" i="5"/>
  <c r="S27" i="5"/>
  <c r="X33" i="5"/>
  <c r="W33" i="5"/>
  <c r="S28" i="5"/>
  <c r="T28" i="5"/>
  <c r="BB30" i="5"/>
  <c r="AV30" i="5"/>
  <c r="BB12" i="5"/>
  <c r="AV12" i="5"/>
  <c r="T25" i="5"/>
  <c r="S25" i="5"/>
  <c r="X30" i="5"/>
  <c r="W30" i="5"/>
  <c r="BB34" i="5"/>
  <c r="AV34" i="5"/>
  <c r="S37" i="5"/>
  <c r="T37" i="5"/>
  <c r="BB19" i="5"/>
  <c r="AV19" i="5"/>
  <c r="BB35" i="5"/>
  <c r="AV35" i="5"/>
  <c r="T15" i="5"/>
  <c r="S15" i="5"/>
  <c r="X26" i="5"/>
  <c r="W26" i="5"/>
  <c r="T12" i="5"/>
  <c r="S12" i="5"/>
  <c r="X8" i="5"/>
  <c r="W8" i="5"/>
  <c r="X37" i="5"/>
  <c r="W37" i="5"/>
  <c r="BB14" i="5"/>
  <c r="AV14" i="5"/>
  <c r="BB20" i="5"/>
  <c r="AV20" i="5"/>
  <c r="X15" i="5"/>
  <c r="W15" i="5"/>
  <c r="T26" i="5"/>
  <c r="S26" i="5"/>
  <c r="X12" i="5"/>
  <c r="W12" i="5"/>
  <c r="X11" i="5"/>
  <c r="W11" i="5"/>
  <c r="X31" i="5"/>
  <c r="W31" i="5"/>
  <c r="X38" i="5"/>
  <c r="W38" i="5"/>
  <c r="BB36" i="5"/>
  <c r="AV36" i="5"/>
  <c r="AV13" i="5"/>
  <c r="BB13" i="5"/>
  <c r="X21" i="5"/>
  <c r="W21" i="5"/>
  <c r="X7" i="5"/>
  <c r="W7" i="5"/>
  <c r="X23" i="5"/>
  <c r="W23" i="5"/>
  <c r="T23" i="5"/>
  <c r="S23" i="5"/>
  <c r="N122" i="5"/>
  <c r="BB122" i="5" s="1"/>
  <c r="AV122" i="5"/>
  <c r="T114" i="5"/>
  <c r="S114" i="5"/>
  <c r="T77" i="5"/>
  <c r="S77" i="5"/>
  <c r="W96" i="5"/>
  <c r="X96" i="5"/>
  <c r="T100" i="5"/>
  <c r="S100" i="5"/>
  <c r="S120" i="5"/>
  <c r="T120" i="5"/>
  <c r="S83" i="5"/>
  <c r="T83" i="5"/>
  <c r="T119" i="5"/>
  <c r="S119" i="5"/>
  <c r="N140" i="5"/>
  <c r="BB140" i="5" s="1"/>
  <c r="AV140" i="5"/>
  <c r="AV108" i="5"/>
  <c r="N108" i="5"/>
  <c r="BB108" i="5" s="1"/>
  <c r="N92" i="5"/>
  <c r="BB92" i="5" s="1"/>
  <c r="AV92" i="5"/>
  <c r="N114" i="5"/>
  <c r="BB114" i="5" s="1"/>
  <c r="AV114" i="5"/>
  <c r="N107" i="5"/>
  <c r="BB107" i="5" s="1"/>
  <c r="AV107" i="5"/>
  <c r="W107" i="5"/>
  <c r="X107" i="5"/>
  <c r="S90" i="5"/>
  <c r="T90" i="5"/>
  <c r="W113" i="5"/>
  <c r="X113" i="5"/>
  <c r="T96" i="5"/>
  <c r="S96" i="5"/>
  <c r="X83" i="5"/>
  <c r="W83" i="5"/>
  <c r="X119" i="5"/>
  <c r="W119" i="5"/>
  <c r="N76" i="5"/>
  <c r="BB76" i="5" s="1"/>
  <c r="AV76" i="5"/>
  <c r="AV73" i="5"/>
  <c r="N73" i="5"/>
  <c r="BB73" i="5" s="1"/>
  <c r="N120" i="5"/>
  <c r="BB120" i="5" s="1"/>
  <c r="AV120" i="5"/>
  <c r="N106" i="5"/>
  <c r="BB106" i="5" s="1"/>
  <c r="AV106" i="5"/>
  <c r="N99" i="5"/>
  <c r="BB99" i="5" s="1"/>
  <c r="AV99" i="5"/>
  <c r="W82" i="5"/>
  <c r="X82" i="5"/>
  <c r="W109" i="5"/>
  <c r="X109" i="5"/>
  <c r="S54" i="5"/>
  <c r="T54" i="5"/>
  <c r="W120" i="5"/>
  <c r="X120" i="5"/>
  <c r="S68" i="5"/>
  <c r="T68" i="5"/>
  <c r="T111" i="5"/>
  <c r="S111" i="5"/>
  <c r="T94" i="5"/>
  <c r="S94" i="5"/>
  <c r="S140" i="5"/>
  <c r="T140" i="5"/>
  <c r="W102" i="5"/>
  <c r="X102" i="5"/>
  <c r="W126" i="5"/>
  <c r="X126" i="5"/>
  <c r="S124" i="5"/>
  <c r="T124" i="5"/>
  <c r="X105" i="5"/>
  <c r="W105" i="5"/>
  <c r="AV121" i="5"/>
  <c r="N121" i="5"/>
  <c r="BB121" i="5" s="1"/>
  <c r="N80" i="5"/>
  <c r="BB80" i="5" s="1"/>
  <c r="AV80" i="5"/>
  <c r="AV97" i="5"/>
  <c r="N97" i="5"/>
  <c r="BB97" i="5" s="1"/>
  <c r="N98" i="5"/>
  <c r="BB98" i="5" s="1"/>
  <c r="AV98" i="5"/>
  <c r="N139" i="5"/>
  <c r="BB139" i="5" s="1"/>
  <c r="AV139" i="5"/>
  <c r="T82" i="5"/>
  <c r="S82" i="5"/>
  <c r="S109" i="5"/>
  <c r="T109" i="5"/>
  <c r="W63" i="5"/>
  <c r="X63" i="5"/>
  <c r="AV101" i="5"/>
  <c r="N101" i="5"/>
  <c r="BB101" i="5" s="1"/>
  <c r="W100" i="5"/>
  <c r="X100" i="5"/>
  <c r="T46" i="5"/>
  <c r="S46" i="5"/>
  <c r="T49" i="5"/>
  <c r="S49" i="5"/>
  <c r="X68" i="5"/>
  <c r="W68" i="5"/>
  <c r="W111" i="5"/>
  <c r="X111" i="5"/>
  <c r="X94" i="5"/>
  <c r="W94" i="5"/>
  <c r="W140" i="5"/>
  <c r="X140" i="5"/>
  <c r="T102" i="5"/>
  <c r="S102" i="5"/>
  <c r="S126" i="5"/>
  <c r="T126" i="5"/>
  <c r="W124" i="5"/>
  <c r="X124" i="5"/>
  <c r="S105" i="5"/>
  <c r="T105" i="5"/>
  <c r="AV69" i="5"/>
  <c r="N69" i="5"/>
  <c r="BB69" i="5" s="1"/>
  <c r="AV109" i="5"/>
  <c r="N109" i="5"/>
  <c r="BB109" i="5" s="1"/>
  <c r="AV104" i="5"/>
  <c r="N104" i="5"/>
  <c r="BB104" i="5" s="1"/>
  <c r="N94" i="5"/>
  <c r="BB94" i="5" s="1"/>
  <c r="AV94" i="5"/>
  <c r="N127" i="5"/>
  <c r="BB127" i="5" s="1"/>
  <c r="AV127" i="5"/>
  <c r="T118" i="5"/>
  <c r="S118" i="5"/>
  <c r="W86" i="5"/>
  <c r="X86" i="5"/>
  <c r="T107" i="5"/>
  <c r="S107" i="5"/>
  <c r="S59" i="5"/>
  <c r="T59" i="5"/>
  <c r="T106" i="5"/>
  <c r="S106" i="5"/>
  <c r="W81" i="5"/>
  <c r="X81" i="5"/>
  <c r="T131" i="5"/>
  <c r="S131" i="5"/>
  <c r="S87" i="5"/>
  <c r="T87" i="5"/>
  <c r="X93" i="5"/>
  <c r="W93" i="5"/>
  <c r="S75" i="5"/>
  <c r="T75" i="5"/>
  <c r="W136" i="5"/>
  <c r="X136" i="5"/>
  <c r="W135" i="5"/>
  <c r="X135" i="5"/>
  <c r="AV77" i="5"/>
  <c r="N77" i="5"/>
  <c r="BB77" i="5" s="1"/>
  <c r="N128" i="5"/>
  <c r="BB128" i="5" s="1"/>
  <c r="AV128" i="5"/>
  <c r="AV133" i="5"/>
  <c r="N133" i="5"/>
  <c r="BB133" i="5" s="1"/>
  <c r="N90" i="5"/>
  <c r="BB90" i="5" s="1"/>
  <c r="AV90" i="5"/>
  <c r="N119" i="5"/>
  <c r="BB119" i="5" s="1"/>
  <c r="AV119" i="5"/>
  <c r="W118" i="5"/>
  <c r="X118" i="5"/>
  <c r="S86" i="5"/>
  <c r="T86" i="5"/>
  <c r="X75" i="5"/>
  <c r="W75" i="5"/>
  <c r="S110" i="5"/>
  <c r="T110" i="5"/>
  <c r="T88" i="5"/>
  <c r="S88" i="5"/>
  <c r="S80" i="5"/>
  <c r="T80" i="5"/>
  <c r="T92" i="5"/>
  <c r="S92" i="5"/>
  <c r="W101" i="5"/>
  <c r="X101" i="5"/>
  <c r="T121" i="5"/>
  <c r="S121" i="5"/>
  <c r="S116" i="5"/>
  <c r="T116" i="5"/>
  <c r="S103" i="5"/>
  <c r="T103" i="5"/>
  <c r="S99" i="5"/>
  <c r="T99" i="5"/>
  <c r="N85" i="5"/>
  <c r="BB85" i="5" s="1"/>
  <c r="AV85" i="5"/>
  <c r="AV81" i="5"/>
  <c r="N81" i="5"/>
  <c r="BB81" i="5" s="1"/>
  <c r="AV124" i="5"/>
  <c r="N124" i="5"/>
  <c r="BB124" i="5" s="1"/>
  <c r="N62" i="5"/>
  <c r="BB62" i="5" s="1"/>
  <c r="AV62" i="5"/>
  <c r="N103" i="5"/>
  <c r="BB103" i="5" s="1"/>
  <c r="AV103" i="5"/>
  <c r="S95" i="5"/>
  <c r="T95" i="5"/>
  <c r="W110" i="5"/>
  <c r="X110" i="5"/>
  <c r="S117" i="5"/>
  <c r="T117" i="5"/>
  <c r="W131" i="5"/>
  <c r="X131" i="5"/>
  <c r="T136" i="5"/>
  <c r="S136" i="5"/>
  <c r="N68" i="5"/>
  <c r="BB68" i="5" s="1"/>
  <c r="AV68" i="5"/>
  <c r="T55" i="5"/>
  <c r="S55" i="5"/>
  <c r="S45" i="5"/>
  <c r="T45" i="5"/>
  <c r="T50" i="5"/>
  <c r="S50" i="5"/>
  <c r="W88" i="5"/>
  <c r="X88" i="5"/>
  <c r="W80" i="5"/>
  <c r="X80" i="5"/>
  <c r="X92" i="5"/>
  <c r="W92" i="5"/>
  <c r="S101" i="5"/>
  <c r="T101" i="5"/>
  <c r="W121" i="5"/>
  <c r="X121" i="5"/>
  <c r="W116" i="5"/>
  <c r="X116" i="5"/>
  <c r="W103" i="5"/>
  <c r="X103" i="5"/>
  <c r="W99" i="5"/>
  <c r="X99" i="5"/>
  <c r="AV135" i="5"/>
  <c r="N135" i="5"/>
  <c r="BB135" i="5" s="1"/>
  <c r="N88" i="5"/>
  <c r="BB88" i="5" s="1"/>
  <c r="AV88" i="5"/>
  <c r="N105" i="5"/>
  <c r="BB105" i="5" s="1"/>
  <c r="AV105" i="5"/>
  <c r="N82" i="5"/>
  <c r="BB82" i="5" s="1"/>
  <c r="AV82" i="5"/>
  <c r="N91" i="5"/>
  <c r="BB91" i="5" s="1"/>
  <c r="AV91" i="5"/>
  <c r="S62" i="5"/>
  <c r="T62" i="5"/>
  <c r="S123" i="5"/>
  <c r="T123" i="5"/>
  <c r="W90" i="5"/>
  <c r="X90" i="5"/>
  <c r="T48" i="5"/>
  <c r="S48" i="5"/>
  <c r="S60" i="5"/>
  <c r="T60" i="5"/>
  <c r="W87" i="5"/>
  <c r="X87" i="5"/>
  <c r="N63" i="5"/>
  <c r="BB63" i="5" s="1"/>
  <c r="AV63" i="5"/>
  <c r="W112" i="5"/>
  <c r="X112" i="5"/>
  <c r="T65" i="5"/>
  <c r="S65" i="5"/>
  <c r="S130" i="5"/>
  <c r="T130" i="5"/>
  <c r="W73" i="5"/>
  <c r="X73" i="5"/>
  <c r="S91" i="5"/>
  <c r="T91" i="5"/>
  <c r="S128" i="5"/>
  <c r="T128" i="5"/>
  <c r="W104" i="5"/>
  <c r="X104" i="5"/>
  <c r="W74" i="5"/>
  <c r="X74" i="5"/>
  <c r="AV100" i="5"/>
  <c r="N100" i="5"/>
  <c r="BB100" i="5" s="1"/>
  <c r="AV117" i="5"/>
  <c r="N117" i="5"/>
  <c r="BB117" i="5" s="1"/>
  <c r="AV112" i="5"/>
  <c r="N112" i="5"/>
  <c r="BB112" i="5" s="1"/>
  <c r="N78" i="5"/>
  <c r="BB78" i="5" s="1"/>
  <c r="AV78" i="5"/>
  <c r="N95" i="5"/>
  <c r="BB95" i="5" s="1"/>
  <c r="AV95" i="5"/>
  <c r="W62" i="5"/>
  <c r="X62" i="5"/>
  <c r="X123" i="5"/>
  <c r="W123" i="5"/>
  <c r="S47" i="5"/>
  <c r="T47" i="5"/>
  <c r="W66" i="5"/>
  <c r="X66" i="5"/>
  <c r="N86" i="5"/>
  <c r="BB86" i="5" s="1"/>
  <c r="AV86" i="5"/>
  <c r="S56" i="5"/>
  <c r="T56" i="5"/>
  <c r="S53" i="5"/>
  <c r="T53" i="5"/>
  <c r="T112" i="5"/>
  <c r="S112" i="5"/>
  <c r="W65" i="5"/>
  <c r="X65" i="5"/>
  <c r="W130" i="5"/>
  <c r="X130" i="5"/>
  <c r="T73" i="5"/>
  <c r="S73" i="5"/>
  <c r="X91" i="5"/>
  <c r="W91" i="5"/>
  <c r="W128" i="5"/>
  <c r="X128" i="5"/>
  <c r="T104" i="5"/>
  <c r="S104" i="5"/>
  <c r="S74" i="5"/>
  <c r="T74" i="5"/>
  <c r="AV64" i="5"/>
  <c r="N64" i="5"/>
  <c r="BB64" i="5" s="1"/>
  <c r="N116" i="5"/>
  <c r="BB116" i="5" s="1"/>
  <c r="AV116" i="5"/>
  <c r="N134" i="5"/>
  <c r="BB134" i="5" s="1"/>
  <c r="AV134" i="5"/>
  <c r="N70" i="5"/>
  <c r="BB70" i="5" s="1"/>
  <c r="AV70" i="5"/>
  <c r="N83" i="5"/>
  <c r="BB83" i="5" s="1"/>
  <c r="AV83" i="5"/>
  <c r="W138" i="5"/>
  <c r="X138" i="5"/>
  <c r="W85" i="5"/>
  <c r="X85" i="5"/>
  <c r="T129" i="5"/>
  <c r="S129" i="5"/>
  <c r="T81" i="5"/>
  <c r="S81" i="5"/>
  <c r="S52" i="5"/>
  <c r="T52" i="5"/>
  <c r="W89" i="5"/>
  <c r="X89" i="5"/>
  <c r="T84" i="5"/>
  <c r="S84" i="5"/>
  <c r="T127" i="5"/>
  <c r="S127" i="5"/>
  <c r="W133" i="5"/>
  <c r="X133" i="5"/>
  <c r="T67" i="5"/>
  <c r="S67" i="5"/>
  <c r="W64" i="5"/>
  <c r="X64" i="5"/>
  <c r="S97" i="5"/>
  <c r="T97" i="5"/>
  <c r="T134" i="5"/>
  <c r="S134" i="5"/>
  <c r="AV93" i="5"/>
  <c r="N93" i="5"/>
  <c r="BB93" i="5" s="1"/>
  <c r="AV113" i="5"/>
  <c r="N113" i="5"/>
  <c r="BB113" i="5" s="1"/>
  <c r="N126" i="5"/>
  <c r="BB126" i="5" s="1"/>
  <c r="AV126" i="5"/>
  <c r="N74" i="5"/>
  <c r="BB74" i="5" s="1"/>
  <c r="AV74" i="5"/>
  <c r="N87" i="5"/>
  <c r="BB87" i="5" s="1"/>
  <c r="AV87" i="5"/>
  <c r="T138" i="5"/>
  <c r="S138" i="5"/>
  <c r="T85" i="5"/>
  <c r="S85" i="5"/>
  <c r="W69" i="5"/>
  <c r="X69" i="5"/>
  <c r="N84" i="5"/>
  <c r="BB84" i="5" s="1"/>
  <c r="AV84" i="5"/>
  <c r="X77" i="5"/>
  <c r="W77" i="5"/>
  <c r="T51" i="5"/>
  <c r="S51" i="5"/>
  <c r="S93" i="5"/>
  <c r="T93" i="5"/>
  <c r="AV129" i="5"/>
  <c r="N129" i="5"/>
  <c r="BB129" i="5" s="1"/>
  <c r="T57" i="5"/>
  <c r="S57" i="5"/>
  <c r="S89" i="5"/>
  <c r="T89" i="5"/>
  <c r="W84" i="5"/>
  <c r="X84" i="5"/>
  <c r="W127" i="5"/>
  <c r="X127" i="5"/>
  <c r="T133" i="5"/>
  <c r="S133" i="5"/>
  <c r="W67" i="5"/>
  <c r="X67" i="5"/>
  <c r="S64" i="5"/>
  <c r="T64" i="5"/>
  <c r="W97" i="5"/>
  <c r="X97" i="5"/>
  <c r="W134" i="5"/>
  <c r="X134" i="5"/>
  <c r="AV132" i="5"/>
  <c r="N132" i="5"/>
  <c r="BB132" i="5" s="1"/>
  <c r="AV136" i="5"/>
  <c r="N136" i="5"/>
  <c r="BB136" i="5" s="1"/>
  <c r="N118" i="5"/>
  <c r="BB118" i="5" s="1"/>
  <c r="AV118" i="5"/>
  <c r="N66" i="5"/>
  <c r="BB66" i="5" s="1"/>
  <c r="AV66" i="5"/>
  <c r="N75" i="5"/>
  <c r="BB75" i="5" s="1"/>
  <c r="AV75" i="5"/>
  <c r="W137" i="5"/>
  <c r="X137" i="5"/>
  <c r="W78" i="5"/>
  <c r="X78" i="5"/>
  <c r="W76" i="5"/>
  <c r="X76" i="5"/>
  <c r="N115" i="5"/>
  <c r="BB115" i="5" s="1"/>
  <c r="AV115" i="5"/>
  <c r="W106" i="5"/>
  <c r="X106" i="5"/>
  <c r="N111" i="5"/>
  <c r="BB111" i="5" s="1"/>
  <c r="AV111" i="5"/>
  <c r="T61" i="5"/>
  <c r="S61" i="5"/>
  <c r="W72" i="5"/>
  <c r="X72" i="5"/>
  <c r="S122" i="5"/>
  <c r="T122" i="5"/>
  <c r="W70" i="5"/>
  <c r="X70" i="5"/>
  <c r="S132" i="5"/>
  <c r="T132" i="5"/>
  <c r="T108" i="5"/>
  <c r="S108" i="5"/>
  <c r="S79" i="5"/>
  <c r="T79" i="5"/>
  <c r="S139" i="5"/>
  <c r="T139" i="5"/>
  <c r="W125" i="5"/>
  <c r="X125" i="5"/>
  <c r="AV137" i="5"/>
  <c r="N137" i="5"/>
  <c r="BB137" i="5" s="1"/>
  <c r="AV89" i="5"/>
  <c r="N89" i="5"/>
  <c r="BB89" i="5" s="1"/>
  <c r="N110" i="5"/>
  <c r="BB110" i="5" s="1"/>
  <c r="AV110" i="5"/>
  <c r="N138" i="5"/>
  <c r="BB138" i="5" s="1"/>
  <c r="AV138" i="5"/>
  <c r="N67" i="5"/>
  <c r="BB67" i="5" s="1"/>
  <c r="AV67" i="5"/>
  <c r="T137" i="5"/>
  <c r="S137" i="5"/>
  <c r="S78" i="5"/>
  <c r="T78" i="5"/>
  <c r="W71" i="5"/>
  <c r="X71" i="5"/>
  <c r="W114" i="5"/>
  <c r="X114" i="5"/>
  <c r="S135" i="5"/>
  <c r="T135" i="5"/>
  <c r="T58" i="5"/>
  <c r="S58" i="5"/>
  <c r="S72" i="5"/>
  <c r="T72" i="5"/>
  <c r="X122" i="5"/>
  <c r="W122" i="5"/>
  <c r="S70" i="5"/>
  <c r="T70" i="5"/>
  <c r="W132" i="5"/>
  <c r="X132" i="5"/>
  <c r="W108" i="5"/>
  <c r="X108" i="5"/>
  <c r="W79" i="5"/>
  <c r="X79" i="5"/>
  <c r="X139" i="5"/>
  <c r="W139" i="5"/>
  <c r="T125" i="5"/>
  <c r="S125" i="5"/>
  <c r="N65" i="5"/>
  <c r="BB65" i="5" s="1"/>
  <c r="AV65" i="5"/>
  <c r="N96" i="5"/>
  <c r="BB96" i="5" s="1"/>
  <c r="AV96" i="5"/>
  <c r="N102" i="5"/>
  <c r="BB102" i="5" s="1"/>
  <c r="AV102" i="5"/>
  <c r="N131" i="5"/>
  <c r="BB131" i="5" s="1"/>
  <c r="AV131" i="5"/>
  <c r="N79" i="5"/>
  <c r="BB79" i="5" s="1"/>
  <c r="AV79" i="5"/>
  <c r="T115" i="5"/>
  <c r="S115" i="5"/>
  <c r="S98" i="5"/>
  <c r="T98" i="5"/>
  <c r="W95" i="5"/>
  <c r="X95" i="5"/>
  <c r="T44" i="5"/>
  <c r="S44" i="5"/>
  <c r="S76" i="5"/>
  <c r="T76" i="5"/>
  <c r="T69" i="5"/>
  <c r="S69" i="5"/>
  <c r="T63" i="5"/>
  <c r="S63" i="5"/>
  <c r="X129" i="5"/>
  <c r="W129" i="5"/>
  <c r="W117" i="5"/>
  <c r="X117" i="5"/>
  <c r="T113" i="5"/>
  <c r="S113" i="5"/>
  <c r="S66" i="5"/>
  <c r="T66" i="5"/>
  <c r="T71" i="5"/>
  <c r="S71" i="5"/>
  <c r="AV72" i="5"/>
  <c r="N72" i="5"/>
  <c r="BB72" i="5" s="1"/>
  <c r="N125" i="5"/>
  <c r="BB125" i="5" s="1"/>
  <c r="AV125" i="5"/>
  <c r="N130" i="5"/>
  <c r="BB130" i="5" s="1"/>
  <c r="AV130" i="5"/>
  <c r="N123" i="5"/>
  <c r="BB123" i="5" s="1"/>
  <c r="AV123" i="5"/>
  <c r="N71" i="5"/>
  <c r="BB71" i="5" s="1"/>
  <c r="AV71" i="5"/>
  <c r="W115" i="5"/>
  <c r="X115" i="5"/>
  <c r="W98" i="5"/>
  <c r="X98" i="5"/>
  <c r="W47" i="5"/>
  <c r="X47" i="5"/>
  <c r="W60" i="5"/>
  <c r="X60" i="5"/>
  <c r="W51" i="5"/>
  <c r="X51" i="5"/>
  <c r="W45" i="5"/>
  <c r="X45" i="5"/>
  <c r="W50" i="5"/>
  <c r="X50" i="5"/>
  <c r="W56" i="5"/>
  <c r="X56" i="5"/>
  <c r="W53" i="5"/>
  <c r="X53" i="5"/>
  <c r="W57" i="5"/>
  <c r="X57" i="5"/>
  <c r="W54" i="5"/>
  <c r="X54" i="5"/>
  <c r="W49" i="5"/>
  <c r="X49" i="5"/>
  <c r="W55" i="5"/>
  <c r="X55" i="5"/>
  <c r="W61" i="5"/>
  <c r="X61" i="5"/>
  <c r="W58" i="5"/>
  <c r="X58" i="5"/>
  <c r="W59" i="5"/>
  <c r="X59" i="5"/>
  <c r="W52" i="5"/>
  <c r="X52" i="5"/>
  <c r="W48" i="5"/>
  <c r="X48" i="5"/>
  <c r="W46" i="5"/>
  <c r="X46" i="5"/>
  <c r="X44" i="5"/>
  <c r="W44" i="5"/>
  <c r="AF22" i="2"/>
  <c r="AF14" i="2"/>
  <c r="N54" i="5"/>
  <c r="BB54" i="5" s="1"/>
  <c r="AV54" i="5"/>
  <c r="AV53" i="5"/>
  <c r="N53" i="5"/>
  <c r="BB53" i="5" s="1"/>
  <c r="N52" i="5"/>
  <c r="BB52" i="5" s="1"/>
  <c r="AV52" i="5"/>
  <c r="N56" i="5"/>
  <c r="BB56" i="5" s="1"/>
  <c r="AV56" i="5"/>
  <c r="N51" i="5"/>
  <c r="BB51" i="5" s="1"/>
  <c r="AV51" i="5"/>
  <c r="AV50" i="5"/>
  <c r="N50" i="5"/>
  <c r="BB50" i="5" s="1"/>
  <c r="AV55" i="5"/>
  <c r="N55" i="5"/>
  <c r="BB55" i="5" s="1"/>
  <c r="N48" i="5"/>
  <c r="BB48" i="5" s="1"/>
  <c r="AV48" i="5"/>
  <c r="AV47" i="5"/>
  <c r="N47" i="5"/>
  <c r="BB47" i="5" s="1"/>
  <c r="AV44" i="5"/>
  <c r="N44" i="5"/>
  <c r="BB44" i="5" s="1"/>
  <c r="N60" i="5"/>
  <c r="BB60" i="5" s="1"/>
  <c r="AV60" i="5"/>
  <c r="N46" i="5"/>
  <c r="BB46" i="5" s="1"/>
  <c r="AV46" i="5"/>
  <c r="AV49" i="5"/>
  <c r="N49" i="5"/>
  <c r="BB49" i="5" s="1"/>
  <c r="AQ27" i="2"/>
  <c r="Q27" i="2" s="1"/>
  <c r="Z27" i="2" s="1"/>
  <c r="N59" i="5"/>
  <c r="BB59" i="5" s="1"/>
  <c r="AV59" i="5"/>
  <c r="AV61" i="5"/>
  <c r="N61" i="5"/>
  <c r="BB61" i="5" s="1"/>
  <c r="AL22" i="2"/>
  <c r="E118" i="2"/>
  <c r="AV58" i="5"/>
  <c r="N58" i="5"/>
  <c r="BB58" i="5" s="1"/>
  <c r="AV45" i="5"/>
  <c r="N45" i="5"/>
  <c r="AF11" i="2"/>
  <c r="AV57" i="5"/>
  <c r="N57" i="5"/>
  <c r="BB57" i="5" s="1"/>
  <c r="AS185" i="5"/>
  <c r="T185" i="5" s="1"/>
  <c r="H433" i="5"/>
  <c r="N150" i="5"/>
  <c r="BB143" i="5"/>
  <c r="H281" i="5"/>
  <c r="J197" i="5"/>
  <c r="K180" i="5"/>
  <c r="I271" i="5" s="1"/>
  <c r="F187" i="5"/>
  <c r="I180" i="5"/>
  <c r="O180" i="5"/>
  <c r="I453" i="5" s="1"/>
  <c r="M180" i="5"/>
  <c r="I362" i="5" s="1"/>
  <c r="H445" i="5"/>
  <c r="BB155" i="5"/>
  <c r="N179" i="5"/>
  <c r="H257" i="5"/>
  <c r="J156" i="5"/>
  <c r="AV149" i="5"/>
  <c r="W148" i="5"/>
  <c r="X148" i="5"/>
  <c r="AG148" i="5" s="1"/>
  <c r="Z177" i="5"/>
  <c r="Y177" i="5"/>
  <c r="X184" i="5"/>
  <c r="W184" i="5"/>
  <c r="H457" i="5"/>
  <c r="N191" i="5"/>
  <c r="BB184" i="5"/>
  <c r="T178" i="5"/>
  <c r="S178" i="5"/>
  <c r="V148" i="5"/>
  <c r="AE148" i="5" s="1"/>
  <c r="U148" i="5"/>
  <c r="AR147" i="5"/>
  <c r="AD147" i="5"/>
  <c r="AK147" i="5" s="1"/>
  <c r="X178" i="5"/>
  <c r="W178" i="5"/>
  <c r="Z178" i="5"/>
  <c r="Y178" i="5"/>
  <c r="H263" i="5"/>
  <c r="J179" i="5"/>
  <c r="AV155" i="5"/>
  <c r="AQ154" i="5"/>
  <c r="AF154" i="5"/>
  <c r="H458" i="5"/>
  <c r="N192" i="5"/>
  <c r="BB185" i="5"/>
  <c r="V177" i="5"/>
  <c r="U177" i="5"/>
  <c r="AV184" i="5"/>
  <c r="H275" i="5"/>
  <c r="J191" i="5"/>
  <c r="T149" i="5"/>
  <c r="AC149" i="5" s="1"/>
  <c r="S149" i="5"/>
  <c r="AB149" i="5" s="1"/>
  <c r="L156" i="5"/>
  <c r="E180" i="5"/>
  <c r="H156" i="5"/>
  <c r="AS166" i="5" s="1"/>
  <c r="AY149" i="5"/>
  <c r="H348" i="5"/>
  <c r="H354" i="5"/>
  <c r="AY155" i="5"/>
  <c r="H463" i="5"/>
  <c r="N197" i="5"/>
  <c r="Z148" i="5"/>
  <c r="AI148" i="5" s="1"/>
  <c r="Y148" i="5"/>
  <c r="AH148" i="5" s="1"/>
  <c r="L150" i="5"/>
  <c r="E174" i="5"/>
  <c r="H150" i="5"/>
  <c r="AS150" i="5" s="1"/>
  <c r="T155" i="5"/>
  <c r="AC155" i="5" s="1"/>
  <c r="S155" i="5"/>
  <c r="AB155" i="5" s="1"/>
  <c r="H439" i="5"/>
  <c r="N156" i="5"/>
  <c r="BB149" i="5"/>
  <c r="H251" i="5"/>
  <c r="AV143" i="5"/>
  <c r="J150" i="5"/>
  <c r="E199" i="5"/>
  <c r="L192" i="5"/>
  <c r="H192" i="5"/>
  <c r="M151" i="5"/>
  <c r="I350" i="5" s="1"/>
  <c r="O144" i="5"/>
  <c r="I434" i="5" s="1"/>
  <c r="K151" i="5"/>
  <c r="I259" i="5" s="1"/>
  <c r="F175" i="5"/>
  <c r="F152" i="5"/>
  <c r="I151" i="5"/>
  <c r="O151" i="5"/>
  <c r="I441" i="5" s="1"/>
  <c r="V154" i="5"/>
  <c r="AE154" i="5" s="1"/>
  <c r="U154" i="5"/>
  <c r="H373" i="5"/>
  <c r="AY191" i="5"/>
  <c r="E204" i="5"/>
  <c r="L197" i="5"/>
  <c r="H197" i="5"/>
  <c r="H372" i="5"/>
  <c r="F212" i="5"/>
  <c r="O205" i="5"/>
  <c r="I478" i="5" s="1"/>
  <c r="M205" i="5"/>
  <c r="I387" i="5" s="1"/>
  <c r="K205" i="5"/>
  <c r="I296" i="5" s="1"/>
  <c r="I205" i="5"/>
  <c r="L179" i="5"/>
  <c r="H179" i="5"/>
  <c r="AS179" i="5" s="1"/>
  <c r="E186" i="5"/>
  <c r="H342" i="5"/>
  <c r="AY143" i="5"/>
  <c r="M174" i="5"/>
  <c r="I356" i="5" s="1"/>
  <c r="K174" i="5"/>
  <c r="I265" i="5" s="1"/>
  <c r="I174" i="5"/>
  <c r="F181" i="5"/>
  <c r="O174" i="5"/>
  <c r="I447" i="5" s="1"/>
  <c r="H269" i="5"/>
  <c r="J185" i="5"/>
  <c r="AV178" i="5"/>
  <c r="T191" i="5"/>
  <c r="S191" i="5"/>
  <c r="F193" i="5"/>
  <c r="M186" i="5"/>
  <c r="I368" i="5" s="1"/>
  <c r="O186" i="5"/>
  <c r="I459" i="5" s="1"/>
  <c r="K186" i="5"/>
  <c r="I277" i="5" s="1"/>
  <c r="I186" i="5"/>
  <c r="N144" i="5"/>
  <c r="L144" i="5"/>
  <c r="J144" i="5"/>
  <c r="E151" i="5"/>
  <c r="H144" i="5"/>
  <c r="AS144" i="5" s="1"/>
  <c r="H367" i="5"/>
  <c r="AY185" i="5"/>
  <c r="M192" i="5"/>
  <c r="I374" i="5" s="1"/>
  <c r="K192" i="5"/>
  <c r="I283" i="5" s="1"/>
  <c r="I192" i="5"/>
  <c r="O192" i="5"/>
  <c r="I465" i="5" s="1"/>
  <c r="F199" i="5"/>
  <c r="L198" i="5"/>
  <c r="H198" i="5"/>
  <c r="AS198" i="5" s="1"/>
  <c r="E205" i="5"/>
  <c r="AM18" i="2"/>
  <c r="Z18" i="2"/>
  <c r="AM30" i="2"/>
  <c r="Y30" i="2"/>
  <c r="AF30" i="2" s="1"/>
  <c r="AL13" i="2"/>
  <c r="AA13" i="2"/>
  <c r="AF13" i="2" s="1"/>
  <c r="AL12" i="2"/>
  <c r="AA12" i="2"/>
  <c r="AF12" i="2" s="1"/>
  <c r="AM12" i="2"/>
  <c r="AL11" i="2"/>
  <c r="AM20" i="2"/>
  <c r="AM21" i="2"/>
  <c r="AM22" i="2"/>
  <c r="AM26" i="2"/>
  <c r="AL14" i="2"/>
  <c r="AQ38" i="2"/>
  <c r="P38" i="2" s="1"/>
  <c r="T28" i="2"/>
  <c r="AC28" i="2" s="1"/>
  <c r="U28" i="2"/>
  <c r="AD28" i="2" s="1"/>
  <c r="Q31" i="2"/>
  <c r="P31" i="2"/>
  <c r="N36" i="2"/>
  <c r="W36" i="2" s="1"/>
  <c r="O36" i="2"/>
  <c r="X36" i="2" s="1"/>
  <c r="S20" i="2"/>
  <c r="AB20" i="2" s="1"/>
  <c r="R20" i="2"/>
  <c r="AA20" i="2" s="1"/>
  <c r="AF20" i="2" s="1"/>
  <c r="Q25" i="2"/>
  <c r="P25" i="2"/>
  <c r="Q28" i="2"/>
  <c r="Z28" i="2" s="1"/>
  <c r="P28" i="2"/>
  <c r="Y28" i="2" s="1"/>
  <c r="F220" i="2"/>
  <c r="AT38" i="2"/>
  <c r="T27" i="2"/>
  <c r="AC27" i="2" s="1"/>
  <c r="U27" i="2"/>
  <c r="AD27" i="2" s="1"/>
  <c r="N26" i="2"/>
  <c r="W26" i="2" s="1"/>
  <c r="O26" i="2"/>
  <c r="X26" i="2" s="1"/>
  <c r="O27" i="2"/>
  <c r="X27" i="2" s="1"/>
  <c r="N27" i="2"/>
  <c r="W27" i="2" s="1"/>
  <c r="F311" i="2"/>
  <c r="AW38" i="2"/>
  <c r="R31" i="2"/>
  <c r="S31" i="2"/>
  <c r="S19" i="2"/>
  <c r="AB19" i="2" s="1"/>
  <c r="R19" i="2"/>
  <c r="AA19" i="2" s="1"/>
  <c r="AF19" i="2" s="1"/>
  <c r="E210" i="2"/>
  <c r="AT28" i="2"/>
  <c r="N38" i="2"/>
  <c r="O38" i="2"/>
  <c r="E209" i="2"/>
  <c r="AT27" i="2"/>
  <c r="N28" i="2"/>
  <c r="W28" i="2" s="1"/>
  <c r="O28" i="2"/>
  <c r="X28" i="2" s="1"/>
  <c r="AQ34" i="2"/>
  <c r="E208" i="2"/>
  <c r="AT26" i="2"/>
  <c r="Q37" i="2"/>
  <c r="P37" i="2"/>
  <c r="U44" i="2"/>
  <c r="T44" i="2"/>
  <c r="S29" i="2"/>
  <c r="AB29" i="2" s="1"/>
  <c r="R29" i="2"/>
  <c r="AA29" i="2" s="1"/>
  <c r="Q38" i="2"/>
  <c r="T25" i="2"/>
  <c r="U25" i="2"/>
  <c r="T31" i="2"/>
  <c r="U31" i="2"/>
  <c r="T26" i="2"/>
  <c r="AC26" i="2" s="1"/>
  <c r="U26" i="2"/>
  <c r="AD26" i="2" s="1"/>
  <c r="N25" i="2"/>
  <c r="O25" i="2"/>
  <c r="S21" i="2"/>
  <c r="AB21" i="2" s="1"/>
  <c r="R21" i="2"/>
  <c r="U29" i="2"/>
  <c r="AD29" i="2" s="1"/>
  <c r="T29" i="2"/>
  <c r="AC29" i="2" s="1"/>
  <c r="G51" i="2"/>
  <c r="AQ44" i="2"/>
  <c r="E135" i="2"/>
  <c r="E207" i="2"/>
  <c r="AT25" i="2"/>
  <c r="F218" i="2"/>
  <c r="AT36" i="2"/>
  <c r="AQ33" i="2"/>
  <c r="P29" i="2"/>
  <c r="Y29" i="2" s="1"/>
  <c r="Q29" i="2"/>
  <c r="Z29" i="2" s="1"/>
  <c r="R18" i="2"/>
  <c r="AA18" i="2" s="1"/>
  <c r="S18" i="2"/>
  <c r="AB18" i="2" s="1"/>
  <c r="C47" i="2"/>
  <c r="F40" i="2"/>
  <c r="H40" i="2"/>
  <c r="F131" i="2" s="1"/>
  <c r="J40" i="2"/>
  <c r="F222" i="2" s="1"/>
  <c r="L40" i="2"/>
  <c r="F313" i="2" s="1"/>
  <c r="K32" i="2"/>
  <c r="AW32" i="2" s="1"/>
  <c r="E298" i="2"/>
  <c r="G40" i="2"/>
  <c r="E124" i="2"/>
  <c r="K35" i="2"/>
  <c r="AW35" i="2" s="1"/>
  <c r="E301" i="2"/>
  <c r="C50" i="2"/>
  <c r="F43" i="2"/>
  <c r="AN43" i="2" s="1"/>
  <c r="H43" i="2"/>
  <c r="F134" i="2" s="1"/>
  <c r="L43" i="2"/>
  <c r="F316" i="2" s="1"/>
  <c r="J43" i="2"/>
  <c r="G35" i="2"/>
  <c r="AQ35" i="2" s="1"/>
  <c r="E119" i="2"/>
  <c r="B39" i="2"/>
  <c r="E32" i="2"/>
  <c r="AN32" i="2" s="1"/>
  <c r="I32" i="2"/>
  <c r="C48" i="2"/>
  <c r="F41" i="2"/>
  <c r="H41" i="2"/>
  <c r="F132" i="2" s="1"/>
  <c r="J41" i="2"/>
  <c r="F223" i="2" s="1"/>
  <c r="L41" i="2"/>
  <c r="F314" i="2" s="1"/>
  <c r="B41" i="2"/>
  <c r="I34" i="2"/>
  <c r="E34" i="2"/>
  <c r="AN34" i="2" s="1"/>
  <c r="B42" i="2"/>
  <c r="E35" i="2"/>
  <c r="AN35" i="2" s="1"/>
  <c r="I35" i="2"/>
  <c r="G45" i="2"/>
  <c r="E129" i="2"/>
  <c r="G36" i="2"/>
  <c r="AQ36" i="2" s="1"/>
  <c r="E120" i="2"/>
  <c r="B40" i="2"/>
  <c r="I33" i="2"/>
  <c r="E33" i="2"/>
  <c r="AN33" i="2" s="1"/>
  <c r="G41" i="2"/>
  <c r="AQ41" i="2" s="1"/>
  <c r="E125" i="2"/>
  <c r="C52" i="2"/>
  <c r="J45" i="2"/>
  <c r="L45" i="2"/>
  <c r="F45" i="2"/>
  <c r="AN45" i="2" s="1"/>
  <c r="H45" i="2"/>
  <c r="F136" i="2" s="1"/>
  <c r="C46" i="2"/>
  <c r="F39" i="2"/>
  <c r="H39" i="2"/>
  <c r="F130" i="2" s="1"/>
  <c r="J39" i="2"/>
  <c r="F221" i="2" s="1"/>
  <c r="L39" i="2"/>
  <c r="F312" i="2" s="1"/>
  <c r="K34" i="2"/>
  <c r="AW34" i="2" s="1"/>
  <c r="E300" i="2"/>
  <c r="G32" i="2"/>
  <c r="AQ32" i="2" s="1"/>
  <c r="E116" i="2"/>
  <c r="K36" i="2"/>
  <c r="AW36" i="2" s="1"/>
  <c r="E302" i="2"/>
  <c r="K33" i="2"/>
  <c r="AW33" i="2" s="1"/>
  <c r="E299" i="2"/>
  <c r="C49" i="2"/>
  <c r="F42" i="2"/>
  <c r="H42" i="2"/>
  <c r="F133" i="2" s="1"/>
  <c r="J42" i="2"/>
  <c r="F224" i="2" s="1"/>
  <c r="L42" i="2"/>
  <c r="F315" i="2" s="1"/>
  <c r="K51" i="2"/>
  <c r="AW51" i="2" s="1"/>
  <c r="E317" i="2"/>
  <c r="V12" i="5" l="1"/>
  <c r="U12" i="5"/>
  <c r="V24" i="5"/>
  <c r="U24" i="5"/>
  <c r="U17" i="5"/>
  <c r="V17" i="5"/>
  <c r="V18" i="5"/>
  <c r="U18" i="5"/>
  <c r="Z10" i="5"/>
  <c r="Y10" i="5"/>
  <c r="Z27" i="5"/>
  <c r="Y27" i="5"/>
  <c r="V16" i="5"/>
  <c r="U16" i="5"/>
  <c r="V22" i="5"/>
  <c r="U22" i="5"/>
  <c r="Z12" i="5"/>
  <c r="Y12" i="5"/>
  <c r="Z24" i="5"/>
  <c r="Y24" i="5"/>
  <c r="Z17" i="5"/>
  <c r="Y17" i="5"/>
  <c r="Z18" i="5"/>
  <c r="Y18" i="5"/>
  <c r="V10" i="5"/>
  <c r="U10" i="5"/>
  <c r="V27" i="5"/>
  <c r="U27" i="5"/>
  <c r="Z16" i="5"/>
  <c r="Y16" i="5"/>
  <c r="Y22" i="5"/>
  <c r="Z22" i="5"/>
  <c r="V30" i="5"/>
  <c r="U30" i="5"/>
  <c r="V29" i="5"/>
  <c r="U29" i="5"/>
  <c r="Z11" i="5"/>
  <c r="Y11" i="5"/>
  <c r="Z33" i="5"/>
  <c r="Y33" i="5"/>
  <c r="V38" i="5"/>
  <c r="U38" i="5"/>
  <c r="V31" i="5"/>
  <c r="U31" i="5"/>
  <c r="Z8" i="5"/>
  <c r="Y8" i="5"/>
  <c r="Z30" i="5"/>
  <c r="Y30" i="5"/>
  <c r="Z29" i="5"/>
  <c r="Y29" i="5"/>
  <c r="V11" i="5"/>
  <c r="U11" i="5"/>
  <c r="V33" i="5"/>
  <c r="U33" i="5"/>
  <c r="Z38" i="5"/>
  <c r="Y38" i="5"/>
  <c r="Z31" i="5"/>
  <c r="Y31" i="5"/>
  <c r="V8" i="5"/>
  <c r="U8" i="5"/>
  <c r="V35" i="5"/>
  <c r="U35" i="5"/>
  <c r="Z9" i="5"/>
  <c r="Y9" i="5"/>
  <c r="Y35" i="5"/>
  <c r="Z35" i="5"/>
  <c r="V9" i="5"/>
  <c r="U9" i="5"/>
  <c r="Z13" i="5"/>
  <c r="Y13" i="5"/>
  <c r="V20" i="5"/>
  <c r="U20" i="5"/>
  <c r="U19" i="5"/>
  <c r="V19" i="5"/>
  <c r="U13" i="5"/>
  <c r="V13" i="5"/>
  <c r="Y20" i="5"/>
  <c r="Z20" i="5"/>
  <c r="Y19" i="5"/>
  <c r="Z19" i="5"/>
  <c r="Z7" i="5"/>
  <c r="Y7" i="5"/>
  <c r="U36" i="5"/>
  <c r="V36" i="5"/>
  <c r="V14" i="5"/>
  <c r="U14" i="5"/>
  <c r="Z23" i="5"/>
  <c r="Y23" i="5"/>
  <c r="V15" i="5"/>
  <c r="U15" i="5"/>
  <c r="U28" i="5"/>
  <c r="V28" i="5"/>
  <c r="Z37" i="5"/>
  <c r="Y37" i="5"/>
  <c r="Z36" i="5"/>
  <c r="Y36" i="5"/>
  <c r="Z14" i="5"/>
  <c r="Y14" i="5"/>
  <c r="U23" i="5"/>
  <c r="V23" i="5"/>
  <c r="Z15" i="5"/>
  <c r="Y15" i="5"/>
  <c r="Z28" i="5"/>
  <c r="Y28" i="5"/>
  <c r="V34" i="5"/>
  <c r="U34" i="5"/>
  <c r="V32" i="5"/>
  <c r="U32" i="5"/>
  <c r="Z21" i="5"/>
  <c r="Y21" i="5"/>
  <c r="V26" i="5"/>
  <c r="U26" i="5"/>
  <c r="V7" i="5"/>
  <c r="U7" i="5"/>
  <c r="Z34" i="5"/>
  <c r="Y34" i="5"/>
  <c r="Z32" i="5"/>
  <c r="Y32" i="5"/>
  <c r="V21" i="5"/>
  <c r="U21" i="5"/>
  <c r="Y26" i="5"/>
  <c r="Z26" i="5"/>
  <c r="V37" i="5"/>
  <c r="U37" i="5"/>
  <c r="Y25" i="5"/>
  <c r="Z25" i="5"/>
  <c r="U25" i="5"/>
  <c r="V25" i="5"/>
  <c r="U98" i="5"/>
  <c r="V98" i="5"/>
  <c r="V99" i="5"/>
  <c r="U99" i="5"/>
  <c r="U50" i="5"/>
  <c r="V50" i="5"/>
  <c r="Y65" i="5"/>
  <c r="Z65" i="5"/>
  <c r="Z138" i="5"/>
  <c r="Y138" i="5"/>
  <c r="Z78" i="5"/>
  <c r="Y78" i="5"/>
  <c r="Z98" i="5"/>
  <c r="Y98" i="5"/>
  <c r="Y99" i="5"/>
  <c r="Z99" i="5"/>
  <c r="U129" i="5"/>
  <c r="V129" i="5"/>
  <c r="Y89" i="5"/>
  <c r="Z89" i="5"/>
  <c r="V74" i="5"/>
  <c r="U74" i="5"/>
  <c r="V86" i="5"/>
  <c r="U86" i="5"/>
  <c r="Y117" i="5"/>
  <c r="Z117" i="5"/>
  <c r="V62" i="5"/>
  <c r="U62" i="5"/>
  <c r="V119" i="5"/>
  <c r="U119" i="5"/>
  <c r="V80" i="5"/>
  <c r="U80" i="5"/>
  <c r="U120" i="5"/>
  <c r="V120" i="5"/>
  <c r="V138" i="5"/>
  <c r="U138" i="5"/>
  <c r="Z97" i="5"/>
  <c r="Y97" i="5"/>
  <c r="V49" i="5"/>
  <c r="U49" i="5"/>
  <c r="U112" i="5"/>
  <c r="V112" i="5"/>
  <c r="U89" i="5"/>
  <c r="V89" i="5"/>
  <c r="Z74" i="5"/>
  <c r="Y74" i="5"/>
  <c r="Y86" i="5"/>
  <c r="Z86" i="5"/>
  <c r="V117" i="5"/>
  <c r="U117" i="5"/>
  <c r="Y62" i="5"/>
  <c r="Z62" i="5"/>
  <c r="Z119" i="5"/>
  <c r="Y119" i="5"/>
  <c r="Z80" i="5"/>
  <c r="Y80" i="5"/>
  <c r="Z120" i="5"/>
  <c r="Y120" i="5"/>
  <c r="U110" i="5"/>
  <c r="V110" i="5"/>
  <c r="Y106" i="5"/>
  <c r="Z106" i="5"/>
  <c r="V60" i="5"/>
  <c r="U60" i="5"/>
  <c r="U52" i="5"/>
  <c r="V52" i="5"/>
  <c r="U71" i="5"/>
  <c r="V71" i="5"/>
  <c r="Y137" i="5"/>
  <c r="Z137" i="5"/>
  <c r="U75" i="5"/>
  <c r="V75" i="5"/>
  <c r="U126" i="5"/>
  <c r="V126" i="5"/>
  <c r="U83" i="5"/>
  <c r="V83" i="5"/>
  <c r="Z100" i="5"/>
  <c r="Y100" i="5"/>
  <c r="U91" i="5"/>
  <c r="V91" i="5"/>
  <c r="U68" i="5"/>
  <c r="V68" i="5"/>
  <c r="Z124" i="5"/>
  <c r="Y124" i="5"/>
  <c r="U90" i="5"/>
  <c r="V90" i="5"/>
  <c r="U127" i="5"/>
  <c r="V127" i="5"/>
  <c r="Z101" i="5"/>
  <c r="Y101" i="5"/>
  <c r="Y121" i="5"/>
  <c r="Z121" i="5"/>
  <c r="Y73" i="5"/>
  <c r="Z73" i="5"/>
  <c r="U107" i="5"/>
  <c r="V107" i="5"/>
  <c r="Y110" i="5"/>
  <c r="Z110" i="5"/>
  <c r="U56" i="5"/>
  <c r="V56" i="5"/>
  <c r="Y71" i="5"/>
  <c r="Z71" i="5"/>
  <c r="U137" i="5"/>
  <c r="V137" i="5"/>
  <c r="Y75" i="5"/>
  <c r="Z75" i="5"/>
  <c r="Z126" i="5"/>
  <c r="Y126" i="5"/>
  <c r="Y83" i="5"/>
  <c r="Z83" i="5"/>
  <c r="U100" i="5"/>
  <c r="V100" i="5"/>
  <c r="Y91" i="5"/>
  <c r="Z91" i="5"/>
  <c r="Y68" i="5"/>
  <c r="Z68" i="5"/>
  <c r="U124" i="5"/>
  <c r="V124" i="5"/>
  <c r="Z90" i="5"/>
  <c r="Y90" i="5"/>
  <c r="Y127" i="5"/>
  <c r="Z127" i="5"/>
  <c r="V101" i="5"/>
  <c r="U101" i="5"/>
  <c r="V121" i="5"/>
  <c r="U121" i="5"/>
  <c r="U73" i="5"/>
  <c r="V73" i="5"/>
  <c r="Z107" i="5"/>
  <c r="Y107" i="5"/>
  <c r="U97" i="5"/>
  <c r="V97" i="5"/>
  <c r="V123" i="5"/>
  <c r="U123" i="5"/>
  <c r="U79" i="5"/>
  <c r="V79" i="5"/>
  <c r="U66" i="5"/>
  <c r="V66" i="5"/>
  <c r="Y113" i="5"/>
  <c r="Z113" i="5"/>
  <c r="V70" i="5"/>
  <c r="U70" i="5"/>
  <c r="U63" i="5"/>
  <c r="V63" i="5"/>
  <c r="V82" i="5"/>
  <c r="U82" i="5"/>
  <c r="Y81" i="5"/>
  <c r="Z81" i="5"/>
  <c r="Z133" i="5"/>
  <c r="Y133" i="5"/>
  <c r="V94" i="5"/>
  <c r="U94" i="5"/>
  <c r="V76" i="5"/>
  <c r="U76" i="5"/>
  <c r="U114" i="5"/>
  <c r="V114" i="5"/>
  <c r="Z112" i="5"/>
  <c r="Y112" i="5"/>
  <c r="V103" i="5"/>
  <c r="U103" i="5"/>
  <c r="V44" i="5"/>
  <c r="U44" i="5"/>
  <c r="V53" i="5"/>
  <c r="U53" i="5"/>
  <c r="Z123" i="5"/>
  <c r="Y123" i="5"/>
  <c r="Y79" i="5"/>
  <c r="Z79" i="5"/>
  <c r="Z66" i="5"/>
  <c r="Y66" i="5"/>
  <c r="U113" i="5"/>
  <c r="V113" i="5"/>
  <c r="Z70" i="5"/>
  <c r="Y70" i="5"/>
  <c r="Y63" i="5"/>
  <c r="Z63" i="5"/>
  <c r="Z82" i="5"/>
  <c r="Y82" i="5"/>
  <c r="U81" i="5"/>
  <c r="V81" i="5"/>
  <c r="U133" i="5"/>
  <c r="V133" i="5"/>
  <c r="Y94" i="5"/>
  <c r="Z94" i="5"/>
  <c r="Z76" i="5"/>
  <c r="Y76" i="5"/>
  <c r="Y114" i="5"/>
  <c r="Z114" i="5"/>
  <c r="U65" i="5"/>
  <c r="V65" i="5"/>
  <c r="V51" i="5"/>
  <c r="U51" i="5"/>
  <c r="Y129" i="5"/>
  <c r="Z129" i="5"/>
  <c r="Y103" i="5"/>
  <c r="Z103" i="5"/>
  <c r="U58" i="5"/>
  <c r="V58" i="5"/>
  <c r="U54" i="5"/>
  <c r="V54" i="5"/>
  <c r="V130" i="5"/>
  <c r="U130" i="5"/>
  <c r="U131" i="5"/>
  <c r="V131" i="5"/>
  <c r="U111" i="5"/>
  <c r="V111" i="5"/>
  <c r="U118" i="5"/>
  <c r="V118" i="5"/>
  <c r="V84" i="5"/>
  <c r="U84" i="5"/>
  <c r="Y93" i="5"/>
  <c r="Z93" i="5"/>
  <c r="V134" i="5"/>
  <c r="U134" i="5"/>
  <c r="U105" i="5"/>
  <c r="V105" i="5"/>
  <c r="U85" i="5"/>
  <c r="V85" i="5"/>
  <c r="V128" i="5"/>
  <c r="U128" i="5"/>
  <c r="Z104" i="5"/>
  <c r="Y104" i="5"/>
  <c r="V92" i="5"/>
  <c r="U92" i="5"/>
  <c r="V78" i="5"/>
  <c r="U78" i="5"/>
  <c r="U87" i="5"/>
  <c r="V87" i="5"/>
  <c r="U46" i="5"/>
  <c r="V46" i="5"/>
  <c r="V47" i="5"/>
  <c r="U47" i="5"/>
  <c r="Z130" i="5"/>
  <c r="Y130" i="5"/>
  <c r="Y131" i="5"/>
  <c r="Z131" i="5"/>
  <c r="Y111" i="5"/>
  <c r="Z111" i="5"/>
  <c r="Z118" i="5"/>
  <c r="Y118" i="5"/>
  <c r="Z84" i="5"/>
  <c r="Y84" i="5"/>
  <c r="U93" i="5"/>
  <c r="V93" i="5"/>
  <c r="Z134" i="5"/>
  <c r="Y134" i="5"/>
  <c r="Y105" i="5"/>
  <c r="Z105" i="5"/>
  <c r="Z85" i="5"/>
  <c r="Y85" i="5"/>
  <c r="Y128" i="5"/>
  <c r="Z128" i="5"/>
  <c r="U104" i="5"/>
  <c r="V104" i="5"/>
  <c r="Y92" i="5"/>
  <c r="Z92" i="5"/>
  <c r="Y87" i="5"/>
  <c r="Z87" i="5"/>
  <c r="V57" i="5"/>
  <c r="U57" i="5"/>
  <c r="U45" i="5"/>
  <c r="V45" i="5"/>
  <c r="U48" i="5"/>
  <c r="V48" i="5"/>
  <c r="U125" i="5"/>
  <c r="V125" i="5"/>
  <c r="U102" i="5"/>
  <c r="V102" i="5"/>
  <c r="Z136" i="5"/>
  <c r="Y136" i="5"/>
  <c r="U116" i="5"/>
  <c r="V116" i="5"/>
  <c r="V88" i="5"/>
  <c r="U88" i="5"/>
  <c r="Y77" i="5"/>
  <c r="Z77" i="5"/>
  <c r="Y109" i="5"/>
  <c r="Z109" i="5"/>
  <c r="Z108" i="5"/>
  <c r="Y108" i="5"/>
  <c r="Y125" i="5"/>
  <c r="Z125" i="5"/>
  <c r="Z102" i="5"/>
  <c r="Y102" i="5"/>
  <c r="U136" i="5"/>
  <c r="V136" i="5"/>
  <c r="Z116" i="5"/>
  <c r="Y116" i="5"/>
  <c r="Y88" i="5"/>
  <c r="Z88" i="5"/>
  <c r="U77" i="5"/>
  <c r="V77" i="5"/>
  <c r="V109" i="5"/>
  <c r="U109" i="5"/>
  <c r="U108" i="5"/>
  <c r="V108" i="5"/>
  <c r="U106" i="5"/>
  <c r="V106" i="5"/>
  <c r="V61" i="5"/>
  <c r="U61" i="5"/>
  <c r="Y72" i="5"/>
  <c r="Z72" i="5"/>
  <c r="V96" i="5"/>
  <c r="U96" i="5"/>
  <c r="U67" i="5"/>
  <c r="V67" i="5"/>
  <c r="V115" i="5"/>
  <c r="U115" i="5"/>
  <c r="Z132" i="5"/>
  <c r="Y132" i="5"/>
  <c r="Y64" i="5"/>
  <c r="Z64" i="5"/>
  <c r="V95" i="5"/>
  <c r="U95" i="5"/>
  <c r="Y135" i="5"/>
  <c r="Z135" i="5"/>
  <c r="Z69" i="5"/>
  <c r="Y69" i="5"/>
  <c r="U139" i="5"/>
  <c r="V139" i="5"/>
  <c r="U140" i="5"/>
  <c r="V140" i="5"/>
  <c r="U122" i="5"/>
  <c r="V122" i="5"/>
  <c r="V59" i="5"/>
  <c r="U59" i="5"/>
  <c r="V55" i="5"/>
  <c r="U55" i="5"/>
  <c r="V72" i="5"/>
  <c r="U72" i="5"/>
  <c r="Z96" i="5"/>
  <c r="Y96" i="5"/>
  <c r="Y67" i="5"/>
  <c r="Z67" i="5"/>
  <c r="Z115" i="5"/>
  <c r="Y115" i="5"/>
  <c r="V132" i="5"/>
  <c r="U132" i="5"/>
  <c r="U64" i="5"/>
  <c r="V64" i="5"/>
  <c r="Y95" i="5"/>
  <c r="Z95" i="5"/>
  <c r="V135" i="5"/>
  <c r="U135" i="5"/>
  <c r="V69" i="5"/>
  <c r="U69" i="5"/>
  <c r="Y139" i="5"/>
  <c r="Z139" i="5"/>
  <c r="Z140" i="5"/>
  <c r="Y140" i="5"/>
  <c r="Z122" i="5"/>
  <c r="Y122" i="5"/>
  <c r="Z56" i="5"/>
  <c r="Y56" i="5"/>
  <c r="Z50" i="5"/>
  <c r="Y50" i="5"/>
  <c r="Z46" i="5"/>
  <c r="Y46" i="5"/>
  <c r="Y49" i="5"/>
  <c r="Z49" i="5"/>
  <c r="Y53" i="5"/>
  <c r="Z53" i="5"/>
  <c r="Y57" i="5"/>
  <c r="Z57" i="5"/>
  <c r="Z60" i="5"/>
  <c r="Y60" i="5"/>
  <c r="Z58" i="5"/>
  <c r="Y58" i="5"/>
  <c r="Z52" i="5"/>
  <c r="Y52" i="5"/>
  <c r="Y47" i="5"/>
  <c r="Z47" i="5"/>
  <c r="Y61" i="5"/>
  <c r="Z61" i="5"/>
  <c r="Z48" i="5"/>
  <c r="Y48" i="5"/>
  <c r="Y59" i="5"/>
  <c r="Z59" i="5"/>
  <c r="Z54" i="5"/>
  <c r="Y54" i="5"/>
  <c r="Y55" i="5"/>
  <c r="Z55" i="5"/>
  <c r="Y51" i="5"/>
  <c r="Z51" i="5"/>
  <c r="Z44" i="5"/>
  <c r="Y44" i="5"/>
  <c r="AF18" i="2"/>
  <c r="BB45" i="5"/>
  <c r="AF29" i="2"/>
  <c r="P27" i="2"/>
  <c r="S185" i="5"/>
  <c r="AS192" i="5"/>
  <c r="S192" i="5" s="1"/>
  <c r="AB192" i="5" s="1"/>
  <c r="H374" i="5"/>
  <c r="AY192" i="5"/>
  <c r="H470" i="5"/>
  <c r="N204" i="5"/>
  <c r="Z155" i="5"/>
  <c r="AI155" i="5" s="1"/>
  <c r="Y155" i="5"/>
  <c r="AH155" i="5" s="1"/>
  <c r="Z185" i="5"/>
  <c r="Y185" i="5"/>
  <c r="L151" i="5"/>
  <c r="E175" i="5"/>
  <c r="H151" i="5"/>
  <c r="AS151" i="5" s="1"/>
  <c r="X155" i="5"/>
  <c r="AG155" i="5" s="1"/>
  <c r="W155" i="5"/>
  <c r="H465" i="5"/>
  <c r="N199" i="5"/>
  <c r="BB192" i="5"/>
  <c r="AR148" i="5"/>
  <c r="AD148" i="5"/>
  <c r="H343" i="5"/>
  <c r="AY144" i="5"/>
  <c r="L204" i="5"/>
  <c r="H204" i="5"/>
  <c r="E211" i="5"/>
  <c r="Z184" i="5"/>
  <c r="Y184" i="5"/>
  <c r="V184" i="5"/>
  <c r="U184" i="5"/>
  <c r="H252" i="5"/>
  <c r="AV144" i="5"/>
  <c r="J151" i="5"/>
  <c r="H258" i="5"/>
  <c r="J174" i="5"/>
  <c r="AV150" i="5"/>
  <c r="E212" i="5"/>
  <c r="L205" i="5"/>
  <c r="H205" i="5"/>
  <c r="AS205" i="5" s="1"/>
  <c r="W191" i="5"/>
  <c r="X191" i="5"/>
  <c r="H464" i="5"/>
  <c r="N198" i="5"/>
  <c r="BB191" i="5"/>
  <c r="J180" i="5"/>
  <c r="H264" i="5"/>
  <c r="AV166" i="5"/>
  <c r="Z149" i="5"/>
  <c r="AI149" i="5" s="1"/>
  <c r="Y149" i="5"/>
  <c r="AH149" i="5" s="1"/>
  <c r="X149" i="5"/>
  <c r="AG149" i="5" s="1"/>
  <c r="W149" i="5"/>
  <c r="O187" i="5"/>
  <c r="I460" i="5" s="1"/>
  <c r="F194" i="5"/>
  <c r="K187" i="5"/>
  <c r="I278" i="5" s="1"/>
  <c r="I187" i="5"/>
  <c r="M187" i="5"/>
  <c r="I369" i="5" s="1"/>
  <c r="AR154" i="5"/>
  <c r="AD154" i="5"/>
  <c r="AK154" i="5" s="1"/>
  <c r="H446" i="5"/>
  <c r="BB166" i="5"/>
  <c r="N180" i="5"/>
  <c r="S166" i="5"/>
  <c r="AB166" i="5" s="1"/>
  <c r="T166" i="5"/>
  <c r="AC166" i="5" s="1"/>
  <c r="U155" i="5"/>
  <c r="V155" i="5"/>
  <c r="AE155" i="5" s="1"/>
  <c r="H434" i="5"/>
  <c r="N151" i="5"/>
  <c r="BB144" i="5"/>
  <c r="AY198" i="5"/>
  <c r="H380" i="5"/>
  <c r="F206" i="5"/>
  <c r="O199" i="5"/>
  <c r="I472" i="5" s="1"/>
  <c r="M199" i="5"/>
  <c r="I381" i="5" s="1"/>
  <c r="K199" i="5"/>
  <c r="I290" i="5" s="1"/>
  <c r="I199" i="5"/>
  <c r="K193" i="5"/>
  <c r="I284" i="5" s="1"/>
  <c r="I193" i="5"/>
  <c r="F200" i="5"/>
  <c r="O193" i="5"/>
  <c r="I466" i="5" s="1"/>
  <c r="M193" i="5"/>
  <c r="I375" i="5" s="1"/>
  <c r="T179" i="5"/>
  <c r="AC179" i="5" s="1"/>
  <c r="S179" i="5"/>
  <c r="AB179" i="5" s="1"/>
  <c r="E187" i="5"/>
  <c r="H180" i="5"/>
  <c r="AS180" i="5" s="1"/>
  <c r="L180" i="5"/>
  <c r="H270" i="5"/>
  <c r="J186" i="5"/>
  <c r="AV179" i="5"/>
  <c r="H288" i="5"/>
  <c r="J204" i="5"/>
  <c r="I212" i="5"/>
  <c r="M212" i="5"/>
  <c r="I394" i="5" s="1"/>
  <c r="K212" i="5"/>
  <c r="I303" i="5" s="1"/>
  <c r="F219" i="5"/>
  <c r="O212" i="5"/>
  <c r="I485" i="5" s="1"/>
  <c r="H379" i="5"/>
  <c r="E193" i="5"/>
  <c r="L186" i="5"/>
  <c r="H186" i="5"/>
  <c r="AS186" i="5" s="1"/>
  <c r="H361" i="5"/>
  <c r="AY179" i="5"/>
  <c r="H355" i="5"/>
  <c r="AY166" i="5"/>
  <c r="U178" i="5"/>
  <c r="V178" i="5"/>
  <c r="K152" i="5"/>
  <c r="O145" i="5"/>
  <c r="F176" i="5"/>
  <c r="I152" i="5"/>
  <c r="AS152" i="5" s="1"/>
  <c r="O152" i="5"/>
  <c r="M152" i="5"/>
  <c r="S150" i="5"/>
  <c r="AB150" i="5" s="1"/>
  <c r="T150" i="5"/>
  <c r="AC150" i="5" s="1"/>
  <c r="M181" i="5"/>
  <c r="I363" i="5" s="1"/>
  <c r="K181" i="5"/>
  <c r="I272" i="5" s="1"/>
  <c r="I181" i="5"/>
  <c r="F188" i="5"/>
  <c r="O181" i="5"/>
  <c r="I454" i="5" s="1"/>
  <c r="S198" i="5"/>
  <c r="T198" i="5"/>
  <c r="H276" i="5"/>
  <c r="J192" i="5"/>
  <c r="AV185" i="5"/>
  <c r="K175" i="5"/>
  <c r="I266" i="5" s="1"/>
  <c r="I175" i="5"/>
  <c r="F182" i="5"/>
  <c r="O175" i="5"/>
  <c r="I448" i="5" s="1"/>
  <c r="M175" i="5"/>
  <c r="I357" i="5" s="1"/>
  <c r="E181" i="5"/>
  <c r="L174" i="5"/>
  <c r="H174" i="5"/>
  <c r="AS174" i="5" s="1"/>
  <c r="AQ148" i="5"/>
  <c r="AF148" i="5"/>
  <c r="H440" i="5"/>
  <c r="N174" i="5"/>
  <c r="BB150" i="5"/>
  <c r="BB179" i="5"/>
  <c r="N186" i="5"/>
  <c r="H452" i="5"/>
  <c r="E206" i="5"/>
  <c r="H199" i="5"/>
  <c r="L199" i="5"/>
  <c r="W185" i="5"/>
  <c r="X185" i="5"/>
  <c r="H349" i="5"/>
  <c r="AY150" i="5"/>
  <c r="H282" i="5"/>
  <c r="J198" i="5"/>
  <c r="AV191" i="5"/>
  <c r="U149" i="5"/>
  <c r="V149" i="5"/>
  <c r="AE149" i="5" s="1"/>
  <c r="AQ45" i="2"/>
  <c r="P45" i="2" s="1"/>
  <c r="AL21" i="2"/>
  <c r="AA21" i="2"/>
  <c r="AF21" i="2" s="1"/>
  <c r="AL19" i="2"/>
  <c r="AL20" i="2"/>
  <c r="AL29" i="2"/>
  <c r="AM28" i="2"/>
  <c r="AL18" i="2"/>
  <c r="AM29" i="2"/>
  <c r="R38" i="2"/>
  <c r="S38" i="2"/>
  <c r="T36" i="2"/>
  <c r="AC36" i="2" s="1"/>
  <c r="U36" i="2"/>
  <c r="AD36" i="2" s="1"/>
  <c r="Q41" i="2"/>
  <c r="Z41" i="2" s="1"/>
  <c r="P41" i="2"/>
  <c r="Y41" i="2" s="1"/>
  <c r="AQ40" i="2"/>
  <c r="S28" i="2"/>
  <c r="AB28" i="2" s="1"/>
  <c r="R28" i="2"/>
  <c r="R36" i="2"/>
  <c r="AA36" i="2" s="1"/>
  <c r="S36" i="2"/>
  <c r="AB36" i="2" s="1"/>
  <c r="T35" i="2"/>
  <c r="AC35" i="2" s="1"/>
  <c r="U35" i="2"/>
  <c r="AD35" i="2" s="1"/>
  <c r="R25" i="2"/>
  <c r="S25" i="2"/>
  <c r="O33" i="2"/>
  <c r="X33" i="2" s="1"/>
  <c r="N33" i="2"/>
  <c r="W33" i="2" s="1"/>
  <c r="Q44" i="2"/>
  <c r="P44" i="2"/>
  <c r="Q32" i="2"/>
  <c r="P32" i="2"/>
  <c r="E215" i="2"/>
  <c r="AT33" i="2"/>
  <c r="U32" i="2"/>
  <c r="T32" i="2"/>
  <c r="E214" i="2"/>
  <c r="AT32" i="2"/>
  <c r="G58" i="2"/>
  <c r="AQ51" i="2"/>
  <c r="E142" i="2"/>
  <c r="U34" i="2"/>
  <c r="AD34" i="2" s="1"/>
  <c r="T34" i="2"/>
  <c r="AC34" i="2" s="1"/>
  <c r="O32" i="2"/>
  <c r="N32" i="2"/>
  <c r="Q36" i="2"/>
  <c r="Z36" i="2" s="1"/>
  <c r="P36" i="2"/>
  <c r="Y36" i="2" s="1"/>
  <c r="F227" i="2"/>
  <c r="AT45" i="2"/>
  <c r="T51" i="2"/>
  <c r="U51" i="2"/>
  <c r="P35" i="2"/>
  <c r="Y35" i="2" s="1"/>
  <c r="Q35" i="2"/>
  <c r="Z35" i="2" s="1"/>
  <c r="T38" i="2"/>
  <c r="U38" i="2"/>
  <c r="T33" i="2"/>
  <c r="AC33" i="2" s="1"/>
  <c r="U33" i="2"/>
  <c r="AD33" i="2" s="1"/>
  <c r="S26" i="2"/>
  <c r="AB26" i="2" s="1"/>
  <c r="R26" i="2"/>
  <c r="Q34" i="2"/>
  <c r="Z34" i="2" s="1"/>
  <c r="P34" i="2"/>
  <c r="Y34" i="2" s="1"/>
  <c r="R27" i="2"/>
  <c r="AA27" i="2" s="1"/>
  <c r="S27" i="2"/>
  <c r="AB27" i="2" s="1"/>
  <c r="E217" i="2"/>
  <c r="AT35" i="2"/>
  <c r="F225" i="2"/>
  <c r="AT43" i="2"/>
  <c r="N35" i="2"/>
  <c r="W35" i="2" s="1"/>
  <c r="O35" i="2"/>
  <c r="X35" i="2" s="1"/>
  <c r="N45" i="2"/>
  <c r="O45" i="2"/>
  <c r="O34" i="2"/>
  <c r="X34" i="2" s="1"/>
  <c r="N34" i="2"/>
  <c r="W34" i="2" s="1"/>
  <c r="N43" i="2"/>
  <c r="O43" i="2"/>
  <c r="F318" i="2"/>
  <c r="AW45" i="2"/>
  <c r="E216" i="2"/>
  <c r="AT34" i="2"/>
  <c r="Q33" i="2"/>
  <c r="Z33" i="2" s="1"/>
  <c r="P33" i="2"/>
  <c r="C57" i="2"/>
  <c r="J50" i="2"/>
  <c r="L50" i="2"/>
  <c r="F323" i="2" s="1"/>
  <c r="F50" i="2"/>
  <c r="AN50" i="2" s="1"/>
  <c r="H50" i="2"/>
  <c r="F141" i="2" s="1"/>
  <c r="K42" i="2"/>
  <c r="AW42" i="2" s="1"/>
  <c r="E308" i="2"/>
  <c r="K40" i="2"/>
  <c r="AW40" i="2" s="1"/>
  <c r="E306" i="2"/>
  <c r="K43" i="2"/>
  <c r="AW43" i="2" s="1"/>
  <c r="E309" i="2"/>
  <c r="G47" i="2"/>
  <c r="E131" i="2"/>
  <c r="C55" i="2"/>
  <c r="J48" i="2"/>
  <c r="F230" i="2" s="1"/>
  <c r="L48" i="2"/>
  <c r="F321" i="2" s="1"/>
  <c r="F48" i="2"/>
  <c r="H48" i="2"/>
  <c r="F139" i="2" s="1"/>
  <c r="B46" i="2"/>
  <c r="E39" i="2"/>
  <c r="AN39" i="2" s="1"/>
  <c r="I39" i="2"/>
  <c r="C53" i="2"/>
  <c r="J46" i="2"/>
  <c r="F228" i="2" s="1"/>
  <c r="L46" i="2"/>
  <c r="F319" i="2" s="1"/>
  <c r="H46" i="2"/>
  <c r="F137" i="2" s="1"/>
  <c r="F46" i="2"/>
  <c r="B48" i="2"/>
  <c r="E41" i="2"/>
  <c r="AN41" i="2" s="1"/>
  <c r="I41" i="2"/>
  <c r="C59" i="2"/>
  <c r="L52" i="2"/>
  <c r="H52" i="2"/>
  <c r="F143" i="2" s="1"/>
  <c r="F52" i="2"/>
  <c r="AN52" i="2" s="1"/>
  <c r="J52" i="2"/>
  <c r="G39" i="2"/>
  <c r="AQ39" i="2" s="1"/>
  <c r="E123" i="2"/>
  <c r="K39" i="2"/>
  <c r="AW39" i="2" s="1"/>
  <c r="E305" i="2"/>
  <c r="B47" i="2"/>
  <c r="I40" i="2"/>
  <c r="E40" i="2"/>
  <c r="AN40" i="2" s="1"/>
  <c r="B49" i="2"/>
  <c r="E42" i="2"/>
  <c r="AN42" i="2" s="1"/>
  <c r="I42" i="2"/>
  <c r="C56" i="2"/>
  <c r="J49" i="2"/>
  <c r="F231" i="2" s="1"/>
  <c r="L49" i="2"/>
  <c r="F322" i="2" s="1"/>
  <c r="F49" i="2"/>
  <c r="H49" i="2"/>
  <c r="F140" i="2" s="1"/>
  <c r="G48" i="2"/>
  <c r="AQ48" i="2" s="1"/>
  <c r="E132" i="2"/>
  <c r="K41" i="2"/>
  <c r="AW41" i="2" s="1"/>
  <c r="E307" i="2"/>
  <c r="G43" i="2"/>
  <c r="AQ43" i="2" s="1"/>
  <c r="E127" i="2"/>
  <c r="K58" i="2"/>
  <c r="AW58" i="2" s="1"/>
  <c r="E324" i="2"/>
  <c r="G52" i="2"/>
  <c r="E136" i="2"/>
  <c r="G42" i="2"/>
  <c r="AQ42" i="2" s="1"/>
  <c r="E126" i="2"/>
  <c r="C54" i="2"/>
  <c r="J47" i="2"/>
  <c r="F229" i="2" s="1"/>
  <c r="L47" i="2"/>
  <c r="F320" i="2" s="1"/>
  <c r="F47" i="2"/>
  <c r="H47" i="2"/>
  <c r="F138" i="2" s="1"/>
  <c r="AK18" i="5" l="1"/>
  <c r="AK27" i="5"/>
  <c r="AK17" i="5"/>
  <c r="AK37" i="5"/>
  <c r="AK32" i="5"/>
  <c r="AK35" i="5"/>
  <c r="AK16" i="5"/>
  <c r="AK15" i="5"/>
  <c r="AK19" i="5"/>
  <c r="AK13" i="5"/>
  <c r="AK7" i="5"/>
  <c r="AK11" i="5"/>
  <c r="AK25" i="5"/>
  <c r="AK28" i="5"/>
  <c r="AK22" i="5"/>
  <c r="AK14" i="5"/>
  <c r="AK23" i="5"/>
  <c r="AK8" i="5"/>
  <c r="AK20" i="5"/>
  <c r="AK21" i="5"/>
  <c r="AK31" i="5"/>
  <c r="AK38" i="5"/>
  <c r="AK10" i="5"/>
  <c r="AK36" i="5"/>
  <c r="AK9" i="5"/>
  <c r="AK29" i="5"/>
  <c r="AK24" i="5"/>
  <c r="AK30" i="5"/>
  <c r="AK12" i="5"/>
  <c r="AK34" i="5"/>
  <c r="AK33" i="5"/>
  <c r="AK26" i="5"/>
  <c r="AK103" i="5"/>
  <c r="AK73" i="5"/>
  <c r="AK80" i="5"/>
  <c r="AK79" i="5"/>
  <c r="AK81" i="5"/>
  <c r="AK117" i="5"/>
  <c r="AK91" i="5"/>
  <c r="AK129" i="5"/>
  <c r="AK128" i="5"/>
  <c r="AK101" i="5"/>
  <c r="AK137" i="5"/>
  <c r="AK138" i="5"/>
  <c r="AK88" i="5"/>
  <c r="AK99" i="5"/>
  <c r="AK106" i="5"/>
  <c r="AK97" i="5"/>
  <c r="AK98" i="5"/>
  <c r="AK131" i="5"/>
  <c r="AK83" i="5"/>
  <c r="AK78" i="5"/>
  <c r="AK130" i="5"/>
  <c r="AK113" i="5"/>
  <c r="AK62" i="5"/>
  <c r="AK122" i="5"/>
  <c r="AK115" i="5"/>
  <c r="AK76" i="5"/>
  <c r="AK94" i="5"/>
  <c r="AK124" i="5"/>
  <c r="AK51" i="5"/>
  <c r="AK69" i="5"/>
  <c r="AK135" i="5"/>
  <c r="AK95" i="5"/>
  <c r="AK82" i="5"/>
  <c r="AK132" i="5"/>
  <c r="AK109" i="5"/>
  <c r="AK125" i="5"/>
  <c r="AK114" i="5"/>
  <c r="AK119" i="5"/>
  <c r="AK77" i="5"/>
  <c r="AK85" i="5"/>
  <c r="AK110" i="5"/>
  <c r="AK67" i="5"/>
  <c r="AK105" i="5"/>
  <c r="AK66" i="5"/>
  <c r="AK126" i="5"/>
  <c r="AK139" i="5"/>
  <c r="AK133" i="5"/>
  <c r="AK55" i="5"/>
  <c r="AK134" i="5"/>
  <c r="AK127" i="5"/>
  <c r="AK75" i="5"/>
  <c r="AK87" i="5"/>
  <c r="AK123" i="5"/>
  <c r="AK140" i="5"/>
  <c r="AK90" i="5"/>
  <c r="AK74" i="5"/>
  <c r="AK136" i="5"/>
  <c r="AK116" i="5"/>
  <c r="AK84" i="5"/>
  <c r="AK92" i="5"/>
  <c r="AK68" i="5"/>
  <c r="AK71" i="5"/>
  <c r="AK89" i="5"/>
  <c r="AK104" i="5"/>
  <c r="AK118" i="5"/>
  <c r="AK63" i="5"/>
  <c r="AK111" i="5"/>
  <c r="AK120" i="5"/>
  <c r="AK64" i="5"/>
  <c r="AK108" i="5"/>
  <c r="AK102" i="5"/>
  <c r="AK65" i="5"/>
  <c r="AK70" i="5"/>
  <c r="AK112" i="5"/>
  <c r="AK100" i="5"/>
  <c r="AK107" i="5"/>
  <c r="AK86" i="5"/>
  <c r="AK47" i="5"/>
  <c r="AK56" i="5"/>
  <c r="AK72" i="5"/>
  <c r="AK58" i="5"/>
  <c r="AK93" i="5"/>
  <c r="AK121" i="5"/>
  <c r="AK59" i="5"/>
  <c r="AK96" i="5"/>
  <c r="AK53" i="5"/>
  <c r="AK54" i="5"/>
  <c r="AK49" i="5"/>
  <c r="AK46" i="5"/>
  <c r="AK60" i="5"/>
  <c r="AK52" i="5"/>
  <c r="AK57" i="5"/>
  <c r="AK48" i="5"/>
  <c r="AK61" i="5"/>
  <c r="Y45" i="5"/>
  <c r="Z45" i="5"/>
  <c r="AK50" i="5"/>
  <c r="AK44" i="5"/>
  <c r="AF36" i="2"/>
  <c r="Y27" i="2"/>
  <c r="AF27" i="2" s="1"/>
  <c r="AM27" i="2"/>
  <c r="Q45" i="2"/>
  <c r="T192" i="5"/>
  <c r="AC192" i="5" s="1"/>
  <c r="F226" i="5"/>
  <c r="O219" i="5"/>
  <c r="I492" i="5" s="1"/>
  <c r="M219" i="5"/>
  <c r="I401" i="5" s="1"/>
  <c r="K219" i="5"/>
  <c r="I310" i="5" s="1"/>
  <c r="I219" i="5"/>
  <c r="Z179" i="5"/>
  <c r="AI179" i="5" s="1"/>
  <c r="Y179" i="5"/>
  <c r="AH179" i="5" s="1"/>
  <c r="V166" i="5"/>
  <c r="AE166" i="5" s="1"/>
  <c r="U166" i="5"/>
  <c r="H447" i="5"/>
  <c r="N181" i="5"/>
  <c r="BB174" i="5"/>
  <c r="H295" i="5"/>
  <c r="J211" i="5"/>
  <c r="H453" i="5"/>
  <c r="N187" i="5"/>
  <c r="BB180" i="5"/>
  <c r="T151" i="5"/>
  <c r="AC151" i="5" s="1"/>
  <c r="S151" i="5"/>
  <c r="AB151" i="5" s="1"/>
  <c r="AD155" i="5"/>
  <c r="AR155" i="5"/>
  <c r="AD149" i="5"/>
  <c r="AR149" i="5"/>
  <c r="X166" i="5"/>
  <c r="AG166" i="5" s="1"/>
  <c r="W166" i="5"/>
  <c r="Z166" i="5"/>
  <c r="AI166" i="5" s="1"/>
  <c r="Y166" i="5"/>
  <c r="AH166" i="5" s="1"/>
  <c r="H271" i="5"/>
  <c r="AV180" i="5"/>
  <c r="J187" i="5"/>
  <c r="L175" i="5"/>
  <c r="H175" i="5"/>
  <c r="AS175" i="5" s="1"/>
  <c r="E182" i="5"/>
  <c r="N206" i="5"/>
  <c r="H472" i="5"/>
  <c r="BB199" i="5"/>
  <c r="I435" i="5"/>
  <c r="BB145" i="5"/>
  <c r="Y191" i="5"/>
  <c r="Z191" i="5"/>
  <c r="H350" i="5"/>
  <c r="AY151" i="5"/>
  <c r="H471" i="5"/>
  <c r="N205" i="5"/>
  <c r="BB198" i="5"/>
  <c r="N193" i="5"/>
  <c r="H459" i="5"/>
  <c r="BB186" i="5"/>
  <c r="T174" i="5"/>
  <c r="AC174" i="5" s="1"/>
  <c r="S174" i="5"/>
  <c r="AB174" i="5" s="1"/>
  <c r="X179" i="5"/>
  <c r="AG179" i="5" s="1"/>
  <c r="W179" i="5"/>
  <c r="J193" i="5"/>
  <c r="H277" i="5"/>
  <c r="AV186" i="5"/>
  <c r="O206" i="5"/>
  <c r="I479" i="5" s="1"/>
  <c r="M206" i="5"/>
  <c r="I388" i="5" s="1"/>
  <c r="K206" i="5"/>
  <c r="I297" i="5" s="1"/>
  <c r="I206" i="5"/>
  <c r="F213" i="5"/>
  <c r="E218" i="5"/>
  <c r="L211" i="5"/>
  <c r="H211" i="5"/>
  <c r="AQ155" i="5"/>
  <c r="AF155" i="5"/>
  <c r="V191" i="5"/>
  <c r="U191" i="5"/>
  <c r="X150" i="5"/>
  <c r="AG150" i="5" s="1"/>
  <c r="W150" i="5"/>
  <c r="H356" i="5"/>
  <c r="AY174" i="5"/>
  <c r="F195" i="5"/>
  <c r="M188" i="5"/>
  <c r="I370" i="5" s="1"/>
  <c r="I188" i="5"/>
  <c r="O188" i="5"/>
  <c r="I461" i="5" s="1"/>
  <c r="K188" i="5"/>
  <c r="I279" i="5" s="1"/>
  <c r="L181" i="5"/>
  <c r="H181" i="5"/>
  <c r="AS181" i="5" s="1"/>
  <c r="E188" i="5"/>
  <c r="T186" i="5"/>
  <c r="AC186" i="5" s="1"/>
  <c r="S186" i="5"/>
  <c r="AB186" i="5" s="1"/>
  <c r="H362" i="5"/>
  <c r="AY180" i="5"/>
  <c r="X198" i="5"/>
  <c r="W198" i="5"/>
  <c r="H386" i="5"/>
  <c r="H368" i="5"/>
  <c r="AY186" i="5"/>
  <c r="T180" i="5"/>
  <c r="AC180" i="5" s="1"/>
  <c r="S180" i="5"/>
  <c r="AB180" i="5" s="1"/>
  <c r="T205" i="5"/>
  <c r="AC205" i="5" s="1"/>
  <c r="S205" i="5"/>
  <c r="AB205" i="5" s="1"/>
  <c r="H477" i="5"/>
  <c r="N211" i="5"/>
  <c r="V185" i="5"/>
  <c r="U185" i="5"/>
  <c r="H283" i="5"/>
  <c r="J199" i="5"/>
  <c r="AV192" i="5"/>
  <c r="H289" i="5"/>
  <c r="AV198" i="5"/>
  <c r="J205" i="5"/>
  <c r="L193" i="5"/>
  <c r="H193" i="5"/>
  <c r="AS193" i="5" s="1"/>
  <c r="E200" i="5"/>
  <c r="E194" i="5"/>
  <c r="L187" i="5"/>
  <c r="H187" i="5"/>
  <c r="AS187" i="5" s="1"/>
  <c r="H441" i="5"/>
  <c r="BB151" i="5"/>
  <c r="N175" i="5"/>
  <c r="I194" i="5"/>
  <c r="F201" i="5"/>
  <c r="M194" i="5"/>
  <c r="I376" i="5" s="1"/>
  <c r="K194" i="5"/>
  <c r="I285" i="5" s="1"/>
  <c r="O194" i="5"/>
  <c r="I467" i="5" s="1"/>
  <c r="H387" i="5"/>
  <c r="AY205" i="5"/>
  <c r="F207" i="5"/>
  <c r="O200" i="5"/>
  <c r="I473" i="5" s="1"/>
  <c r="M200" i="5"/>
  <c r="I382" i="5" s="1"/>
  <c r="K200" i="5"/>
  <c r="I291" i="5" s="1"/>
  <c r="I200" i="5"/>
  <c r="Z150" i="5"/>
  <c r="AI150" i="5" s="1"/>
  <c r="Y150" i="5"/>
  <c r="AH150" i="5" s="1"/>
  <c r="H381" i="5"/>
  <c r="AY199" i="5"/>
  <c r="F189" i="5"/>
  <c r="O182" i="5"/>
  <c r="I455" i="5" s="1"/>
  <c r="M182" i="5"/>
  <c r="I364" i="5" s="1"/>
  <c r="K182" i="5"/>
  <c r="I273" i="5" s="1"/>
  <c r="I182" i="5"/>
  <c r="I351" i="5"/>
  <c r="AY152" i="5"/>
  <c r="E219" i="5"/>
  <c r="L212" i="5"/>
  <c r="H212" i="5"/>
  <c r="AS212" i="5" s="1"/>
  <c r="AK148" i="5"/>
  <c r="I176" i="5"/>
  <c r="AS176" i="5" s="1"/>
  <c r="O176" i="5"/>
  <c r="M176" i="5"/>
  <c r="F183" i="5"/>
  <c r="K176" i="5"/>
  <c r="H259" i="5"/>
  <c r="J175" i="5"/>
  <c r="AV151" i="5"/>
  <c r="I260" i="5"/>
  <c r="AV152" i="5"/>
  <c r="V179" i="5"/>
  <c r="AE179" i="5" s="1"/>
  <c r="U179" i="5"/>
  <c r="AQ149" i="5"/>
  <c r="AF149" i="5"/>
  <c r="V150" i="5"/>
  <c r="AE150" i="5" s="1"/>
  <c r="U150" i="5"/>
  <c r="W192" i="5"/>
  <c r="X192" i="5"/>
  <c r="AG192" i="5" s="1"/>
  <c r="AS199" i="5"/>
  <c r="I442" i="5"/>
  <c r="BB152" i="5"/>
  <c r="L206" i="5"/>
  <c r="H206" i="5"/>
  <c r="E213" i="5"/>
  <c r="T152" i="5"/>
  <c r="AC152" i="5" s="1"/>
  <c r="S152" i="5"/>
  <c r="AB152" i="5" s="1"/>
  <c r="H265" i="5"/>
  <c r="J181" i="5"/>
  <c r="AV174" i="5"/>
  <c r="Z192" i="5"/>
  <c r="AI192" i="5" s="1"/>
  <c r="Y192" i="5"/>
  <c r="AH192" i="5" s="1"/>
  <c r="AM33" i="2"/>
  <c r="Y33" i="2"/>
  <c r="AL26" i="2"/>
  <c r="AA26" i="2"/>
  <c r="AF26" i="2" s="1"/>
  <c r="AL28" i="2"/>
  <c r="AA28" i="2"/>
  <c r="AF28" i="2" s="1"/>
  <c r="AM41" i="2"/>
  <c r="AM34" i="2"/>
  <c r="AM36" i="2"/>
  <c r="AM35" i="2"/>
  <c r="AL36" i="2"/>
  <c r="AL27" i="2"/>
  <c r="AQ47" i="2"/>
  <c r="P47" i="2" s="1"/>
  <c r="Y47" i="2" s="1"/>
  <c r="U39" i="2"/>
  <c r="AD39" i="2" s="1"/>
  <c r="T39" i="2"/>
  <c r="AC39" i="2" s="1"/>
  <c r="E221" i="2"/>
  <c r="AT39" i="2"/>
  <c r="Q51" i="2"/>
  <c r="P51" i="2"/>
  <c r="O50" i="2"/>
  <c r="N50" i="2"/>
  <c r="G65" i="2"/>
  <c r="AQ58" i="2"/>
  <c r="E149" i="2"/>
  <c r="U58" i="2"/>
  <c r="T58" i="2"/>
  <c r="S32" i="2"/>
  <c r="R32" i="2"/>
  <c r="U42" i="2"/>
  <c r="AD42" i="2" s="1"/>
  <c r="T42" i="2"/>
  <c r="AC42" i="2" s="1"/>
  <c r="P39" i="2"/>
  <c r="Q39" i="2"/>
  <c r="Z39" i="2" s="1"/>
  <c r="P48" i="2"/>
  <c r="Y48" i="2" s="1"/>
  <c r="Q48" i="2"/>
  <c r="Z48" i="2" s="1"/>
  <c r="F234" i="2"/>
  <c r="AT52" i="2"/>
  <c r="F232" i="2"/>
  <c r="AT50" i="2"/>
  <c r="R43" i="2"/>
  <c r="S43" i="2"/>
  <c r="O52" i="2"/>
  <c r="X52" i="2" s="1"/>
  <c r="N52" i="2"/>
  <c r="W52" i="2" s="1"/>
  <c r="R35" i="2"/>
  <c r="AA35" i="2" s="1"/>
  <c r="S35" i="2"/>
  <c r="AB35" i="2" s="1"/>
  <c r="U41" i="2"/>
  <c r="AD41" i="2" s="1"/>
  <c r="T41" i="2"/>
  <c r="AC41" i="2" s="1"/>
  <c r="F325" i="2"/>
  <c r="AW52" i="2"/>
  <c r="S33" i="2"/>
  <c r="AB33" i="2" s="1"/>
  <c r="R33" i="2"/>
  <c r="R34" i="2"/>
  <c r="AA34" i="2" s="1"/>
  <c r="AF34" i="2" s="1"/>
  <c r="S34" i="2"/>
  <c r="AB34" i="2" s="1"/>
  <c r="R45" i="2"/>
  <c r="S45" i="2"/>
  <c r="T40" i="2"/>
  <c r="AC40" i="2" s="1"/>
  <c r="U40" i="2"/>
  <c r="AD40" i="2" s="1"/>
  <c r="P43" i="2"/>
  <c r="Q43" i="2"/>
  <c r="N39" i="2"/>
  <c r="W39" i="2" s="1"/>
  <c r="O39" i="2"/>
  <c r="X39" i="2" s="1"/>
  <c r="P40" i="2"/>
  <c r="Y40" i="2" s="1"/>
  <c r="Q40" i="2"/>
  <c r="Z40" i="2" s="1"/>
  <c r="E223" i="2"/>
  <c r="AT41" i="2"/>
  <c r="E222" i="2"/>
  <c r="AT40" i="2"/>
  <c r="U45" i="2"/>
  <c r="T45" i="2"/>
  <c r="Q42" i="2"/>
  <c r="Z42" i="2" s="1"/>
  <c r="P42" i="2"/>
  <c r="Y42" i="2" s="1"/>
  <c r="E224" i="2"/>
  <c r="AT42" i="2"/>
  <c r="O42" i="2"/>
  <c r="X42" i="2" s="1"/>
  <c r="N42" i="2"/>
  <c r="W42" i="2" s="1"/>
  <c r="AQ52" i="2"/>
  <c r="T43" i="2"/>
  <c r="U43" i="2"/>
  <c r="N41" i="2"/>
  <c r="W41" i="2" s="1"/>
  <c r="O41" i="2"/>
  <c r="X41" i="2" s="1"/>
  <c r="O40" i="2"/>
  <c r="X40" i="2" s="1"/>
  <c r="N40" i="2"/>
  <c r="W40" i="2" s="1"/>
  <c r="C63" i="2"/>
  <c r="F56" i="2"/>
  <c r="H56" i="2"/>
  <c r="F147" i="2" s="1"/>
  <c r="J56" i="2"/>
  <c r="F238" i="2" s="1"/>
  <c r="L56" i="2"/>
  <c r="F329" i="2" s="1"/>
  <c r="B55" i="2"/>
  <c r="E48" i="2"/>
  <c r="AN48" i="2" s="1"/>
  <c r="I48" i="2"/>
  <c r="K50" i="2"/>
  <c r="AW50" i="2" s="1"/>
  <c r="E316" i="2"/>
  <c r="K65" i="2"/>
  <c r="AW65" i="2" s="1"/>
  <c r="E331" i="2"/>
  <c r="K47" i="2"/>
  <c r="AW47" i="2" s="1"/>
  <c r="E313" i="2"/>
  <c r="C61" i="2"/>
  <c r="F54" i="2"/>
  <c r="H54" i="2"/>
  <c r="F145" i="2" s="1"/>
  <c r="J54" i="2"/>
  <c r="F236" i="2" s="1"/>
  <c r="L54" i="2"/>
  <c r="F327" i="2" s="1"/>
  <c r="C62" i="2"/>
  <c r="F55" i="2"/>
  <c r="H55" i="2"/>
  <c r="F146" i="2" s="1"/>
  <c r="J55" i="2"/>
  <c r="F237" i="2" s="1"/>
  <c r="L55" i="2"/>
  <c r="F328" i="2" s="1"/>
  <c r="G49" i="2"/>
  <c r="AQ49" i="2" s="1"/>
  <c r="E133" i="2"/>
  <c r="B53" i="2"/>
  <c r="E46" i="2"/>
  <c r="AN46" i="2" s="1"/>
  <c r="I46" i="2"/>
  <c r="C66" i="2"/>
  <c r="F59" i="2"/>
  <c r="AN59" i="2" s="1"/>
  <c r="H59" i="2"/>
  <c r="F150" i="2" s="1"/>
  <c r="J59" i="2"/>
  <c r="L59" i="2"/>
  <c r="B56" i="2"/>
  <c r="I49" i="2"/>
  <c r="E49" i="2"/>
  <c r="AN49" i="2" s="1"/>
  <c r="G50" i="2"/>
  <c r="AQ50" i="2" s="1"/>
  <c r="E134" i="2"/>
  <c r="K49" i="2"/>
  <c r="AW49" i="2" s="1"/>
  <c r="E315" i="2"/>
  <c r="K46" i="2"/>
  <c r="AW46" i="2" s="1"/>
  <c r="E312" i="2"/>
  <c r="G55" i="2"/>
  <c r="E139" i="2"/>
  <c r="G54" i="2"/>
  <c r="E138" i="2"/>
  <c r="G59" i="2"/>
  <c r="AQ59" i="2" s="1"/>
  <c r="E143" i="2"/>
  <c r="B54" i="2"/>
  <c r="E47" i="2"/>
  <c r="AN47" i="2" s="1"/>
  <c r="I47" i="2"/>
  <c r="C60" i="2"/>
  <c r="F53" i="2"/>
  <c r="H53" i="2"/>
  <c r="F144" i="2" s="1"/>
  <c r="L53" i="2"/>
  <c r="F326" i="2" s="1"/>
  <c r="J53" i="2"/>
  <c r="F235" i="2" s="1"/>
  <c r="K48" i="2"/>
  <c r="AW48" i="2" s="1"/>
  <c r="E314" i="2"/>
  <c r="G46" i="2"/>
  <c r="AQ46" i="2" s="1"/>
  <c r="E130" i="2"/>
  <c r="C64" i="2"/>
  <c r="F57" i="2"/>
  <c r="AN57" i="2" s="1"/>
  <c r="H57" i="2"/>
  <c r="F148" i="2" s="1"/>
  <c r="J57" i="2"/>
  <c r="L57" i="2"/>
  <c r="F330" i="2" s="1"/>
  <c r="AK45" i="5" l="1"/>
  <c r="AF35" i="2"/>
  <c r="V180" i="5"/>
  <c r="AE180" i="5" s="1"/>
  <c r="U180" i="5"/>
  <c r="E226" i="5"/>
  <c r="L219" i="5"/>
  <c r="H219" i="5"/>
  <c r="AS219" i="5" s="1"/>
  <c r="AD179" i="5"/>
  <c r="AR179" i="5"/>
  <c r="M207" i="5"/>
  <c r="I389" i="5" s="1"/>
  <c r="K207" i="5"/>
  <c r="I298" i="5" s="1"/>
  <c r="I207" i="5"/>
  <c r="F214" i="5"/>
  <c r="O207" i="5"/>
  <c r="I480" i="5" s="1"/>
  <c r="H375" i="5"/>
  <c r="AY193" i="5"/>
  <c r="Z174" i="5"/>
  <c r="AI174" i="5" s="1"/>
  <c r="Y174" i="5"/>
  <c r="AH174" i="5" s="1"/>
  <c r="T212" i="5"/>
  <c r="AC212" i="5" s="1"/>
  <c r="S212" i="5"/>
  <c r="AB212" i="5" s="1"/>
  <c r="H302" i="5"/>
  <c r="J218" i="5"/>
  <c r="X152" i="5"/>
  <c r="AG152" i="5" s="1"/>
  <c r="W152" i="5"/>
  <c r="X205" i="5"/>
  <c r="AG205" i="5" s="1"/>
  <c r="W205" i="5"/>
  <c r="W186" i="5"/>
  <c r="X186" i="5"/>
  <c r="AG186" i="5" s="1"/>
  <c r="X151" i="5"/>
  <c r="AG151" i="5" s="1"/>
  <c r="W151" i="5"/>
  <c r="H454" i="5"/>
  <c r="N188" i="5"/>
  <c r="BB181" i="5"/>
  <c r="V174" i="5"/>
  <c r="AE174" i="5" s="1"/>
  <c r="U174" i="5"/>
  <c r="V152" i="5"/>
  <c r="AE152" i="5" s="1"/>
  <c r="U152" i="5"/>
  <c r="H296" i="5"/>
  <c r="AV205" i="5"/>
  <c r="J212" i="5"/>
  <c r="M195" i="5"/>
  <c r="I377" i="5" s="1"/>
  <c r="O195" i="5"/>
  <c r="I468" i="5" s="1"/>
  <c r="K195" i="5"/>
  <c r="I286" i="5" s="1"/>
  <c r="I195" i="5"/>
  <c r="F202" i="5"/>
  <c r="AF166" i="5"/>
  <c r="AQ166" i="5"/>
  <c r="H466" i="5"/>
  <c r="N200" i="5"/>
  <c r="BB193" i="5"/>
  <c r="V198" i="5"/>
  <c r="U198" i="5"/>
  <c r="AD166" i="5"/>
  <c r="AR166" i="5"/>
  <c r="L194" i="5"/>
  <c r="H194" i="5"/>
  <c r="AS194" i="5" s="1"/>
  <c r="E201" i="5"/>
  <c r="H218" i="5"/>
  <c r="E225" i="5"/>
  <c r="L218" i="5"/>
  <c r="O213" i="5"/>
  <c r="I486" i="5" s="1"/>
  <c r="M213" i="5"/>
  <c r="I395" i="5" s="1"/>
  <c r="K213" i="5"/>
  <c r="I304" i="5" s="1"/>
  <c r="I213" i="5"/>
  <c r="F220" i="5"/>
  <c r="X174" i="5"/>
  <c r="AG174" i="5" s="1"/>
  <c r="W174" i="5"/>
  <c r="U186" i="5"/>
  <c r="V186" i="5"/>
  <c r="AE186" i="5" s="1"/>
  <c r="H363" i="5"/>
  <c r="AY181" i="5"/>
  <c r="L200" i="5"/>
  <c r="H200" i="5"/>
  <c r="AS200" i="5" s="1"/>
  <c r="E207" i="5"/>
  <c r="H272" i="5"/>
  <c r="J188" i="5"/>
  <c r="AV181" i="5"/>
  <c r="AS206" i="5"/>
  <c r="H266" i="5"/>
  <c r="AV175" i="5"/>
  <c r="J182" i="5"/>
  <c r="U192" i="5"/>
  <c r="V192" i="5"/>
  <c r="AE192" i="5" s="1"/>
  <c r="Z145" i="5"/>
  <c r="Y145" i="5"/>
  <c r="AK149" i="5"/>
  <c r="Z198" i="5"/>
  <c r="Y198" i="5"/>
  <c r="H388" i="5"/>
  <c r="AY206" i="5"/>
  <c r="F208" i="5"/>
  <c r="O201" i="5"/>
  <c r="I474" i="5" s="1"/>
  <c r="M201" i="5"/>
  <c r="I383" i="5" s="1"/>
  <c r="K201" i="5"/>
  <c r="I292" i="5" s="1"/>
  <c r="I201" i="5"/>
  <c r="H290" i="5"/>
  <c r="J206" i="5"/>
  <c r="AV199" i="5"/>
  <c r="AF150" i="5"/>
  <c r="AQ150" i="5"/>
  <c r="H284" i="5"/>
  <c r="AV193" i="5"/>
  <c r="J200" i="5"/>
  <c r="Z152" i="5"/>
  <c r="AI152" i="5" s="1"/>
  <c r="Y152" i="5"/>
  <c r="AH152" i="5" s="1"/>
  <c r="I267" i="5"/>
  <c r="AV176" i="5"/>
  <c r="K189" i="5"/>
  <c r="I280" i="5" s="1"/>
  <c r="O189" i="5"/>
  <c r="I462" i="5" s="1"/>
  <c r="M189" i="5"/>
  <c r="I371" i="5" s="1"/>
  <c r="I189" i="5"/>
  <c r="F196" i="5"/>
  <c r="X180" i="5"/>
  <c r="AG180" i="5" s="1"/>
  <c r="W180" i="5"/>
  <c r="AQ179" i="5"/>
  <c r="AF179" i="5"/>
  <c r="Y199" i="5"/>
  <c r="AH199" i="5" s="1"/>
  <c r="Z199" i="5"/>
  <c r="AI199" i="5" s="1"/>
  <c r="AK155" i="5"/>
  <c r="H393" i="5"/>
  <c r="O183" i="5"/>
  <c r="F190" i="5"/>
  <c r="M183" i="5"/>
  <c r="K183" i="5"/>
  <c r="I183" i="5"/>
  <c r="AS183" i="5" s="1"/>
  <c r="W199" i="5"/>
  <c r="X199" i="5"/>
  <c r="AG199" i="5" s="1"/>
  <c r="H448" i="5"/>
  <c r="N182" i="5"/>
  <c r="BB175" i="5"/>
  <c r="H394" i="5"/>
  <c r="AY212" i="5"/>
  <c r="S193" i="5"/>
  <c r="AB193" i="5" s="1"/>
  <c r="T193" i="5"/>
  <c r="AC193" i="5" s="1"/>
  <c r="E220" i="5"/>
  <c r="L213" i="5"/>
  <c r="H213" i="5"/>
  <c r="T199" i="5"/>
  <c r="AC199" i="5" s="1"/>
  <c r="S199" i="5"/>
  <c r="AB199" i="5" s="1"/>
  <c r="I358" i="5"/>
  <c r="AY176" i="5"/>
  <c r="Z151" i="5"/>
  <c r="AI151" i="5" s="1"/>
  <c r="Y151" i="5"/>
  <c r="AH151" i="5" s="1"/>
  <c r="H479" i="5"/>
  <c r="N213" i="5"/>
  <c r="BB206" i="5"/>
  <c r="H478" i="5"/>
  <c r="BB205" i="5"/>
  <c r="N212" i="5"/>
  <c r="V151" i="5"/>
  <c r="AE151" i="5" s="1"/>
  <c r="U151" i="5"/>
  <c r="I449" i="5"/>
  <c r="BB176" i="5"/>
  <c r="N218" i="5"/>
  <c r="H484" i="5"/>
  <c r="E189" i="5"/>
  <c r="L182" i="5"/>
  <c r="H182" i="5"/>
  <c r="AS182" i="5" s="1"/>
  <c r="Z180" i="5"/>
  <c r="AI180" i="5" s="1"/>
  <c r="Y180" i="5"/>
  <c r="AH180" i="5" s="1"/>
  <c r="S187" i="5"/>
  <c r="AB187" i="5" s="1"/>
  <c r="T187" i="5"/>
  <c r="AC187" i="5" s="1"/>
  <c r="E195" i="5"/>
  <c r="L188" i="5"/>
  <c r="H188" i="5"/>
  <c r="AS188" i="5" s="1"/>
  <c r="Z186" i="5"/>
  <c r="AI186" i="5" s="1"/>
  <c r="Y186" i="5"/>
  <c r="AH186" i="5" s="1"/>
  <c r="T175" i="5"/>
  <c r="AC175" i="5" s="1"/>
  <c r="S175" i="5"/>
  <c r="AB175" i="5" s="1"/>
  <c r="H460" i="5"/>
  <c r="N194" i="5"/>
  <c r="BB187" i="5"/>
  <c r="H278" i="5"/>
  <c r="J194" i="5"/>
  <c r="AV187" i="5"/>
  <c r="AF192" i="5"/>
  <c r="AQ192" i="5"/>
  <c r="T176" i="5"/>
  <c r="AC176" i="5" s="1"/>
  <c r="S176" i="5"/>
  <c r="AB176" i="5" s="1"/>
  <c r="AD150" i="5"/>
  <c r="AR150" i="5"/>
  <c r="H369" i="5"/>
  <c r="AY187" i="5"/>
  <c r="T181" i="5"/>
  <c r="AC181" i="5" s="1"/>
  <c r="S181" i="5"/>
  <c r="AB181" i="5" s="1"/>
  <c r="H357" i="5"/>
  <c r="AY175" i="5"/>
  <c r="I226" i="5"/>
  <c r="O226" i="5"/>
  <c r="I499" i="5" s="1"/>
  <c r="M226" i="5"/>
  <c r="I408" i="5" s="1"/>
  <c r="K226" i="5"/>
  <c r="I317" i="5" s="1"/>
  <c r="F233" i="5"/>
  <c r="AM39" i="2"/>
  <c r="Y39" i="2"/>
  <c r="Q47" i="2"/>
  <c r="Z47" i="2" s="1"/>
  <c r="AL33" i="2"/>
  <c r="AA33" i="2"/>
  <c r="AF33" i="2" s="1"/>
  <c r="AM40" i="2"/>
  <c r="AM42" i="2"/>
  <c r="AL34" i="2"/>
  <c r="AM48" i="2"/>
  <c r="AL35" i="2"/>
  <c r="U48" i="2"/>
  <c r="AD48" i="2" s="1"/>
  <c r="T48" i="2"/>
  <c r="AC48" i="2" s="1"/>
  <c r="T49" i="2"/>
  <c r="AC49" i="2" s="1"/>
  <c r="U49" i="2"/>
  <c r="AD49" i="2" s="1"/>
  <c r="E230" i="2"/>
  <c r="AT48" i="2"/>
  <c r="N48" i="2"/>
  <c r="W48" i="2" s="1"/>
  <c r="O48" i="2"/>
  <c r="X48" i="2" s="1"/>
  <c r="S42" i="2"/>
  <c r="AB42" i="2" s="1"/>
  <c r="R42" i="2"/>
  <c r="AA42" i="2" s="1"/>
  <c r="U50" i="2"/>
  <c r="T50" i="2"/>
  <c r="P50" i="2"/>
  <c r="Q50" i="2"/>
  <c r="N49" i="2"/>
  <c r="W49" i="2" s="1"/>
  <c r="O49" i="2"/>
  <c r="X49" i="2" s="1"/>
  <c r="E229" i="2"/>
  <c r="AT47" i="2"/>
  <c r="E231" i="2"/>
  <c r="AT49" i="2"/>
  <c r="Q58" i="2"/>
  <c r="P58" i="2"/>
  <c r="Q52" i="2"/>
  <c r="Z52" i="2" s="1"/>
  <c r="P52" i="2"/>
  <c r="Y52" i="2" s="1"/>
  <c r="N47" i="2"/>
  <c r="W47" i="2" s="1"/>
  <c r="O47" i="2"/>
  <c r="X47" i="2" s="1"/>
  <c r="S50" i="2"/>
  <c r="R50" i="2"/>
  <c r="G72" i="2"/>
  <c r="AQ65" i="2"/>
  <c r="E156" i="2"/>
  <c r="U46" i="2"/>
  <c r="AD46" i="2" s="1"/>
  <c r="T46" i="2"/>
  <c r="AC46" i="2" s="1"/>
  <c r="P49" i="2"/>
  <c r="Y49" i="2" s="1"/>
  <c r="Q49" i="2"/>
  <c r="Z49" i="2" s="1"/>
  <c r="Q59" i="2"/>
  <c r="Z59" i="2" s="1"/>
  <c r="P59" i="2"/>
  <c r="Y59" i="2" s="1"/>
  <c r="F332" i="2"/>
  <c r="AW59" i="2"/>
  <c r="F239" i="2"/>
  <c r="AT57" i="2"/>
  <c r="F241" i="2"/>
  <c r="AT59" i="2"/>
  <c r="S52" i="2"/>
  <c r="AB52" i="2" s="1"/>
  <c r="R52" i="2"/>
  <c r="AA52" i="2" s="1"/>
  <c r="O59" i="2"/>
  <c r="X59" i="2" s="1"/>
  <c r="N59" i="2"/>
  <c r="W59" i="2" s="1"/>
  <c r="AQ54" i="2"/>
  <c r="S39" i="2"/>
  <c r="AB39" i="2" s="1"/>
  <c r="R39" i="2"/>
  <c r="E228" i="2"/>
  <c r="AT46" i="2"/>
  <c r="U47" i="2"/>
  <c r="AD47" i="2" s="1"/>
  <c r="T47" i="2"/>
  <c r="AC47" i="2" s="1"/>
  <c r="R41" i="2"/>
  <c r="AA41" i="2" s="1"/>
  <c r="S41" i="2"/>
  <c r="AB41" i="2" s="1"/>
  <c r="U52" i="2"/>
  <c r="AD52" i="2" s="1"/>
  <c r="T52" i="2"/>
  <c r="AC52" i="2" s="1"/>
  <c r="O57" i="2"/>
  <c r="N57" i="2"/>
  <c r="S40" i="2"/>
  <c r="AB40" i="2" s="1"/>
  <c r="R40" i="2"/>
  <c r="AA40" i="2" s="1"/>
  <c r="Q46" i="2"/>
  <c r="Z46" i="2" s="1"/>
  <c r="P46" i="2"/>
  <c r="AQ55" i="2"/>
  <c r="N46" i="2"/>
  <c r="W46" i="2" s="1"/>
  <c r="O46" i="2"/>
  <c r="X46" i="2" s="1"/>
  <c r="U65" i="2"/>
  <c r="T65" i="2"/>
  <c r="C71" i="2"/>
  <c r="J64" i="2"/>
  <c r="L64" i="2"/>
  <c r="F337" i="2" s="1"/>
  <c r="F64" i="2"/>
  <c r="AN64" i="2" s="1"/>
  <c r="H64" i="2"/>
  <c r="F155" i="2" s="1"/>
  <c r="C73" i="2"/>
  <c r="J66" i="2"/>
  <c r="L66" i="2"/>
  <c r="F66" i="2"/>
  <c r="AN66" i="2" s="1"/>
  <c r="H66" i="2"/>
  <c r="F157" i="2" s="1"/>
  <c r="G53" i="2"/>
  <c r="AQ53" i="2" s="1"/>
  <c r="E137" i="2"/>
  <c r="C68" i="2"/>
  <c r="J61" i="2"/>
  <c r="F243" i="2" s="1"/>
  <c r="L61" i="2"/>
  <c r="F334" i="2" s="1"/>
  <c r="F61" i="2"/>
  <c r="H61" i="2"/>
  <c r="F152" i="2" s="1"/>
  <c r="K54" i="2"/>
  <c r="AW54" i="2" s="1"/>
  <c r="E320" i="2"/>
  <c r="B60" i="2"/>
  <c r="E53" i="2"/>
  <c r="AN53" i="2" s="1"/>
  <c r="I53" i="2"/>
  <c r="K56" i="2"/>
  <c r="AW56" i="2" s="1"/>
  <c r="E322" i="2"/>
  <c r="C67" i="2"/>
  <c r="F60" i="2"/>
  <c r="H60" i="2"/>
  <c r="F151" i="2" s="1"/>
  <c r="J60" i="2"/>
  <c r="F242" i="2" s="1"/>
  <c r="L60" i="2"/>
  <c r="F333" i="2" s="1"/>
  <c r="K72" i="2"/>
  <c r="AW72" i="2" s="1"/>
  <c r="E338" i="2"/>
  <c r="G56" i="2"/>
  <c r="AQ56" i="2" s="1"/>
  <c r="E140" i="2"/>
  <c r="G66" i="2"/>
  <c r="E150" i="2"/>
  <c r="K53" i="2"/>
  <c r="AW53" i="2" s="1"/>
  <c r="E319" i="2"/>
  <c r="B63" i="2"/>
  <c r="E56" i="2"/>
  <c r="AN56" i="2" s="1"/>
  <c r="I56" i="2"/>
  <c r="C69" i="2"/>
  <c r="J62" i="2"/>
  <c r="F244" i="2" s="1"/>
  <c r="L62" i="2"/>
  <c r="F335" i="2" s="1"/>
  <c r="H62" i="2"/>
  <c r="F153" i="2" s="1"/>
  <c r="F62" i="2"/>
  <c r="B61" i="2"/>
  <c r="E54" i="2"/>
  <c r="AN54" i="2" s="1"/>
  <c r="I54" i="2"/>
  <c r="G61" i="2"/>
  <c r="E145" i="2"/>
  <c r="G62" i="2"/>
  <c r="E146" i="2"/>
  <c r="K55" i="2"/>
  <c r="AW55" i="2" s="1"/>
  <c r="E321" i="2"/>
  <c r="K57" i="2"/>
  <c r="AW57" i="2" s="1"/>
  <c r="E323" i="2"/>
  <c r="G57" i="2"/>
  <c r="AQ57" i="2" s="1"/>
  <c r="E141" i="2"/>
  <c r="B62" i="2"/>
  <c r="E55" i="2"/>
  <c r="AN55" i="2" s="1"/>
  <c r="I55" i="2"/>
  <c r="C70" i="2"/>
  <c r="J63" i="2"/>
  <c r="F245" i="2" s="1"/>
  <c r="L63" i="2"/>
  <c r="F336" i="2" s="1"/>
  <c r="F63" i="2"/>
  <c r="H63" i="2"/>
  <c r="F154" i="2" s="1"/>
  <c r="AF52" i="2" l="1"/>
  <c r="AF40" i="2"/>
  <c r="AF41" i="2"/>
  <c r="AF42" i="2"/>
  <c r="AK150" i="5"/>
  <c r="X193" i="5"/>
  <c r="AG193" i="5" s="1"/>
  <c r="W193" i="5"/>
  <c r="AD151" i="5"/>
  <c r="AR151" i="5"/>
  <c r="AS213" i="5"/>
  <c r="I365" i="5"/>
  <c r="AY183" i="5"/>
  <c r="V181" i="5"/>
  <c r="AE181" i="5" s="1"/>
  <c r="U181" i="5"/>
  <c r="O202" i="5"/>
  <c r="I475" i="5" s="1"/>
  <c r="F209" i="5"/>
  <c r="M202" i="5"/>
  <c r="I384" i="5" s="1"/>
  <c r="K202" i="5"/>
  <c r="I293" i="5" s="1"/>
  <c r="I202" i="5"/>
  <c r="AF151" i="5"/>
  <c r="AQ151" i="5"/>
  <c r="S188" i="5"/>
  <c r="AB188" i="5" s="1"/>
  <c r="T188" i="5"/>
  <c r="AC188" i="5" s="1"/>
  <c r="AY213" i="5"/>
  <c r="H395" i="5"/>
  <c r="I190" i="5"/>
  <c r="AS190" i="5" s="1"/>
  <c r="O190" i="5"/>
  <c r="M190" i="5"/>
  <c r="K190" i="5"/>
  <c r="F197" i="5"/>
  <c r="H279" i="5"/>
  <c r="J195" i="5"/>
  <c r="AV188" i="5"/>
  <c r="H400" i="5"/>
  <c r="V175" i="5"/>
  <c r="AE175" i="5" s="1"/>
  <c r="U175" i="5"/>
  <c r="H370" i="5"/>
  <c r="AY188" i="5"/>
  <c r="BB212" i="5"/>
  <c r="N219" i="5"/>
  <c r="H485" i="5"/>
  <c r="H220" i="5"/>
  <c r="E227" i="5"/>
  <c r="L220" i="5"/>
  <c r="I456" i="5"/>
  <c r="BB183" i="5"/>
  <c r="V176" i="5"/>
  <c r="AE176" i="5" s="1"/>
  <c r="U176" i="5"/>
  <c r="K208" i="5"/>
  <c r="I299" i="5" s="1"/>
  <c r="I208" i="5"/>
  <c r="M208" i="5"/>
  <c r="I390" i="5" s="1"/>
  <c r="O208" i="5"/>
  <c r="I481" i="5" s="1"/>
  <c r="F215" i="5"/>
  <c r="L225" i="5"/>
  <c r="E232" i="5"/>
  <c r="H225" i="5"/>
  <c r="O214" i="5"/>
  <c r="I487" i="5" s="1"/>
  <c r="M214" i="5"/>
  <c r="I396" i="5" s="1"/>
  <c r="F221" i="5"/>
  <c r="I214" i="5"/>
  <c r="K214" i="5"/>
  <c r="I305" i="5" s="1"/>
  <c r="T183" i="5"/>
  <c r="AC183" i="5" s="1"/>
  <c r="S183" i="5"/>
  <c r="AB183" i="5" s="1"/>
  <c r="H195" i="5"/>
  <c r="AS195" i="5" s="1"/>
  <c r="E202" i="5"/>
  <c r="L195" i="5"/>
  <c r="Z205" i="5"/>
  <c r="AI205" i="5" s="1"/>
  <c r="Y205" i="5"/>
  <c r="AH205" i="5" s="1"/>
  <c r="X206" i="5"/>
  <c r="AG206" i="5" s="1"/>
  <c r="W206" i="5"/>
  <c r="E214" i="5"/>
  <c r="L207" i="5"/>
  <c r="H207" i="5"/>
  <c r="AS207" i="5" s="1"/>
  <c r="AQ186" i="5"/>
  <c r="AF186" i="5"/>
  <c r="H461" i="5"/>
  <c r="N195" i="5"/>
  <c r="BB188" i="5"/>
  <c r="T200" i="5"/>
  <c r="AC200" i="5" s="1"/>
  <c r="S200" i="5"/>
  <c r="AB200" i="5" s="1"/>
  <c r="E208" i="5"/>
  <c r="L201" i="5"/>
  <c r="H201" i="5"/>
  <c r="AS201" i="5" s="1"/>
  <c r="AF205" i="5"/>
  <c r="AQ205" i="5"/>
  <c r="O233" i="5"/>
  <c r="I506" i="5" s="1"/>
  <c r="M233" i="5"/>
  <c r="I415" i="5" s="1"/>
  <c r="K233" i="5"/>
  <c r="I324" i="5" s="1"/>
  <c r="F240" i="5"/>
  <c r="I233" i="5"/>
  <c r="Y206" i="5"/>
  <c r="AH206" i="5" s="1"/>
  <c r="Z206" i="5"/>
  <c r="AI206" i="5" s="1"/>
  <c r="X212" i="5"/>
  <c r="AG212" i="5" s="1"/>
  <c r="W212" i="5"/>
  <c r="H382" i="5"/>
  <c r="AY200" i="5"/>
  <c r="S194" i="5"/>
  <c r="AB194" i="5" s="1"/>
  <c r="T194" i="5"/>
  <c r="AC194" i="5" s="1"/>
  <c r="H303" i="5"/>
  <c r="AV212" i="5"/>
  <c r="J219" i="5"/>
  <c r="AQ199" i="5"/>
  <c r="AF199" i="5"/>
  <c r="H486" i="5"/>
  <c r="N220" i="5"/>
  <c r="BB213" i="5"/>
  <c r="J207" i="5"/>
  <c r="H291" i="5"/>
  <c r="AV200" i="5"/>
  <c r="X181" i="5"/>
  <c r="AG181" i="5" s="1"/>
  <c r="W181" i="5"/>
  <c r="H376" i="5"/>
  <c r="AY194" i="5"/>
  <c r="V205" i="5"/>
  <c r="AE205" i="5" s="1"/>
  <c r="U205" i="5"/>
  <c r="AQ152" i="5"/>
  <c r="AF152" i="5"/>
  <c r="Y181" i="5"/>
  <c r="AH181" i="5" s="1"/>
  <c r="Z181" i="5"/>
  <c r="AI181" i="5" s="1"/>
  <c r="AK179" i="5"/>
  <c r="U187" i="5"/>
  <c r="V187" i="5"/>
  <c r="AE187" i="5" s="1"/>
  <c r="H285" i="5"/>
  <c r="AV194" i="5"/>
  <c r="J201" i="5"/>
  <c r="AK166" i="5"/>
  <c r="AD152" i="5"/>
  <c r="AR152" i="5"/>
  <c r="J225" i="5"/>
  <c r="H309" i="5"/>
  <c r="T219" i="5"/>
  <c r="AC219" i="5" s="1"/>
  <c r="S219" i="5"/>
  <c r="AB219" i="5" s="1"/>
  <c r="Z176" i="5"/>
  <c r="AI176" i="5" s="1"/>
  <c r="Y176" i="5"/>
  <c r="AH176" i="5" s="1"/>
  <c r="X187" i="5"/>
  <c r="AG187" i="5" s="1"/>
  <c r="W187" i="5"/>
  <c r="I274" i="5"/>
  <c r="AV183" i="5"/>
  <c r="U193" i="5"/>
  <c r="V193" i="5"/>
  <c r="AE193" i="5" s="1"/>
  <c r="Z175" i="5"/>
  <c r="AI175" i="5" s="1"/>
  <c r="Y175" i="5"/>
  <c r="AH175" i="5" s="1"/>
  <c r="AR186" i="5"/>
  <c r="AD186" i="5"/>
  <c r="H401" i="5"/>
  <c r="AY219" i="5"/>
  <c r="F203" i="5"/>
  <c r="O196" i="5"/>
  <c r="I469" i="5" s="1"/>
  <c r="K196" i="5"/>
  <c r="I287" i="5" s="1"/>
  <c r="M196" i="5"/>
  <c r="I378" i="5" s="1"/>
  <c r="I196" i="5"/>
  <c r="X175" i="5"/>
  <c r="AG175" i="5" s="1"/>
  <c r="W175" i="5"/>
  <c r="Z187" i="5"/>
  <c r="AI187" i="5" s="1"/>
  <c r="Y187" i="5"/>
  <c r="AH187" i="5" s="1"/>
  <c r="E196" i="5"/>
  <c r="L189" i="5"/>
  <c r="H189" i="5"/>
  <c r="AS189" i="5" s="1"/>
  <c r="H455" i="5"/>
  <c r="N189" i="5"/>
  <c r="BB182" i="5"/>
  <c r="AF174" i="5"/>
  <c r="AQ174" i="5"/>
  <c r="H226" i="5"/>
  <c r="AS226" i="5" s="1"/>
  <c r="E233" i="5"/>
  <c r="L226" i="5"/>
  <c r="T206" i="5"/>
  <c r="AC206" i="5" s="1"/>
  <c r="S206" i="5"/>
  <c r="AB206" i="5" s="1"/>
  <c r="AF180" i="5"/>
  <c r="AQ180" i="5"/>
  <c r="V199" i="5"/>
  <c r="AE199" i="5" s="1"/>
  <c r="U199" i="5"/>
  <c r="AD192" i="5"/>
  <c r="AK192" i="5" s="1"/>
  <c r="AR192" i="5"/>
  <c r="Z193" i="5"/>
  <c r="AI193" i="5" s="1"/>
  <c r="Y193" i="5"/>
  <c r="AH193" i="5" s="1"/>
  <c r="AD174" i="5"/>
  <c r="AR174" i="5"/>
  <c r="AD180" i="5"/>
  <c r="AR180" i="5"/>
  <c r="T182" i="5"/>
  <c r="AC182" i="5" s="1"/>
  <c r="S182" i="5"/>
  <c r="AB182" i="5" s="1"/>
  <c r="H364" i="5"/>
  <c r="AY182" i="5"/>
  <c r="H467" i="5"/>
  <c r="N201" i="5"/>
  <c r="BB194" i="5"/>
  <c r="N225" i="5"/>
  <c r="H491" i="5"/>
  <c r="X176" i="5"/>
  <c r="AG176" i="5" s="1"/>
  <c r="W176" i="5"/>
  <c r="AV206" i="5"/>
  <c r="J213" i="5"/>
  <c r="H297" i="5"/>
  <c r="H273" i="5"/>
  <c r="J189" i="5"/>
  <c r="AV182" i="5"/>
  <c r="O220" i="5"/>
  <c r="I493" i="5" s="1"/>
  <c r="M220" i="5"/>
  <c r="I402" i="5" s="1"/>
  <c r="F227" i="5"/>
  <c r="K220" i="5"/>
  <c r="I311" i="5" s="1"/>
  <c r="I220" i="5"/>
  <c r="H473" i="5"/>
  <c r="BB200" i="5"/>
  <c r="N207" i="5"/>
  <c r="AM47" i="2"/>
  <c r="AQ61" i="2"/>
  <c r="AM46" i="2"/>
  <c r="Y46" i="2"/>
  <c r="AL39" i="2"/>
  <c r="AA39" i="2"/>
  <c r="AF39" i="2" s="1"/>
  <c r="AM49" i="2"/>
  <c r="AL42" i="2"/>
  <c r="AM52" i="2"/>
  <c r="AL41" i="2"/>
  <c r="AM59" i="2"/>
  <c r="AL40" i="2"/>
  <c r="AL52" i="2"/>
  <c r="AQ62" i="2"/>
  <c r="Q65" i="2"/>
  <c r="P65" i="2"/>
  <c r="F339" i="2"/>
  <c r="AW66" i="2"/>
  <c r="G79" i="2"/>
  <c r="AQ72" i="2"/>
  <c r="E163" i="2"/>
  <c r="U56" i="2"/>
  <c r="T56" i="2"/>
  <c r="Q53" i="2"/>
  <c r="Z53" i="2" s="1"/>
  <c r="P53" i="2"/>
  <c r="O66" i="2"/>
  <c r="X66" i="2" s="1"/>
  <c r="N66" i="2"/>
  <c r="W66" i="2" s="1"/>
  <c r="S59" i="2"/>
  <c r="AB59" i="2" s="1"/>
  <c r="R59" i="2"/>
  <c r="AA59" i="2" s="1"/>
  <c r="O53" i="2"/>
  <c r="X53" i="2" s="1"/>
  <c r="N53" i="2"/>
  <c r="W53" i="2" s="1"/>
  <c r="O56" i="2"/>
  <c r="N56" i="2"/>
  <c r="O64" i="2"/>
  <c r="N64" i="2"/>
  <c r="S57" i="2"/>
  <c r="R57" i="2"/>
  <c r="E238" i="2"/>
  <c r="AT56" i="2"/>
  <c r="U59" i="2"/>
  <c r="AD59" i="2" s="1"/>
  <c r="T59" i="2"/>
  <c r="AC59" i="2" s="1"/>
  <c r="AF59" i="2" s="1"/>
  <c r="U54" i="2"/>
  <c r="AD54" i="2" s="1"/>
  <c r="T54" i="2"/>
  <c r="AC54" i="2" s="1"/>
  <c r="Q61" i="2"/>
  <c r="Z61" i="2" s="1"/>
  <c r="P61" i="2"/>
  <c r="R48" i="2"/>
  <c r="AA48" i="2" s="1"/>
  <c r="S48" i="2"/>
  <c r="AB48" i="2" s="1"/>
  <c r="U53" i="2"/>
  <c r="AD53" i="2" s="1"/>
  <c r="T53" i="2"/>
  <c r="AC53" i="2" s="1"/>
  <c r="Q56" i="2"/>
  <c r="P56" i="2"/>
  <c r="F248" i="2"/>
  <c r="AT66" i="2"/>
  <c r="F246" i="2"/>
  <c r="AT64" i="2"/>
  <c r="S49" i="2"/>
  <c r="AB49" i="2" s="1"/>
  <c r="R49" i="2"/>
  <c r="Q57" i="2"/>
  <c r="P57" i="2"/>
  <c r="E236" i="2"/>
  <c r="AT54" i="2"/>
  <c r="R46" i="2"/>
  <c r="AA46" i="2" s="1"/>
  <c r="S46" i="2"/>
  <c r="AB46" i="2" s="1"/>
  <c r="U72" i="2"/>
  <c r="T72" i="2"/>
  <c r="Q54" i="2"/>
  <c r="Z54" i="2" s="1"/>
  <c r="P54" i="2"/>
  <c r="Y54" i="2" s="1"/>
  <c r="U55" i="2"/>
  <c r="AD55" i="2" s="1"/>
  <c r="T55" i="2"/>
  <c r="AC55" i="2" s="1"/>
  <c r="E237" i="2"/>
  <c r="AT55" i="2"/>
  <c r="R47" i="2"/>
  <c r="AA47" i="2" s="1"/>
  <c r="S47" i="2"/>
  <c r="AB47" i="2" s="1"/>
  <c r="U57" i="2"/>
  <c r="T57" i="2"/>
  <c r="E235" i="2"/>
  <c r="AT53" i="2"/>
  <c r="Q62" i="2"/>
  <c r="Z62" i="2" s="1"/>
  <c r="P62" i="2"/>
  <c r="AQ66" i="2"/>
  <c r="O54" i="2"/>
  <c r="X54" i="2" s="1"/>
  <c r="N54" i="2"/>
  <c r="W54" i="2" s="1"/>
  <c r="O55" i="2"/>
  <c r="X55" i="2" s="1"/>
  <c r="N55" i="2"/>
  <c r="W55" i="2" s="1"/>
  <c r="Q55" i="2"/>
  <c r="Z55" i="2" s="1"/>
  <c r="P55" i="2"/>
  <c r="Y55" i="2" s="1"/>
  <c r="K79" i="2"/>
  <c r="AW79" i="2" s="1"/>
  <c r="E345" i="2"/>
  <c r="C75" i="2"/>
  <c r="L68" i="2"/>
  <c r="F341" i="2" s="1"/>
  <c r="F68" i="2"/>
  <c r="J68" i="2"/>
  <c r="F250" i="2" s="1"/>
  <c r="H68" i="2"/>
  <c r="F159" i="2" s="1"/>
  <c r="K64" i="2"/>
  <c r="AW64" i="2" s="1"/>
  <c r="E330" i="2"/>
  <c r="G60" i="2"/>
  <c r="AQ60" i="2" s="1"/>
  <c r="E144" i="2"/>
  <c r="G64" i="2"/>
  <c r="AQ64" i="2" s="1"/>
  <c r="E148" i="2"/>
  <c r="C74" i="2"/>
  <c r="J67" i="2"/>
  <c r="F249" i="2" s="1"/>
  <c r="L67" i="2"/>
  <c r="F340" i="2" s="1"/>
  <c r="F67" i="2"/>
  <c r="H67" i="2"/>
  <c r="F158" i="2" s="1"/>
  <c r="G69" i="2"/>
  <c r="E153" i="2"/>
  <c r="G63" i="2"/>
  <c r="AQ63" i="2" s="1"/>
  <c r="E147" i="2"/>
  <c r="B68" i="2"/>
  <c r="E61" i="2"/>
  <c r="AN61" i="2" s="1"/>
  <c r="I61" i="2"/>
  <c r="C76" i="2"/>
  <c r="F69" i="2"/>
  <c r="H69" i="2"/>
  <c r="F160" i="2" s="1"/>
  <c r="L69" i="2"/>
  <c r="F342" i="2" s="1"/>
  <c r="J69" i="2"/>
  <c r="F251" i="2" s="1"/>
  <c r="B70" i="2"/>
  <c r="E63" i="2"/>
  <c r="AN63" i="2" s="1"/>
  <c r="I63" i="2"/>
  <c r="G73" i="2"/>
  <c r="E157" i="2"/>
  <c r="K61" i="2"/>
  <c r="AW61" i="2" s="1"/>
  <c r="E327" i="2"/>
  <c r="C77" i="2"/>
  <c r="F70" i="2"/>
  <c r="H70" i="2"/>
  <c r="F161" i="2" s="1"/>
  <c r="J70" i="2"/>
  <c r="F252" i="2" s="1"/>
  <c r="L70" i="2"/>
  <c r="F343" i="2" s="1"/>
  <c r="B69" i="2"/>
  <c r="E62" i="2"/>
  <c r="AN62" i="2" s="1"/>
  <c r="I62" i="2"/>
  <c r="K63" i="2"/>
  <c r="AW63" i="2" s="1"/>
  <c r="E329" i="2"/>
  <c r="C80" i="2"/>
  <c r="F73" i="2"/>
  <c r="AN73" i="2" s="1"/>
  <c r="H73" i="2"/>
  <c r="F164" i="2" s="1"/>
  <c r="J73" i="2"/>
  <c r="L73" i="2"/>
  <c r="K62" i="2"/>
  <c r="AW62" i="2" s="1"/>
  <c r="E328" i="2"/>
  <c r="K60" i="2"/>
  <c r="AW60" i="2" s="1"/>
  <c r="E326" i="2"/>
  <c r="B67" i="2"/>
  <c r="E60" i="2"/>
  <c r="AN60" i="2" s="1"/>
  <c r="I60" i="2"/>
  <c r="G68" i="2"/>
  <c r="E152" i="2"/>
  <c r="C78" i="2"/>
  <c r="F71" i="2"/>
  <c r="AN71" i="2" s="1"/>
  <c r="H71" i="2"/>
  <c r="F162" i="2" s="1"/>
  <c r="J71" i="2"/>
  <c r="L71" i="2"/>
  <c r="F344" i="2" s="1"/>
  <c r="AF46" i="2" l="1"/>
  <c r="AF48" i="2"/>
  <c r="AF47" i="2"/>
  <c r="AK186" i="5"/>
  <c r="AK174" i="5"/>
  <c r="AK152" i="5"/>
  <c r="T195" i="5"/>
  <c r="AC195" i="5" s="1"/>
  <c r="S195" i="5"/>
  <c r="AB195" i="5" s="1"/>
  <c r="F234" i="5"/>
  <c r="O227" i="5"/>
  <c r="I500" i="5" s="1"/>
  <c r="M227" i="5"/>
  <c r="I409" i="5" s="1"/>
  <c r="K227" i="5"/>
  <c r="I318" i="5" s="1"/>
  <c r="I227" i="5"/>
  <c r="Y213" i="5"/>
  <c r="AH213" i="5" s="1"/>
  <c r="Z213" i="5"/>
  <c r="AI213" i="5" s="1"/>
  <c r="AR176" i="5"/>
  <c r="AD176" i="5"/>
  <c r="V188" i="5"/>
  <c r="AE188" i="5" s="1"/>
  <c r="U188" i="5"/>
  <c r="H286" i="5"/>
  <c r="AV195" i="5"/>
  <c r="J202" i="5"/>
  <c r="I209" i="5"/>
  <c r="F216" i="5"/>
  <c r="O209" i="5"/>
  <c r="I482" i="5" s="1"/>
  <c r="K209" i="5"/>
  <c r="I300" i="5" s="1"/>
  <c r="M209" i="5"/>
  <c r="I391" i="5" s="1"/>
  <c r="U200" i="5"/>
  <c r="V200" i="5"/>
  <c r="AE200" i="5" s="1"/>
  <c r="Z188" i="5"/>
  <c r="AI188" i="5" s="1"/>
  <c r="Y188" i="5"/>
  <c r="AH188" i="5" s="1"/>
  <c r="N227" i="5"/>
  <c r="H493" i="5"/>
  <c r="BB220" i="5"/>
  <c r="M240" i="5"/>
  <c r="I422" i="5" s="1"/>
  <c r="K240" i="5"/>
  <c r="I331" i="5" s="1"/>
  <c r="I240" i="5"/>
  <c r="O240" i="5"/>
  <c r="I513" i="5" s="1"/>
  <c r="Z183" i="5"/>
  <c r="AI183" i="5" s="1"/>
  <c r="Y183" i="5"/>
  <c r="AH183" i="5" s="1"/>
  <c r="W182" i="5"/>
  <c r="X182" i="5"/>
  <c r="AG182" i="5" s="1"/>
  <c r="F204" i="5"/>
  <c r="O197" i="5"/>
  <c r="M197" i="5"/>
  <c r="K197" i="5"/>
  <c r="I197" i="5"/>
  <c r="AS197" i="5" s="1"/>
  <c r="AR181" i="5"/>
  <c r="AD181" i="5"/>
  <c r="AD193" i="5"/>
  <c r="AR193" i="5"/>
  <c r="AV207" i="5"/>
  <c r="H298" i="5"/>
  <c r="J214" i="5"/>
  <c r="H402" i="5"/>
  <c r="AY220" i="5"/>
  <c r="I281" i="5"/>
  <c r="AV190" i="5"/>
  <c r="H468" i="5"/>
  <c r="BB195" i="5"/>
  <c r="N202" i="5"/>
  <c r="AQ187" i="5"/>
  <c r="AF187" i="5"/>
  <c r="V182" i="5"/>
  <c r="AE182" i="5" s="1"/>
  <c r="U182" i="5"/>
  <c r="H280" i="5"/>
  <c r="AV189" i="5"/>
  <c r="J196" i="5"/>
  <c r="L233" i="5"/>
  <c r="H233" i="5"/>
  <c r="AS233" i="5" s="1"/>
  <c r="E240" i="5"/>
  <c r="AK180" i="5"/>
  <c r="T226" i="5"/>
  <c r="S226" i="5"/>
  <c r="H310" i="5"/>
  <c r="AV219" i="5"/>
  <c r="J226" i="5"/>
  <c r="T207" i="5"/>
  <c r="AC207" i="5" s="1"/>
  <c r="S207" i="5"/>
  <c r="AB207" i="5" s="1"/>
  <c r="O221" i="5"/>
  <c r="I494" i="5" s="1"/>
  <c r="M221" i="5"/>
  <c r="I403" i="5" s="1"/>
  <c r="K221" i="5"/>
  <c r="I312" i="5" s="1"/>
  <c r="F228" i="5"/>
  <c r="I221" i="5"/>
  <c r="E234" i="5"/>
  <c r="H227" i="5"/>
  <c r="L227" i="5"/>
  <c r="I372" i="5"/>
  <c r="AY190" i="5"/>
  <c r="X183" i="5"/>
  <c r="AG183" i="5" s="1"/>
  <c r="W183" i="5"/>
  <c r="H292" i="5"/>
  <c r="J208" i="5"/>
  <c r="AV201" i="5"/>
  <c r="E209" i="5"/>
  <c r="L202" i="5"/>
  <c r="H202" i="5"/>
  <c r="AS202" i="5" s="1"/>
  <c r="H408" i="5"/>
  <c r="AY226" i="5"/>
  <c r="AV213" i="5"/>
  <c r="H304" i="5"/>
  <c r="J220" i="5"/>
  <c r="M203" i="5"/>
  <c r="I385" i="5" s="1"/>
  <c r="K203" i="5"/>
  <c r="I294" i="5" s="1"/>
  <c r="I203" i="5"/>
  <c r="O203" i="5"/>
  <c r="I476" i="5" s="1"/>
  <c r="F210" i="5"/>
  <c r="V212" i="5"/>
  <c r="AE212" i="5" s="1"/>
  <c r="U212" i="5"/>
  <c r="H389" i="5"/>
  <c r="AY207" i="5"/>
  <c r="AS220" i="5"/>
  <c r="I463" i="5"/>
  <c r="BB190" i="5"/>
  <c r="N208" i="5"/>
  <c r="BB201" i="5"/>
  <c r="H474" i="5"/>
  <c r="U183" i="5"/>
  <c r="V183" i="5"/>
  <c r="AE183" i="5" s="1"/>
  <c r="AD187" i="5"/>
  <c r="AR187" i="5"/>
  <c r="V206" i="5"/>
  <c r="AE206" i="5" s="1"/>
  <c r="U206" i="5"/>
  <c r="W219" i="5"/>
  <c r="X219" i="5"/>
  <c r="AG219" i="5" s="1"/>
  <c r="AD205" i="5"/>
  <c r="AK205" i="5" s="1"/>
  <c r="AR205" i="5"/>
  <c r="L214" i="5"/>
  <c r="H214" i="5"/>
  <c r="AS214" i="5" s="1"/>
  <c r="E221" i="5"/>
  <c r="S190" i="5"/>
  <c r="T190" i="5"/>
  <c r="T213" i="5"/>
  <c r="AC213" i="5" s="1"/>
  <c r="S213" i="5"/>
  <c r="AB213" i="5" s="1"/>
  <c r="Z194" i="5"/>
  <c r="AI194" i="5" s="1"/>
  <c r="Y194" i="5"/>
  <c r="AH194" i="5" s="1"/>
  <c r="AQ176" i="5"/>
  <c r="AF176" i="5"/>
  <c r="Z182" i="5"/>
  <c r="AI182" i="5" s="1"/>
  <c r="Y182" i="5"/>
  <c r="AH182" i="5" s="1"/>
  <c r="S201" i="5"/>
  <c r="AB201" i="5" s="1"/>
  <c r="T201" i="5"/>
  <c r="AC201" i="5" s="1"/>
  <c r="AF206" i="5"/>
  <c r="AQ206" i="5"/>
  <c r="H492" i="5"/>
  <c r="BB219" i="5"/>
  <c r="N226" i="5"/>
  <c r="H316" i="5"/>
  <c r="J232" i="5"/>
  <c r="X194" i="5"/>
  <c r="AG194" i="5" s="1"/>
  <c r="W194" i="5"/>
  <c r="H383" i="5"/>
  <c r="AY201" i="5"/>
  <c r="E239" i="5"/>
  <c r="L232" i="5"/>
  <c r="H232" i="5"/>
  <c r="Z212" i="5"/>
  <c r="AI212" i="5" s="1"/>
  <c r="Y212" i="5"/>
  <c r="AH212" i="5" s="1"/>
  <c r="X213" i="5"/>
  <c r="AG213" i="5" s="1"/>
  <c r="W213" i="5"/>
  <c r="AK151" i="5"/>
  <c r="H196" i="5"/>
  <c r="AS196" i="5" s="1"/>
  <c r="L196" i="5"/>
  <c r="E203" i="5"/>
  <c r="V194" i="5"/>
  <c r="AE194" i="5" s="1"/>
  <c r="U194" i="5"/>
  <c r="H462" i="5"/>
  <c r="BB189" i="5"/>
  <c r="N196" i="5"/>
  <c r="H480" i="5"/>
  <c r="BB207" i="5"/>
  <c r="N214" i="5"/>
  <c r="W200" i="5"/>
  <c r="X200" i="5"/>
  <c r="AG200" i="5" s="1"/>
  <c r="H208" i="5"/>
  <c r="AS208" i="5" s="1"/>
  <c r="L208" i="5"/>
  <c r="E215" i="5"/>
  <c r="H407" i="5"/>
  <c r="X188" i="5"/>
  <c r="AG188" i="5" s="1"/>
  <c r="W188" i="5"/>
  <c r="AQ193" i="5"/>
  <c r="AF193" i="5"/>
  <c r="AR199" i="5"/>
  <c r="AD199" i="5"/>
  <c r="AK199" i="5" s="1"/>
  <c r="AQ175" i="5"/>
  <c r="AF175" i="5"/>
  <c r="Z200" i="5"/>
  <c r="AI200" i="5" s="1"/>
  <c r="Y200" i="5"/>
  <c r="AH200" i="5" s="1"/>
  <c r="T189" i="5"/>
  <c r="AC189" i="5" s="1"/>
  <c r="S189" i="5"/>
  <c r="AB189" i="5" s="1"/>
  <c r="AQ181" i="5"/>
  <c r="AF181" i="5"/>
  <c r="F222" i="5"/>
  <c r="O215" i="5"/>
  <c r="I488" i="5" s="1"/>
  <c r="M215" i="5"/>
  <c r="I397" i="5" s="1"/>
  <c r="K215" i="5"/>
  <c r="I306" i="5" s="1"/>
  <c r="I215" i="5"/>
  <c r="N232" i="5"/>
  <c r="H498" i="5"/>
  <c r="H371" i="5"/>
  <c r="AY189" i="5"/>
  <c r="AQ212" i="5"/>
  <c r="AF212" i="5"/>
  <c r="H377" i="5"/>
  <c r="AY195" i="5"/>
  <c r="AD175" i="5"/>
  <c r="AR175" i="5"/>
  <c r="AM61" i="2"/>
  <c r="Y61" i="2"/>
  <c r="AL49" i="2"/>
  <c r="AA49" i="2"/>
  <c r="AF49" i="2" s="1"/>
  <c r="AM53" i="2"/>
  <c r="Y53" i="2"/>
  <c r="AM62" i="2"/>
  <c r="Y62" i="2"/>
  <c r="AM55" i="2"/>
  <c r="AM54" i="2"/>
  <c r="AQ69" i="2"/>
  <c r="Q69" i="2" s="1"/>
  <c r="Z69" i="2" s="1"/>
  <c r="AL46" i="2"/>
  <c r="AL48" i="2"/>
  <c r="AL59" i="2"/>
  <c r="AL47" i="2"/>
  <c r="S54" i="2"/>
  <c r="AB54" i="2" s="1"/>
  <c r="R54" i="2"/>
  <c r="AA54" i="2" s="1"/>
  <c r="O61" i="2"/>
  <c r="X61" i="2" s="1"/>
  <c r="N61" i="2"/>
  <c r="W61" i="2" s="1"/>
  <c r="E245" i="2"/>
  <c r="AT63" i="2"/>
  <c r="U79" i="2"/>
  <c r="T79" i="2"/>
  <c r="S55" i="2"/>
  <c r="AB55" i="2" s="1"/>
  <c r="R55" i="2"/>
  <c r="AA55" i="2" s="1"/>
  <c r="S64" i="2"/>
  <c r="R64" i="2"/>
  <c r="S56" i="2"/>
  <c r="R56" i="2"/>
  <c r="Q63" i="2"/>
  <c r="Z63" i="2" s="1"/>
  <c r="P63" i="2"/>
  <c r="Y63" i="2" s="1"/>
  <c r="S66" i="2"/>
  <c r="AB66" i="2" s="1"/>
  <c r="R66" i="2"/>
  <c r="AA66" i="2" s="1"/>
  <c r="U60" i="2"/>
  <c r="AD60" i="2" s="1"/>
  <c r="T60" i="2"/>
  <c r="AC60" i="2" s="1"/>
  <c r="S53" i="2"/>
  <c r="AB53" i="2" s="1"/>
  <c r="R53" i="2"/>
  <c r="U61" i="2"/>
  <c r="AD61" i="2" s="1"/>
  <c r="T61" i="2"/>
  <c r="AC61" i="2" s="1"/>
  <c r="AQ73" i="2"/>
  <c r="O63" i="2"/>
  <c r="X63" i="2" s="1"/>
  <c r="N63" i="2"/>
  <c r="W63" i="2" s="1"/>
  <c r="U63" i="2"/>
  <c r="AD63" i="2" s="1"/>
  <c r="T63" i="2"/>
  <c r="AC63" i="2" s="1"/>
  <c r="Q72" i="2"/>
  <c r="P72" i="2"/>
  <c r="F255" i="2"/>
  <c r="AT73" i="2"/>
  <c r="E244" i="2"/>
  <c r="AT62" i="2"/>
  <c r="AQ79" i="2"/>
  <c r="G86" i="2"/>
  <c r="E170" i="2"/>
  <c r="U62" i="2"/>
  <c r="AD62" i="2" s="1"/>
  <c r="T62" i="2"/>
  <c r="AC62" i="2" s="1"/>
  <c r="F253" i="2"/>
  <c r="AT71" i="2"/>
  <c r="AQ68" i="2"/>
  <c r="U66" i="2"/>
  <c r="AD66" i="2" s="1"/>
  <c r="T66" i="2"/>
  <c r="AC66" i="2" s="1"/>
  <c r="U64" i="2"/>
  <c r="T64" i="2"/>
  <c r="O62" i="2"/>
  <c r="X62" i="2" s="1"/>
  <c r="N62" i="2"/>
  <c r="W62" i="2" s="1"/>
  <c r="Q64" i="2"/>
  <c r="P64" i="2"/>
  <c r="E242" i="2"/>
  <c r="AT60" i="2"/>
  <c r="Q66" i="2"/>
  <c r="Z66" i="2" s="1"/>
  <c r="P66" i="2"/>
  <c r="Y66" i="2" s="1"/>
  <c r="F346" i="2"/>
  <c r="AW73" i="2"/>
  <c r="O73" i="2"/>
  <c r="N73" i="2"/>
  <c r="O71" i="2"/>
  <c r="N71" i="2"/>
  <c r="O60" i="2"/>
  <c r="X60" i="2" s="1"/>
  <c r="N60" i="2"/>
  <c r="W60" i="2" s="1"/>
  <c r="Q60" i="2"/>
  <c r="Z60" i="2" s="1"/>
  <c r="P60" i="2"/>
  <c r="E243" i="2"/>
  <c r="AT61" i="2"/>
  <c r="B77" i="2"/>
  <c r="E70" i="2"/>
  <c r="AN70" i="2" s="1"/>
  <c r="I70" i="2"/>
  <c r="K70" i="2"/>
  <c r="AW70" i="2" s="1"/>
  <c r="E336" i="2"/>
  <c r="G67" i="2"/>
  <c r="AQ67" i="2" s="1"/>
  <c r="E151" i="2"/>
  <c r="K71" i="2"/>
  <c r="AW71" i="2" s="1"/>
  <c r="E337" i="2"/>
  <c r="C81" i="2"/>
  <c r="F74" i="2"/>
  <c r="H74" i="2"/>
  <c r="F165" i="2" s="1"/>
  <c r="J74" i="2"/>
  <c r="F256" i="2" s="1"/>
  <c r="L74" i="2"/>
  <c r="F347" i="2" s="1"/>
  <c r="B76" i="2"/>
  <c r="E69" i="2"/>
  <c r="AN69" i="2" s="1"/>
  <c r="I69" i="2"/>
  <c r="K67" i="2"/>
  <c r="AW67" i="2" s="1"/>
  <c r="E333" i="2"/>
  <c r="B75" i="2"/>
  <c r="E68" i="2"/>
  <c r="AN68" i="2" s="1"/>
  <c r="I68" i="2"/>
  <c r="G71" i="2"/>
  <c r="AQ71" i="2" s="1"/>
  <c r="E155" i="2"/>
  <c r="B74" i="2"/>
  <c r="E67" i="2"/>
  <c r="AN67" i="2" s="1"/>
  <c r="I67" i="2"/>
  <c r="C84" i="2"/>
  <c r="J77" i="2"/>
  <c r="F259" i="2" s="1"/>
  <c r="L77" i="2"/>
  <c r="F350" i="2" s="1"/>
  <c r="F77" i="2"/>
  <c r="H77" i="2"/>
  <c r="F168" i="2" s="1"/>
  <c r="K69" i="2"/>
  <c r="AW69" i="2" s="1"/>
  <c r="E335" i="2"/>
  <c r="G76" i="2"/>
  <c r="E160" i="2"/>
  <c r="C82" i="2"/>
  <c r="F75" i="2"/>
  <c r="H75" i="2"/>
  <c r="F166" i="2" s="1"/>
  <c r="J75" i="2"/>
  <c r="F257" i="2" s="1"/>
  <c r="L75" i="2"/>
  <c r="F348" i="2" s="1"/>
  <c r="G75" i="2"/>
  <c r="E159" i="2"/>
  <c r="G80" i="2"/>
  <c r="E164" i="2"/>
  <c r="C87" i="2"/>
  <c r="J80" i="2"/>
  <c r="L80" i="2"/>
  <c r="F80" i="2"/>
  <c r="AN80" i="2" s="1"/>
  <c r="H80" i="2"/>
  <c r="F171" i="2" s="1"/>
  <c r="C85" i="2"/>
  <c r="J78" i="2"/>
  <c r="L78" i="2"/>
  <c r="F351" i="2" s="1"/>
  <c r="H78" i="2"/>
  <c r="F169" i="2" s="1"/>
  <c r="F78" i="2"/>
  <c r="AN78" i="2" s="1"/>
  <c r="C83" i="2"/>
  <c r="F76" i="2"/>
  <c r="H76" i="2"/>
  <c r="F167" i="2" s="1"/>
  <c r="J76" i="2"/>
  <c r="F258" i="2" s="1"/>
  <c r="L76" i="2"/>
  <c r="F349" i="2" s="1"/>
  <c r="G70" i="2"/>
  <c r="AQ70" i="2" s="1"/>
  <c r="E154" i="2"/>
  <c r="K68" i="2"/>
  <c r="AW68" i="2" s="1"/>
  <c r="E334" i="2"/>
  <c r="K86" i="2"/>
  <c r="AW86" i="2" s="1"/>
  <c r="E352" i="2"/>
  <c r="AF55" i="2" l="1"/>
  <c r="AF54" i="2"/>
  <c r="AF66" i="2"/>
  <c r="AK193" i="5"/>
  <c r="AS227" i="5"/>
  <c r="T227" i="5" s="1"/>
  <c r="AC227" i="5" s="1"/>
  <c r="V207" i="5"/>
  <c r="AE207" i="5" s="1"/>
  <c r="U207" i="5"/>
  <c r="T202" i="5"/>
  <c r="AC202" i="5" s="1"/>
  <c r="S202" i="5"/>
  <c r="AB202" i="5" s="1"/>
  <c r="W189" i="5"/>
  <c r="X189" i="5"/>
  <c r="AG189" i="5" s="1"/>
  <c r="X207" i="5"/>
  <c r="AG207" i="5" s="1"/>
  <c r="W207" i="5"/>
  <c r="E216" i="5"/>
  <c r="L209" i="5"/>
  <c r="H209" i="5"/>
  <c r="AS209" i="5" s="1"/>
  <c r="AK181" i="5"/>
  <c r="U201" i="5"/>
  <c r="V201" i="5"/>
  <c r="AE201" i="5" s="1"/>
  <c r="H500" i="5"/>
  <c r="BB227" i="5"/>
  <c r="N234" i="5"/>
  <c r="AK176" i="5"/>
  <c r="AR212" i="5"/>
  <c r="AD212" i="5"/>
  <c r="AK212" i="5" s="1"/>
  <c r="AV208" i="5"/>
  <c r="J215" i="5"/>
  <c r="H299" i="5"/>
  <c r="AV226" i="5"/>
  <c r="H317" i="5"/>
  <c r="J233" i="5"/>
  <c r="S197" i="5"/>
  <c r="T197" i="5"/>
  <c r="X201" i="5"/>
  <c r="AG201" i="5" s="1"/>
  <c r="W201" i="5"/>
  <c r="AQ219" i="5"/>
  <c r="AF219" i="5"/>
  <c r="U219" i="5"/>
  <c r="V219" i="5"/>
  <c r="AE219" i="5" s="1"/>
  <c r="H475" i="5"/>
  <c r="BB202" i="5"/>
  <c r="N209" i="5"/>
  <c r="I288" i="5"/>
  <c r="AV197" i="5"/>
  <c r="AD206" i="5"/>
  <c r="AK206" i="5" s="1"/>
  <c r="AR206" i="5"/>
  <c r="O210" i="5"/>
  <c r="I483" i="5" s="1"/>
  <c r="M210" i="5"/>
  <c r="I392" i="5" s="1"/>
  <c r="K210" i="5"/>
  <c r="I301" i="5" s="1"/>
  <c r="I210" i="5"/>
  <c r="F217" i="5"/>
  <c r="AQ183" i="5"/>
  <c r="AF183" i="5"/>
  <c r="Z195" i="5"/>
  <c r="AI195" i="5" s="1"/>
  <c r="Y195" i="5"/>
  <c r="AH195" i="5" s="1"/>
  <c r="I379" i="5"/>
  <c r="AY197" i="5"/>
  <c r="Z190" i="5"/>
  <c r="Y190" i="5"/>
  <c r="AR182" i="5"/>
  <c r="AD182" i="5"/>
  <c r="H505" i="5"/>
  <c r="N239" i="5"/>
  <c r="H469" i="5"/>
  <c r="N203" i="5"/>
  <c r="BB196" i="5"/>
  <c r="I470" i="5"/>
  <c r="BB197" i="5"/>
  <c r="AD200" i="5"/>
  <c r="AR200" i="5"/>
  <c r="S208" i="5"/>
  <c r="AB208" i="5" s="1"/>
  <c r="T208" i="5"/>
  <c r="AC208" i="5" s="1"/>
  <c r="Z207" i="5"/>
  <c r="AI207" i="5" s="1"/>
  <c r="Y207" i="5"/>
  <c r="AH207" i="5" s="1"/>
  <c r="AR194" i="5"/>
  <c r="AD194" i="5"/>
  <c r="AQ194" i="5"/>
  <c r="AF194" i="5"/>
  <c r="X190" i="5"/>
  <c r="W190" i="5"/>
  <c r="V190" i="5"/>
  <c r="U190" i="5"/>
  <c r="F211" i="5"/>
  <c r="I204" i="5"/>
  <c r="AS204" i="5" s="1"/>
  <c r="M204" i="5"/>
  <c r="K204" i="5"/>
  <c r="O204" i="5"/>
  <c r="L221" i="5"/>
  <c r="E228" i="5"/>
  <c r="H221" i="5"/>
  <c r="AS221" i="5" s="1"/>
  <c r="AD188" i="5"/>
  <c r="AR188" i="5"/>
  <c r="AF188" i="5"/>
  <c r="AQ188" i="5"/>
  <c r="AK187" i="5"/>
  <c r="T214" i="5"/>
  <c r="AC214" i="5" s="1"/>
  <c r="S214" i="5"/>
  <c r="AB214" i="5" s="1"/>
  <c r="Z220" i="5"/>
  <c r="AI220" i="5" s="1"/>
  <c r="Y220" i="5"/>
  <c r="AH220" i="5" s="1"/>
  <c r="H487" i="5"/>
  <c r="N221" i="5"/>
  <c r="BB214" i="5"/>
  <c r="H409" i="5"/>
  <c r="AY227" i="5"/>
  <c r="W220" i="5"/>
  <c r="X220" i="5"/>
  <c r="AG220" i="5" s="1"/>
  <c r="AQ182" i="5"/>
  <c r="AF182" i="5"/>
  <c r="S220" i="5"/>
  <c r="AB220" i="5" s="1"/>
  <c r="T220" i="5"/>
  <c r="AC220" i="5" s="1"/>
  <c r="H384" i="5"/>
  <c r="AY202" i="5"/>
  <c r="E246" i="5"/>
  <c r="H239" i="5"/>
  <c r="L239" i="5"/>
  <c r="H378" i="5"/>
  <c r="AY196" i="5"/>
  <c r="J239" i="5"/>
  <c r="H323" i="5"/>
  <c r="AD183" i="5"/>
  <c r="AR183" i="5"/>
  <c r="H311" i="5"/>
  <c r="J227" i="5"/>
  <c r="AV220" i="5"/>
  <c r="L240" i="5"/>
  <c r="H240" i="5"/>
  <c r="AS240" i="5" s="1"/>
  <c r="F223" i="5"/>
  <c r="M216" i="5"/>
  <c r="I398" i="5" s="1"/>
  <c r="K216" i="5"/>
  <c r="I307" i="5" s="1"/>
  <c r="I216" i="5"/>
  <c r="O216" i="5"/>
  <c r="I489" i="5" s="1"/>
  <c r="M222" i="5"/>
  <c r="I404" i="5" s="1"/>
  <c r="K222" i="5"/>
  <c r="I313" i="5" s="1"/>
  <c r="I222" i="5"/>
  <c r="F229" i="5"/>
  <c r="O222" i="5"/>
  <c r="I495" i="5" s="1"/>
  <c r="AK175" i="5"/>
  <c r="T196" i="5"/>
  <c r="S196" i="5"/>
  <c r="E241" i="5"/>
  <c r="H234" i="5"/>
  <c r="L234" i="5"/>
  <c r="T233" i="5"/>
  <c r="S233" i="5"/>
  <c r="F241" i="5"/>
  <c r="I234" i="5"/>
  <c r="O234" i="5"/>
  <c r="I507" i="5" s="1"/>
  <c r="M234" i="5"/>
  <c r="I416" i="5" s="1"/>
  <c r="K234" i="5"/>
  <c r="I325" i="5" s="1"/>
  <c r="AQ200" i="5"/>
  <c r="AF200" i="5"/>
  <c r="H396" i="5"/>
  <c r="AY214" i="5"/>
  <c r="N233" i="5"/>
  <c r="BB226" i="5"/>
  <c r="H499" i="5"/>
  <c r="Z201" i="5"/>
  <c r="AI201" i="5" s="1"/>
  <c r="Y201" i="5"/>
  <c r="AH201" i="5" s="1"/>
  <c r="V213" i="5"/>
  <c r="AE213" i="5" s="1"/>
  <c r="U213" i="5"/>
  <c r="H415" i="5"/>
  <c r="AY233" i="5"/>
  <c r="J221" i="5"/>
  <c r="H305" i="5"/>
  <c r="AV214" i="5"/>
  <c r="H293" i="5"/>
  <c r="AV202" i="5"/>
  <c r="J209" i="5"/>
  <c r="V189" i="5"/>
  <c r="AE189" i="5" s="1"/>
  <c r="U189" i="5"/>
  <c r="H414" i="5"/>
  <c r="Z189" i="5"/>
  <c r="AI189" i="5" s="1"/>
  <c r="Y189" i="5"/>
  <c r="AH189" i="5" s="1"/>
  <c r="E210" i="5"/>
  <c r="L203" i="5"/>
  <c r="H203" i="5"/>
  <c r="AS203" i="5" s="1"/>
  <c r="X195" i="5"/>
  <c r="AG195" i="5" s="1"/>
  <c r="W195" i="5"/>
  <c r="L215" i="5"/>
  <c r="H215" i="5"/>
  <c r="AS215" i="5" s="1"/>
  <c r="E222" i="5"/>
  <c r="H390" i="5"/>
  <c r="AY208" i="5"/>
  <c r="AQ213" i="5"/>
  <c r="AF213" i="5"/>
  <c r="Y219" i="5"/>
  <c r="AH219" i="5" s="1"/>
  <c r="Z219" i="5"/>
  <c r="AI219" i="5" s="1"/>
  <c r="N215" i="5"/>
  <c r="H481" i="5"/>
  <c r="BB208" i="5"/>
  <c r="X226" i="5"/>
  <c r="W226" i="5"/>
  <c r="O228" i="5"/>
  <c r="I501" i="5" s="1"/>
  <c r="M228" i="5"/>
  <c r="I410" i="5" s="1"/>
  <c r="K228" i="5"/>
  <c r="I319" i="5" s="1"/>
  <c r="F235" i="5"/>
  <c r="I228" i="5"/>
  <c r="H287" i="5"/>
  <c r="J203" i="5"/>
  <c r="AV196" i="5"/>
  <c r="V195" i="5"/>
  <c r="AE195" i="5" s="1"/>
  <c r="U195" i="5"/>
  <c r="P69" i="2"/>
  <c r="Y69" i="2" s="1"/>
  <c r="AL53" i="2"/>
  <c r="AA53" i="2"/>
  <c r="AF53" i="2" s="1"/>
  <c r="AM60" i="2"/>
  <c r="Y60" i="2"/>
  <c r="AM66" i="2"/>
  <c r="AL66" i="2"/>
  <c r="AL54" i="2"/>
  <c r="AL55" i="2"/>
  <c r="AM63" i="2"/>
  <c r="AQ75" i="2"/>
  <c r="U71" i="2"/>
  <c r="T71" i="2"/>
  <c r="Q67" i="2"/>
  <c r="Z67" i="2" s="1"/>
  <c r="P67" i="2"/>
  <c r="Y67" i="2" s="1"/>
  <c r="O78" i="2"/>
  <c r="N78" i="2"/>
  <c r="E250" i="2"/>
  <c r="AT68" i="2"/>
  <c r="S71" i="2"/>
  <c r="R71" i="2"/>
  <c r="O67" i="2"/>
  <c r="X67" i="2" s="1"/>
  <c r="N67" i="2"/>
  <c r="W67" i="2" s="1"/>
  <c r="U70" i="2"/>
  <c r="T70" i="2"/>
  <c r="U73" i="2"/>
  <c r="T73" i="2"/>
  <c r="Q73" i="2"/>
  <c r="P73" i="2"/>
  <c r="Q71" i="2"/>
  <c r="P71" i="2"/>
  <c r="Q68" i="2"/>
  <c r="Z68" i="2" s="1"/>
  <c r="P68" i="2"/>
  <c r="AQ76" i="2"/>
  <c r="O70" i="2"/>
  <c r="N70" i="2"/>
  <c r="O80" i="2"/>
  <c r="N80" i="2"/>
  <c r="U69" i="2"/>
  <c r="AD69" i="2" s="1"/>
  <c r="T69" i="2"/>
  <c r="AC69" i="2" s="1"/>
  <c r="E251" i="2"/>
  <c r="AT69" i="2"/>
  <c r="S63" i="2"/>
  <c r="AB63" i="2" s="1"/>
  <c r="R63" i="2"/>
  <c r="F353" i="2"/>
  <c r="AW80" i="2"/>
  <c r="O69" i="2"/>
  <c r="X69" i="2" s="1"/>
  <c r="N69" i="2"/>
  <c r="W69" i="2" s="1"/>
  <c r="S61" i="2"/>
  <c r="AB61" i="2" s="1"/>
  <c r="R61" i="2"/>
  <c r="AA61" i="2" s="1"/>
  <c r="S60" i="2"/>
  <c r="AB60" i="2" s="1"/>
  <c r="R60" i="2"/>
  <c r="AQ86" i="2"/>
  <c r="G93" i="2"/>
  <c r="E177" i="2"/>
  <c r="Q75" i="2"/>
  <c r="Z75" i="2" s="1"/>
  <c r="P75" i="2"/>
  <c r="Y75" i="2" s="1"/>
  <c r="U67" i="2"/>
  <c r="AD67" i="2" s="1"/>
  <c r="T67" i="2"/>
  <c r="AC67" i="2" s="1"/>
  <c r="U86" i="2"/>
  <c r="T86" i="2"/>
  <c r="U68" i="2"/>
  <c r="AD68" i="2" s="1"/>
  <c r="T68" i="2"/>
  <c r="AC68" i="2" s="1"/>
  <c r="F262" i="2"/>
  <c r="AT80" i="2"/>
  <c r="Q79" i="2"/>
  <c r="P79" i="2"/>
  <c r="O68" i="2"/>
  <c r="X68" i="2" s="1"/>
  <c r="N68" i="2"/>
  <c r="W68" i="2" s="1"/>
  <c r="F260" i="2"/>
  <c r="AT78" i="2"/>
  <c r="S62" i="2"/>
  <c r="AB62" i="2" s="1"/>
  <c r="R62" i="2"/>
  <c r="AA62" i="2" s="1"/>
  <c r="E249" i="2"/>
  <c r="AT67" i="2"/>
  <c r="E252" i="2"/>
  <c r="AT70" i="2"/>
  <c r="Q70" i="2"/>
  <c r="P70" i="2"/>
  <c r="AQ80" i="2"/>
  <c r="S73" i="2"/>
  <c r="R73" i="2"/>
  <c r="F87" i="2"/>
  <c r="AN87" i="2" s="1"/>
  <c r="H87" i="2"/>
  <c r="F178" i="2" s="1"/>
  <c r="J87" i="2"/>
  <c r="L87" i="2"/>
  <c r="C91" i="2"/>
  <c r="L84" i="2"/>
  <c r="F357" i="2" s="1"/>
  <c r="H84" i="2"/>
  <c r="F175" i="2" s="1"/>
  <c r="F84" i="2"/>
  <c r="J84" i="2"/>
  <c r="F266" i="2" s="1"/>
  <c r="K75" i="2"/>
  <c r="AW75" i="2" s="1"/>
  <c r="E341" i="2"/>
  <c r="G82" i="2"/>
  <c r="E166" i="2"/>
  <c r="G78" i="2"/>
  <c r="AQ78" i="2" s="1"/>
  <c r="E162" i="2"/>
  <c r="C89" i="2"/>
  <c r="J82" i="2"/>
  <c r="F264" i="2" s="1"/>
  <c r="L82" i="2"/>
  <c r="F355" i="2" s="1"/>
  <c r="F82" i="2"/>
  <c r="H82" i="2"/>
  <c r="F173" i="2" s="1"/>
  <c r="B82" i="2"/>
  <c r="E75" i="2"/>
  <c r="AN75" i="2" s="1"/>
  <c r="I75" i="2"/>
  <c r="K77" i="2"/>
  <c r="AW77" i="2" s="1"/>
  <c r="E343" i="2"/>
  <c r="C88" i="2"/>
  <c r="J81" i="2"/>
  <c r="F263" i="2" s="1"/>
  <c r="L81" i="2"/>
  <c r="F354" i="2" s="1"/>
  <c r="F81" i="2"/>
  <c r="H81" i="2"/>
  <c r="F172" i="2" s="1"/>
  <c r="G77" i="2"/>
  <c r="AQ77" i="2" s="1"/>
  <c r="E161" i="2"/>
  <c r="G87" i="2"/>
  <c r="E171" i="2"/>
  <c r="C90" i="2"/>
  <c r="J83" i="2"/>
  <c r="F265" i="2" s="1"/>
  <c r="L83" i="2"/>
  <c r="F356" i="2" s="1"/>
  <c r="F83" i="2"/>
  <c r="H83" i="2"/>
  <c r="F174" i="2" s="1"/>
  <c r="K78" i="2"/>
  <c r="AW78" i="2" s="1"/>
  <c r="E344" i="2"/>
  <c r="G74" i="2"/>
  <c r="AQ74" i="2" s="1"/>
  <c r="E158" i="2"/>
  <c r="G83" i="2"/>
  <c r="E167" i="2"/>
  <c r="K74" i="2"/>
  <c r="AW74" i="2" s="1"/>
  <c r="E340" i="2"/>
  <c r="B83" i="2"/>
  <c r="E76" i="2"/>
  <c r="AN76" i="2" s="1"/>
  <c r="I76" i="2"/>
  <c r="B81" i="2"/>
  <c r="E74" i="2"/>
  <c r="AN74" i="2" s="1"/>
  <c r="I74" i="2"/>
  <c r="C92" i="2"/>
  <c r="F85" i="2"/>
  <c r="AN85" i="2" s="1"/>
  <c r="H85" i="2"/>
  <c r="F176" i="2" s="1"/>
  <c r="L85" i="2"/>
  <c r="F358" i="2" s="1"/>
  <c r="J85" i="2"/>
  <c r="K93" i="2"/>
  <c r="E359" i="2"/>
  <c r="K76" i="2"/>
  <c r="AW76" i="2" s="1"/>
  <c r="E342" i="2"/>
  <c r="B84" i="2"/>
  <c r="E77" i="2"/>
  <c r="AN77" i="2" s="1"/>
  <c r="I77" i="2"/>
  <c r="AF61" i="2" l="1"/>
  <c r="AF62" i="2"/>
  <c r="AM69" i="2"/>
  <c r="S227" i="5"/>
  <c r="AB227" i="5" s="1"/>
  <c r="AK182" i="5"/>
  <c r="AK183" i="5"/>
  <c r="AK188" i="5"/>
  <c r="L241" i="5"/>
  <c r="H241" i="5"/>
  <c r="X202" i="5"/>
  <c r="AG202" i="5" s="1"/>
  <c r="W202" i="5"/>
  <c r="BB203" i="5"/>
  <c r="N210" i="5"/>
  <c r="H476" i="5"/>
  <c r="M217" i="5"/>
  <c r="I399" i="5" s="1"/>
  <c r="K217" i="5"/>
  <c r="I308" i="5" s="1"/>
  <c r="O217" i="5"/>
  <c r="I490" i="5" s="1"/>
  <c r="F224" i="5"/>
  <c r="I217" i="5"/>
  <c r="AF201" i="5"/>
  <c r="AQ201" i="5"/>
  <c r="AD189" i="5"/>
  <c r="AR189" i="5"/>
  <c r="X214" i="5"/>
  <c r="AG214" i="5" s="1"/>
  <c r="W214" i="5"/>
  <c r="H318" i="5"/>
  <c r="J234" i="5"/>
  <c r="AV227" i="5"/>
  <c r="AV209" i="5"/>
  <c r="H300" i="5"/>
  <c r="J216" i="5"/>
  <c r="J240" i="5"/>
  <c r="AV233" i="5"/>
  <c r="H324" i="5"/>
  <c r="L222" i="5"/>
  <c r="H222" i="5"/>
  <c r="AS222" i="5" s="1"/>
  <c r="E229" i="5"/>
  <c r="V202" i="5"/>
  <c r="AE202" i="5" s="1"/>
  <c r="U202" i="5"/>
  <c r="O229" i="5"/>
  <c r="I502" i="5" s="1"/>
  <c r="M229" i="5"/>
  <c r="I411" i="5" s="1"/>
  <c r="K229" i="5"/>
  <c r="I320" i="5" s="1"/>
  <c r="F236" i="5"/>
  <c r="I229" i="5"/>
  <c r="AK194" i="5"/>
  <c r="T209" i="5"/>
  <c r="S209" i="5"/>
  <c r="BB233" i="5"/>
  <c r="N240" i="5"/>
  <c r="H506" i="5"/>
  <c r="V226" i="5"/>
  <c r="U226" i="5"/>
  <c r="H391" i="5"/>
  <c r="AY209" i="5"/>
  <c r="T221" i="5"/>
  <c r="AC221" i="5" s="1"/>
  <c r="S221" i="5"/>
  <c r="AB221" i="5" s="1"/>
  <c r="U197" i="5"/>
  <c r="V197" i="5"/>
  <c r="L216" i="5"/>
  <c r="E223" i="5"/>
  <c r="H216" i="5"/>
  <c r="AS216" i="5" s="1"/>
  <c r="AR201" i="5"/>
  <c r="AD201" i="5"/>
  <c r="AQ195" i="5"/>
  <c r="AF195" i="5"/>
  <c r="AF220" i="5"/>
  <c r="AQ220" i="5"/>
  <c r="E235" i="5"/>
  <c r="H228" i="5"/>
  <c r="AS228" i="5" s="1"/>
  <c r="L228" i="5"/>
  <c r="J222" i="5"/>
  <c r="H306" i="5"/>
  <c r="AV215" i="5"/>
  <c r="AF207" i="5"/>
  <c r="AQ207" i="5"/>
  <c r="V220" i="5"/>
  <c r="AE220" i="5" s="1"/>
  <c r="U220" i="5"/>
  <c r="N246" i="5"/>
  <c r="H512" i="5"/>
  <c r="H294" i="5"/>
  <c r="AV203" i="5"/>
  <c r="J210" i="5"/>
  <c r="T215" i="5"/>
  <c r="AC215" i="5" s="1"/>
  <c r="S215" i="5"/>
  <c r="AB215" i="5" s="1"/>
  <c r="J228" i="5"/>
  <c r="AV221" i="5"/>
  <c r="H312" i="5"/>
  <c r="X227" i="5"/>
  <c r="AG227" i="5" s="1"/>
  <c r="W227" i="5"/>
  <c r="AY221" i="5"/>
  <c r="H403" i="5"/>
  <c r="N216" i="5"/>
  <c r="H482" i="5"/>
  <c r="BB209" i="5"/>
  <c r="V208" i="5"/>
  <c r="AE208" i="5" s="1"/>
  <c r="U208" i="5"/>
  <c r="V196" i="5"/>
  <c r="U196" i="5"/>
  <c r="X233" i="5"/>
  <c r="W233" i="5"/>
  <c r="X197" i="5"/>
  <c r="W197" i="5"/>
  <c r="Z202" i="5"/>
  <c r="AI202" i="5" s="1"/>
  <c r="Y202" i="5"/>
  <c r="AH202" i="5" s="1"/>
  <c r="AR195" i="5"/>
  <c r="AD195" i="5"/>
  <c r="S203" i="5"/>
  <c r="T203" i="5"/>
  <c r="J246" i="5"/>
  <c r="H330" i="5"/>
  <c r="I477" i="5"/>
  <c r="BB204" i="5"/>
  <c r="AY203" i="5"/>
  <c r="H385" i="5"/>
  <c r="M241" i="5"/>
  <c r="I423" i="5" s="1"/>
  <c r="K241" i="5"/>
  <c r="I332" i="5" s="1"/>
  <c r="I241" i="5"/>
  <c r="O241" i="5"/>
  <c r="I514" i="5" s="1"/>
  <c r="X196" i="5"/>
  <c r="W196" i="5"/>
  <c r="Z214" i="5"/>
  <c r="AI214" i="5" s="1"/>
  <c r="Y214" i="5"/>
  <c r="AH214" i="5" s="1"/>
  <c r="I295" i="5"/>
  <c r="AV204" i="5"/>
  <c r="AQ189" i="5"/>
  <c r="AF189" i="5"/>
  <c r="O235" i="5"/>
  <c r="I508" i="5" s="1"/>
  <c r="K235" i="5"/>
  <c r="I326" i="5" s="1"/>
  <c r="I235" i="5"/>
  <c r="F242" i="5"/>
  <c r="M235" i="5"/>
  <c r="I417" i="5" s="1"/>
  <c r="V214" i="5"/>
  <c r="AE214" i="5" s="1"/>
  <c r="U214" i="5"/>
  <c r="Z208" i="5"/>
  <c r="AI208" i="5" s="1"/>
  <c r="Y208" i="5"/>
  <c r="AH208" i="5" s="1"/>
  <c r="E217" i="5"/>
  <c r="H210" i="5"/>
  <c r="AS210" i="5" s="1"/>
  <c r="L210" i="5"/>
  <c r="AR213" i="5"/>
  <c r="AD213" i="5"/>
  <c r="AK213" i="5" s="1"/>
  <c r="H494" i="5"/>
  <c r="N228" i="5"/>
  <c r="BB221" i="5"/>
  <c r="I386" i="5"/>
  <c r="AY204" i="5"/>
  <c r="AK200" i="5"/>
  <c r="X208" i="5"/>
  <c r="AG208" i="5" s="1"/>
  <c r="W208" i="5"/>
  <c r="K223" i="5"/>
  <c r="I314" i="5" s="1"/>
  <c r="I223" i="5"/>
  <c r="O223" i="5"/>
  <c r="I496" i="5" s="1"/>
  <c r="F230" i="5"/>
  <c r="M223" i="5"/>
  <c r="I405" i="5" s="1"/>
  <c r="T204" i="5"/>
  <c r="S204" i="5"/>
  <c r="Y197" i="5"/>
  <c r="Z197" i="5"/>
  <c r="AD219" i="5"/>
  <c r="AK219" i="5" s="1"/>
  <c r="AR219" i="5"/>
  <c r="H421" i="5"/>
  <c r="H488" i="5"/>
  <c r="BB215" i="5"/>
  <c r="N222" i="5"/>
  <c r="AY234" i="5"/>
  <c r="H416" i="5"/>
  <c r="T240" i="5"/>
  <c r="S240" i="5"/>
  <c r="F218" i="5"/>
  <c r="M211" i="5"/>
  <c r="K211" i="5"/>
  <c r="I211" i="5"/>
  <c r="AS211" i="5" s="1"/>
  <c r="O211" i="5"/>
  <c r="N241" i="5"/>
  <c r="BB234" i="5"/>
  <c r="H507" i="5"/>
  <c r="AD207" i="5"/>
  <c r="AR207" i="5"/>
  <c r="Z226" i="5"/>
  <c r="Y226" i="5"/>
  <c r="H397" i="5"/>
  <c r="AY215" i="5"/>
  <c r="AS234" i="5"/>
  <c r="H422" i="5"/>
  <c r="AY240" i="5"/>
  <c r="L246" i="5"/>
  <c r="H246" i="5"/>
  <c r="Y196" i="5"/>
  <c r="Z196" i="5"/>
  <c r="Z227" i="5"/>
  <c r="AI227" i="5" s="1"/>
  <c r="Y227" i="5"/>
  <c r="AH227" i="5" s="1"/>
  <c r="AL63" i="2"/>
  <c r="AA63" i="2"/>
  <c r="AF63" i="2" s="1"/>
  <c r="AL60" i="2"/>
  <c r="AA60" i="2"/>
  <c r="AF60" i="2" s="1"/>
  <c r="AM68" i="2"/>
  <c r="Y68" i="2"/>
  <c r="AM67" i="2"/>
  <c r="AL62" i="2"/>
  <c r="AM75" i="2"/>
  <c r="AL61" i="2"/>
  <c r="E256" i="2"/>
  <c r="AT74" i="2"/>
  <c r="S78" i="2"/>
  <c r="R78" i="2"/>
  <c r="U78" i="2"/>
  <c r="T78" i="2"/>
  <c r="O74" i="2"/>
  <c r="X74" i="2" s="1"/>
  <c r="N74" i="2"/>
  <c r="W74" i="2" s="1"/>
  <c r="F360" i="2"/>
  <c r="AW87" i="2"/>
  <c r="E184" i="2"/>
  <c r="AQ93" i="2"/>
  <c r="Q86" i="2"/>
  <c r="P86" i="2"/>
  <c r="S67" i="2"/>
  <c r="AB67" i="2" s="1"/>
  <c r="R67" i="2"/>
  <c r="AA67" i="2" s="1"/>
  <c r="S68" i="2"/>
  <c r="AB68" i="2" s="1"/>
  <c r="R68" i="2"/>
  <c r="O76" i="2"/>
  <c r="X76" i="2" s="1"/>
  <c r="N76" i="2"/>
  <c r="W76" i="2" s="1"/>
  <c r="E178" i="2"/>
  <c r="AQ87" i="2"/>
  <c r="O77" i="2"/>
  <c r="X77" i="2" s="1"/>
  <c r="N77" i="2"/>
  <c r="W77" i="2" s="1"/>
  <c r="Q76" i="2"/>
  <c r="Z76" i="2" s="1"/>
  <c r="P76" i="2"/>
  <c r="Y76" i="2" s="1"/>
  <c r="E257" i="2"/>
  <c r="AT75" i="2"/>
  <c r="Q77" i="2"/>
  <c r="Z77" i="2" s="1"/>
  <c r="P77" i="2"/>
  <c r="S80" i="2"/>
  <c r="R80" i="2"/>
  <c r="O85" i="2"/>
  <c r="N85" i="2"/>
  <c r="U77" i="2"/>
  <c r="AD77" i="2" s="1"/>
  <c r="T77" i="2"/>
  <c r="AC77" i="2" s="1"/>
  <c r="E259" i="2"/>
  <c r="AT77" i="2"/>
  <c r="Q80" i="2"/>
  <c r="P80" i="2"/>
  <c r="F269" i="2"/>
  <c r="AT87" i="2"/>
  <c r="E258" i="2"/>
  <c r="AT76" i="2"/>
  <c r="U74" i="2"/>
  <c r="AD74" i="2" s="1"/>
  <c r="T74" i="2"/>
  <c r="AC74" i="2" s="1"/>
  <c r="AQ82" i="2"/>
  <c r="U80" i="2"/>
  <c r="T80" i="2"/>
  <c r="Q78" i="2"/>
  <c r="P78" i="2"/>
  <c r="U76" i="2"/>
  <c r="AD76" i="2" s="1"/>
  <c r="T76" i="2"/>
  <c r="AC76" i="2" s="1"/>
  <c r="E366" i="2"/>
  <c r="AW93" i="2"/>
  <c r="S70" i="2"/>
  <c r="R70" i="2"/>
  <c r="S69" i="2"/>
  <c r="AB69" i="2" s="1"/>
  <c r="R69" i="2"/>
  <c r="AA69" i="2" s="1"/>
  <c r="O75" i="2"/>
  <c r="X75" i="2" s="1"/>
  <c r="N75" i="2"/>
  <c r="W75" i="2" s="1"/>
  <c r="O87" i="2"/>
  <c r="N87" i="2"/>
  <c r="AQ83" i="2"/>
  <c r="F267" i="2"/>
  <c r="AT85" i="2"/>
  <c r="Q74" i="2"/>
  <c r="Z74" i="2" s="1"/>
  <c r="P74" i="2"/>
  <c r="Y74" i="2" s="1"/>
  <c r="U75" i="2"/>
  <c r="AD75" i="2" s="1"/>
  <c r="T75" i="2"/>
  <c r="AC75" i="2" s="1"/>
  <c r="G84" i="2"/>
  <c r="AQ84" i="2" s="1"/>
  <c r="E168" i="2"/>
  <c r="F89" i="2"/>
  <c r="H89" i="2"/>
  <c r="F180" i="2" s="1"/>
  <c r="J89" i="2"/>
  <c r="F271" i="2" s="1"/>
  <c r="L89" i="2"/>
  <c r="F362" i="2" s="1"/>
  <c r="G90" i="2"/>
  <c r="E174" i="2"/>
  <c r="G81" i="2"/>
  <c r="AQ81" i="2" s="1"/>
  <c r="E165" i="2"/>
  <c r="K82" i="2"/>
  <c r="AW82" i="2" s="1"/>
  <c r="E348" i="2"/>
  <c r="B90" i="2"/>
  <c r="E83" i="2"/>
  <c r="AN83" i="2" s="1"/>
  <c r="I83" i="2"/>
  <c r="K81" i="2"/>
  <c r="AW81" i="2" s="1"/>
  <c r="E347" i="2"/>
  <c r="K83" i="2"/>
  <c r="AW83" i="2" s="1"/>
  <c r="E349" i="2"/>
  <c r="F88" i="2"/>
  <c r="H88" i="2"/>
  <c r="F179" i="2" s="1"/>
  <c r="J88" i="2"/>
  <c r="F270" i="2" s="1"/>
  <c r="L88" i="2"/>
  <c r="F361" i="2" s="1"/>
  <c r="K85" i="2"/>
  <c r="AW85" i="2" s="1"/>
  <c r="E351" i="2"/>
  <c r="G89" i="2"/>
  <c r="E173" i="2"/>
  <c r="K84" i="2"/>
  <c r="AW84" i="2" s="1"/>
  <c r="E350" i="2"/>
  <c r="F92" i="2"/>
  <c r="AN92" i="2" s="1"/>
  <c r="H92" i="2"/>
  <c r="F183" i="2" s="1"/>
  <c r="L92" i="2"/>
  <c r="F365" i="2" s="1"/>
  <c r="J92" i="2"/>
  <c r="B89" i="2"/>
  <c r="I82" i="2"/>
  <c r="E82" i="2"/>
  <c r="AN82" i="2" s="1"/>
  <c r="F91" i="2"/>
  <c r="H91" i="2"/>
  <c r="F182" i="2" s="1"/>
  <c r="J91" i="2"/>
  <c r="F273" i="2" s="1"/>
  <c r="L91" i="2"/>
  <c r="F364" i="2" s="1"/>
  <c r="F90" i="2"/>
  <c r="H90" i="2"/>
  <c r="F181" i="2" s="1"/>
  <c r="J90" i="2"/>
  <c r="F272" i="2" s="1"/>
  <c r="L90" i="2"/>
  <c r="F363" i="2" s="1"/>
  <c r="B91" i="2"/>
  <c r="E84" i="2"/>
  <c r="AN84" i="2" s="1"/>
  <c r="I84" i="2"/>
  <c r="G85" i="2"/>
  <c r="AQ85" i="2" s="1"/>
  <c r="E169" i="2"/>
  <c r="B88" i="2"/>
  <c r="I81" i="2"/>
  <c r="E81" i="2"/>
  <c r="AN81" i="2" s="1"/>
  <c r="AF69" i="2" l="1"/>
  <c r="AF67" i="2"/>
  <c r="AK207" i="5"/>
  <c r="O242" i="5"/>
  <c r="I515" i="5" s="1"/>
  <c r="M242" i="5"/>
  <c r="I424" i="5" s="1"/>
  <c r="K242" i="5"/>
  <c r="I333" i="5" s="1"/>
  <c r="I242" i="5"/>
  <c r="T228" i="5"/>
  <c r="AC228" i="5" s="1"/>
  <c r="S228" i="5"/>
  <c r="AB228" i="5" s="1"/>
  <c r="L229" i="5"/>
  <c r="E236" i="5"/>
  <c r="H229" i="5"/>
  <c r="AS229" i="5" s="1"/>
  <c r="Z234" i="5"/>
  <c r="Y234" i="5"/>
  <c r="AD208" i="5"/>
  <c r="AR208" i="5"/>
  <c r="BB240" i="5"/>
  <c r="H513" i="5"/>
  <c r="U233" i="5"/>
  <c r="V233" i="5"/>
  <c r="H404" i="5"/>
  <c r="AY222" i="5"/>
  <c r="Z233" i="5"/>
  <c r="Y233" i="5"/>
  <c r="AV240" i="5"/>
  <c r="H331" i="5"/>
  <c r="X203" i="5"/>
  <c r="W203" i="5"/>
  <c r="I484" i="5"/>
  <c r="BB211" i="5"/>
  <c r="V203" i="5"/>
  <c r="U203" i="5"/>
  <c r="V204" i="5"/>
  <c r="U204" i="5"/>
  <c r="H337" i="5"/>
  <c r="Z209" i="5"/>
  <c r="Y209" i="5"/>
  <c r="AK201" i="5"/>
  <c r="J223" i="5"/>
  <c r="H307" i="5"/>
  <c r="AV216" i="5"/>
  <c r="H514" i="5"/>
  <c r="BB241" i="5"/>
  <c r="Z204" i="5"/>
  <c r="Y204" i="5"/>
  <c r="AV210" i="5"/>
  <c r="H301" i="5"/>
  <c r="J217" i="5"/>
  <c r="H519" i="5"/>
  <c r="T211" i="5"/>
  <c r="S211" i="5"/>
  <c r="I393" i="5"/>
  <c r="AY211" i="5"/>
  <c r="AR220" i="5"/>
  <c r="AD220" i="5"/>
  <c r="AK220" i="5" s="1"/>
  <c r="S216" i="5"/>
  <c r="AB216" i="5" s="1"/>
  <c r="T216" i="5"/>
  <c r="AC216" i="5" s="1"/>
  <c r="V209" i="5"/>
  <c r="U209" i="5"/>
  <c r="N217" i="5"/>
  <c r="H483" i="5"/>
  <c r="BB210" i="5"/>
  <c r="W215" i="5"/>
  <c r="X215" i="5"/>
  <c r="AG215" i="5" s="1"/>
  <c r="T210" i="5"/>
  <c r="S210" i="5"/>
  <c r="AK195" i="5"/>
  <c r="H223" i="5"/>
  <c r="AS223" i="5" s="1"/>
  <c r="E230" i="5"/>
  <c r="L223" i="5"/>
  <c r="V227" i="5"/>
  <c r="AE227" i="5" s="1"/>
  <c r="U227" i="5"/>
  <c r="Z203" i="5"/>
  <c r="Y203" i="5"/>
  <c r="X240" i="5"/>
  <c r="W240" i="5"/>
  <c r="H392" i="5"/>
  <c r="AY210" i="5"/>
  <c r="N223" i="5"/>
  <c r="H489" i="5"/>
  <c r="BB216" i="5"/>
  <c r="M230" i="5"/>
  <c r="I412" i="5" s="1"/>
  <c r="K230" i="5"/>
  <c r="I321" i="5" s="1"/>
  <c r="F237" i="5"/>
  <c r="I230" i="5"/>
  <c r="O230" i="5"/>
  <c r="I503" i="5" s="1"/>
  <c r="L217" i="5"/>
  <c r="E224" i="5"/>
  <c r="H217" i="5"/>
  <c r="AS217" i="5" s="1"/>
  <c r="W221" i="5"/>
  <c r="X221" i="5"/>
  <c r="AG221" i="5" s="1"/>
  <c r="H398" i="5"/>
  <c r="AY216" i="5"/>
  <c r="M236" i="5"/>
  <c r="I418" i="5" s="1"/>
  <c r="K236" i="5"/>
  <c r="I327" i="5" s="1"/>
  <c r="F243" i="5"/>
  <c r="I236" i="5"/>
  <c r="O236" i="5"/>
  <c r="I509" i="5" s="1"/>
  <c r="AV234" i="5"/>
  <c r="J241" i="5"/>
  <c r="H325" i="5"/>
  <c r="AQ227" i="5"/>
  <c r="AF227" i="5"/>
  <c r="AF202" i="5"/>
  <c r="AQ202" i="5"/>
  <c r="BB228" i="5"/>
  <c r="H501" i="5"/>
  <c r="N235" i="5"/>
  <c r="V215" i="5"/>
  <c r="AE215" i="5" s="1"/>
  <c r="U215" i="5"/>
  <c r="AF214" i="5"/>
  <c r="AQ214" i="5"/>
  <c r="Y215" i="5"/>
  <c r="AH215" i="5" s="1"/>
  <c r="Z215" i="5"/>
  <c r="AI215" i="5" s="1"/>
  <c r="AQ208" i="5"/>
  <c r="AF208" i="5"/>
  <c r="AR214" i="5"/>
  <c r="AD214" i="5"/>
  <c r="X204" i="5"/>
  <c r="W204" i="5"/>
  <c r="H235" i="5"/>
  <c r="AS235" i="5" s="1"/>
  <c r="E242" i="5"/>
  <c r="L235" i="5"/>
  <c r="Z221" i="5"/>
  <c r="AI221" i="5" s="1"/>
  <c r="Y221" i="5"/>
  <c r="AH221" i="5" s="1"/>
  <c r="H428" i="5"/>
  <c r="O218" i="5"/>
  <c r="M218" i="5"/>
  <c r="K218" i="5"/>
  <c r="F225" i="5"/>
  <c r="I218" i="5"/>
  <c r="AS218" i="5" s="1"/>
  <c r="X234" i="5"/>
  <c r="W234" i="5"/>
  <c r="U221" i="5"/>
  <c r="V221" i="5"/>
  <c r="AE221" i="5" s="1"/>
  <c r="H313" i="5"/>
  <c r="J229" i="5"/>
  <c r="AV222" i="5"/>
  <c r="AD202" i="5"/>
  <c r="AR202" i="5"/>
  <c r="AS241" i="5"/>
  <c r="T222" i="5"/>
  <c r="AC222" i="5" s="1"/>
  <c r="S222" i="5"/>
  <c r="AB222" i="5" s="1"/>
  <c r="F231" i="5"/>
  <c r="O224" i="5"/>
  <c r="I497" i="5" s="1"/>
  <c r="M224" i="5"/>
  <c r="I406" i="5" s="1"/>
  <c r="K224" i="5"/>
  <c r="I315" i="5" s="1"/>
  <c r="I224" i="5"/>
  <c r="I302" i="5"/>
  <c r="AV211" i="5"/>
  <c r="T234" i="5"/>
  <c r="S234" i="5"/>
  <c r="H495" i="5"/>
  <c r="N229" i="5"/>
  <c r="BB222" i="5"/>
  <c r="H319" i="5"/>
  <c r="AV228" i="5"/>
  <c r="J235" i="5"/>
  <c r="H410" i="5"/>
  <c r="AY228" i="5"/>
  <c r="X209" i="5"/>
  <c r="W209" i="5"/>
  <c r="AK189" i="5"/>
  <c r="H423" i="5"/>
  <c r="AY241" i="5"/>
  <c r="AL68" i="2"/>
  <c r="AA68" i="2"/>
  <c r="AF68" i="2" s="1"/>
  <c r="AM77" i="2"/>
  <c r="Y77" i="2"/>
  <c r="AM76" i="2"/>
  <c r="AM74" i="2"/>
  <c r="AL69" i="2"/>
  <c r="AL67" i="2"/>
  <c r="Q81" i="2"/>
  <c r="P81" i="2"/>
  <c r="S76" i="2"/>
  <c r="AB76" i="2" s="1"/>
  <c r="R76" i="2"/>
  <c r="AA76" i="2" s="1"/>
  <c r="S75" i="2"/>
  <c r="AB75" i="2" s="1"/>
  <c r="R75" i="2"/>
  <c r="AA75" i="2" s="1"/>
  <c r="Q93" i="2"/>
  <c r="P93" i="2"/>
  <c r="S87" i="2"/>
  <c r="R87" i="2"/>
  <c r="U87" i="2"/>
  <c r="T87" i="2"/>
  <c r="U83" i="2"/>
  <c r="AD83" i="2" s="1"/>
  <c r="T83" i="2"/>
  <c r="AC83" i="2" s="1"/>
  <c r="Q82" i="2"/>
  <c r="P82" i="2"/>
  <c r="O82" i="2"/>
  <c r="N82" i="2"/>
  <c r="E263" i="2"/>
  <c r="AT81" i="2"/>
  <c r="F274" i="2"/>
  <c r="AT92" i="2"/>
  <c r="Q84" i="2"/>
  <c r="Z84" i="2" s="1"/>
  <c r="P84" i="2"/>
  <c r="U93" i="2"/>
  <c r="T93" i="2"/>
  <c r="Q85" i="2"/>
  <c r="P85" i="2"/>
  <c r="S77" i="2"/>
  <c r="AB77" i="2" s="1"/>
  <c r="R77" i="2"/>
  <c r="AA77" i="2" s="1"/>
  <c r="Q87" i="2"/>
  <c r="P87" i="2"/>
  <c r="E180" i="2"/>
  <c r="AQ89" i="2"/>
  <c r="E181" i="2"/>
  <c r="AQ90" i="2"/>
  <c r="O81" i="2"/>
  <c r="N81" i="2"/>
  <c r="E264" i="2"/>
  <c r="AT82" i="2"/>
  <c r="U81" i="2"/>
  <c r="T81" i="2"/>
  <c r="E266" i="2"/>
  <c r="AT84" i="2"/>
  <c r="E265" i="2"/>
  <c r="AT83" i="2"/>
  <c r="O83" i="2"/>
  <c r="X83" i="2" s="1"/>
  <c r="N83" i="2"/>
  <c r="W83" i="2" s="1"/>
  <c r="U85" i="2"/>
  <c r="T85" i="2"/>
  <c r="O92" i="2"/>
  <c r="N92" i="2"/>
  <c r="S74" i="2"/>
  <c r="AB74" i="2" s="1"/>
  <c r="R74" i="2"/>
  <c r="Q83" i="2"/>
  <c r="Z83" i="2" s="1"/>
  <c r="P83" i="2"/>
  <c r="O84" i="2"/>
  <c r="X84" i="2" s="1"/>
  <c r="N84" i="2"/>
  <c r="W84" i="2" s="1"/>
  <c r="U84" i="2"/>
  <c r="AD84" i="2" s="1"/>
  <c r="T84" i="2"/>
  <c r="AC84" i="2" s="1"/>
  <c r="S85" i="2"/>
  <c r="R85" i="2"/>
  <c r="U82" i="2"/>
  <c r="T82" i="2"/>
  <c r="G92" i="2"/>
  <c r="E176" i="2"/>
  <c r="K91" i="2"/>
  <c r="E357" i="2"/>
  <c r="K89" i="2"/>
  <c r="E355" i="2"/>
  <c r="E91" i="2"/>
  <c r="AN91" i="2" s="1"/>
  <c r="I91" i="2"/>
  <c r="K92" i="2"/>
  <c r="E358" i="2"/>
  <c r="I89" i="2"/>
  <c r="E89" i="2"/>
  <c r="AN89" i="2" s="1"/>
  <c r="K90" i="2"/>
  <c r="E356" i="2"/>
  <c r="K88" i="2"/>
  <c r="E354" i="2"/>
  <c r="E90" i="2"/>
  <c r="AN90" i="2" s="1"/>
  <c r="I90" i="2"/>
  <c r="G88" i="2"/>
  <c r="E172" i="2"/>
  <c r="E88" i="2"/>
  <c r="AN88" i="2" s="1"/>
  <c r="I88" i="2"/>
  <c r="G91" i="2"/>
  <c r="E175" i="2"/>
  <c r="AF76" i="2" l="1"/>
  <c r="AF77" i="2"/>
  <c r="AF75" i="2"/>
  <c r="AK202" i="5"/>
  <c r="AK208" i="5"/>
  <c r="AD215" i="5"/>
  <c r="AR215" i="5"/>
  <c r="U228" i="5"/>
  <c r="V228" i="5"/>
  <c r="AE228" i="5" s="1"/>
  <c r="S241" i="5"/>
  <c r="T241" i="5"/>
  <c r="BB223" i="5"/>
  <c r="H496" i="5"/>
  <c r="N230" i="5"/>
  <c r="X210" i="5"/>
  <c r="W210" i="5"/>
  <c r="Z222" i="5"/>
  <c r="AI222" i="5" s="1"/>
  <c r="Y222" i="5"/>
  <c r="AH222" i="5" s="1"/>
  <c r="J236" i="5"/>
  <c r="H320" i="5"/>
  <c r="AV229" i="5"/>
  <c r="L242" i="5"/>
  <c r="H242" i="5"/>
  <c r="AS242" i="5" s="1"/>
  <c r="BB217" i="5"/>
  <c r="N224" i="5"/>
  <c r="H490" i="5"/>
  <c r="Z211" i="5"/>
  <c r="Y211" i="5"/>
  <c r="H308" i="5"/>
  <c r="AV217" i="5"/>
  <c r="J224" i="5"/>
  <c r="U222" i="5"/>
  <c r="V222" i="5"/>
  <c r="AE222" i="5" s="1"/>
  <c r="L224" i="5"/>
  <c r="E231" i="5"/>
  <c r="H224" i="5"/>
  <c r="AS224" i="5" s="1"/>
  <c r="L236" i="5"/>
  <c r="H236" i="5"/>
  <c r="AS236" i="5" s="1"/>
  <c r="E243" i="5"/>
  <c r="AF215" i="5"/>
  <c r="AQ215" i="5"/>
  <c r="Z210" i="5"/>
  <c r="Y210" i="5"/>
  <c r="N242" i="5"/>
  <c r="BB235" i="5"/>
  <c r="H508" i="5"/>
  <c r="Z228" i="5"/>
  <c r="AI228" i="5" s="1"/>
  <c r="Y228" i="5"/>
  <c r="AH228" i="5" s="1"/>
  <c r="S217" i="5"/>
  <c r="T217" i="5"/>
  <c r="H399" i="5"/>
  <c r="AY217" i="5"/>
  <c r="AR227" i="5"/>
  <c r="AD227" i="5"/>
  <c r="AK227" i="5" s="1"/>
  <c r="V216" i="5"/>
  <c r="AE216" i="5" s="1"/>
  <c r="U216" i="5"/>
  <c r="H411" i="5"/>
  <c r="AY229" i="5"/>
  <c r="V240" i="5"/>
  <c r="U240" i="5"/>
  <c r="H502" i="5"/>
  <c r="BB229" i="5"/>
  <c r="N236" i="5"/>
  <c r="T235" i="5"/>
  <c r="S235" i="5"/>
  <c r="S229" i="5"/>
  <c r="AB229" i="5" s="1"/>
  <c r="T229" i="5"/>
  <c r="AC229" i="5" s="1"/>
  <c r="T218" i="5"/>
  <c r="S218" i="5"/>
  <c r="AY223" i="5"/>
  <c r="H405" i="5"/>
  <c r="AV223" i="5"/>
  <c r="J230" i="5"/>
  <c r="H314" i="5"/>
  <c r="V211" i="5"/>
  <c r="U211" i="5"/>
  <c r="O225" i="5"/>
  <c r="M225" i="5"/>
  <c r="K225" i="5"/>
  <c r="F232" i="5"/>
  <c r="I225" i="5"/>
  <c r="AS225" i="5" s="1"/>
  <c r="AV241" i="5"/>
  <c r="H332" i="5"/>
  <c r="K237" i="5"/>
  <c r="I328" i="5" s="1"/>
  <c r="I237" i="5"/>
  <c r="O237" i="5"/>
  <c r="I510" i="5" s="1"/>
  <c r="F244" i="5"/>
  <c r="M237" i="5"/>
  <c r="I419" i="5" s="1"/>
  <c r="L230" i="5"/>
  <c r="H230" i="5"/>
  <c r="AS230" i="5" s="1"/>
  <c r="E237" i="5"/>
  <c r="X211" i="5"/>
  <c r="W211" i="5"/>
  <c r="X241" i="5"/>
  <c r="W241" i="5"/>
  <c r="AK214" i="5"/>
  <c r="I309" i="5"/>
  <c r="AV218" i="5"/>
  <c r="U234" i="5"/>
  <c r="V234" i="5"/>
  <c r="T223" i="5"/>
  <c r="S223" i="5"/>
  <c r="X222" i="5"/>
  <c r="AG222" i="5" s="1"/>
  <c r="W222" i="5"/>
  <c r="AF221" i="5"/>
  <c r="AQ221" i="5"/>
  <c r="Z241" i="5"/>
  <c r="Y241" i="5"/>
  <c r="Y240" i="5"/>
  <c r="Z240" i="5"/>
  <c r="V210" i="5"/>
  <c r="U210" i="5"/>
  <c r="X228" i="5"/>
  <c r="AG228" i="5" s="1"/>
  <c r="W228" i="5"/>
  <c r="K231" i="5"/>
  <c r="I322" i="5" s="1"/>
  <c r="F238" i="5"/>
  <c r="I231" i="5"/>
  <c r="O231" i="5"/>
  <c r="I504" i="5" s="1"/>
  <c r="M231" i="5"/>
  <c r="I413" i="5" s="1"/>
  <c r="I400" i="5"/>
  <c r="AY218" i="5"/>
  <c r="Z216" i="5"/>
  <c r="AI216" i="5" s="1"/>
  <c r="Y216" i="5"/>
  <c r="AH216" i="5" s="1"/>
  <c r="W216" i="5"/>
  <c r="X216" i="5"/>
  <c r="AG216" i="5" s="1"/>
  <c r="AY235" i="5"/>
  <c r="H417" i="5"/>
  <c r="AD221" i="5"/>
  <c r="AR221" i="5"/>
  <c r="I491" i="5"/>
  <c r="BB218" i="5"/>
  <c r="H326" i="5"/>
  <c r="J242" i="5"/>
  <c r="AV235" i="5"/>
  <c r="K243" i="5"/>
  <c r="I334" i="5" s="1"/>
  <c r="I243" i="5"/>
  <c r="O243" i="5"/>
  <c r="I516" i="5" s="1"/>
  <c r="M243" i="5"/>
  <c r="I425" i="5" s="1"/>
  <c r="AM84" i="2"/>
  <c r="Y84" i="2"/>
  <c r="AL74" i="2"/>
  <c r="AA74" i="2"/>
  <c r="AF74" i="2" s="1"/>
  <c r="AM83" i="2"/>
  <c r="Y83" i="2"/>
  <c r="AL76" i="2"/>
  <c r="AL75" i="2"/>
  <c r="AL77" i="2"/>
  <c r="E365" i="2"/>
  <c r="AW92" i="2"/>
  <c r="O91" i="2"/>
  <c r="X91" i="2" s="1"/>
  <c r="N91" i="2"/>
  <c r="W91" i="2" s="1"/>
  <c r="S83" i="2"/>
  <c r="AB83" i="2" s="1"/>
  <c r="R83" i="2"/>
  <c r="S92" i="2"/>
  <c r="R92" i="2"/>
  <c r="E362" i="2"/>
  <c r="AW89" i="2"/>
  <c r="E361" i="2"/>
  <c r="AW88" i="2"/>
  <c r="E273" i="2"/>
  <c r="AT91" i="2"/>
  <c r="Q90" i="2"/>
  <c r="P90" i="2"/>
  <c r="S81" i="2"/>
  <c r="R81" i="2"/>
  <c r="E363" i="2"/>
  <c r="AW90" i="2"/>
  <c r="E182" i="2"/>
  <c r="AQ91" i="2"/>
  <c r="O88" i="2"/>
  <c r="N88" i="2"/>
  <c r="E179" i="2"/>
  <c r="AQ88" i="2"/>
  <c r="E364" i="2"/>
  <c r="AW91" i="2"/>
  <c r="O89" i="2"/>
  <c r="N89" i="2"/>
  <c r="S82" i="2"/>
  <c r="R82" i="2"/>
  <c r="Q89" i="2"/>
  <c r="P89" i="2"/>
  <c r="S84" i="2"/>
  <c r="AB84" i="2" s="1"/>
  <c r="R84" i="2"/>
  <c r="E271" i="2"/>
  <c r="AT89" i="2"/>
  <c r="E270" i="2"/>
  <c r="AT88" i="2"/>
  <c r="E272" i="2"/>
  <c r="AT90" i="2"/>
  <c r="O90" i="2"/>
  <c r="N90" i="2"/>
  <c r="E183" i="2"/>
  <c r="AQ92" i="2"/>
  <c r="AK221" i="5" l="1"/>
  <c r="AY236" i="5"/>
  <c r="H418" i="5"/>
  <c r="V241" i="5"/>
  <c r="U241" i="5"/>
  <c r="H406" i="5"/>
  <c r="AY224" i="5"/>
  <c r="X235" i="5"/>
  <c r="W235" i="5"/>
  <c r="I407" i="5"/>
  <c r="AY225" i="5"/>
  <c r="AD222" i="5"/>
  <c r="AR222" i="5"/>
  <c r="T224" i="5"/>
  <c r="S224" i="5"/>
  <c r="I498" i="5"/>
  <c r="BB225" i="5"/>
  <c r="J231" i="5"/>
  <c r="H315" i="5"/>
  <c r="AV224" i="5"/>
  <c r="V217" i="5"/>
  <c r="U217" i="5"/>
  <c r="H503" i="5"/>
  <c r="BB230" i="5"/>
  <c r="N237" i="5"/>
  <c r="W217" i="5"/>
  <c r="X217" i="5"/>
  <c r="H327" i="5"/>
  <c r="J243" i="5"/>
  <c r="AV236" i="5"/>
  <c r="Z229" i="5"/>
  <c r="AI229" i="5" s="1"/>
  <c r="Y229" i="5"/>
  <c r="AH229" i="5" s="1"/>
  <c r="H237" i="5"/>
  <c r="AS237" i="5" s="1"/>
  <c r="L237" i="5"/>
  <c r="E244" i="5"/>
  <c r="Z235" i="5"/>
  <c r="Y235" i="5"/>
  <c r="I316" i="5"/>
  <c r="AV225" i="5"/>
  <c r="S230" i="5"/>
  <c r="AB230" i="5" s="1"/>
  <c r="T230" i="5"/>
  <c r="AC230" i="5" s="1"/>
  <c r="H515" i="5"/>
  <c r="BB242" i="5"/>
  <c r="Z223" i="5"/>
  <c r="Y223" i="5"/>
  <c r="N243" i="5"/>
  <c r="H509" i="5"/>
  <c r="BB236" i="5"/>
  <c r="U223" i="5"/>
  <c r="V223" i="5"/>
  <c r="U218" i="5"/>
  <c r="V218" i="5"/>
  <c r="T225" i="5"/>
  <c r="S225" i="5"/>
  <c r="I232" i="5"/>
  <c r="AS232" i="5" s="1"/>
  <c r="F239" i="5"/>
  <c r="O232" i="5"/>
  <c r="K232" i="5"/>
  <c r="M232" i="5"/>
  <c r="X229" i="5"/>
  <c r="AG229" i="5" s="1"/>
  <c r="W229" i="5"/>
  <c r="O244" i="5"/>
  <c r="I517" i="5" s="1"/>
  <c r="M244" i="5"/>
  <c r="I426" i="5" s="1"/>
  <c r="K244" i="5"/>
  <c r="I335" i="5" s="1"/>
  <c r="I244" i="5"/>
  <c r="AR216" i="5"/>
  <c r="AD216" i="5"/>
  <c r="BB224" i="5"/>
  <c r="H497" i="5"/>
  <c r="N231" i="5"/>
  <c r="E238" i="5"/>
  <c r="H231" i="5"/>
  <c r="AS231" i="5" s="1"/>
  <c r="L231" i="5"/>
  <c r="J237" i="5"/>
  <c r="H321" i="5"/>
  <c r="AV230" i="5"/>
  <c r="W223" i="5"/>
  <c r="X223" i="5"/>
  <c r="Y217" i="5"/>
  <c r="Z217" i="5"/>
  <c r="AR228" i="5"/>
  <c r="AD228" i="5"/>
  <c r="V229" i="5"/>
  <c r="AE229" i="5" s="1"/>
  <c r="U229" i="5"/>
  <c r="AF216" i="5"/>
  <c r="AQ216" i="5"/>
  <c r="X218" i="5"/>
  <c r="W218" i="5"/>
  <c r="H412" i="5"/>
  <c r="AY230" i="5"/>
  <c r="V235" i="5"/>
  <c r="U235" i="5"/>
  <c r="AV242" i="5"/>
  <c r="H333" i="5"/>
  <c r="H243" i="5"/>
  <c r="AS243" i="5" s="1"/>
  <c r="L243" i="5"/>
  <c r="T242" i="5"/>
  <c r="S242" i="5"/>
  <c r="AF228" i="5"/>
  <c r="AQ228" i="5"/>
  <c r="AF222" i="5"/>
  <c r="AQ222" i="5"/>
  <c r="Z218" i="5"/>
  <c r="Y218" i="5"/>
  <c r="I238" i="5"/>
  <c r="F245" i="5"/>
  <c r="K238" i="5"/>
  <c r="I329" i="5" s="1"/>
  <c r="M238" i="5"/>
  <c r="I420" i="5" s="1"/>
  <c r="O238" i="5"/>
  <c r="I511" i="5" s="1"/>
  <c r="T236" i="5"/>
  <c r="AC236" i="5" s="1"/>
  <c r="S236" i="5"/>
  <c r="AB236" i="5" s="1"/>
  <c r="H424" i="5"/>
  <c r="AY242" i="5"/>
  <c r="AK215" i="5"/>
  <c r="AL83" i="2"/>
  <c r="AA83" i="2"/>
  <c r="AF83" i="2" s="1"/>
  <c r="AL84" i="2"/>
  <c r="AA84" i="2"/>
  <c r="AF84" i="2" s="1"/>
  <c r="S91" i="2"/>
  <c r="AB91" i="2" s="1"/>
  <c r="R91" i="2"/>
  <c r="T88" i="2"/>
  <c r="U88" i="2"/>
  <c r="Q88" i="2"/>
  <c r="P88" i="2"/>
  <c r="U89" i="2"/>
  <c r="T89" i="2"/>
  <c r="S90" i="2"/>
  <c r="R90" i="2"/>
  <c r="Q91" i="2"/>
  <c r="Z91" i="2" s="1"/>
  <c r="P91" i="2"/>
  <c r="Y91" i="2" s="1"/>
  <c r="Q92" i="2"/>
  <c r="P92" i="2"/>
  <c r="U91" i="2"/>
  <c r="AD91" i="2" s="1"/>
  <c r="T91" i="2"/>
  <c r="AC91" i="2" s="1"/>
  <c r="S88" i="2"/>
  <c r="R88" i="2"/>
  <c r="S89" i="2"/>
  <c r="R89" i="2"/>
  <c r="T90" i="2"/>
  <c r="U90" i="2"/>
  <c r="U92" i="2"/>
  <c r="T92" i="2"/>
  <c r="Z236" i="5" l="1"/>
  <c r="AI236" i="5" s="1"/>
  <c r="Y236" i="5"/>
  <c r="AH236" i="5" s="1"/>
  <c r="BB243" i="5"/>
  <c r="H516" i="5"/>
  <c r="V236" i="5"/>
  <c r="AE236" i="5" s="1"/>
  <c r="U236" i="5"/>
  <c r="AY243" i="5"/>
  <c r="H425" i="5"/>
  <c r="AV243" i="5"/>
  <c r="H334" i="5"/>
  <c r="AK222" i="5"/>
  <c r="X225" i="5"/>
  <c r="W225" i="5"/>
  <c r="Y242" i="5"/>
  <c r="Z242" i="5"/>
  <c r="AV237" i="5"/>
  <c r="H328" i="5"/>
  <c r="J244" i="5"/>
  <c r="I323" i="5"/>
  <c r="AV232" i="5"/>
  <c r="AY231" i="5"/>
  <c r="H413" i="5"/>
  <c r="I505" i="5"/>
  <c r="BB232" i="5"/>
  <c r="H510" i="5"/>
  <c r="BB237" i="5"/>
  <c r="N244" i="5"/>
  <c r="T243" i="5"/>
  <c r="S243" i="5"/>
  <c r="O239" i="5"/>
  <c r="M239" i="5"/>
  <c r="F246" i="5"/>
  <c r="K239" i="5"/>
  <c r="I239" i="5"/>
  <c r="AS239" i="5" s="1"/>
  <c r="Z230" i="5"/>
  <c r="AI230" i="5" s="1"/>
  <c r="Y230" i="5"/>
  <c r="AH230" i="5" s="1"/>
  <c r="AF229" i="5"/>
  <c r="AQ229" i="5"/>
  <c r="H238" i="5"/>
  <c r="AS238" i="5" s="1"/>
  <c r="L238" i="5"/>
  <c r="E245" i="5"/>
  <c r="T232" i="5"/>
  <c r="S232" i="5"/>
  <c r="V225" i="5"/>
  <c r="U225" i="5"/>
  <c r="U230" i="5"/>
  <c r="V230" i="5"/>
  <c r="AE230" i="5" s="1"/>
  <c r="I414" i="5"/>
  <c r="AY232" i="5"/>
  <c r="O245" i="5"/>
  <c r="I518" i="5" s="1"/>
  <c r="I245" i="5"/>
  <c r="M245" i="5"/>
  <c r="I427" i="5" s="1"/>
  <c r="K245" i="5"/>
  <c r="I336" i="5" s="1"/>
  <c r="X224" i="5"/>
  <c r="W224" i="5"/>
  <c r="T231" i="5"/>
  <c r="S231" i="5"/>
  <c r="Y224" i="5"/>
  <c r="Z224" i="5"/>
  <c r="V224" i="5"/>
  <c r="U224" i="5"/>
  <c r="U242" i="5"/>
  <c r="V242" i="5"/>
  <c r="AK216" i="5"/>
  <c r="L244" i="5"/>
  <c r="H244" i="5"/>
  <c r="AS244" i="5" s="1"/>
  <c r="BB231" i="5"/>
  <c r="N238" i="5"/>
  <c r="H504" i="5"/>
  <c r="AK228" i="5"/>
  <c r="AY237" i="5"/>
  <c r="H419" i="5"/>
  <c r="AV231" i="5"/>
  <c r="J238" i="5"/>
  <c r="H322" i="5"/>
  <c r="X230" i="5"/>
  <c r="AG230" i="5" s="1"/>
  <c r="W230" i="5"/>
  <c r="AD229" i="5"/>
  <c r="AK229" i="5" s="1"/>
  <c r="AR229" i="5"/>
  <c r="W242" i="5"/>
  <c r="X242" i="5"/>
  <c r="T237" i="5"/>
  <c r="AC237" i="5" s="1"/>
  <c r="S237" i="5"/>
  <c r="AB237" i="5" s="1"/>
  <c r="Z225" i="5"/>
  <c r="Y225" i="5"/>
  <c r="W236" i="5"/>
  <c r="X236" i="5"/>
  <c r="AG236" i="5" s="1"/>
  <c r="AL91" i="2"/>
  <c r="AA91" i="2"/>
  <c r="AF91" i="2" s="1"/>
  <c r="AM91" i="2"/>
  <c r="I421" i="5" l="1"/>
  <c r="AY239" i="5"/>
  <c r="AD230" i="5"/>
  <c r="AR230" i="5"/>
  <c r="H517" i="5"/>
  <c r="BB244" i="5"/>
  <c r="H420" i="5"/>
  <c r="AY238" i="5"/>
  <c r="T238" i="5"/>
  <c r="S238" i="5"/>
  <c r="Z232" i="5"/>
  <c r="Y232" i="5"/>
  <c r="V243" i="5"/>
  <c r="U243" i="5"/>
  <c r="AF236" i="5"/>
  <c r="AQ236" i="5"/>
  <c r="I512" i="5"/>
  <c r="BB239" i="5"/>
  <c r="Z237" i="5"/>
  <c r="AI237" i="5" s="1"/>
  <c r="Y237" i="5"/>
  <c r="AH237" i="5" s="1"/>
  <c r="X243" i="5"/>
  <c r="W243" i="5"/>
  <c r="V231" i="5"/>
  <c r="U231" i="5"/>
  <c r="X231" i="5"/>
  <c r="W231" i="5"/>
  <c r="AD236" i="5"/>
  <c r="AR236" i="5"/>
  <c r="H245" i="5"/>
  <c r="AS245" i="5" s="1"/>
  <c r="L245" i="5"/>
  <c r="V232" i="5"/>
  <c r="U232" i="5"/>
  <c r="Z231" i="5"/>
  <c r="Y231" i="5"/>
  <c r="T244" i="5"/>
  <c r="AC244" i="5" s="1"/>
  <c r="S244" i="5"/>
  <c r="AB244" i="5" s="1"/>
  <c r="H511" i="5"/>
  <c r="BB238" i="5"/>
  <c r="N245" i="5"/>
  <c r="AY244" i="5"/>
  <c r="H426" i="5"/>
  <c r="X232" i="5"/>
  <c r="W232" i="5"/>
  <c r="T239" i="5"/>
  <c r="S239" i="5"/>
  <c r="AV244" i="5"/>
  <c r="H335" i="5"/>
  <c r="Z243" i="5"/>
  <c r="Y243" i="5"/>
  <c r="AV238" i="5"/>
  <c r="J245" i="5"/>
  <c r="H329" i="5"/>
  <c r="I330" i="5"/>
  <c r="AV239" i="5"/>
  <c r="AF230" i="5"/>
  <c r="AQ230" i="5"/>
  <c r="X237" i="5"/>
  <c r="AG237" i="5" s="1"/>
  <c r="W237" i="5"/>
  <c r="M246" i="5"/>
  <c r="K246" i="5"/>
  <c r="I246" i="5"/>
  <c r="AS246" i="5" s="1"/>
  <c r="O246" i="5"/>
  <c r="V237" i="5"/>
  <c r="AE237" i="5" s="1"/>
  <c r="U237" i="5"/>
  <c r="I428" i="5" l="1"/>
  <c r="AY246" i="5"/>
  <c r="T245" i="5"/>
  <c r="S245" i="5"/>
  <c r="X238" i="5"/>
  <c r="W238" i="5"/>
  <c r="T246" i="5"/>
  <c r="S246" i="5"/>
  <c r="AK236" i="5"/>
  <c r="AY245" i="5"/>
  <c r="H427" i="5"/>
  <c r="Z244" i="5"/>
  <c r="AI244" i="5" s="1"/>
  <c r="Y244" i="5"/>
  <c r="AH244" i="5" s="1"/>
  <c r="V244" i="5"/>
  <c r="AE244" i="5" s="1"/>
  <c r="U244" i="5"/>
  <c r="I337" i="5"/>
  <c r="AV246" i="5"/>
  <c r="Z238" i="5"/>
  <c r="Y238" i="5"/>
  <c r="AV245" i="5"/>
  <c r="H336" i="5"/>
  <c r="X244" i="5"/>
  <c r="AG244" i="5" s="1"/>
  <c r="W244" i="5"/>
  <c r="H518" i="5"/>
  <c r="BB245" i="5"/>
  <c r="V238" i="5"/>
  <c r="U238" i="5"/>
  <c r="AK230" i="5"/>
  <c r="I519" i="5"/>
  <c r="BB246" i="5"/>
  <c r="AF237" i="5"/>
  <c r="AQ237" i="5"/>
  <c r="V239" i="5"/>
  <c r="U239" i="5"/>
  <c r="Z239" i="5"/>
  <c r="Y239" i="5"/>
  <c r="X239" i="5"/>
  <c r="W239" i="5"/>
  <c r="AD237" i="5"/>
  <c r="AR237" i="5"/>
  <c r="W245" i="5" l="1"/>
  <c r="X245" i="5"/>
  <c r="Z246" i="5"/>
  <c r="Y246" i="5"/>
  <c r="AK237" i="5"/>
  <c r="Z245" i="5"/>
  <c r="Y245" i="5"/>
  <c r="AR244" i="5"/>
  <c r="AD244" i="5"/>
  <c r="AQ244" i="5"/>
  <c r="AF244" i="5"/>
  <c r="X246" i="5"/>
  <c r="W246" i="5"/>
  <c r="V245" i="5"/>
  <c r="U245" i="5"/>
  <c r="V246" i="5"/>
  <c r="U246" i="5"/>
  <c r="AK244" i="5" l="1"/>
</calcChain>
</file>

<file path=xl/sharedStrings.xml><?xml version="1.0" encoding="utf-8"?>
<sst xmlns="http://schemas.openxmlformats.org/spreadsheetml/2006/main" count="601" uniqueCount="314">
  <si>
    <t>10km</t>
  </si>
  <si>
    <t>NW</t>
  </si>
  <si>
    <t>NE</t>
  </si>
  <si>
    <t>SW</t>
  </si>
  <si>
    <t>SE</t>
  </si>
  <si>
    <t>SV</t>
  </si>
  <si>
    <t>Code</t>
  </si>
  <si>
    <t>x-offset</t>
  </si>
  <si>
    <t>y-offset</t>
  </si>
  <si>
    <t>SX</t>
  </si>
  <si>
    <t>SY</t>
  </si>
  <si>
    <t>SZ</t>
  </si>
  <si>
    <t>TV</t>
  </si>
  <si>
    <t>SR</t>
  </si>
  <si>
    <t>SS</t>
  </si>
  <si>
    <t>ST</t>
  </si>
  <si>
    <t>SU</t>
  </si>
  <si>
    <t>TQ</t>
  </si>
  <si>
    <t>TR</t>
  </si>
  <si>
    <t>SM</t>
  </si>
  <si>
    <t>SN</t>
  </si>
  <si>
    <t>SO</t>
  </si>
  <si>
    <t>SP</t>
  </si>
  <si>
    <t>TL</t>
  </si>
  <si>
    <t>TM</t>
  </si>
  <si>
    <t>SH</t>
  </si>
  <si>
    <t>SJ</t>
  </si>
  <si>
    <t>SK</t>
  </si>
  <si>
    <t>TF</t>
  </si>
  <si>
    <t>TG</t>
  </si>
  <si>
    <t>SC</t>
  </si>
  <si>
    <t>SD</t>
  </si>
  <si>
    <t>TA</t>
  </si>
  <si>
    <t>NX</t>
  </si>
  <si>
    <t>NY</t>
  </si>
  <si>
    <t>NZ</t>
  </si>
  <si>
    <t>NR</t>
  </si>
  <si>
    <t>NS</t>
  </si>
  <si>
    <t>NT</t>
  </si>
  <si>
    <t>NU</t>
  </si>
  <si>
    <t>NL</t>
  </si>
  <si>
    <t>NM</t>
  </si>
  <si>
    <t>NN</t>
  </si>
  <si>
    <t>NO</t>
  </si>
  <si>
    <t>NF</t>
  </si>
  <si>
    <t>NG</t>
  </si>
  <si>
    <t>NH</t>
  </si>
  <si>
    <t>NJ</t>
  </si>
  <si>
    <t>NK</t>
  </si>
  <si>
    <t>NA</t>
  </si>
  <si>
    <t>NB</t>
  </si>
  <si>
    <t>NC</t>
  </si>
  <si>
    <t>ND</t>
  </si>
  <si>
    <t>HW</t>
  </si>
  <si>
    <t>HX</t>
  </si>
  <si>
    <t>HY</t>
  </si>
  <si>
    <t>HZ</t>
  </si>
  <si>
    <t>HT</t>
  </si>
  <si>
    <t>HU</t>
  </si>
  <si>
    <t>HP</t>
  </si>
  <si>
    <t>Easting</t>
  </si>
  <si>
    <t>Northing</t>
  </si>
  <si>
    <t>grid ref conversion (edina.ac.uk)</t>
  </si>
  <si>
    <t>Lat</t>
  </si>
  <si>
    <t>Long</t>
  </si>
  <si>
    <t>Key</t>
  </si>
  <si>
    <t>0000000-0000000</t>
  </si>
  <si>
    <t>0100000-0000000</t>
  </si>
  <si>
    <t>0000000-0100000</t>
  </si>
  <si>
    <t>0100000-0100000</t>
  </si>
  <si>
    <t>0200000-0000000</t>
  </si>
  <si>
    <t>0200000-0100000</t>
  </si>
  <si>
    <t>0300000-0000000</t>
  </si>
  <si>
    <t>0300000-0100000</t>
  </si>
  <si>
    <t>0400000-0000000</t>
  </si>
  <si>
    <t>0400000-0100000</t>
  </si>
  <si>
    <t>0500000-0000000</t>
  </si>
  <si>
    <t>0500000-0100000</t>
  </si>
  <si>
    <t>0600000-0000000</t>
  </si>
  <si>
    <t>0600000-0100000</t>
  </si>
  <si>
    <t>Lng</t>
  </si>
  <si>
    <t>Point1</t>
  </si>
  <si>
    <t>Point2</t>
  </si>
  <si>
    <t>WKT</t>
  </si>
  <si>
    <t>sw-lng</t>
  </si>
  <si>
    <t>sw-lat</t>
  </si>
  <si>
    <t>se-lng</t>
  </si>
  <si>
    <t>se-lat</t>
  </si>
  <si>
    <t>nw-lng</t>
  </si>
  <si>
    <t>nw-lat</t>
  </si>
  <si>
    <t>ne-lng</t>
  </si>
  <si>
    <t>ne-lat</t>
  </si>
  <si>
    <t>CODE</t>
  </si>
  <si>
    <t>GeoJSON</t>
  </si>
  <si>
    <t>00</t>
  </si>
  <si>
    <t>01</t>
  </si>
  <si>
    <t>100km</t>
  </si>
  <si>
    <t>02</t>
  </si>
  <si>
    <t>05</t>
  </si>
  <si>
    <t>03-99</t>
  </si>
  <si>
    <t>07-99</t>
  </si>
  <si>
    <t>10-96</t>
  </si>
  <si>
    <t>00-99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</si>
  <si>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</si>
  <si>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</si>
  <si>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</si>
  <si>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</si>
  <si>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</si>
  <si>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</si>
  <si>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</si>
  <si>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</si>
  <si>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</si>
  <si>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</si>
  <si>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</si>
  <si>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</si>
  <si>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</si>
  <si>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</si>
  <si>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</si>
  <si>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</si>
  <si>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</si>
  <si>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</si>
  <si>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</si>
  <si>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</si>
  <si>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</si>
  <si>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</si>
  <si>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</si>
  <si>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</si>
  <si>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</si>
  <si>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</si>
  <si>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</si>
  <si>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</si>
  <si>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</si>
  <si>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</si>
  <si>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</si>
  <si>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</si>
  <si>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</si>
  <si>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</si>
  <si>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</si>
  <si>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</si>
  <si>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</si>
  <si>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</si>
  <si>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</si>
  <si>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</si>
  <si>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</si>
  <si>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</si>
  <si>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</si>
  <si>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</si>
  <si>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</si>
  <si>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</si>
  <si>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</si>
  <si>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</si>
  <si>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</si>
  <si>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</si>
  <si>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</si>
  <si>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</si>
  <si>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</si>
  <si>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</si>
  <si>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</si>
  <si>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</si>
  <si>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</si>
  <si>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</si>
  <si>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</si>
  <si>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</si>
  <si>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</si>
  <si>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</si>
  <si>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</si>
  <si>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</si>
  <si>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</si>
  <si>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</si>
  <si>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</si>
  <si>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</si>
  <si>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</si>
  <si>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</si>
  <si>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</si>
  <si>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</si>
  <si>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</si>
  <si>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</si>
  <si>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</si>
  <si>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</si>
  <si>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</si>
  <si>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</si>
  <si>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</si>
  <si>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</si>
  <si>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</si>
  <si>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</si>
  <si>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</si>
  <si>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</si>
  <si>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</si>
  <si>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</si>
  <si>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</si>
  <si>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</si>
  <si>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</si>
  <si>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</si>
  <si>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</si>
  <si>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</si>
  <si>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</si>
  <si>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</si>
  <si>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</si>
  <si>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</si>
  <si>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0200000-0030000</t>
  </si>
  <si>
    <t>0210000-0030000</t>
  </si>
  <si>
    <t>0200000-0040000</t>
  </si>
  <si>
    <t>0210000-0040000</t>
  </si>
  <si>
    <t>0200000-0050000</t>
  </si>
  <si>
    <t>0210000-0050000</t>
  </si>
  <si>
    <t>0200000-0060000</t>
  </si>
  <si>
    <t>0210000-0060000</t>
  </si>
  <si>
    <t>0200000-0070000</t>
  </si>
  <si>
    <t>0210000-0070000</t>
  </si>
  <si>
    <t>0200000-0080000</t>
  </si>
  <si>
    <t>0210000-0080000</t>
  </si>
  <si>
    <t>0200000-0090000</t>
  </si>
  <si>
    <t>0210000-0090000</t>
  </si>
  <si>
    <t>0210000-0000000</t>
  </si>
  <si>
    <t>0220000-0000000</t>
  </si>
  <si>
    <t>0210000-0100000</t>
  </si>
  <si>
    <t>0220000-0100000</t>
  </si>
  <si>
    <t>0210000-0010000</t>
  </si>
  <si>
    <t>0220000-0010000</t>
  </si>
  <si>
    <t>0210000-0020000</t>
  </si>
  <si>
    <t>0220000-0020000</t>
  </si>
  <si>
    <t>0220000-0030000</t>
  </si>
  <si>
    <t>0220000-0040000</t>
  </si>
  <si>
    <t>0220000-0050000</t>
  </si>
  <si>
    <t>0220000-0060000</t>
  </si>
  <si>
    <t>0220000-0070000</t>
  </si>
  <si>
    <t>0220000-0080000</t>
  </si>
  <si>
    <t>0220000-0090000</t>
  </si>
  <si>
    <t>0230000-0000000</t>
  </si>
  <si>
    <t>0230000-0100000</t>
  </si>
  <si>
    <t>0230000-0010000</t>
  </si>
  <si>
    <t>0230000-0020000</t>
  </si>
  <si>
    <t>0230000-0030000</t>
  </si>
  <si>
    <t>0230000-0040000</t>
  </si>
  <si>
    <t>0230000-0050000</t>
  </si>
  <si>
    <t>0230000-0060000</t>
  </si>
  <si>
    <t>0230000-0070000</t>
  </si>
  <si>
    <t>0230000-0080000</t>
  </si>
  <si>
    <t>0230000-0090000</t>
  </si>
  <si>
    <t>0240000-0000000</t>
  </si>
  <si>
    <t>0240000-0010000</t>
  </si>
  <si>
    <t>0240000-0020000</t>
  </si>
  <si>
    <t>0240000-0030000</t>
  </si>
  <si>
    <t>0240000-0040000</t>
  </si>
  <si>
    <t>0240000-0050000</t>
  </si>
  <si>
    <t>0240000-0060000</t>
  </si>
  <si>
    <t>0240000-0070000</t>
  </si>
  <si>
    <t>0240000-0080000</t>
  </si>
  <si>
    <t>0240000-0090000</t>
  </si>
  <si>
    <t>0250000-0000000</t>
  </si>
  <si>
    <t>0250000-0010000</t>
  </si>
  <si>
    <t>0250000-0020000</t>
  </si>
  <si>
    <t>0250000-0030000</t>
  </si>
  <si>
    <t>0250000-0040000</t>
  </si>
  <si>
    <t>0250000-0050000</t>
  </si>
  <si>
    <t>0250000-0060000</t>
  </si>
  <si>
    <t>0250000-0070000</t>
  </si>
  <si>
    <t>0250000-0080000</t>
  </si>
  <si>
    <t>0250000-0090000</t>
  </si>
  <si>
    <t>0260000-0000000</t>
  </si>
  <si>
    <t>0260000-0010000</t>
  </si>
  <si>
    <t>0260000-0020000</t>
  </si>
  <si>
    <t>0260000-0030000</t>
  </si>
  <si>
    <t>0260000-0040000</t>
  </si>
  <si>
    <t>0260000-0050000</t>
  </si>
  <si>
    <t>0260000-0060000</t>
  </si>
  <si>
    <t>0260000-0070000</t>
  </si>
  <si>
    <t>0260000-0080000</t>
  </si>
  <si>
    <t>0260000-0090000</t>
  </si>
  <si>
    <t>0270000-0000000</t>
  </si>
  <si>
    <t>0270000-0010000</t>
  </si>
  <si>
    <t>0270000-0020000</t>
  </si>
  <si>
    <t>0270000-0030000</t>
  </si>
  <si>
    <t>0270000-0040000</t>
  </si>
  <si>
    <t>0270000-0050000</t>
  </si>
  <si>
    <t>0270000-0060000</t>
  </si>
  <si>
    <t>0270000-0070000</t>
  </si>
  <si>
    <t>0270000-0080000</t>
  </si>
  <si>
    <t>0270000-0090000</t>
  </si>
  <si>
    <t>0280000-0000000</t>
  </si>
  <si>
    <t>0280000-0010000</t>
  </si>
  <si>
    <t>0280000-0020000</t>
  </si>
  <si>
    <t>0280000-0030000</t>
  </si>
  <si>
    <t>0280000-0040000</t>
  </si>
  <si>
    <t>0280000-0050000</t>
  </si>
  <si>
    <t>0280000-0060000</t>
  </si>
  <si>
    <t>0280000-0070000</t>
  </si>
  <si>
    <t>0280000-0080000</t>
  </si>
  <si>
    <t>0280000-0090000</t>
  </si>
  <si>
    <t>0290000-0000000</t>
  </si>
  <si>
    <t>0290000-0010000</t>
  </si>
  <si>
    <t>0290000-0020000</t>
  </si>
  <si>
    <t>0290000-0030000</t>
  </si>
  <si>
    <t>0290000-0040000</t>
  </si>
  <si>
    <t>0290000-0050000</t>
  </si>
  <si>
    <t>0290000-0060000</t>
  </si>
  <si>
    <t>0290000-0070000</t>
  </si>
  <si>
    <t>0290000-0080000</t>
  </si>
  <si>
    <t>0290000-0090000</t>
  </si>
  <si>
    <t>0300000-0010000</t>
  </si>
  <si>
    <t>0300000-0020000</t>
  </si>
  <si>
    <t>0300000-0030000</t>
  </si>
  <si>
    <t>0300000-0040000</t>
  </si>
  <si>
    <t>0300000-0050000</t>
  </si>
  <si>
    <t>0300000-0060000</t>
  </si>
  <si>
    <t>0300000-0070000</t>
  </si>
  <si>
    <t>0300000-0080000</t>
  </si>
  <si>
    <t>0300000-0090000</t>
  </si>
  <si>
    <t>0240000-0100000</t>
  </si>
  <si>
    <t>0250000-0100000</t>
  </si>
  <si>
    <t>0260000-0100000</t>
  </si>
  <si>
    <t>0270000-0100000</t>
  </si>
  <si>
    <t>0280000-0100000</t>
  </si>
  <si>
    <t>0290000-0100000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</si>
</sst>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0" xfId="0" applyFill="1"/>
    <xf numFmtId="0" fontId="0" fillId="33" borderId="13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18" fillId="0" borderId="0" xfId="42"/>
    <xf numFmtId="0" fontId="0" fillId="0" borderId="11" xfId="0" applyBorder="1"/>
    <xf numFmtId="0" fontId="0" fillId="0" borderId="19" xfId="0" applyBorder="1"/>
    <xf numFmtId="0" fontId="16" fillId="0" borderId="10" xfId="0" applyFont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495300</xdr:colOff>
      <xdr:row>145</xdr:row>
      <xdr:rowOff>38100</xdr:rowOff>
    </xdr:from>
    <xdr:to>
      <xdr:col>61</xdr:col>
      <xdr:colOff>561975</xdr:colOff>
      <xdr:row>182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0FC1EE-E3D7-479D-AB8D-1ACC1474E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0" y="27660600"/>
          <a:ext cx="3114675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495300</xdr:colOff>
      <xdr:row>9</xdr:row>
      <xdr:rowOff>38100</xdr:rowOff>
    </xdr:from>
    <xdr:to>
      <xdr:col>56</xdr:col>
      <xdr:colOff>561975</xdr:colOff>
      <xdr:row>29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C37BF8-EA7F-B743-8EE6-1E92AA130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16100" y="1752600"/>
          <a:ext cx="3114675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igimap.edina.ac.uk/webhelp/os/data_information/os_data_issues/grid_ref_conversion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igimap.edina.ac.uk/webhelp/os/data_information/os_data_issues/grid_ref_conversio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G519"/>
  <sheetViews>
    <sheetView tabSelected="1" workbookViewId="0">
      <pane xSplit="1" ySplit="2" topLeftCell="B108" activePane="bottomRight" state="frozen"/>
      <selection pane="topRight" activeCell="B1" sqref="B1"/>
      <selection pane="bottomLeft" activeCell="A2" sqref="A2"/>
      <selection pane="bottomRight" activeCell="A121" sqref="A121"/>
    </sheetView>
  </sheetViews>
  <sheetFormatPr defaultRowHeight="15" outlineLevelRow="1" x14ac:dyDescent="0.25"/>
  <cols>
    <col min="1" max="6" width="9.140625" style="1"/>
    <col min="16" max="16" width="4.7109375" customWidth="1"/>
    <col min="17" max="18" width="9" customWidth="1"/>
    <col min="37" max="37" width="68.140625" customWidth="1"/>
    <col min="42" max="42" width="85" bestFit="1" customWidth="1"/>
    <col min="43" max="44" width="35.28515625" bestFit="1" customWidth="1"/>
    <col min="45" max="45" width="15.85546875" bestFit="1" customWidth="1"/>
    <col min="46" max="46" width="9.7109375" customWidth="1"/>
    <col min="47" max="47" width="10" customWidth="1"/>
    <col min="48" max="48" width="15.85546875" bestFit="1" customWidth="1"/>
    <col min="49" max="49" width="9.7109375" customWidth="1"/>
    <col min="50" max="50" width="10" customWidth="1"/>
    <col min="51" max="51" width="15.85546875" bestFit="1" customWidth="1"/>
    <col min="52" max="53" width="8.5703125" customWidth="1"/>
    <col min="54" max="54" width="15.85546875" bestFit="1" customWidth="1"/>
    <col min="55" max="55" width="15.85546875" customWidth="1"/>
    <col min="56" max="56" width="9.140625" customWidth="1"/>
  </cols>
  <sheetData>
    <row r="1" spans="1:59" x14ac:dyDescent="0.25">
      <c r="A1" s="1" t="s">
        <v>96</v>
      </c>
      <c r="B1" s="1" t="s">
        <v>0</v>
      </c>
      <c r="E1" s="38" t="s">
        <v>3</v>
      </c>
      <c r="F1" s="38"/>
      <c r="H1" s="37" t="s">
        <v>3</v>
      </c>
      <c r="I1" s="37"/>
      <c r="J1" s="37" t="s">
        <v>4</v>
      </c>
      <c r="K1" s="37"/>
      <c r="L1" s="37" t="s">
        <v>1</v>
      </c>
      <c r="M1" s="37"/>
      <c r="N1" s="37" t="s">
        <v>2</v>
      </c>
      <c r="O1" s="37"/>
      <c r="S1" s="37" t="s">
        <v>3</v>
      </c>
      <c r="T1" s="37"/>
      <c r="U1" s="37" t="s">
        <v>4</v>
      </c>
      <c r="V1" s="37"/>
      <c r="W1" s="37" t="s">
        <v>1</v>
      </c>
      <c r="X1" s="37"/>
      <c r="Y1" s="37" t="s">
        <v>2</v>
      </c>
      <c r="Z1" s="37"/>
      <c r="AS1" t="s">
        <v>65</v>
      </c>
    </row>
    <row r="2" spans="1:59" x14ac:dyDescent="0.25">
      <c r="A2" s="1" t="s">
        <v>6</v>
      </c>
      <c r="E2" s="1" t="s">
        <v>7</v>
      </c>
      <c r="F2" s="1" t="s">
        <v>8</v>
      </c>
      <c r="H2" s="30" t="s">
        <v>60</v>
      </c>
      <c r="I2" s="30" t="s">
        <v>61</v>
      </c>
      <c r="J2" s="30" t="s">
        <v>60</v>
      </c>
      <c r="K2" s="30" t="s">
        <v>61</v>
      </c>
      <c r="L2" s="30" t="s">
        <v>60</v>
      </c>
      <c r="M2" s="30" t="s">
        <v>61</v>
      </c>
      <c r="N2" s="30" t="s">
        <v>60</v>
      </c>
      <c r="O2" s="30" t="s">
        <v>61</v>
      </c>
      <c r="S2" s="30" t="s">
        <v>64</v>
      </c>
      <c r="T2" s="30" t="s">
        <v>63</v>
      </c>
      <c r="U2" s="30" t="s">
        <v>64</v>
      </c>
      <c r="V2" s="30" t="s">
        <v>63</v>
      </c>
      <c r="W2" s="30" t="s">
        <v>64</v>
      </c>
      <c r="X2" s="30" t="s">
        <v>63</v>
      </c>
      <c r="Y2" s="30" t="s">
        <v>64</v>
      </c>
      <c r="Z2" s="30" t="s">
        <v>63</v>
      </c>
      <c r="AA2" s="31" t="s">
        <v>6</v>
      </c>
      <c r="AB2" s="33" t="s">
        <v>84</v>
      </c>
      <c r="AC2" s="33" t="s">
        <v>85</v>
      </c>
      <c r="AD2" s="33" t="s">
        <v>86</v>
      </c>
      <c r="AE2" s="33" t="s">
        <v>87</v>
      </c>
      <c r="AF2" s="33" t="s">
        <v>88</v>
      </c>
      <c r="AG2" s="33" t="s">
        <v>89</v>
      </c>
      <c r="AH2" s="33" t="s">
        <v>90</v>
      </c>
      <c r="AI2" s="33" t="s">
        <v>91</v>
      </c>
      <c r="AJ2" s="33"/>
      <c r="AK2" s="33" t="s">
        <v>93</v>
      </c>
      <c r="AL2" s="33"/>
      <c r="AM2" s="33"/>
      <c r="AN2" s="33"/>
      <c r="AO2" s="33" t="s">
        <v>92</v>
      </c>
      <c r="AP2" t="s">
        <v>83</v>
      </c>
      <c r="AQ2" s="32" t="s">
        <v>81</v>
      </c>
      <c r="AR2" s="32" t="s">
        <v>82</v>
      </c>
    </row>
    <row r="3" spans="1:59" x14ac:dyDescent="0.25">
      <c r="A3" s="9" t="s">
        <v>5</v>
      </c>
      <c r="B3" s="9"/>
      <c r="C3" s="9"/>
      <c r="D3" s="9"/>
      <c r="E3" s="6">
        <v>0</v>
      </c>
      <c r="F3" s="6">
        <v>0</v>
      </c>
      <c r="H3" s="9">
        <f t="shared" ref="H3:I41" si="0">E3*1000</f>
        <v>0</v>
      </c>
      <c r="I3" s="15">
        <f t="shared" si="0"/>
        <v>0</v>
      </c>
      <c r="J3" s="9">
        <f>(E3+100)*1000</f>
        <v>100000</v>
      </c>
      <c r="K3" s="12">
        <f>F3*1000</f>
        <v>0</v>
      </c>
      <c r="L3" s="9">
        <f>E3*1000</f>
        <v>0</v>
      </c>
      <c r="M3" s="12">
        <f>($F3+100)*1000</f>
        <v>100000</v>
      </c>
      <c r="N3" s="9">
        <f>(E3+100)*1000</f>
        <v>100000</v>
      </c>
      <c r="O3" s="12">
        <f>F146*1000</f>
        <v>100000</v>
      </c>
      <c r="S3" s="9">
        <v>-7.5571599999999997</v>
      </c>
      <c r="T3" s="12">
        <v>49.766807</v>
      </c>
      <c r="U3" s="9">
        <v>-6.172739</v>
      </c>
      <c r="V3" s="12">
        <v>49.825068999999999</v>
      </c>
      <c r="W3" s="9">
        <v>-7.6624480000000004</v>
      </c>
      <c r="X3" s="12">
        <v>50.661841000000003</v>
      </c>
      <c r="Y3" s="9">
        <f>W5</f>
        <v>-6.2520210000000001</v>
      </c>
      <c r="Z3" s="12">
        <f>X5</f>
        <v>50.721974000000003</v>
      </c>
      <c r="AA3" s="1" t="str">
        <f>A3</f>
        <v>SV</v>
      </c>
      <c r="AB3" s="1">
        <f t="shared" ref="AB3:AI41" si="1">S3</f>
        <v>-7.5571599999999997</v>
      </c>
      <c r="AC3" s="1">
        <f t="shared" si="1"/>
        <v>49.766807</v>
      </c>
      <c r="AD3" s="1">
        <f t="shared" si="1"/>
        <v>-6.172739</v>
      </c>
      <c r="AE3" s="1">
        <f t="shared" si="1"/>
        <v>49.825068999999999</v>
      </c>
      <c r="AF3" s="1">
        <f t="shared" si="1"/>
        <v>-7.6624480000000004</v>
      </c>
      <c r="AG3" s="1">
        <f t="shared" si="1"/>
        <v>50.661841000000003</v>
      </c>
      <c r="AH3" s="1">
        <f t="shared" si="1"/>
        <v>-6.2520210000000001</v>
      </c>
      <c r="AI3" s="1">
        <f t="shared" si="1"/>
        <v>50.721974000000003</v>
      </c>
      <c r="AJ3" s="1"/>
      <c r="AK3" s="5" t="str">
        <f>"{""type"": ""Feature"",""geometry"": {""type"": ""Polygon"",""coordinates"": [[["&amp;AB3&amp;", "&amp;AC3&amp;"],["&amp;AD3&amp;","&amp;AE3&amp;"],["&amp;AH3&amp;","&amp;AI3&amp;"],["&amp;AF3&amp;", "&amp;AG3&amp;"]]]},""properties"":{""name"": """&amp;AA3&amp;"""}},"</f>
        <v>{"type": "Feature","geometry": {"type": "Polygon","coordinates": [[[-7.55716, 49.766807],[-6.172739,49.825069],[-6.252021,50.721974],[-7.662448, 50.661841]]]},"properties":{"name": "SV"}},</v>
      </c>
      <c r="AL3" s="1"/>
      <c r="AM3" s="1"/>
      <c r="AN3" s="1"/>
      <c r="AO3" s="1" t="str">
        <f>A3</f>
        <v>SV</v>
      </c>
      <c r="AP3" s="5" t="str">
        <f>"POLYGON (("&amp;S3&amp;" "&amp;T3&amp;","&amp;U3&amp;" "&amp;V3&amp;","&amp;Y3&amp;" "&amp;Z3&amp;","&amp;W3&amp;" "&amp;X3&amp;"))"</f>
        <v>POLYGON ((-7.55716 49.766807,-6.172739 49.825069,-6.252021 50.721974,-7.662448 50.661841))</v>
      </c>
      <c r="AQ3" t="str">
        <f>W3&amp;","&amp;X3</f>
        <v>-7.662448,50.661841</v>
      </c>
      <c r="AR3" t="str">
        <f>U3&amp;","&amp;V3</f>
        <v>-6.172739,49.825069</v>
      </c>
      <c r="AS3" s="1" t="str">
        <f>RIGHT("00000000"&amp;H3,7)&amp;"-"&amp;RIGHT("00000000"&amp;I3,7)</f>
        <v>0000000-0000000</v>
      </c>
      <c r="AT3" s="1">
        <f t="shared" ref="AT3:AU41" si="2">S3</f>
        <v>-7.5571599999999997</v>
      </c>
      <c r="AU3" s="1">
        <f t="shared" si="2"/>
        <v>49.766807</v>
      </c>
      <c r="AV3" s="1" t="str">
        <f>RIGHT("00000000"&amp;J3,7)&amp;"-"&amp;RIGHT("00000000"&amp;K3,7)</f>
        <v>0100000-0000000</v>
      </c>
      <c r="AW3" s="1">
        <f t="shared" ref="AW3:AX41" si="3">U3</f>
        <v>-6.172739</v>
      </c>
      <c r="AX3" s="1">
        <f t="shared" si="3"/>
        <v>49.825068999999999</v>
      </c>
      <c r="AY3" s="1" t="str">
        <f>RIGHT("00000000"&amp;L3,7)&amp;"-"&amp;RIGHT("00000000"&amp;M3,7)</f>
        <v>0000000-0100000</v>
      </c>
      <c r="AZ3" s="1">
        <f t="shared" ref="AZ3:BA41" si="4">Y3</f>
        <v>-6.2520210000000001</v>
      </c>
      <c r="BA3" s="1">
        <f t="shared" si="4"/>
        <v>50.721974000000003</v>
      </c>
      <c r="BB3" s="1" t="str">
        <f>RIGHT("00000000"&amp;N3,7)&amp;"-"&amp;RIGHT("00000000"&amp;O3,7)</f>
        <v>0100000-0100000</v>
      </c>
      <c r="BC3" s="1">
        <f t="shared" ref="BC3:BD41" si="5">Y3</f>
        <v>-6.2520210000000001</v>
      </c>
      <c r="BD3">
        <f t="shared" si="5"/>
        <v>50.721974000000003</v>
      </c>
      <c r="BG3" s="27" t="s">
        <v>62</v>
      </c>
    </row>
    <row r="4" spans="1:59" x14ac:dyDescent="0.25">
      <c r="A4" s="4"/>
      <c r="B4" s="4"/>
      <c r="C4" s="4"/>
      <c r="D4" s="4"/>
      <c r="E4" s="7"/>
      <c r="F4" s="7"/>
      <c r="H4" s="4"/>
      <c r="I4" s="16"/>
      <c r="J4" s="4"/>
      <c r="K4" s="13"/>
      <c r="L4" s="4"/>
      <c r="M4" s="13"/>
      <c r="N4" s="4"/>
      <c r="O4" s="13"/>
      <c r="S4" s="4"/>
      <c r="T4" s="13"/>
      <c r="U4" s="4"/>
      <c r="V4" s="13"/>
      <c r="W4" s="4"/>
      <c r="X4" s="13"/>
      <c r="Y4" s="4"/>
      <c r="Z4" s="13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5"/>
      <c r="AL4" s="36"/>
      <c r="AM4" s="36"/>
      <c r="AN4" s="36"/>
      <c r="AO4" s="36"/>
      <c r="AP4" s="5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G4" s="27"/>
    </row>
    <row r="5" spans="1:59" x14ac:dyDescent="0.25">
      <c r="A5" s="4" t="s">
        <v>3</v>
      </c>
      <c r="B5" s="4"/>
      <c r="C5" s="4"/>
      <c r="D5" s="4"/>
      <c r="E5" s="7">
        <f>E3+100</f>
        <v>100</v>
      </c>
      <c r="F5" s="7">
        <v>0</v>
      </c>
      <c r="H5" s="4">
        <f t="shared" si="0"/>
        <v>100000</v>
      </c>
      <c r="I5" s="16">
        <f t="shared" si="0"/>
        <v>0</v>
      </c>
      <c r="J5" s="4">
        <f>(E5+100)*1000</f>
        <v>200000</v>
      </c>
      <c r="K5" s="13">
        <f>F5*1000</f>
        <v>0</v>
      </c>
      <c r="L5" s="4">
        <f>E5*1000</f>
        <v>100000</v>
      </c>
      <c r="M5" s="13">
        <f>($F5+100)*1000</f>
        <v>100000</v>
      </c>
      <c r="N5" s="4">
        <f>(E5+100)*1000</f>
        <v>200000</v>
      </c>
      <c r="O5" s="13">
        <f>F147*1000</f>
        <v>100000</v>
      </c>
      <c r="S5" s="4">
        <v>-6.172739</v>
      </c>
      <c r="T5" s="13">
        <v>49.825068999999999</v>
      </c>
      <c r="U5" s="4">
        <f>S41</f>
        <v>-4.7844389999999999</v>
      </c>
      <c r="V5" s="13">
        <f>T41</f>
        <v>49.866784000000003</v>
      </c>
      <c r="W5" s="4">
        <v>-6.2520210000000001</v>
      </c>
      <c r="X5" s="13">
        <v>50.721974000000003</v>
      </c>
      <c r="Y5" s="4">
        <f>W41</f>
        <v>-4.8374519999999999</v>
      </c>
      <c r="Z5" s="13">
        <f>X41</f>
        <v>50.765031</v>
      </c>
      <c r="AA5" s="1" t="str">
        <f>A5</f>
        <v>SW</v>
      </c>
      <c r="AB5" s="1">
        <f t="shared" si="1"/>
        <v>-6.172739</v>
      </c>
      <c r="AC5" s="1">
        <f t="shared" si="1"/>
        <v>49.825068999999999</v>
      </c>
      <c r="AD5" s="1">
        <f t="shared" si="1"/>
        <v>-4.7844389999999999</v>
      </c>
      <c r="AE5" s="1">
        <f t="shared" si="1"/>
        <v>49.866784000000003</v>
      </c>
      <c r="AF5" s="1">
        <f t="shared" si="1"/>
        <v>-6.2520210000000001</v>
      </c>
      <c r="AG5" s="1">
        <f t="shared" si="1"/>
        <v>50.721974000000003</v>
      </c>
      <c r="AH5" s="1">
        <f t="shared" si="1"/>
        <v>-4.8374519999999999</v>
      </c>
      <c r="AI5" s="1">
        <f t="shared" si="1"/>
        <v>50.765031</v>
      </c>
      <c r="AJ5" s="1"/>
      <c r="AK5" s="5" t="str">
        <f>"{""type"": ""Feature"",""geometry"": {""type"": ""Polygon"",""coordinates"": [[["&amp;AB5&amp;", "&amp;AC5&amp;"],["&amp;AD5&amp;","&amp;AE5&amp;"],["&amp;AH5&amp;","&amp;AI5&amp;"],["&amp;AF5&amp;", "&amp;AG5&amp;"]]]},""properties"":{""name"": """&amp;AA5&amp;"""}},"</f>
        <v>{"type": "Feature","geometry": {"type": "Polygon","coordinates": [[[-6.172739, 49.825069],[-4.784439,49.866784],[-4.837452,50.765031],[-6.252021, 50.721974]]]},"properties":{"name": "SW"}},</v>
      </c>
      <c r="AL5" s="1"/>
      <c r="AM5" s="1"/>
      <c r="AN5" s="1"/>
      <c r="AO5" s="1"/>
      <c r="AP5" s="1"/>
      <c r="AQ5" t="str">
        <f>W5&amp;","&amp;X5</f>
        <v>-6.252021,50.721974</v>
      </c>
      <c r="AR5" t="str">
        <f>U5&amp;","&amp;V5</f>
        <v>-4.784439,49.866784</v>
      </c>
      <c r="AS5" s="1" t="str">
        <f>RIGHT("00000000"&amp;H5,7)&amp;"-"&amp;RIGHT("00000000"&amp;I5,7)</f>
        <v>0100000-0000000</v>
      </c>
      <c r="AT5" s="1">
        <f t="shared" si="2"/>
        <v>-6.172739</v>
      </c>
      <c r="AU5" s="1">
        <f t="shared" si="2"/>
        <v>49.825068999999999</v>
      </c>
      <c r="AV5" s="1" t="str">
        <f>RIGHT("00000000"&amp;J5,7)&amp;"-"&amp;RIGHT("00000000"&amp;K5,7)</f>
        <v>0200000-0000000</v>
      </c>
      <c r="AW5" s="1">
        <f t="shared" si="3"/>
        <v>-4.7844389999999999</v>
      </c>
      <c r="AX5" s="1">
        <f t="shared" si="3"/>
        <v>49.866784000000003</v>
      </c>
      <c r="AY5" s="1" t="str">
        <f>RIGHT("00000000"&amp;L5,7)&amp;"-"&amp;RIGHT("00000000"&amp;M5,7)</f>
        <v>0100000-0100000</v>
      </c>
      <c r="AZ5" s="1">
        <f t="shared" si="4"/>
        <v>-4.8374519999999999</v>
      </c>
      <c r="BA5" s="1">
        <f t="shared" si="4"/>
        <v>50.765031</v>
      </c>
      <c r="BB5" s="1" t="str">
        <f>RIGHT("00000000"&amp;N5,7)&amp;"-"&amp;RIGHT("00000000"&amp;O5,7)</f>
        <v>0200000-0100000</v>
      </c>
      <c r="BC5" s="1">
        <f t="shared" si="5"/>
        <v>-4.8374519999999999</v>
      </c>
      <c r="BD5">
        <f t="shared" si="5"/>
        <v>50.765031</v>
      </c>
    </row>
    <row r="6" spans="1:59" x14ac:dyDescent="0.25">
      <c r="A6" s="4"/>
      <c r="B6" s="4"/>
      <c r="C6" s="4"/>
      <c r="D6" s="4"/>
      <c r="E6" s="7"/>
      <c r="F6" s="7"/>
      <c r="H6" s="4"/>
      <c r="I6" s="11"/>
      <c r="J6" s="4"/>
      <c r="K6" s="13"/>
      <c r="L6" s="4"/>
      <c r="M6" s="13"/>
      <c r="N6" s="4"/>
      <c r="O6" s="13"/>
      <c r="S6" s="4"/>
      <c r="T6" s="13"/>
      <c r="U6" s="4"/>
      <c r="V6" s="13"/>
      <c r="W6" s="4"/>
      <c r="X6" s="13"/>
      <c r="Y6" s="4"/>
      <c r="Z6" s="13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5"/>
      <c r="AL6" s="36"/>
      <c r="AM6" s="36"/>
      <c r="AN6" s="36"/>
      <c r="AO6" s="36"/>
      <c r="AP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</row>
    <row r="7" spans="1:59" x14ac:dyDescent="0.25">
      <c r="A7" s="4" t="s">
        <v>3</v>
      </c>
      <c r="B7" s="4">
        <v>32</v>
      </c>
      <c r="C7" s="4" t="str">
        <f t="shared" ref="C7" si="6">RIGHT("000000"&amp;LEFT(B7,1)*10000,6)</f>
        <v>030000</v>
      </c>
      <c r="D7" s="4" t="str">
        <f>RIGHT("000000"&amp;RIGHT(B7,1)*10000,6)</f>
        <v>020000</v>
      </c>
      <c r="E7" s="7"/>
      <c r="F7" s="7"/>
      <c r="H7" s="4">
        <f>H$5+C7</f>
        <v>130000</v>
      </c>
      <c r="I7" s="4" t="str">
        <f>RIGHT("000000"&amp;I$5+D7,6)</f>
        <v>020000</v>
      </c>
      <c r="J7" s="4">
        <f>H$5+C7+10000</f>
        <v>140000</v>
      </c>
      <c r="K7" s="13" t="str">
        <f>I7</f>
        <v>020000</v>
      </c>
      <c r="L7" s="4">
        <f>H7</f>
        <v>130000</v>
      </c>
      <c r="M7" s="13" t="str">
        <f>RIGHT("000000"&amp;D7+10000,6)</f>
        <v>030000</v>
      </c>
      <c r="N7" s="4">
        <f>J7</f>
        <v>140000</v>
      </c>
      <c r="O7" s="13" t="str">
        <f>M7</f>
        <v>030000</v>
      </c>
      <c r="S7" s="4">
        <f>VLOOKUP(AS7,'Lookups xxnn'!F:K,2,FALSE)</f>
        <v>-5.7705956457346197</v>
      </c>
      <c r="T7" s="13">
        <f>VLOOKUP(AS7,'Lookups xxnn'!F:K,3,FALSE)</f>
        <v>50.018815987877701</v>
      </c>
      <c r="U7" s="4">
        <f>VLOOKUP(AV7,'Lookups xxnn'!F:K,2,FALSE)</f>
        <v>-5.6312961628320997</v>
      </c>
      <c r="V7" s="13">
        <f>VLOOKUP(AV7,'Lookups xxnn'!F:K,3,FALSE)</f>
        <v>50.023264809669399</v>
      </c>
      <c r="W7" s="4">
        <f>VLOOKUP(AY7,'Lookups xxnn'!F:K,2,FALSE)</f>
        <v>-5.7776475605291502</v>
      </c>
      <c r="X7" s="13">
        <f>VLOOKUP(AY7,'Lookups xxnn'!F:K,3,FALSE)</f>
        <v>50.108557613689598</v>
      </c>
      <c r="Y7" s="4">
        <f>VLOOKUP(BB7,'Lookups xxnn'!F:K,2,FALSE)</f>
        <v>-5.6380890005842899</v>
      </c>
      <c r="Z7" s="13">
        <f>VLOOKUP(BB7,'Lookups xxnn'!F:K,3,FALSE)</f>
        <v>50.113020524204202</v>
      </c>
      <c r="AA7" s="35" t="str">
        <f t="shared" ref="AA7:AA38" si="7">A7&amp;B7</f>
        <v>SW32</v>
      </c>
      <c r="AB7" s="35"/>
      <c r="AC7" s="35"/>
      <c r="AD7" s="35"/>
      <c r="AE7" s="35"/>
      <c r="AF7" s="35"/>
      <c r="AG7" s="35"/>
      <c r="AH7" s="35"/>
      <c r="AI7" s="35"/>
      <c r="AJ7" s="35"/>
      <c r="AK7" s="5" t="str">
        <f t="shared" ref="AK7:AK38" si="8">"{""type"": ""Feature"",""geometry"": {""type"": ""Polygon"",""coordinates"": [[["&amp;S7&amp;", "&amp;T7&amp;"],["&amp;U7&amp;","&amp;V7&amp;"],["&amp;Y7&amp;","&amp;Z7&amp;"],["&amp;W7&amp;", "&amp;X7&amp;"]]]},""properties"":{""name"": """&amp;AA7&amp;"""}},"</f>
        <v>{"type": "Feature","geometry": {"type": "Polygon","coordinates": [[[-5.77059564573462, 50.0188159878777],[-5.6312961628321,50.0232648096694],[-5.63808900058429,50.1130205242042],[-5.77764756052915, 50.1085576136896]]]},"properties":{"name": "SW32"}},</v>
      </c>
      <c r="AL7" s="35"/>
      <c r="AM7" s="35"/>
      <c r="AN7" s="35"/>
      <c r="AO7" s="35"/>
      <c r="AP7" s="35"/>
      <c r="AS7" s="36" t="str">
        <f t="shared" ref="AS7:AS39" si="9">RIGHT("00000000"&amp;H7,7)&amp;"-"&amp;RIGHT("00000000"&amp;I7,7)</f>
        <v>0130000-0020000</v>
      </c>
      <c r="AT7" s="35"/>
      <c r="AU7" s="35"/>
      <c r="AV7" s="36" t="str">
        <f t="shared" ref="AV7:AV39" si="10">RIGHT("00000000"&amp;J7,7)&amp;"-"&amp;RIGHT("00000000"&amp;K7,7)</f>
        <v>0140000-0020000</v>
      </c>
      <c r="AW7" s="35"/>
      <c r="AX7" s="35"/>
      <c r="AY7" s="36" t="str">
        <f t="shared" ref="AY7:AY39" si="11">RIGHT("00000000"&amp;L7,7)&amp;"-"&amp;RIGHT("00000000"&amp;M7,7)</f>
        <v>0130000-0030000</v>
      </c>
      <c r="AZ7" s="35"/>
      <c r="BA7" s="35"/>
      <c r="BB7" s="36" t="str">
        <f t="shared" ref="BB7:BB39" si="12">RIGHT("00000000"&amp;N7,7)&amp;"-"&amp;RIGHT("00000000"&amp;O7,7)</f>
        <v>0140000-0030000</v>
      </c>
      <c r="BC7" s="35"/>
    </row>
    <row r="8" spans="1:59" x14ac:dyDescent="0.25">
      <c r="A8" s="4" t="s">
        <v>3</v>
      </c>
      <c r="B8" s="4">
        <v>33</v>
      </c>
      <c r="C8" s="4" t="str">
        <f t="shared" ref="C8:C38" si="13">RIGHT("000000"&amp;LEFT(B8,1)*10000,6)</f>
        <v>030000</v>
      </c>
      <c r="D8" s="4" t="str">
        <f t="shared" ref="D8:D38" si="14">RIGHT("000000"&amp;RIGHT(B8,1)*10000,6)</f>
        <v>030000</v>
      </c>
      <c r="E8" s="7"/>
      <c r="F8" s="7"/>
      <c r="H8" s="4">
        <f t="shared" ref="H8:H38" si="15">H$5+C8</f>
        <v>130000</v>
      </c>
      <c r="I8" s="4" t="str">
        <f t="shared" ref="I8:I38" si="16">RIGHT("000000"&amp;I$5+D8,6)</f>
        <v>030000</v>
      </c>
      <c r="J8" s="4">
        <f t="shared" ref="J8:J38" si="17">H$5+C8+10000</f>
        <v>140000</v>
      </c>
      <c r="K8" s="13" t="str">
        <f t="shared" ref="K8:K38" si="18">I8</f>
        <v>030000</v>
      </c>
      <c r="L8" s="4">
        <f t="shared" ref="L8:L38" si="19">H8</f>
        <v>130000</v>
      </c>
      <c r="M8" s="13" t="str">
        <f t="shared" ref="M8:M38" si="20">RIGHT("000000"&amp;D8+10000,6)</f>
        <v>040000</v>
      </c>
      <c r="N8" s="4">
        <f t="shared" ref="N8:N38" si="21">J8</f>
        <v>140000</v>
      </c>
      <c r="O8" s="13" t="str">
        <f t="shared" ref="O8:O38" si="22">M8</f>
        <v>040000</v>
      </c>
      <c r="S8" s="4">
        <f>VLOOKUP(AS8,'Lookups xxnn'!F:K,2,FALSE)</f>
        <v>-5.7776475605291502</v>
      </c>
      <c r="T8" s="13">
        <f>VLOOKUP(AS8,'Lookups xxnn'!F:K,3,FALSE)</f>
        <v>50.108557613689598</v>
      </c>
      <c r="U8" s="4">
        <f>VLOOKUP(AV8,'Lookups xxnn'!F:K,2,FALSE)</f>
        <v>-5.6380890005842899</v>
      </c>
      <c r="V8" s="13">
        <f>VLOOKUP(AV8,'Lookups xxnn'!F:K,3,FALSE)</f>
        <v>50.113020524204202</v>
      </c>
      <c r="W8" s="4">
        <f>VLOOKUP(AY8,'Lookups xxnn'!F:K,2,FALSE)</f>
        <v>-5.78473515333501</v>
      </c>
      <c r="X8" s="13">
        <f>VLOOKUP(AY8,'Lookups xxnn'!F:K,3,FALSE)</f>
        <v>50.198297112860303</v>
      </c>
      <c r="Y8" s="4">
        <f>VLOOKUP(BB8,'Lookups xxnn'!F:K,2,FALSE)</f>
        <v>-5.6449162136386599</v>
      </c>
      <c r="Z8" s="13">
        <f>VLOOKUP(BB8,'Lookups xxnn'!F:K,3,FALSE)</f>
        <v>50.202774164484403</v>
      </c>
      <c r="AA8" s="35" t="str">
        <f t="shared" si="7"/>
        <v>SW33</v>
      </c>
      <c r="AB8" s="35"/>
      <c r="AC8" s="35"/>
      <c r="AD8" s="35"/>
      <c r="AE8" s="35"/>
      <c r="AF8" s="35"/>
      <c r="AG8" s="35"/>
      <c r="AH8" s="35"/>
      <c r="AI8" s="35"/>
      <c r="AJ8" s="35"/>
      <c r="AK8" s="5" t="str">
        <f t="shared" si="8"/>
        <v>{"type": "Feature","geometry": {"type": "Polygon","coordinates": [[[-5.77764756052915, 50.1085576136896],[-5.63808900058429,50.1130205242042],[-5.64491621363866,50.2027741644844],[-5.78473515333501, 50.1982971128603]]]},"properties":{"name": "SW33"}},</v>
      </c>
      <c r="AL8" s="35"/>
      <c r="AM8" s="35"/>
      <c r="AN8" s="35"/>
      <c r="AO8" s="35"/>
      <c r="AP8" s="35"/>
      <c r="AS8" s="36" t="str">
        <f t="shared" si="9"/>
        <v>0130000-0030000</v>
      </c>
      <c r="AT8" s="35"/>
      <c r="AU8" s="35"/>
      <c r="AV8" s="36" t="str">
        <f t="shared" si="10"/>
        <v>0140000-0030000</v>
      </c>
      <c r="AW8" s="35"/>
      <c r="AX8" s="35"/>
      <c r="AY8" s="36" t="str">
        <f t="shared" si="11"/>
        <v>0130000-0040000</v>
      </c>
      <c r="AZ8" s="35"/>
      <c r="BA8" s="35"/>
      <c r="BB8" s="36" t="str">
        <f t="shared" si="12"/>
        <v>0140000-0040000</v>
      </c>
      <c r="BC8" s="35"/>
    </row>
    <row r="9" spans="1:59" x14ac:dyDescent="0.25">
      <c r="A9" s="4" t="s">
        <v>3</v>
      </c>
      <c r="B9" s="4">
        <v>42</v>
      </c>
      <c r="C9" s="4" t="str">
        <f t="shared" si="13"/>
        <v>040000</v>
      </c>
      <c r="D9" s="4" t="str">
        <f t="shared" si="14"/>
        <v>020000</v>
      </c>
      <c r="E9" s="7"/>
      <c r="F9" s="7"/>
      <c r="H9" s="4">
        <f t="shared" si="15"/>
        <v>140000</v>
      </c>
      <c r="I9" s="4" t="str">
        <f t="shared" si="16"/>
        <v>020000</v>
      </c>
      <c r="J9" s="4">
        <f t="shared" si="17"/>
        <v>150000</v>
      </c>
      <c r="K9" s="13" t="str">
        <f t="shared" si="18"/>
        <v>020000</v>
      </c>
      <c r="L9" s="4">
        <f t="shared" si="19"/>
        <v>140000</v>
      </c>
      <c r="M9" s="13" t="str">
        <f t="shared" si="20"/>
        <v>030000</v>
      </c>
      <c r="N9" s="4">
        <f t="shared" si="21"/>
        <v>150000</v>
      </c>
      <c r="O9" s="13" t="str">
        <f t="shared" si="22"/>
        <v>030000</v>
      </c>
      <c r="S9" s="4">
        <f>VLOOKUP(AS9,'Lookups xxnn'!F:K,2,FALSE)</f>
        <v>-5.6312961628320997</v>
      </c>
      <c r="T9" s="13">
        <f>VLOOKUP(AS9,'Lookups xxnn'!F:K,3,FALSE)</f>
        <v>50.023264809669399</v>
      </c>
      <c r="U9" s="4">
        <f>VLOOKUP(AV9,'Lookups xxnn'!F:K,2,FALSE)</f>
        <v>-5.4919625307933897</v>
      </c>
      <c r="V9" s="13">
        <f>VLOOKUP(AV9,'Lookups xxnn'!F:K,3,FALSE)</f>
        <v>50.027546663832702</v>
      </c>
      <c r="W9" s="4">
        <f>VLOOKUP(AY9,'Lookups xxnn'!F:K,2,FALSE)</f>
        <v>-5.6380890005842899</v>
      </c>
      <c r="X9" s="13">
        <f>VLOOKUP(AY9,'Lookups xxnn'!F:K,3,FALSE)</f>
        <v>50.113020524204202</v>
      </c>
      <c r="Y9" s="4">
        <f>VLOOKUP(BB9,'Lookups xxnn'!F:K,2,FALSE)</f>
        <v>-5.4984960668889604</v>
      </c>
      <c r="Z9" s="13">
        <f>VLOOKUP(BB9,'Lookups xxnn'!F:K,3,FALSE)</f>
        <v>50.1173159407927</v>
      </c>
      <c r="AA9" s="35" t="str">
        <f t="shared" si="7"/>
        <v>SW42</v>
      </c>
      <c r="AB9" s="35"/>
      <c r="AC9" s="35"/>
      <c r="AD9" s="35"/>
      <c r="AE9" s="35"/>
      <c r="AF9" s="35"/>
      <c r="AG9" s="35"/>
      <c r="AH9" s="35"/>
      <c r="AI9" s="35"/>
      <c r="AJ9" s="35"/>
      <c r="AK9" s="5" t="str">
        <f t="shared" si="8"/>
        <v>{"type": "Feature","geometry": {"type": "Polygon","coordinates": [[[-5.6312961628321, 50.0232648096694],[-5.49196253079339,50.0275466638327],[-5.49849606688896,50.1173159407927],[-5.63808900058429, 50.1130205242042]]]},"properties":{"name": "SW42"}},</v>
      </c>
      <c r="AL9" s="35"/>
      <c r="AM9" s="35"/>
      <c r="AN9" s="35"/>
      <c r="AO9" s="35"/>
      <c r="AP9" s="35"/>
      <c r="AS9" s="36" t="str">
        <f t="shared" si="9"/>
        <v>0140000-0020000</v>
      </c>
      <c r="AT9" s="35"/>
      <c r="AU9" s="35"/>
      <c r="AV9" s="36" t="str">
        <f t="shared" si="10"/>
        <v>0150000-0020000</v>
      </c>
      <c r="AW9" s="35"/>
      <c r="AX9" s="35"/>
      <c r="AY9" s="36" t="str">
        <f t="shared" si="11"/>
        <v>0140000-0030000</v>
      </c>
      <c r="AZ9" s="35"/>
      <c r="BA9" s="35"/>
      <c r="BB9" s="36" t="str">
        <f t="shared" si="12"/>
        <v>0150000-0030000</v>
      </c>
      <c r="BC9" s="35"/>
    </row>
    <row r="10" spans="1:59" x14ac:dyDescent="0.25">
      <c r="A10" s="4" t="s">
        <v>3</v>
      </c>
      <c r="B10" s="4">
        <v>43</v>
      </c>
      <c r="C10" s="4" t="str">
        <f t="shared" si="13"/>
        <v>040000</v>
      </c>
      <c r="D10" s="4" t="str">
        <f t="shared" si="14"/>
        <v>030000</v>
      </c>
      <c r="E10" s="7"/>
      <c r="F10" s="7"/>
      <c r="H10" s="4">
        <f t="shared" si="15"/>
        <v>140000</v>
      </c>
      <c r="I10" s="4" t="str">
        <f t="shared" si="16"/>
        <v>030000</v>
      </c>
      <c r="J10" s="4">
        <f t="shared" si="17"/>
        <v>150000</v>
      </c>
      <c r="K10" s="13" t="str">
        <f t="shared" si="18"/>
        <v>030000</v>
      </c>
      <c r="L10" s="4">
        <f t="shared" si="19"/>
        <v>140000</v>
      </c>
      <c r="M10" s="13" t="str">
        <f t="shared" si="20"/>
        <v>040000</v>
      </c>
      <c r="N10" s="4">
        <f t="shared" si="21"/>
        <v>150000</v>
      </c>
      <c r="O10" s="13" t="str">
        <f t="shared" si="22"/>
        <v>040000</v>
      </c>
      <c r="S10" s="4">
        <f>VLOOKUP(AS10,'Lookups xxnn'!F:K,2,FALSE)</f>
        <v>-5.6380890005842899</v>
      </c>
      <c r="T10" s="13">
        <f>VLOOKUP(AS10,'Lookups xxnn'!F:K,3,FALSE)</f>
        <v>50.113020524204202</v>
      </c>
      <c r="U10" s="4">
        <f>VLOOKUP(AV10,'Lookups xxnn'!F:K,2,FALSE)</f>
        <v>-5.4984960668889604</v>
      </c>
      <c r="V10" s="13">
        <f>VLOOKUP(AV10,'Lookups xxnn'!F:K,3,FALSE)</f>
        <v>50.1173159407927</v>
      </c>
      <c r="W10" s="4">
        <f>VLOOKUP(AY10,'Lookups xxnn'!F:K,2,FALSE)</f>
        <v>-5.6449162136386599</v>
      </c>
      <c r="X10" s="13">
        <f>VLOOKUP(AY10,'Lookups xxnn'!F:K,3,FALSE)</f>
        <v>50.202774164484403</v>
      </c>
      <c r="Y10" s="4">
        <f>VLOOKUP(BB10,'Lookups xxnn'!F:K,2,FALSE)</f>
        <v>-5.5050626735379797</v>
      </c>
      <c r="Z10" s="13">
        <f>VLOOKUP(BB10,'Lookups xxnn'!F:K,3,FALSE)</f>
        <v>50.207083193951199</v>
      </c>
      <c r="AA10" s="35" t="str">
        <f t="shared" si="7"/>
        <v>SW43</v>
      </c>
      <c r="AB10" s="35"/>
      <c r="AC10" s="35"/>
      <c r="AD10" s="35"/>
      <c r="AE10" s="35"/>
      <c r="AF10" s="35"/>
      <c r="AG10" s="35"/>
      <c r="AH10" s="35"/>
      <c r="AI10" s="35"/>
      <c r="AJ10" s="35"/>
      <c r="AK10" s="5" t="str">
        <f t="shared" si="8"/>
        <v>{"type": "Feature","geometry": {"type": "Polygon","coordinates": [[[-5.63808900058429, 50.1130205242042],[-5.49849606688896,50.1173159407927],[-5.50506267353798,50.2070831939512],[-5.64491621363866, 50.2027741644844]]]},"properties":{"name": "SW43"}},</v>
      </c>
      <c r="AL10" s="35"/>
      <c r="AM10" s="35"/>
      <c r="AN10" s="35"/>
      <c r="AO10" s="35"/>
      <c r="AP10" s="35"/>
      <c r="AS10" s="36" t="str">
        <f t="shared" si="9"/>
        <v>0140000-0030000</v>
      </c>
      <c r="AT10" s="35"/>
      <c r="AU10" s="35"/>
      <c r="AV10" s="36" t="str">
        <f t="shared" si="10"/>
        <v>0150000-0030000</v>
      </c>
      <c r="AW10" s="35"/>
      <c r="AX10" s="35"/>
      <c r="AY10" s="36" t="str">
        <f t="shared" si="11"/>
        <v>0140000-0040000</v>
      </c>
      <c r="AZ10" s="35"/>
      <c r="BA10" s="35"/>
      <c r="BB10" s="36" t="str">
        <f t="shared" si="12"/>
        <v>0150000-0040000</v>
      </c>
      <c r="BC10" s="35"/>
    </row>
    <row r="11" spans="1:59" x14ac:dyDescent="0.25">
      <c r="A11" s="4" t="s">
        <v>3</v>
      </c>
      <c r="B11" s="4">
        <v>44</v>
      </c>
      <c r="C11" s="4" t="str">
        <f t="shared" si="13"/>
        <v>040000</v>
      </c>
      <c r="D11" s="4" t="str">
        <f t="shared" si="14"/>
        <v>040000</v>
      </c>
      <c r="E11" s="7"/>
      <c r="F11" s="7"/>
      <c r="H11" s="4">
        <f t="shared" si="15"/>
        <v>140000</v>
      </c>
      <c r="I11" s="4" t="str">
        <f t="shared" si="16"/>
        <v>040000</v>
      </c>
      <c r="J11" s="4">
        <f t="shared" si="17"/>
        <v>150000</v>
      </c>
      <c r="K11" s="13" t="str">
        <f t="shared" si="18"/>
        <v>040000</v>
      </c>
      <c r="L11" s="4">
        <f t="shared" si="19"/>
        <v>140000</v>
      </c>
      <c r="M11" s="13" t="str">
        <f t="shared" si="20"/>
        <v>050000</v>
      </c>
      <c r="N11" s="4">
        <f t="shared" si="21"/>
        <v>150000</v>
      </c>
      <c r="O11" s="13" t="str">
        <f t="shared" si="22"/>
        <v>050000</v>
      </c>
      <c r="S11" s="4">
        <f>VLOOKUP(AS11,'Lookups xxnn'!F:K,2,FALSE)</f>
        <v>-5.6449162136386599</v>
      </c>
      <c r="T11" s="13">
        <f>VLOOKUP(AS11,'Lookups xxnn'!F:K,3,FALSE)</f>
        <v>50.202774164484403</v>
      </c>
      <c r="U11" s="4">
        <f>VLOOKUP(AV11,'Lookups xxnn'!F:K,2,FALSE)</f>
        <v>-5.5050626735379797</v>
      </c>
      <c r="V11" s="13">
        <f>VLOOKUP(AV11,'Lookups xxnn'!F:K,3,FALSE)</f>
        <v>50.207083193951199</v>
      </c>
      <c r="W11" s="4">
        <f>VLOOKUP(AY11,'Lookups xxnn'!F:K,2,FALSE)</f>
        <v>-5.65177802867204</v>
      </c>
      <c r="X11" s="13">
        <f>VLOOKUP(AY11,'Lookups xxnn'!F:K,3,FALSE)</f>
        <v>50.292525726677802</v>
      </c>
      <c r="Y11" s="4">
        <f>VLOOKUP(BB11,'Lookups xxnn'!F:K,2,FALSE)</f>
        <v>-5.5116625688919996</v>
      </c>
      <c r="Z11" s="13">
        <f>VLOOKUP(BB11,'Lookups xxnn'!F:K,3,FALSE)</f>
        <v>50.296848419827398</v>
      </c>
      <c r="AA11" s="35" t="str">
        <f t="shared" si="7"/>
        <v>SW44</v>
      </c>
      <c r="AB11" s="35"/>
      <c r="AC11" s="35"/>
      <c r="AD11" s="35"/>
      <c r="AE11" s="35"/>
      <c r="AF11" s="35"/>
      <c r="AG11" s="35"/>
      <c r="AH11" s="35"/>
      <c r="AI11" s="35"/>
      <c r="AJ11" s="35"/>
      <c r="AK11" s="5" t="str">
        <f t="shared" si="8"/>
        <v>{"type": "Feature","geometry": {"type": "Polygon","coordinates": [[[-5.64491621363866, 50.2027741644844],[-5.50506267353798,50.2070831939512],[-5.511662568892,50.2968484198274],[-5.65177802867204, 50.2925257266778]]]},"properties":{"name": "SW44"}},</v>
      </c>
      <c r="AL11" s="35"/>
      <c r="AM11" s="35"/>
      <c r="AN11" s="35"/>
      <c r="AO11" s="35"/>
      <c r="AP11" s="35"/>
      <c r="AS11" s="36" t="str">
        <f t="shared" si="9"/>
        <v>0140000-0040000</v>
      </c>
      <c r="AT11" s="35"/>
      <c r="AU11" s="35"/>
      <c r="AV11" s="36" t="str">
        <f t="shared" si="10"/>
        <v>0150000-0040000</v>
      </c>
      <c r="AW11" s="35"/>
      <c r="AX11" s="35"/>
      <c r="AY11" s="36" t="str">
        <f t="shared" si="11"/>
        <v>0140000-0050000</v>
      </c>
      <c r="AZ11" s="35"/>
      <c r="BA11" s="35"/>
      <c r="BB11" s="36" t="str">
        <f t="shared" si="12"/>
        <v>0150000-0050000</v>
      </c>
      <c r="BC11" s="35"/>
    </row>
    <row r="12" spans="1:59" x14ac:dyDescent="0.25">
      <c r="A12" s="4" t="s">
        <v>3</v>
      </c>
      <c r="B12" s="4">
        <v>52</v>
      </c>
      <c r="C12" s="4" t="str">
        <f t="shared" si="13"/>
        <v>050000</v>
      </c>
      <c r="D12" s="4" t="str">
        <f t="shared" si="14"/>
        <v>020000</v>
      </c>
      <c r="E12" s="7"/>
      <c r="F12" s="7"/>
      <c r="H12" s="4">
        <f t="shared" si="15"/>
        <v>150000</v>
      </c>
      <c r="I12" s="4" t="str">
        <f t="shared" si="16"/>
        <v>020000</v>
      </c>
      <c r="J12" s="4">
        <f t="shared" si="17"/>
        <v>160000</v>
      </c>
      <c r="K12" s="13" t="str">
        <f t="shared" si="18"/>
        <v>020000</v>
      </c>
      <c r="L12" s="4">
        <f t="shared" si="19"/>
        <v>150000</v>
      </c>
      <c r="M12" s="13" t="str">
        <f t="shared" si="20"/>
        <v>030000</v>
      </c>
      <c r="N12" s="4">
        <f t="shared" si="21"/>
        <v>160000</v>
      </c>
      <c r="O12" s="13" t="str">
        <f t="shared" si="22"/>
        <v>030000</v>
      </c>
      <c r="S12" s="4">
        <f>VLOOKUP(AS12,'Lookups xxnn'!F:K,2,FALSE)</f>
        <v>-5.4919625307933897</v>
      </c>
      <c r="T12" s="13">
        <f>VLOOKUP(AS12,'Lookups xxnn'!F:K,3,FALSE)</f>
        <v>50.027546663832702</v>
      </c>
      <c r="U12" s="4">
        <f>VLOOKUP(AV12,'Lookups xxnn'!F:K,2,FALSE)</f>
        <v>-5.3525960456946899</v>
      </c>
      <c r="V12" s="13">
        <f>VLOOKUP(AV12,'Lookups xxnn'!F:K,3,FALSE)</f>
        <v>50.031661453837401</v>
      </c>
      <c r="W12" s="4">
        <f>VLOOKUP(AY12,'Lookups xxnn'!F:K,2,FALSE)</f>
        <v>-5.4984960668889604</v>
      </c>
      <c r="X12" s="13">
        <f>VLOOKUP(AY12,'Lookups xxnn'!F:K,3,FALSE)</f>
        <v>50.1173159407927</v>
      </c>
      <c r="Y12" s="4">
        <f>VLOOKUP(BB12,'Lookups xxnn'!F:K,2,FALSE)</f>
        <v>-5.3588700639652496</v>
      </c>
      <c r="Z12" s="13">
        <f>VLOOKUP(BB12,'Lookups xxnn'!F:K,3,FALSE)</f>
        <v>50.121443766336398</v>
      </c>
      <c r="AA12" s="35" t="str">
        <f t="shared" si="7"/>
        <v>SW52</v>
      </c>
      <c r="AB12" s="35"/>
      <c r="AC12" s="35"/>
      <c r="AD12" s="35"/>
      <c r="AE12" s="35"/>
      <c r="AF12" s="35"/>
      <c r="AG12" s="35"/>
      <c r="AH12" s="35"/>
      <c r="AI12" s="35"/>
      <c r="AJ12" s="35"/>
      <c r="AK12" s="5" t="str">
        <f t="shared" si="8"/>
        <v>{"type": "Feature","geometry": {"type": "Polygon","coordinates": [[[-5.49196253079339, 50.0275466638327],[-5.35259604569469,50.0316614538374],[-5.35887006396525,50.1214437663364],[-5.49849606688896, 50.1173159407927]]]},"properties":{"name": "SW52"}},</v>
      </c>
      <c r="AL12" s="35"/>
      <c r="AM12" s="35"/>
      <c r="AN12" s="35"/>
      <c r="AO12" s="35"/>
      <c r="AP12" s="35"/>
      <c r="AS12" s="36" t="str">
        <f t="shared" si="9"/>
        <v>0150000-0020000</v>
      </c>
      <c r="AT12" s="35"/>
      <c r="AU12" s="35"/>
      <c r="AV12" s="36" t="str">
        <f t="shared" si="10"/>
        <v>0160000-0020000</v>
      </c>
      <c r="AW12" s="35"/>
      <c r="AX12" s="35"/>
      <c r="AY12" s="36" t="str">
        <f t="shared" si="11"/>
        <v>0150000-0030000</v>
      </c>
      <c r="AZ12" s="35"/>
      <c r="BA12" s="35"/>
      <c r="BB12" s="36" t="str">
        <f t="shared" si="12"/>
        <v>0160000-0030000</v>
      </c>
      <c r="BC12" s="35"/>
    </row>
    <row r="13" spans="1:59" x14ac:dyDescent="0.25">
      <c r="A13" s="4" t="s">
        <v>3</v>
      </c>
      <c r="B13" s="4">
        <v>53</v>
      </c>
      <c r="C13" s="4" t="str">
        <f t="shared" si="13"/>
        <v>050000</v>
      </c>
      <c r="D13" s="4" t="str">
        <f t="shared" si="14"/>
        <v>030000</v>
      </c>
      <c r="E13" s="7"/>
      <c r="F13" s="7"/>
      <c r="H13" s="4">
        <f t="shared" si="15"/>
        <v>150000</v>
      </c>
      <c r="I13" s="4" t="str">
        <f t="shared" si="16"/>
        <v>030000</v>
      </c>
      <c r="J13" s="4">
        <f t="shared" si="17"/>
        <v>160000</v>
      </c>
      <c r="K13" s="13" t="str">
        <f t="shared" si="18"/>
        <v>030000</v>
      </c>
      <c r="L13" s="4">
        <f t="shared" si="19"/>
        <v>150000</v>
      </c>
      <c r="M13" s="13" t="str">
        <f t="shared" si="20"/>
        <v>040000</v>
      </c>
      <c r="N13" s="4">
        <f t="shared" si="21"/>
        <v>160000</v>
      </c>
      <c r="O13" s="13" t="str">
        <f t="shared" si="22"/>
        <v>040000</v>
      </c>
      <c r="S13" s="4">
        <f>VLOOKUP(AS13,'Lookups xxnn'!F:K,2,FALSE)</f>
        <v>-5.4984960668889604</v>
      </c>
      <c r="T13" s="13">
        <f>VLOOKUP(AS13,'Lookups xxnn'!F:K,3,FALSE)</f>
        <v>50.1173159407927</v>
      </c>
      <c r="U13" s="4">
        <f>VLOOKUP(AV13,'Lookups xxnn'!F:K,2,FALSE)</f>
        <v>-5.3588700639652496</v>
      </c>
      <c r="V13" s="13">
        <f>VLOOKUP(AV13,'Lookups xxnn'!F:K,3,FALSE)</f>
        <v>50.121443766336398</v>
      </c>
      <c r="W13" s="4">
        <f>VLOOKUP(AY13,'Lookups xxnn'!F:K,2,FALSE)</f>
        <v>-5.5050626735379797</v>
      </c>
      <c r="X13" s="13">
        <f>VLOOKUP(AY13,'Lookups xxnn'!F:K,3,FALSE)</f>
        <v>50.207083193951199</v>
      </c>
      <c r="Y13" s="4">
        <f>VLOOKUP(BB13,'Lookups xxnn'!F:K,2,FALSE)</f>
        <v>-5.3651758460767498</v>
      </c>
      <c r="Z13" s="13">
        <f>VLOOKUP(BB13,'Lookups xxnn'!F:K,3,FALSE)</f>
        <v>50.211224103549199</v>
      </c>
      <c r="AA13" s="35" t="str">
        <f t="shared" si="7"/>
        <v>SW53</v>
      </c>
      <c r="AB13" s="35"/>
      <c r="AC13" s="35"/>
      <c r="AD13" s="35"/>
      <c r="AE13" s="35"/>
      <c r="AF13" s="35"/>
      <c r="AG13" s="35"/>
      <c r="AH13" s="35"/>
      <c r="AI13" s="35"/>
      <c r="AJ13" s="35"/>
      <c r="AK13" s="5" t="str">
        <f t="shared" si="8"/>
        <v>{"type": "Feature","geometry": {"type": "Polygon","coordinates": [[[-5.49849606688896, 50.1173159407927],[-5.35887006396525,50.1214437663364],[-5.36517584607675,50.2112241035492],[-5.50506267353798, 50.2070831939512]]]},"properties":{"name": "SW53"}},</v>
      </c>
      <c r="AL13" s="35"/>
      <c r="AM13" s="35"/>
      <c r="AN13" s="35"/>
      <c r="AO13" s="35"/>
      <c r="AP13" s="35"/>
      <c r="AS13" s="36" t="str">
        <f t="shared" si="9"/>
        <v>0150000-0030000</v>
      </c>
      <c r="AT13" s="35"/>
      <c r="AU13" s="35"/>
      <c r="AV13" s="36" t="str">
        <f t="shared" si="10"/>
        <v>0160000-0030000</v>
      </c>
      <c r="AW13" s="35"/>
      <c r="AX13" s="35"/>
      <c r="AY13" s="36" t="str">
        <f t="shared" si="11"/>
        <v>0150000-0040000</v>
      </c>
      <c r="AZ13" s="35"/>
      <c r="BA13" s="35"/>
      <c r="BB13" s="36" t="str">
        <f t="shared" si="12"/>
        <v>0160000-0040000</v>
      </c>
      <c r="BC13" s="35"/>
    </row>
    <row r="14" spans="1:59" x14ac:dyDescent="0.25">
      <c r="A14" s="4" t="s">
        <v>3</v>
      </c>
      <c r="B14" s="4">
        <v>54</v>
      </c>
      <c r="C14" s="4" t="str">
        <f t="shared" si="13"/>
        <v>050000</v>
      </c>
      <c r="D14" s="4" t="str">
        <f t="shared" si="14"/>
        <v>040000</v>
      </c>
      <c r="E14" s="7"/>
      <c r="F14" s="7"/>
      <c r="H14" s="4">
        <f t="shared" si="15"/>
        <v>150000</v>
      </c>
      <c r="I14" s="4" t="str">
        <f t="shared" si="16"/>
        <v>040000</v>
      </c>
      <c r="J14" s="4">
        <f t="shared" si="17"/>
        <v>160000</v>
      </c>
      <c r="K14" s="13" t="str">
        <f t="shared" si="18"/>
        <v>040000</v>
      </c>
      <c r="L14" s="4">
        <f t="shared" si="19"/>
        <v>150000</v>
      </c>
      <c r="M14" s="13" t="str">
        <f t="shared" si="20"/>
        <v>050000</v>
      </c>
      <c r="N14" s="4">
        <f t="shared" si="21"/>
        <v>160000</v>
      </c>
      <c r="O14" s="13" t="str">
        <f t="shared" si="22"/>
        <v>050000</v>
      </c>
      <c r="S14" s="4">
        <f>VLOOKUP(AS14,'Lookups xxnn'!F:K,2,FALSE)</f>
        <v>-5.5050626735379797</v>
      </c>
      <c r="T14" s="13">
        <f>VLOOKUP(AS14,'Lookups xxnn'!F:K,3,FALSE)</f>
        <v>50.207083193951199</v>
      </c>
      <c r="U14" s="4">
        <f>VLOOKUP(AV14,'Lookups xxnn'!F:K,2,FALSE)</f>
        <v>-5.3651758460767498</v>
      </c>
      <c r="V14" s="13">
        <f>VLOOKUP(AV14,'Lookups xxnn'!F:K,3,FALSE)</f>
        <v>50.211224103549199</v>
      </c>
      <c r="W14" s="4">
        <f>VLOOKUP(AY14,'Lookups xxnn'!F:K,2,FALSE)</f>
        <v>-5.5116625688919996</v>
      </c>
      <c r="X14" s="13">
        <f>VLOOKUP(AY14,'Lookups xxnn'!F:K,3,FALSE)</f>
        <v>50.296848419827398</v>
      </c>
      <c r="Y14" s="4">
        <f>VLOOKUP(BB14,'Lookups xxnn'!F:K,2,FALSE)</f>
        <v>-5.3715136016334304</v>
      </c>
      <c r="Z14" s="13">
        <f>VLOOKUP(BB14,'Lookups xxnn'!F:K,3,FALSE)</f>
        <v>50.301002462332697</v>
      </c>
      <c r="AA14" s="35" t="str">
        <f t="shared" si="7"/>
        <v>SW54</v>
      </c>
      <c r="AB14" s="35"/>
      <c r="AC14" s="35"/>
      <c r="AD14" s="35"/>
      <c r="AE14" s="35"/>
      <c r="AF14" s="35"/>
      <c r="AG14" s="35"/>
      <c r="AH14" s="35"/>
      <c r="AI14" s="35"/>
      <c r="AJ14" s="35"/>
      <c r="AK14" s="5" t="str">
        <f t="shared" si="8"/>
        <v>{"type": "Feature","geometry": {"type": "Polygon","coordinates": [[[-5.50506267353798, 50.2070831939512],[-5.36517584607675,50.2112241035492],[-5.37151360163343,50.3010024623327],[-5.511662568892, 50.2968484198274]]]},"properties":{"name": "SW54"}},</v>
      </c>
      <c r="AL14" s="35"/>
      <c r="AM14" s="35"/>
      <c r="AN14" s="35"/>
      <c r="AO14" s="35"/>
      <c r="AP14" s="35"/>
      <c r="AS14" s="36" t="str">
        <f t="shared" si="9"/>
        <v>0150000-0040000</v>
      </c>
      <c r="AT14" s="35"/>
      <c r="AU14" s="35"/>
      <c r="AV14" s="36" t="str">
        <f t="shared" si="10"/>
        <v>0160000-0040000</v>
      </c>
      <c r="AW14" s="35"/>
      <c r="AX14" s="35"/>
      <c r="AY14" s="36" t="str">
        <f t="shared" si="11"/>
        <v>0150000-0050000</v>
      </c>
      <c r="AZ14" s="35"/>
      <c r="BA14" s="35"/>
      <c r="BB14" s="36" t="str">
        <f t="shared" si="12"/>
        <v>0160000-0050000</v>
      </c>
      <c r="BC14" s="35"/>
    </row>
    <row r="15" spans="1:59" x14ac:dyDescent="0.25">
      <c r="A15" s="4" t="s">
        <v>3</v>
      </c>
      <c r="B15" s="4">
        <v>61</v>
      </c>
      <c r="C15" s="4" t="str">
        <f t="shared" si="13"/>
        <v>060000</v>
      </c>
      <c r="D15" s="4" t="str">
        <f t="shared" si="14"/>
        <v>010000</v>
      </c>
      <c r="E15" s="7"/>
      <c r="F15" s="7"/>
      <c r="H15" s="4">
        <f t="shared" si="15"/>
        <v>160000</v>
      </c>
      <c r="I15" s="4" t="str">
        <f t="shared" si="16"/>
        <v>010000</v>
      </c>
      <c r="J15" s="4">
        <f t="shared" si="17"/>
        <v>170000</v>
      </c>
      <c r="K15" s="13" t="str">
        <f t="shared" si="18"/>
        <v>010000</v>
      </c>
      <c r="L15" s="4">
        <f t="shared" si="19"/>
        <v>160000</v>
      </c>
      <c r="M15" s="13" t="str">
        <f t="shared" si="20"/>
        <v>020000</v>
      </c>
      <c r="N15" s="4">
        <f t="shared" si="21"/>
        <v>170000</v>
      </c>
      <c r="O15" s="13" t="str">
        <f t="shared" si="22"/>
        <v>020000</v>
      </c>
      <c r="S15" s="4">
        <f>VLOOKUP(AS15,'Lookups xxnn'!F:K,2,FALSE)</f>
        <v>-5.3463535835487503</v>
      </c>
      <c r="T15" s="13">
        <f>VLOOKUP(AS15,'Lookups xxnn'!F:K,3,FALSE)</f>
        <v>49.941877169173402</v>
      </c>
      <c r="U15" s="4">
        <f>VLOOKUP(AV15,'Lookups xxnn'!F:K,2,FALSE)</f>
        <v>-5.2072139688565597</v>
      </c>
      <c r="V15" s="13">
        <f>VLOOKUP(AV15,'Lookups xxnn'!F:K,3,FALSE)</f>
        <v>49.945812340378303</v>
      </c>
      <c r="W15" s="4">
        <f>VLOOKUP(AY15,'Lookups xxnn'!F:K,2,FALSE)</f>
        <v>-5.3525960456946899</v>
      </c>
      <c r="X15" s="13">
        <f>VLOOKUP(AY15,'Lookups xxnn'!F:K,3,FALSE)</f>
        <v>50.031661453837401</v>
      </c>
      <c r="Y15" s="4">
        <f>VLOOKUP(BB15,'Lookups xxnn'!F:K,2,FALSE)</f>
        <v>-5.2131980055852898</v>
      </c>
      <c r="Z15" s="13">
        <f>VLOOKUP(BB15,'Lookups xxnn'!F:K,3,FALSE)</f>
        <v>50.0356090868789</v>
      </c>
      <c r="AA15" s="35" t="str">
        <f t="shared" si="7"/>
        <v>SW61</v>
      </c>
      <c r="AB15" s="35"/>
      <c r="AC15" s="35"/>
      <c r="AD15" s="35"/>
      <c r="AE15" s="35"/>
      <c r="AF15" s="35"/>
      <c r="AG15" s="35"/>
      <c r="AH15" s="35"/>
      <c r="AI15" s="35"/>
      <c r="AJ15" s="35"/>
      <c r="AK15" s="5" t="str">
        <f t="shared" si="8"/>
        <v>{"type": "Feature","geometry": {"type": "Polygon","coordinates": [[[-5.34635358354875, 49.9418771691734],[-5.20721396885656,49.9458123403783],[-5.21319800558529,50.0356090868789],[-5.35259604569469, 50.0316614538374]]]},"properties":{"name": "SW61"}},</v>
      </c>
      <c r="AL15" s="35"/>
      <c r="AM15" s="35"/>
      <c r="AN15" s="35"/>
      <c r="AO15" s="35"/>
      <c r="AP15" s="35"/>
      <c r="AS15" s="36" t="str">
        <f t="shared" si="9"/>
        <v>0160000-0010000</v>
      </c>
      <c r="AT15" s="35"/>
      <c r="AU15" s="35"/>
      <c r="AV15" s="36" t="str">
        <f t="shared" si="10"/>
        <v>0170000-0010000</v>
      </c>
      <c r="AW15" s="35"/>
      <c r="AX15" s="35"/>
      <c r="AY15" s="36" t="str">
        <f t="shared" si="11"/>
        <v>0160000-0020000</v>
      </c>
      <c r="AZ15" s="35"/>
      <c r="BA15" s="35"/>
      <c r="BB15" s="36" t="str">
        <f t="shared" si="12"/>
        <v>0170000-0020000</v>
      </c>
      <c r="BC15" s="35"/>
    </row>
    <row r="16" spans="1:59" x14ac:dyDescent="0.25">
      <c r="A16" s="4" t="s">
        <v>3</v>
      </c>
      <c r="B16" s="4">
        <v>62</v>
      </c>
      <c r="C16" s="4" t="str">
        <f t="shared" si="13"/>
        <v>060000</v>
      </c>
      <c r="D16" s="4" t="str">
        <f t="shared" si="14"/>
        <v>020000</v>
      </c>
      <c r="E16" s="7"/>
      <c r="F16" s="7"/>
      <c r="H16" s="4">
        <f t="shared" si="15"/>
        <v>160000</v>
      </c>
      <c r="I16" s="4" t="str">
        <f t="shared" si="16"/>
        <v>020000</v>
      </c>
      <c r="J16" s="4">
        <f t="shared" si="17"/>
        <v>170000</v>
      </c>
      <c r="K16" s="13" t="str">
        <f t="shared" si="18"/>
        <v>020000</v>
      </c>
      <c r="L16" s="4">
        <f t="shared" si="19"/>
        <v>160000</v>
      </c>
      <c r="M16" s="13" t="str">
        <f t="shared" si="20"/>
        <v>030000</v>
      </c>
      <c r="N16" s="4">
        <f t="shared" si="21"/>
        <v>170000</v>
      </c>
      <c r="O16" s="13" t="str">
        <f t="shared" si="22"/>
        <v>030000</v>
      </c>
      <c r="S16" s="4">
        <f>VLOOKUP(AS16,'Lookups xxnn'!F:K,2,FALSE)</f>
        <v>-5.3525960456946899</v>
      </c>
      <c r="T16" s="13">
        <f>VLOOKUP(AS16,'Lookups xxnn'!F:K,3,FALSE)</f>
        <v>50.031661453837401</v>
      </c>
      <c r="U16" s="4">
        <f>VLOOKUP(AV16,'Lookups xxnn'!F:K,2,FALSE)</f>
        <v>-5.2131980055852898</v>
      </c>
      <c r="V16" s="13">
        <f>VLOOKUP(AV16,'Lookups xxnn'!F:K,3,FALSE)</f>
        <v>50.0356090868789</v>
      </c>
      <c r="W16" s="4">
        <f>VLOOKUP(AY16,'Lookups xxnn'!F:K,2,FALSE)</f>
        <v>-5.3588700639652496</v>
      </c>
      <c r="X16" s="13">
        <f>VLOOKUP(AY16,'Lookups xxnn'!F:K,3,FALSE)</f>
        <v>50.121443766336398</v>
      </c>
      <c r="Y16" s="4">
        <f>VLOOKUP(BB16,'Lookups xxnn'!F:K,2,FALSE)</f>
        <v>-5.2192122983305804</v>
      </c>
      <c r="Z16" s="13">
        <f>VLOOKUP(BB16,'Lookups xxnn'!F:K,3,FALSE)</f>
        <v>50.125403907465397</v>
      </c>
      <c r="AA16" s="35" t="str">
        <f t="shared" si="7"/>
        <v>SW62</v>
      </c>
      <c r="AB16" s="35"/>
      <c r="AC16" s="35"/>
      <c r="AD16" s="35"/>
      <c r="AE16" s="35"/>
      <c r="AF16" s="35"/>
      <c r="AG16" s="35"/>
      <c r="AH16" s="35"/>
      <c r="AI16" s="35"/>
      <c r="AJ16" s="35"/>
      <c r="AK16" s="5" t="str">
        <f t="shared" si="8"/>
        <v>{"type": "Feature","geometry": {"type": "Polygon","coordinates": [[[-5.35259604569469, 50.0316614538374],[-5.21319800558529,50.0356090868789],[-5.21921229833058,50.1254039074654],[-5.35887006396525, 50.1214437663364]]]},"properties":{"name": "SW62"}},</v>
      </c>
      <c r="AL16" s="35"/>
      <c r="AM16" s="35"/>
      <c r="AN16" s="35"/>
      <c r="AO16" s="35"/>
      <c r="AP16" s="35"/>
      <c r="AS16" s="36" t="str">
        <f t="shared" si="9"/>
        <v>0160000-0020000</v>
      </c>
      <c r="AT16" s="35"/>
      <c r="AU16" s="35"/>
      <c r="AV16" s="36" t="str">
        <f t="shared" si="10"/>
        <v>0170000-0020000</v>
      </c>
      <c r="AW16" s="35"/>
      <c r="AX16" s="35"/>
      <c r="AY16" s="36" t="str">
        <f t="shared" si="11"/>
        <v>0160000-0030000</v>
      </c>
      <c r="AZ16" s="35"/>
      <c r="BA16" s="35"/>
      <c r="BB16" s="36" t="str">
        <f t="shared" si="12"/>
        <v>0170000-0030000</v>
      </c>
      <c r="BC16" s="35"/>
    </row>
    <row r="17" spans="1:55" x14ac:dyDescent="0.25">
      <c r="A17" s="4" t="s">
        <v>3</v>
      </c>
      <c r="B17" s="4">
        <v>63</v>
      </c>
      <c r="C17" s="4" t="str">
        <f t="shared" si="13"/>
        <v>060000</v>
      </c>
      <c r="D17" s="4" t="str">
        <f t="shared" si="14"/>
        <v>030000</v>
      </c>
      <c r="E17" s="7"/>
      <c r="F17" s="7"/>
      <c r="H17" s="4">
        <f t="shared" si="15"/>
        <v>160000</v>
      </c>
      <c r="I17" s="4" t="str">
        <f t="shared" si="16"/>
        <v>030000</v>
      </c>
      <c r="J17" s="4">
        <f t="shared" si="17"/>
        <v>170000</v>
      </c>
      <c r="K17" s="13" t="str">
        <f t="shared" si="18"/>
        <v>030000</v>
      </c>
      <c r="L17" s="4">
        <f t="shared" si="19"/>
        <v>160000</v>
      </c>
      <c r="M17" s="13" t="str">
        <f t="shared" si="20"/>
        <v>040000</v>
      </c>
      <c r="N17" s="4">
        <f t="shared" si="21"/>
        <v>170000</v>
      </c>
      <c r="O17" s="13" t="str">
        <f t="shared" si="22"/>
        <v>040000</v>
      </c>
      <c r="S17" s="4">
        <f>VLOOKUP(AS17,'Lookups xxnn'!F:K,2,FALSE)</f>
        <v>-5.3588700639652496</v>
      </c>
      <c r="T17" s="13">
        <f>VLOOKUP(AS17,'Lookups xxnn'!F:K,3,FALSE)</f>
        <v>50.121443766336398</v>
      </c>
      <c r="U17" s="4">
        <f>VLOOKUP(AV17,'Lookups xxnn'!F:K,2,FALSE)</f>
        <v>-5.2192122983305804</v>
      </c>
      <c r="V17" s="13">
        <f>VLOOKUP(AV17,'Lookups xxnn'!F:K,3,FALSE)</f>
        <v>50.125403907465397</v>
      </c>
      <c r="W17" s="4">
        <f>VLOOKUP(AY17,'Lookups xxnn'!F:K,2,FALSE)</f>
        <v>-5.3651758460767498</v>
      </c>
      <c r="X17" s="13">
        <f>VLOOKUP(AY17,'Lookups xxnn'!F:K,3,FALSE)</f>
        <v>50.211224103549199</v>
      </c>
      <c r="Y17" s="4">
        <f>VLOOKUP(BB17,'Lookups xxnn'!F:K,2,FALSE)</f>
        <v>-5.2252570463166998</v>
      </c>
      <c r="Z17" s="13">
        <f>VLOOKUP(BB17,'Lookups xxnn'!F:K,3,FALSE)</f>
        <v>50.215196799337903</v>
      </c>
      <c r="AA17" s="35" t="str">
        <f t="shared" si="7"/>
        <v>SW63</v>
      </c>
      <c r="AB17" s="35"/>
      <c r="AC17" s="35"/>
      <c r="AD17" s="35"/>
      <c r="AE17" s="35"/>
      <c r="AF17" s="35"/>
      <c r="AG17" s="35"/>
      <c r="AH17" s="35"/>
      <c r="AI17" s="35"/>
      <c r="AJ17" s="35"/>
      <c r="AK17" s="5" t="str">
        <f t="shared" si="8"/>
        <v>{"type": "Feature","geometry": {"type": "Polygon","coordinates": [[[-5.35887006396525, 50.1214437663364],[-5.21921229833058,50.1254039074654],[-5.2252570463167,50.2151967993379],[-5.36517584607675, 50.2112241035492]]]},"properties":{"name": "SW63"}},</v>
      </c>
      <c r="AL17" s="35"/>
      <c r="AM17" s="35"/>
      <c r="AN17" s="35"/>
      <c r="AO17" s="35"/>
      <c r="AP17" s="35"/>
      <c r="AS17" s="36" t="str">
        <f t="shared" si="9"/>
        <v>0160000-0030000</v>
      </c>
      <c r="AT17" s="35"/>
      <c r="AU17" s="35"/>
      <c r="AV17" s="36" t="str">
        <f t="shared" si="10"/>
        <v>0170000-0030000</v>
      </c>
      <c r="AW17" s="35"/>
      <c r="AX17" s="35"/>
      <c r="AY17" s="36" t="str">
        <f t="shared" si="11"/>
        <v>0160000-0040000</v>
      </c>
      <c r="AZ17" s="35"/>
      <c r="BA17" s="35"/>
      <c r="BB17" s="36" t="str">
        <f t="shared" si="12"/>
        <v>0170000-0040000</v>
      </c>
      <c r="BC17" s="35"/>
    </row>
    <row r="18" spans="1:55" x14ac:dyDescent="0.25">
      <c r="A18" s="4" t="s">
        <v>3</v>
      </c>
      <c r="B18" s="4">
        <v>64</v>
      </c>
      <c r="C18" s="4" t="str">
        <f t="shared" si="13"/>
        <v>060000</v>
      </c>
      <c r="D18" s="4" t="str">
        <f t="shared" si="14"/>
        <v>040000</v>
      </c>
      <c r="E18" s="7"/>
      <c r="F18" s="7"/>
      <c r="H18" s="4">
        <f t="shared" si="15"/>
        <v>160000</v>
      </c>
      <c r="I18" s="4" t="str">
        <f t="shared" si="16"/>
        <v>040000</v>
      </c>
      <c r="J18" s="4">
        <f t="shared" si="17"/>
        <v>170000</v>
      </c>
      <c r="K18" s="13" t="str">
        <f t="shared" si="18"/>
        <v>040000</v>
      </c>
      <c r="L18" s="4">
        <f t="shared" si="19"/>
        <v>160000</v>
      </c>
      <c r="M18" s="13" t="str">
        <f t="shared" si="20"/>
        <v>050000</v>
      </c>
      <c r="N18" s="4">
        <f t="shared" si="21"/>
        <v>170000</v>
      </c>
      <c r="O18" s="13" t="str">
        <f t="shared" si="22"/>
        <v>050000</v>
      </c>
      <c r="S18" s="4">
        <f>VLOOKUP(AS18,'Lookups xxnn'!F:K,2,FALSE)</f>
        <v>-5.3651758460767498</v>
      </c>
      <c r="T18" s="13">
        <f>VLOOKUP(AS18,'Lookups xxnn'!F:K,3,FALSE)</f>
        <v>50.211224103549199</v>
      </c>
      <c r="U18" s="4">
        <f>VLOOKUP(AV18,'Lookups xxnn'!F:K,2,FALSE)</f>
        <v>-5.2252570463166998</v>
      </c>
      <c r="V18" s="13">
        <f>VLOOKUP(AV18,'Lookups xxnn'!F:K,3,FALSE)</f>
        <v>50.215196799337903</v>
      </c>
      <c r="W18" s="4">
        <f>VLOOKUP(AY18,'Lookups xxnn'!F:K,2,FALSE)</f>
        <v>-5.3715136016334304</v>
      </c>
      <c r="X18" s="13">
        <f>VLOOKUP(AY18,'Lookups xxnn'!F:K,3,FALSE)</f>
        <v>50.301002462332697</v>
      </c>
      <c r="Y18" s="4">
        <f>VLOOKUP(BB18,'Lookups xxnn'!F:K,2,FALSE)</f>
        <v>-5.23133245057931</v>
      </c>
      <c r="Z18" s="13">
        <f>VLOOKUP(BB18,'Lookups xxnn'!F:K,3,FALSE)</f>
        <v>50.3049877596779</v>
      </c>
      <c r="AA18" s="35" t="str">
        <f t="shared" si="7"/>
        <v>SW64</v>
      </c>
      <c r="AB18" s="35"/>
      <c r="AC18" s="35"/>
      <c r="AD18" s="35"/>
      <c r="AE18" s="35"/>
      <c r="AF18" s="35"/>
      <c r="AG18" s="35"/>
      <c r="AH18" s="35"/>
      <c r="AI18" s="35"/>
      <c r="AJ18" s="35"/>
      <c r="AK18" s="5" t="str">
        <f t="shared" si="8"/>
        <v>{"type": "Feature","geometry": {"type": "Polygon","coordinates": [[[-5.36517584607675, 50.2112241035492],[-5.2252570463167,50.2151967993379],[-5.23133245057931,50.3049877596779],[-5.37151360163343, 50.3010024623327]]]},"properties":{"name": "SW64"}},</v>
      </c>
      <c r="AL18" s="35"/>
      <c r="AM18" s="35"/>
      <c r="AN18" s="35"/>
      <c r="AO18" s="35"/>
      <c r="AP18" s="35"/>
      <c r="AS18" s="36" t="str">
        <f t="shared" si="9"/>
        <v>0160000-0040000</v>
      </c>
      <c r="AT18" s="35"/>
      <c r="AU18" s="35"/>
      <c r="AV18" s="36" t="str">
        <f t="shared" si="10"/>
        <v>0170000-0040000</v>
      </c>
      <c r="AW18" s="35"/>
      <c r="AX18" s="35"/>
      <c r="AY18" s="36" t="str">
        <f t="shared" si="11"/>
        <v>0160000-0050000</v>
      </c>
      <c r="AZ18" s="35"/>
      <c r="BA18" s="35"/>
      <c r="BB18" s="36" t="str">
        <f t="shared" si="12"/>
        <v>0170000-0050000</v>
      </c>
      <c r="BC18" s="35"/>
    </row>
    <row r="19" spans="1:55" x14ac:dyDescent="0.25">
      <c r="A19" s="4" t="s">
        <v>3</v>
      </c>
      <c r="B19" s="4">
        <v>65</v>
      </c>
      <c r="C19" s="4" t="str">
        <f t="shared" si="13"/>
        <v>060000</v>
      </c>
      <c r="D19" s="4" t="str">
        <f t="shared" si="14"/>
        <v>050000</v>
      </c>
      <c r="E19" s="7"/>
      <c r="F19" s="7"/>
      <c r="H19" s="4">
        <f t="shared" si="15"/>
        <v>160000</v>
      </c>
      <c r="I19" s="4" t="str">
        <f t="shared" si="16"/>
        <v>050000</v>
      </c>
      <c r="J19" s="4">
        <f t="shared" si="17"/>
        <v>170000</v>
      </c>
      <c r="K19" s="13" t="str">
        <f t="shared" si="18"/>
        <v>050000</v>
      </c>
      <c r="L19" s="4">
        <f t="shared" si="19"/>
        <v>160000</v>
      </c>
      <c r="M19" s="13" t="str">
        <f t="shared" si="20"/>
        <v>060000</v>
      </c>
      <c r="N19" s="4">
        <f t="shared" si="21"/>
        <v>170000</v>
      </c>
      <c r="O19" s="13" t="str">
        <f t="shared" si="22"/>
        <v>060000</v>
      </c>
      <c r="S19" s="4">
        <f>VLOOKUP(AS19,'Lookups xxnn'!F:K,2,FALSE)</f>
        <v>-5.3715136016334304</v>
      </c>
      <c r="T19" s="13">
        <f>VLOOKUP(AS19,'Lookups xxnn'!F:K,3,FALSE)</f>
        <v>50.301002462332697</v>
      </c>
      <c r="U19" s="4">
        <f>VLOOKUP(AV19,'Lookups xxnn'!F:K,2,FALSE)</f>
        <v>-5.23133245057931</v>
      </c>
      <c r="V19" s="13">
        <f>VLOOKUP(AV19,'Lookups xxnn'!F:K,3,FALSE)</f>
        <v>50.3049877596779</v>
      </c>
      <c r="W19" s="4">
        <f>VLOOKUP(AY19,'Lookups xxnn'!F:K,2,FALSE)</f>
        <v>-5.3778835421486297</v>
      </c>
      <c r="X19" s="13">
        <f>VLOOKUP(AY19,'Lookups xxnn'!F:K,3,FALSE)</f>
        <v>50.390778839521801</v>
      </c>
      <c r="Y19" s="4">
        <f>VLOOKUP(BB19,'Lookups xxnn'!F:K,2,FALSE)</f>
        <v>-5.2374387139859104</v>
      </c>
      <c r="Z19" s="13">
        <f>VLOOKUP(BB19,'Lookups xxnn'!F:K,3,FALSE)</f>
        <v>50.394776785647799</v>
      </c>
      <c r="AA19" s="35" t="str">
        <f t="shared" si="7"/>
        <v>SW65</v>
      </c>
      <c r="AB19" s="35"/>
      <c r="AC19" s="35"/>
      <c r="AD19" s="35"/>
      <c r="AE19" s="35"/>
      <c r="AF19" s="35"/>
      <c r="AG19" s="35"/>
      <c r="AH19" s="35"/>
      <c r="AI19" s="35"/>
      <c r="AJ19" s="35"/>
      <c r="AK19" s="5" t="str">
        <f t="shared" si="8"/>
        <v>{"type": "Feature","geometry": {"type": "Polygon","coordinates": [[[-5.37151360163343, 50.3010024623327],[-5.23133245057931,50.3049877596779],[-5.23743871398591,50.3947767856478],[-5.37788354214863, 50.3907788395218]]]},"properties":{"name": "SW65"}},</v>
      </c>
      <c r="AL19" s="35"/>
      <c r="AM19" s="35"/>
      <c r="AN19" s="35"/>
      <c r="AO19" s="35"/>
      <c r="AP19" s="35"/>
      <c r="AS19" s="36" t="str">
        <f t="shared" si="9"/>
        <v>0160000-0050000</v>
      </c>
      <c r="AT19" s="35"/>
      <c r="AU19" s="35"/>
      <c r="AV19" s="36" t="str">
        <f t="shared" si="10"/>
        <v>0170000-0050000</v>
      </c>
      <c r="AW19" s="35"/>
      <c r="AX19" s="35"/>
      <c r="AY19" s="36" t="str">
        <f t="shared" si="11"/>
        <v>0160000-0060000</v>
      </c>
      <c r="AZ19" s="35"/>
      <c r="BA19" s="35"/>
      <c r="BB19" s="36" t="str">
        <f t="shared" si="12"/>
        <v>0170000-0060000</v>
      </c>
      <c r="BC19" s="35"/>
    </row>
    <row r="20" spans="1:55" x14ac:dyDescent="0.25">
      <c r="A20" s="4" t="s">
        <v>3</v>
      </c>
      <c r="B20" s="4">
        <v>71</v>
      </c>
      <c r="C20" s="4" t="str">
        <f t="shared" si="13"/>
        <v>070000</v>
      </c>
      <c r="D20" s="4" t="str">
        <f t="shared" si="14"/>
        <v>010000</v>
      </c>
      <c r="E20" s="7"/>
      <c r="F20" s="7"/>
      <c r="H20" s="4">
        <f t="shared" si="15"/>
        <v>170000</v>
      </c>
      <c r="I20" s="4" t="str">
        <f t="shared" si="16"/>
        <v>010000</v>
      </c>
      <c r="J20" s="4">
        <f t="shared" si="17"/>
        <v>180000</v>
      </c>
      <c r="K20" s="13" t="str">
        <f t="shared" si="18"/>
        <v>010000</v>
      </c>
      <c r="L20" s="4">
        <f t="shared" si="19"/>
        <v>170000</v>
      </c>
      <c r="M20" s="13" t="str">
        <f t="shared" si="20"/>
        <v>020000</v>
      </c>
      <c r="N20" s="4">
        <f t="shared" si="21"/>
        <v>180000</v>
      </c>
      <c r="O20" s="13" t="str">
        <f t="shared" si="22"/>
        <v>020000</v>
      </c>
      <c r="S20" s="4">
        <f>VLOOKUP(AS20,'Lookups xxnn'!F:K,2,FALSE)</f>
        <v>-5.2072139688565597</v>
      </c>
      <c r="T20" s="13">
        <f>VLOOKUP(AS20,'Lookups xxnn'!F:K,3,FALSE)</f>
        <v>49.945812340378303</v>
      </c>
      <c r="U20" s="4">
        <f>VLOOKUP(AV20,'Lookups xxnn'!F:K,2,FALSE)</f>
        <v>-5.0680442965167796</v>
      </c>
      <c r="V20" s="13">
        <f>VLOOKUP(AV20,'Lookups xxnn'!F:K,3,FALSE)</f>
        <v>49.949580791609201</v>
      </c>
      <c r="W20" s="4">
        <f>VLOOKUP(AY20,'Lookups xxnn'!F:K,2,FALSE)</f>
        <v>-5.2131980055852898</v>
      </c>
      <c r="X20" s="13">
        <f>VLOOKUP(AY20,'Lookups xxnn'!F:K,3,FALSE)</f>
        <v>50.0356090868789</v>
      </c>
      <c r="Y20" s="4">
        <f>VLOOKUP(BB20,'Lookups xxnn'!F:K,2,FALSE)</f>
        <v>-5.0737697104086497</v>
      </c>
      <c r="Z20" s="13">
        <f>VLOOKUP(BB20,'Lookups xxnn'!F:K,3,FALSE)</f>
        <v>50.039389473885798</v>
      </c>
      <c r="AA20" s="35" t="str">
        <f t="shared" si="7"/>
        <v>SW71</v>
      </c>
      <c r="AB20" s="35"/>
      <c r="AC20" s="35"/>
      <c r="AD20" s="35"/>
      <c r="AE20" s="35"/>
      <c r="AF20" s="35"/>
      <c r="AG20" s="35"/>
      <c r="AH20" s="35"/>
      <c r="AI20" s="35"/>
      <c r="AJ20" s="35"/>
      <c r="AK20" s="5" t="str">
        <f t="shared" si="8"/>
        <v>{"type": "Feature","geometry": {"type": "Polygon","coordinates": [[[-5.20721396885656, 49.9458123403783],[-5.06804429651678,49.9495807916092],[-5.07376971040865,50.0393894738858],[-5.21319800558529, 50.0356090868789]]]},"properties":{"name": "SW71"}},</v>
      </c>
      <c r="AL20" s="35"/>
      <c r="AM20" s="35"/>
      <c r="AN20" s="35"/>
      <c r="AO20" s="35"/>
      <c r="AP20" s="35"/>
      <c r="AS20" s="36" t="str">
        <f t="shared" si="9"/>
        <v>0170000-0010000</v>
      </c>
      <c r="AT20" s="35"/>
      <c r="AU20" s="35"/>
      <c r="AV20" s="36" t="str">
        <f t="shared" si="10"/>
        <v>0180000-0010000</v>
      </c>
      <c r="AW20" s="35"/>
      <c r="AX20" s="35"/>
      <c r="AY20" s="36" t="str">
        <f t="shared" si="11"/>
        <v>0170000-0020000</v>
      </c>
      <c r="AZ20" s="35"/>
      <c r="BA20" s="35"/>
      <c r="BB20" s="36" t="str">
        <f t="shared" si="12"/>
        <v>0180000-0020000</v>
      </c>
      <c r="BC20" s="35"/>
    </row>
    <row r="21" spans="1:55" x14ac:dyDescent="0.25">
      <c r="A21" s="4" t="s">
        <v>3</v>
      </c>
      <c r="B21" s="4">
        <v>72</v>
      </c>
      <c r="C21" s="4" t="str">
        <f t="shared" si="13"/>
        <v>070000</v>
      </c>
      <c r="D21" s="4" t="str">
        <f t="shared" si="14"/>
        <v>020000</v>
      </c>
      <c r="E21" s="7"/>
      <c r="F21" s="7"/>
      <c r="H21" s="4">
        <f t="shared" si="15"/>
        <v>170000</v>
      </c>
      <c r="I21" s="4" t="str">
        <f t="shared" si="16"/>
        <v>020000</v>
      </c>
      <c r="J21" s="4">
        <f t="shared" si="17"/>
        <v>180000</v>
      </c>
      <c r="K21" s="13" t="str">
        <f t="shared" si="18"/>
        <v>020000</v>
      </c>
      <c r="L21" s="4">
        <f t="shared" si="19"/>
        <v>170000</v>
      </c>
      <c r="M21" s="13" t="str">
        <f t="shared" si="20"/>
        <v>030000</v>
      </c>
      <c r="N21" s="4">
        <f t="shared" si="21"/>
        <v>180000</v>
      </c>
      <c r="O21" s="13" t="str">
        <f t="shared" si="22"/>
        <v>030000</v>
      </c>
      <c r="S21" s="4">
        <f>VLOOKUP(AS21,'Lookups xxnn'!F:K,2,FALSE)</f>
        <v>-5.2131980055852898</v>
      </c>
      <c r="T21" s="13">
        <f>VLOOKUP(AS21,'Lookups xxnn'!F:K,3,FALSE)</f>
        <v>50.0356090868789</v>
      </c>
      <c r="U21" s="4">
        <f>VLOOKUP(AV21,'Lookups xxnn'!F:K,2,FALSE)</f>
        <v>-5.0737697104086497</v>
      </c>
      <c r="V21" s="13">
        <f>VLOOKUP(AV21,'Lookups xxnn'!F:K,3,FALSE)</f>
        <v>50.039389473885798</v>
      </c>
      <c r="W21" s="4">
        <f>VLOOKUP(AY21,'Lookups xxnn'!F:K,2,FALSE)</f>
        <v>-5.2192122983305804</v>
      </c>
      <c r="X21" s="13">
        <f>VLOOKUP(AY21,'Lookups xxnn'!F:K,3,FALSE)</f>
        <v>50.125403907465397</v>
      </c>
      <c r="Y21" s="4">
        <f>VLOOKUP(BB21,'Lookups xxnn'!F:K,2,FALSE)</f>
        <v>-5.0795240784179496</v>
      </c>
      <c r="Z21" s="13">
        <f>VLOOKUP(BB21,'Lookups xxnn'!F:K,3,FALSE)</f>
        <v>50.129196274564798</v>
      </c>
      <c r="AA21" s="35" t="str">
        <f t="shared" si="7"/>
        <v>SW72</v>
      </c>
      <c r="AB21" s="35"/>
      <c r="AC21" s="35"/>
      <c r="AD21" s="35"/>
      <c r="AE21" s="35"/>
      <c r="AF21" s="35"/>
      <c r="AG21" s="35"/>
      <c r="AH21" s="35"/>
      <c r="AI21" s="35"/>
      <c r="AJ21" s="35"/>
      <c r="AK21" s="5" t="str">
        <f t="shared" si="8"/>
        <v>{"type": "Feature","geometry": {"type": "Polygon","coordinates": [[[-5.21319800558529, 50.0356090868789],[-5.07376971040865,50.0393894738858],[-5.07952407841795,50.1291962745648],[-5.21921229833058, 50.1254039074654]]]},"properties":{"name": "SW72"}},</v>
      </c>
      <c r="AL21" s="35"/>
      <c r="AM21" s="35"/>
      <c r="AN21" s="35"/>
      <c r="AO21" s="35"/>
      <c r="AP21" s="35"/>
      <c r="AS21" s="36" t="str">
        <f t="shared" si="9"/>
        <v>0170000-0020000</v>
      </c>
      <c r="AT21" s="35"/>
      <c r="AU21" s="35"/>
      <c r="AV21" s="36" t="str">
        <f t="shared" si="10"/>
        <v>0180000-0020000</v>
      </c>
      <c r="AW21" s="35"/>
      <c r="AX21" s="35"/>
      <c r="AY21" s="36" t="str">
        <f t="shared" si="11"/>
        <v>0170000-0030000</v>
      </c>
      <c r="AZ21" s="35"/>
      <c r="BA21" s="35"/>
      <c r="BB21" s="36" t="str">
        <f t="shared" si="12"/>
        <v>0180000-0030000</v>
      </c>
      <c r="BC21" s="35"/>
    </row>
    <row r="22" spans="1:55" x14ac:dyDescent="0.25">
      <c r="A22" s="4" t="s">
        <v>3</v>
      </c>
      <c r="B22" s="4">
        <v>73</v>
      </c>
      <c r="C22" s="4" t="str">
        <f t="shared" si="13"/>
        <v>070000</v>
      </c>
      <c r="D22" s="4" t="str">
        <f t="shared" si="14"/>
        <v>030000</v>
      </c>
      <c r="E22" s="7"/>
      <c r="F22" s="7"/>
      <c r="H22" s="4">
        <f t="shared" si="15"/>
        <v>170000</v>
      </c>
      <c r="I22" s="4" t="str">
        <f t="shared" si="16"/>
        <v>030000</v>
      </c>
      <c r="J22" s="4">
        <f t="shared" si="17"/>
        <v>180000</v>
      </c>
      <c r="K22" s="13" t="str">
        <f t="shared" si="18"/>
        <v>030000</v>
      </c>
      <c r="L22" s="4">
        <f t="shared" si="19"/>
        <v>170000</v>
      </c>
      <c r="M22" s="13" t="str">
        <f t="shared" si="20"/>
        <v>040000</v>
      </c>
      <c r="N22" s="4">
        <f t="shared" si="21"/>
        <v>180000</v>
      </c>
      <c r="O22" s="13" t="str">
        <f t="shared" si="22"/>
        <v>040000</v>
      </c>
      <c r="S22" s="4">
        <f>VLOOKUP(AS22,'Lookups xxnn'!F:K,2,FALSE)</f>
        <v>-5.2192122983305804</v>
      </c>
      <c r="T22" s="13">
        <f>VLOOKUP(AS22,'Lookups xxnn'!F:K,3,FALSE)</f>
        <v>50.125403907465397</v>
      </c>
      <c r="U22" s="4">
        <f>VLOOKUP(AV22,'Lookups xxnn'!F:K,2,FALSE)</f>
        <v>-5.0795240784179496</v>
      </c>
      <c r="V22" s="13">
        <f>VLOOKUP(AV22,'Lookups xxnn'!F:K,3,FALSE)</f>
        <v>50.129196274564798</v>
      </c>
      <c r="W22" s="4">
        <f>VLOOKUP(AY22,'Lookups xxnn'!F:K,2,FALSE)</f>
        <v>-5.2252570463166998</v>
      </c>
      <c r="X22" s="13">
        <f>VLOOKUP(AY22,'Lookups xxnn'!F:K,3,FALSE)</f>
        <v>50.215196799337903</v>
      </c>
      <c r="Y22" s="4">
        <f>VLOOKUP(BB22,'Lookups xxnn'!F:K,2,FALSE)</f>
        <v>-5.0853075912567496</v>
      </c>
      <c r="Z22" s="13">
        <f>VLOOKUP(BB22,'Lookups xxnn'!F:K,3,FALSE)</f>
        <v>50.219001191154703</v>
      </c>
      <c r="AA22" s="35" t="str">
        <f t="shared" si="7"/>
        <v>SW73</v>
      </c>
      <c r="AB22" s="35"/>
      <c r="AC22" s="35"/>
      <c r="AD22" s="35"/>
      <c r="AE22" s="35"/>
      <c r="AF22" s="35"/>
      <c r="AG22" s="35"/>
      <c r="AH22" s="35"/>
      <c r="AI22" s="35"/>
      <c r="AJ22" s="35"/>
      <c r="AK22" s="5" t="str">
        <f t="shared" si="8"/>
        <v>{"type": "Feature","geometry": {"type": "Polygon","coordinates": [[[-5.21921229833058, 50.1254039074654],[-5.07952407841795,50.1291962745648],[-5.08530759125675,50.2190011911547],[-5.2252570463167, 50.2151967993379]]]},"properties":{"name": "SW73"}},</v>
      </c>
      <c r="AL22" s="35"/>
      <c r="AM22" s="35"/>
      <c r="AN22" s="35"/>
      <c r="AO22" s="35"/>
      <c r="AP22" s="35"/>
      <c r="AS22" s="36" t="str">
        <f t="shared" si="9"/>
        <v>0170000-0030000</v>
      </c>
      <c r="AT22" s="35"/>
      <c r="AU22" s="35"/>
      <c r="AV22" s="36" t="str">
        <f t="shared" si="10"/>
        <v>0180000-0030000</v>
      </c>
      <c r="AW22" s="35"/>
      <c r="AX22" s="35"/>
      <c r="AY22" s="36" t="str">
        <f t="shared" si="11"/>
        <v>0170000-0040000</v>
      </c>
      <c r="AZ22" s="35"/>
      <c r="BA22" s="35"/>
      <c r="BB22" s="36" t="str">
        <f t="shared" si="12"/>
        <v>0180000-0040000</v>
      </c>
      <c r="BC22" s="35"/>
    </row>
    <row r="23" spans="1:55" x14ac:dyDescent="0.25">
      <c r="A23" s="4" t="s">
        <v>3</v>
      </c>
      <c r="B23" s="4">
        <v>74</v>
      </c>
      <c r="C23" s="4" t="str">
        <f t="shared" si="13"/>
        <v>070000</v>
      </c>
      <c r="D23" s="4" t="str">
        <f t="shared" si="14"/>
        <v>040000</v>
      </c>
      <c r="E23" s="7"/>
      <c r="F23" s="7"/>
      <c r="H23" s="4">
        <f t="shared" si="15"/>
        <v>170000</v>
      </c>
      <c r="I23" s="4" t="str">
        <f t="shared" si="16"/>
        <v>040000</v>
      </c>
      <c r="J23" s="4">
        <f t="shared" si="17"/>
        <v>180000</v>
      </c>
      <c r="K23" s="13" t="str">
        <f t="shared" si="18"/>
        <v>040000</v>
      </c>
      <c r="L23" s="4">
        <f t="shared" si="19"/>
        <v>170000</v>
      </c>
      <c r="M23" s="13" t="str">
        <f t="shared" si="20"/>
        <v>050000</v>
      </c>
      <c r="N23" s="4">
        <f t="shared" si="21"/>
        <v>180000</v>
      </c>
      <c r="O23" s="13" t="str">
        <f t="shared" si="22"/>
        <v>050000</v>
      </c>
      <c r="S23" s="4">
        <f>VLOOKUP(AS23,'Lookups xxnn'!F:K,2,FALSE)</f>
        <v>-5.2252570463166998</v>
      </c>
      <c r="T23" s="13">
        <f>VLOOKUP(AS23,'Lookups xxnn'!F:K,3,FALSE)</f>
        <v>50.215196799337903</v>
      </c>
      <c r="U23" s="4">
        <f>VLOOKUP(AV23,'Lookups xxnn'!F:K,2,FALSE)</f>
        <v>-5.0853075912567496</v>
      </c>
      <c r="V23" s="13">
        <f>VLOOKUP(AV23,'Lookups xxnn'!F:K,3,FALSE)</f>
        <v>50.219001191154703</v>
      </c>
      <c r="W23" s="4">
        <f>VLOOKUP(AY23,'Lookups xxnn'!F:K,2,FALSE)</f>
        <v>-5.23133245057931</v>
      </c>
      <c r="X23" s="13">
        <f>VLOOKUP(AY23,'Lookups xxnn'!F:K,3,FALSE)</f>
        <v>50.3049877596779</v>
      </c>
      <c r="Y23" s="4">
        <f>VLOOKUP(BB23,'Lookups xxnn'!F:K,2,FALSE)</f>
        <v>-5.0911204413718201</v>
      </c>
      <c r="Z23" s="13">
        <f>VLOOKUP(BB23,'Lookups xxnn'!F:K,3,FALSE)</f>
        <v>50.3088042211483</v>
      </c>
      <c r="AA23" s="35" t="str">
        <f t="shared" si="7"/>
        <v>SW74</v>
      </c>
      <c r="AB23" s="35"/>
      <c r="AC23" s="35"/>
      <c r="AD23" s="35"/>
      <c r="AE23" s="35"/>
      <c r="AF23" s="35"/>
      <c r="AG23" s="35"/>
      <c r="AH23" s="35"/>
      <c r="AI23" s="35"/>
      <c r="AJ23" s="35"/>
      <c r="AK23" s="5" t="str">
        <f t="shared" si="8"/>
        <v>{"type": "Feature","geometry": {"type": "Polygon","coordinates": [[[-5.2252570463167, 50.2151967993379],[-5.08530759125675,50.2190011911547],[-5.09112044137182,50.3088042211483],[-5.23133245057931, 50.3049877596779]]]},"properties":{"name": "SW74"}},</v>
      </c>
      <c r="AL23" s="35"/>
      <c r="AM23" s="35"/>
      <c r="AN23" s="35"/>
      <c r="AO23" s="35"/>
      <c r="AP23" s="35"/>
      <c r="AS23" s="36" t="str">
        <f t="shared" si="9"/>
        <v>0170000-0040000</v>
      </c>
      <c r="AT23" s="35"/>
      <c r="AU23" s="35"/>
      <c r="AV23" s="36" t="str">
        <f t="shared" si="10"/>
        <v>0180000-0040000</v>
      </c>
      <c r="AW23" s="35"/>
      <c r="AX23" s="35"/>
      <c r="AY23" s="36" t="str">
        <f t="shared" si="11"/>
        <v>0170000-0050000</v>
      </c>
      <c r="AZ23" s="35"/>
      <c r="BA23" s="35"/>
      <c r="BB23" s="36" t="str">
        <f t="shared" si="12"/>
        <v>0180000-0050000</v>
      </c>
      <c r="BC23" s="35"/>
    </row>
    <row r="24" spans="1:55" x14ac:dyDescent="0.25">
      <c r="A24" s="4" t="s">
        <v>3</v>
      </c>
      <c r="B24" s="4">
        <v>75</v>
      </c>
      <c r="C24" s="4" t="str">
        <f t="shared" si="13"/>
        <v>070000</v>
      </c>
      <c r="D24" s="4" t="str">
        <f t="shared" si="14"/>
        <v>050000</v>
      </c>
      <c r="E24" s="7"/>
      <c r="F24" s="7"/>
      <c r="H24" s="4">
        <f t="shared" si="15"/>
        <v>170000</v>
      </c>
      <c r="I24" s="4" t="str">
        <f t="shared" si="16"/>
        <v>050000</v>
      </c>
      <c r="J24" s="4">
        <f t="shared" si="17"/>
        <v>180000</v>
      </c>
      <c r="K24" s="13" t="str">
        <f t="shared" si="18"/>
        <v>050000</v>
      </c>
      <c r="L24" s="4">
        <f t="shared" si="19"/>
        <v>170000</v>
      </c>
      <c r="M24" s="13" t="str">
        <f t="shared" si="20"/>
        <v>060000</v>
      </c>
      <c r="N24" s="4">
        <f t="shared" si="21"/>
        <v>180000</v>
      </c>
      <c r="O24" s="13" t="str">
        <f t="shared" si="22"/>
        <v>060000</v>
      </c>
      <c r="S24" s="4">
        <f>VLOOKUP(AS24,'Lookups xxnn'!F:K,2,FALSE)</f>
        <v>-5.23133245057931</v>
      </c>
      <c r="T24" s="13">
        <f>VLOOKUP(AS24,'Lookups xxnn'!F:K,3,FALSE)</f>
        <v>50.3049877596779</v>
      </c>
      <c r="U24" s="4">
        <f>VLOOKUP(AV24,'Lookups xxnn'!F:K,2,FALSE)</f>
        <v>-5.0911204413718201</v>
      </c>
      <c r="V24" s="13">
        <f>VLOOKUP(AV24,'Lookups xxnn'!F:K,3,FALSE)</f>
        <v>50.3088042211483</v>
      </c>
      <c r="W24" s="4">
        <f>VLOOKUP(AY24,'Lookups xxnn'!F:K,2,FALSE)</f>
        <v>-5.2374387139859104</v>
      </c>
      <c r="X24" s="13">
        <f>VLOOKUP(AY24,'Lookups xxnn'!F:K,3,FALSE)</f>
        <v>50.394776785647799</v>
      </c>
      <c r="Y24" s="4">
        <f>VLOOKUP(BB24,'Lookups xxnn'!F:K,2,FALSE)</f>
        <v>-5.0969628229641</v>
      </c>
      <c r="Z24" s="13">
        <f>VLOOKUP(BB24,'Lookups xxnn'!F:K,3,FALSE)</f>
        <v>50.398605362021598</v>
      </c>
      <c r="AA24" s="35" t="str">
        <f t="shared" si="7"/>
        <v>SW75</v>
      </c>
      <c r="AB24" s="35"/>
      <c r="AC24" s="35"/>
      <c r="AD24" s="35"/>
      <c r="AE24" s="35"/>
      <c r="AF24" s="35"/>
      <c r="AG24" s="35"/>
      <c r="AH24" s="35"/>
      <c r="AI24" s="35"/>
      <c r="AJ24" s="35"/>
      <c r="AK24" s="5" t="str">
        <f t="shared" si="8"/>
        <v>{"type": "Feature","geometry": {"type": "Polygon","coordinates": [[[-5.23133245057931, 50.3049877596779],[-5.09112044137182,50.3088042211483],[-5.0969628229641,50.3986053620216],[-5.23743871398591, 50.3947767856478]]]},"properties":{"name": "SW75"}},</v>
      </c>
      <c r="AL24" s="35"/>
      <c r="AM24" s="35"/>
      <c r="AN24" s="35"/>
      <c r="AO24" s="35"/>
      <c r="AP24" s="35"/>
      <c r="AS24" s="36" t="str">
        <f t="shared" si="9"/>
        <v>0170000-0050000</v>
      </c>
      <c r="AT24" s="35"/>
      <c r="AU24" s="35"/>
      <c r="AV24" s="36" t="str">
        <f t="shared" si="10"/>
        <v>0180000-0050000</v>
      </c>
      <c r="AW24" s="35"/>
      <c r="AX24" s="35"/>
      <c r="AY24" s="36" t="str">
        <f t="shared" si="11"/>
        <v>0170000-0060000</v>
      </c>
      <c r="AZ24" s="35"/>
      <c r="BA24" s="35"/>
      <c r="BB24" s="36" t="str">
        <f t="shared" si="12"/>
        <v>0180000-0060000</v>
      </c>
      <c r="BC24" s="35"/>
    </row>
    <row r="25" spans="1:55" x14ac:dyDescent="0.25">
      <c r="A25" s="4" t="s">
        <v>3</v>
      </c>
      <c r="B25" s="4">
        <v>76</v>
      </c>
      <c r="C25" s="4" t="str">
        <f t="shared" si="13"/>
        <v>070000</v>
      </c>
      <c r="D25" s="4" t="str">
        <f t="shared" si="14"/>
        <v>060000</v>
      </c>
      <c r="E25" s="7"/>
      <c r="F25" s="7"/>
      <c r="H25" s="4">
        <f t="shared" si="15"/>
        <v>170000</v>
      </c>
      <c r="I25" s="4" t="str">
        <f t="shared" si="16"/>
        <v>060000</v>
      </c>
      <c r="J25" s="4">
        <f t="shared" si="17"/>
        <v>180000</v>
      </c>
      <c r="K25" s="13" t="str">
        <f t="shared" si="18"/>
        <v>060000</v>
      </c>
      <c r="L25" s="4">
        <f t="shared" si="19"/>
        <v>170000</v>
      </c>
      <c r="M25" s="13" t="str">
        <f t="shared" si="20"/>
        <v>070000</v>
      </c>
      <c r="N25" s="4">
        <f t="shared" si="21"/>
        <v>180000</v>
      </c>
      <c r="O25" s="13" t="str">
        <f t="shared" si="22"/>
        <v>070000</v>
      </c>
      <c r="S25" s="4">
        <f>VLOOKUP(AS25,'Lookups xxnn'!F:K,2,FALSE)</f>
        <v>-5.2374387139859104</v>
      </c>
      <c r="T25" s="13">
        <f>VLOOKUP(AS25,'Lookups xxnn'!F:K,3,FALSE)</f>
        <v>50.394776785647799</v>
      </c>
      <c r="U25" s="4">
        <f>VLOOKUP(AV25,'Lookups xxnn'!F:K,2,FALSE)</f>
        <v>-5.0969628229641</v>
      </c>
      <c r="V25" s="13">
        <f>VLOOKUP(AV25,'Lookups xxnn'!F:K,3,FALSE)</f>
        <v>50.398605362021598</v>
      </c>
      <c r="W25" s="4">
        <f>VLOOKUP(AY25,'Lookups xxnn'!F:K,2,FALSE)</f>
        <v>-5.2435760412564196</v>
      </c>
      <c r="X25" s="13">
        <f>VLOOKUP(AY25,'Lookups xxnn'!F:K,3,FALSE)</f>
        <v>50.484563874389998</v>
      </c>
      <c r="Y25" s="4">
        <f>VLOOKUP(BB25,'Lookups xxnn'!F:K,2,FALSE)</f>
        <v>-5.1028349320085402</v>
      </c>
      <c r="Z25" s="13">
        <f>VLOOKUP(BB25,'Lookups xxnn'!F:K,3,FALSE)</f>
        <v>50.488404611233904</v>
      </c>
      <c r="AA25" s="35" t="str">
        <f t="shared" si="7"/>
        <v>SW76</v>
      </c>
      <c r="AB25" s="35"/>
      <c r="AC25" s="35"/>
      <c r="AD25" s="35"/>
      <c r="AE25" s="35"/>
      <c r="AF25" s="35"/>
      <c r="AG25" s="35"/>
      <c r="AH25" s="35"/>
      <c r="AI25" s="35"/>
      <c r="AJ25" s="35"/>
      <c r="AK25" s="5" t="str">
        <f t="shared" si="8"/>
        <v>{"type": "Feature","geometry": {"type": "Polygon","coordinates": [[[-5.23743871398591, 50.3947767856478],[-5.0969628229641,50.3986053620216],[-5.10283493200854,50.4884046112339],[-5.24357604125642, 50.48456387439]]]},"properties":{"name": "SW76"}},</v>
      </c>
      <c r="AL25" s="35"/>
      <c r="AM25" s="35"/>
      <c r="AN25" s="35"/>
      <c r="AO25" s="35"/>
      <c r="AP25" s="35"/>
      <c r="AS25" s="36" t="str">
        <f t="shared" si="9"/>
        <v>0170000-0060000</v>
      </c>
      <c r="AT25" s="35"/>
      <c r="AU25" s="35"/>
      <c r="AV25" s="36" t="str">
        <f t="shared" si="10"/>
        <v>0180000-0060000</v>
      </c>
      <c r="AW25" s="35"/>
      <c r="AX25" s="35"/>
      <c r="AY25" s="36" t="str">
        <f t="shared" si="11"/>
        <v>0170000-0070000</v>
      </c>
      <c r="AZ25" s="35"/>
      <c r="BA25" s="35"/>
      <c r="BB25" s="36" t="str">
        <f t="shared" si="12"/>
        <v>0180000-0070000</v>
      </c>
      <c r="BC25" s="35"/>
    </row>
    <row r="26" spans="1:55" x14ac:dyDescent="0.25">
      <c r="A26" s="4" t="s">
        <v>3</v>
      </c>
      <c r="B26" s="4">
        <v>81</v>
      </c>
      <c r="C26" s="4" t="str">
        <f t="shared" si="13"/>
        <v>080000</v>
      </c>
      <c r="D26" s="4" t="str">
        <f t="shared" si="14"/>
        <v>010000</v>
      </c>
      <c r="E26" s="7"/>
      <c r="F26" s="7"/>
      <c r="H26" s="4">
        <f t="shared" si="15"/>
        <v>180000</v>
      </c>
      <c r="I26" s="4" t="str">
        <f t="shared" si="16"/>
        <v>010000</v>
      </c>
      <c r="J26" s="4">
        <f t="shared" si="17"/>
        <v>190000</v>
      </c>
      <c r="K26" s="13" t="str">
        <f t="shared" si="18"/>
        <v>010000</v>
      </c>
      <c r="L26" s="4">
        <f t="shared" si="19"/>
        <v>180000</v>
      </c>
      <c r="M26" s="13" t="str">
        <f t="shared" si="20"/>
        <v>020000</v>
      </c>
      <c r="N26" s="4">
        <f t="shared" si="21"/>
        <v>190000</v>
      </c>
      <c r="O26" s="13" t="str">
        <f t="shared" si="22"/>
        <v>020000</v>
      </c>
      <c r="S26" s="4">
        <f>VLOOKUP(AS26,'Lookups xxnn'!F:K,2,FALSE)</f>
        <v>-5.0680442965167796</v>
      </c>
      <c r="T26" s="13">
        <f>VLOOKUP(AS26,'Lookups xxnn'!F:K,3,FALSE)</f>
        <v>49.949580791609201</v>
      </c>
      <c r="U26" s="4" t="e">
        <f>VLOOKUP(AV26,'Lookups xxnn'!F:K,2,FALSE)</f>
        <v>#N/A</v>
      </c>
      <c r="V26" s="13" t="e">
        <f>VLOOKUP(AV26,'Lookups xxnn'!F:K,3,FALSE)</f>
        <v>#N/A</v>
      </c>
      <c r="W26" s="4">
        <f>VLOOKUP(AY26,'Lookups xxnn'!F:K,2,FALSE)</f>
        <v>-5.0737697104086497</v>
      </c>
      <c r="X26" s="13">
        <f>VLOOKUP(AY26,'Lookups xxnn'!F:K,3,FALSE)</f>
        <v>50.039389473885798</v>
      </c>
      <c r="Y26" s="4">
        <f>VLOOKUP(BB26,'Lookups xxnn'!F:K,2,FALSE)</f>
        <v>-4.9343124619235397</v>
      </c>
      <c r="Z26" s="13">
        <f>VLOOKUP(BB26,'Lookups xxnn'!F:K,3,FALSE)</f>
        <v>50.043002529525999</v>
      </c>
      <c r="AA26" s="35" t="str">
        <f t="shared" si="7"/>
        <v>SW81</v>
      </c>
      <c r="AB26" s="35"/>
      <c r="AC26" s="35"/>
      <c r="AD26" s="35"/>
      <c r="AE26" s="35"/>
      <c r="AF26" s="35"/>
      <c r="AG26" s="35"/>
      <c r="AH26" s="35"/>
      <c r="AI26" s="35"/>
      <c r="AJ26" s="35"/>
      <c r="AK26" s="5" t="e">
        <f t="shared" si="8"/>
        <v>#N/A</v>
      </c>
      <c r="AL26" s="35"/>
      <c r="AM26" s="35"/>
      <c r="AN26" s="35"/>
      <c r="AO26" s="35"/>
      <c r="AP26" s="35"/>
      <c r="AS26" s="36" t="str">
        <f t="shared" si="9"/>
        <v>0180000-0010000</v>
      </c>
      <c r="AT26" s="35"/>
      <c r="AU26" s="35"/>
      <c r="AV26" s="36" t="str">
        <f t="shared" si="10"/>
        <v>0190000-0010000</v>
      </c>
      <c r="AW26" s="35"/>
      <c r="AX26" s="35"/>
      <c r="AY26" s="36" t="str">
        <f t="shared" si="11"/>
        <v>0180000-0020000</v>
      </c>
      <c r="AZ26" s="35"/>
      <c r="BA26" s="35"/>
      <c r="BB26" s="36" t="str">
        <f t="shared" si="12"/>
        <v>0190000-0020000</v>
      </c>
      <c r="BC26" s="35"/>
    </row>
    <row r="27" spans="1:55" x14ac:dyDescent="0.25">
      <c r="A27" s="4" t="s">
        <v>3</v>
      </c>
      <c r="B27" s="4">
        <v>82</v>
      </c>
      <c r="C27" s="4" t="str">
        <f t="shared" si="13"/>
        <v>080000</v>
      </c>
      <c r="D27" s="4" t="str">
        <f t="shared" si="14"/>
        <v>020000</v>
      </c>
      <c r="E27" s="7"/>
      <c r="F27" s="7"/>
      <c r="H27" s="4">
        <f t="shared" si="15"/>
        <v>180000</v>
      </c>
      <c r="I27" s="4" t="str">
        <f t="shared" si="16"/>
        <v>020000</v>
      </c>
      <c r="J27" s="4">
        <f t="shared" si="17"/>
        <v>190000</v>
      </c>
      <c r="K27" s="13" t="str">
        <f t="shared" si="18"/>
        <v>020000</v>
      </c>
      <c r="L27" s="4">
        <f t="shared" si="19"/>
        <v>180000</v>
      </c>
      <c r="M27" s="13" t="str">
        <f t="shared" si="20"/>
        <v>030000</v>
      </c>
      <c r="N27" s="4">
        <f t="shared" si="21"/>
        <v>190000</v>
      </c>
      <c r="O27" s="13" t="str">
        <f t="shared" si="22"/>
        <v>030000</v>
      </c>
      <c r="S27" s="4">
        <f>VLOOKUP(AS27,'Lookups xxnn'!F:K,2,FALSE)</f>
        <v>-5.0737697104086497</v>
      </c>
      <c r="T27" s="13">
        <f>VLOOKUP(AS27,'Lookups xxnn'!F:K,3,FALSE)</f>
        <v>50.039389473885798</v>
      </c>
      <c r="U27" s="4">
        <f>VLOOKUP(AV27,'Lookups xxnn'!F:K,2,FALSE)</f>
        <v>-4.9343124619235397</v>
      </c>
      <c r="V27" s="13">
        <f>VLOOKUP(AV27,'Lookups xxnn'!F:K,3,FALSE)</f>
        <v>50.043002529525999</v>
      </c>
      <c r="W27" s="4">
        <f>VLOOKUP(AY27,'Lookups xxnn'!F:K,2,FALSE)</f>
        <v>-5.0795240784179496</v>
      </c>
      <c r="X27" s="13">
        <f>VLOOKUP(AY27,'Lookups xxnn'!F:K,3,FALSE)</f>
        <v>50.129196274564798</v>
      </c>
      <c r="Y27" s="4">
        <f>VLOOKUP(BB27,'Lookups xxnn'!F:K,2,FALSE)</f>
        <v>-4.93980671449612</v>
      </c>
      <c r="Z27" s="13">
        <f>VLOOKUP(BB27,'Lookups xxnn'!F:K,3,FALSE)</f>
        <v>50.132820781782002</v>
      </c>
      <c r="AA27" s="35" t="str">
        <f t="shared" si="7"/>
        <v>SW82</v>
      </c>
      <c r="AB27" s="35"/>
      <c r="AC27" s="35"/>
      <c r="AD27" s="35"/>
      <c r="AE27" s="35"/>
      <c r="AF27" s="35"/>
      <c r="AG27" s="35"/>
      <c r="AH27" s="35"/>
      <c r="AI27" s="35"/>
      <c r="AJ27" s="35"/>
      <c r="AK27" s="5" t="str">
        <f t="shared" si="8"/>
        <v>{"type": "Feature","geometry": {"type": "Polygon","coordinates": [[[-5.07376971040865, 50.0393894738858],[-4.93431246192354,50.043002529526],[-4.93980671449612,50.132820781782],[-5.07952407841795, 50.1291962745648]]]},"properties":{"name": "SW82"}},</v>
      </c>
      <c r="AL27" s="35"/>
      <c r="AM27" s="35"/>
      <c r="AN27" s="35"/>
      <c r="AO27" s="35"/>
      <c r="AP27" s="35"/>
      <c r="AS27" s="36" t="str">
        <f t="shared" si="9"/>
        <v>0180000-0020000</v>
      </c>
      <c r="AT27" s="35"/>
      <c r="AU27" s="35"/>
      <c r="AV27" s="36" t="str">
        <f t="shared" si="10"/>
        <v>0190000-0020000</v>
      </c>
      <c r="AW27" s="35"/>
      <c r="AX27" s="35"/>
      <c r="AY27" s="36" t="str">
        <f t="shared" si="11"/>
        <v>0180000-0030000</v>
      </c>
      <c r="AZ27" s="35"/>
      <c r="BA27" s="35"/>
      <c r="BB27" s="36" t="str">
        <f t="shared" si="12"/>
        <v>0190000-0030000</v>
      </c>
      <c r="BC27" s="35"/>
    </row>
    <row r="28" spans="1:55" x14ac:dyDescent="0.25">
      <c r="A28" s="4" t="s">
        <v>3</v>
      </c>
      <c r="B28" s="4">
        <v>83</v>
      </c>
      <c r="C28" s="4" t="str">
        <f t="shared" si="13"/>
        <v>080000</v>
      </c>
      <c r="D28" s="4" t="str">
        <f t="shared" si="14"/>
        <v>030000</v>
      </c>
      <c r="E28" s="7"/>
      <c r="F28" s="7"/>
      <c r="H28" s="4">
        <f t="shared" si="15"/>
        <v>180000</v>
      </c>
      <c r="I28" s="4" t="str">
        <f t="shared" si="16"/>
        <v>030000</v>
      </c>
      <c r="J28" s="4">
        <f t="shared" si="17"/>
        <v>190000</v>
      </c>
      <c r="K28" s="13" t="str">
        <f t="shared" si="18"/>
        <v>030000</v>
      </c>
      <c r="L28" s="4">
        <f t="shared" si="19"/>
        <v>180000</v>
      </c>
      <c r="M28" s="13" t="str">
        <f t="shared" si="20"/>
        <v>040000</v>
      </c>
      <c r="N28" s="4">
        <f t="shared" si="21"/>
        <v>190000</v>
      </c>
      <c r="O28" s="13" t="str">
        <f t="shared" si="22"/>
        <v>040000</v>
      </c>
      <c r="S28" s="4">
        <f>VLOOKUP(AS28,'Lookups xxnn'!F:K,2,FALSE)</f>
        <v>-5.0795240784179496</v>
      </c>
      <c r="T28" s="13">
        <f>VLOOKUP(AS28,'Lookups xxnn'!F:K,3,FALSE)</f>
        <v>50.129196274564798</v>
      </c>
      <c r="U28" s="4">
        <f>VLOOKUP(AV28,'Lookups xxnn'!F:K,2,FALSE)</f>
        <v>-4.93980671449612</v>
      </c>
      <c r="V28" s="13">
        <f>VLOOKUP(AV28,'Lookups xxnn'!F:K,3,FALSE)</f>
        <v>50.132820781782002</v>
      </c>
      <c r="W28" s="4">
        <f>VLOOKUP(AY28,'Lookups xxnn'!F:K,2,FALSE)</f>
        <v>-5.0853075912567496</v>
      </c>
      <c r="X28" s="13">
        <f>VLOOKUP(AY28,'Lookups xxnn'!F:K,3,FALSE)</f>
        <v>50.219001191154703</v>
      </c>
      <c r="Y28" s="4">
        <f>VLOOKUP(BB28,'Lookups xxnn'!F:K,2,FALSE)</f>
        <v>-4.94532879975241</v>
      </c>
      <c r="Z28" s="13">
        <f>VLOOKUP(BB28,'Lookups xxnn'!F:K,3,FALSE)</f>
        <v>50.222637192622301</v>
      </c>
      <c r="AA28" s="35" t="str">
        <f t="shared" si="7"/>
        <v>SW83</v>
      </c>
      <c r="AB28" s="35"/>
      <c r="AC28" s="35"/>
      <c r="AD28" s="35"/>
      <c r="AE28" s="35"/>
      <c r="AF28" s="35"/>
      <c r="AG28" s="35"/>
      <c r="AH28" s="35"/>
      <c r="AI28" s="35"/>
      <c r="AJ28" s="35"/>
      <c r="AK28" s="5" t="str">
        <f t="shared" si="8"/>
        <v>{"type": "Feature","geometry": {"type": "Polygon","coordinates": [[[-5.07952407841795, 50.1291962745648],[-4.93980671449612,50.132820781782],[-4.94532879975241,50.2226371926223],[-5.08530759125675, 50.2190011911547]]]},"properties":{"name": "SW83"}},</v>
      </c>
      <c r="AL28" s="35"/>
      <c r="AM28" s="35"/>
      <c r="AN28" s="35"/>
      <c r="AO28" s="35"/>
      <c r="AP28" s="35"/>
      <c r="AS28" s="36" t="str">
        <f t="shared" si="9"/>
        <v>0180000-0030000</v>
      </c>
      <c r="AT28" s="35"/>
      <c r="AU28" s="35"/>
      <c r="AV28" s="36" t="str">
        <f t="shared" si="10"/>
        <v>0190000-0030000</v>
      </c>
      <c r="AW28" s="35"/>
      <c r="AX28" s="35"/>
      <c r="AY28" s="36" t="str">
        <f t="shared" si="11"/>
        <v>0180000-0040000</v>
      </c>
      <c r="AZ28" s="35"/>
      <c r="BA28" s="35"/>
      <c r="BB28" s="36" t="str">
        <f t="shared" si="12"/>
        <v>0190000-0040000</v>
      </c>
      <c r="BC28" s="35"/>
    </row>
    <row r="29" spans="1:55" x14ac:dyDescent="0.25">
      <c r="A29" s="4" t="s">
        <v>3</v>
      </c>
      <c r="B29" s="4">
        <v>84</v>
      </c>
      <c r="C29" s="4" t="str">
        <f t="shared" si="13"/>
        <v>080000</v>
      </c>
      <c r="D29" s="4" t="str">
        <f t="shared" si="14"/>
        <v>040000</v>
      </c>
      <c r="E29" s="7"/>
      <c r="F29" s="7"/>
      <c r="H29" s="4">
        <f t="shared" si="15"/>
        <v>180000</v>
      </c>
      <c r="I29" s="4" t="str">
        <f t="shared" si="16"/>
        <v>040000</v>
      </c>
      <c r="J29" s="4">
        <f t="shared" si="17"/>
        <v>190000</v>
      </c>
      <c r="K29" s="13" t="str">
        <f t="shared" si="18"/>
        <v>040000</v>
      </c>
      <c r="L29" s="4">
        <f t="shared" si="19"/>
        <v>180000</v>
      </c>
      <c r="M29" s="13" t="str">
        <f t="shared" si="20"/>
        <v>050000</v>
      </c>
      <c r="N29" s="4">
        <f t="shared" si="21"/>
        <v>190000</v>
      </c>
      <c r="O29" s="13" t="str">
        <f t="shared" si="22"/>
        <v>050000</v>
      </c>
      <c r="S29" s="4">
        <f>VLOOKUP(AS29,'Lookups xxnn'!F:K,2,FALSE)</f>
        <v>-5.0853075912567496</v>
      </c>
      <c r="T29" s="13">
        <f>VLOOKUP(AS29,'Lookups xxnn'!F:K,3,FALSE)</f>
        <v>50.219001191154703</v>
      </c>
      <c r="U29" s="4">
        <f>VLOOKUP(AV29,'Lookups xxnn'!F:K,2,FALSE)</f>
        <v>-4.94532879975241</v>
      </c>
      <c r="V29" s="13">
        <f>VLOOKUP(AV29,'Lookups xxnn'!F:K,3,FALSE)</f>
        <v>50.222637192622301</v>
      </c>
      <c r="W29" s="4">
        <f>VLOOKUP(AY29,'Lookups xxnn'!F:K,2,FALSE)</f>
        <v>-5.0911204413718201</v>
      </c>
      <c r="X29" s="13">
        <f>VLOOKUP(AY29,'Lookups xxnn'!F:K,3,FALSE)</f>
        <v>50.3088042211483</v>
      </c>
      <c r="Y29" s="4">
        <f>VLOOKUP(BB29,'Lookups xxnn'!F:K,2,FALSE)</f>
        <v>-4.95087890153071</v>
      </c>
      <c r="Z29" s="13">
        <f>VLOOKUP(BB29,'Lookups xxnn'!F:K,3,FALSE)</f>
        <v>50.312451759837103</v>
      </c>
      <c r="AA29" s="35" t="str">
        <f t="shared" si="7"/>
        <v>SW84</v>
      </c>
      <c r="AB29" s="35"/>
      <c r="AC29" s="35"/>
      <c r="AD29" s="35"/>
      <c r="AE29" s="35"/>
      <c r="AF29" s="35"/>
      <c r="AG29" s="35"/>
      <c r="AH29" s="35"/>
      <c r="AI29" s="35"/>
      <c r="AJ29" s="35"/>
      <c r="AK29" s="5" t="str">
        <f t="shared" si="8"/>
        <v>{"type": "Feature","geometry": {"type": "Polygon","coordinates": [[[-5.08530759125675, 50.2190011911547],[-4.94532879975241,50.2226371926223],[-4.95087890153071,50.3124517598371],[-5.09112044137182, 50.3088042211483]]]},"properties":{"name": "SW84"}},</v>
      </c>
      <c r="AL29" s="35"/>
      <c r="AM29" s="35"/>
      <c r="AN29" s="35"/>
      <c r="AO29" s="35"/>
      <c r="AP29" s="35"/>
      <c r="AS29" s="36" t="str">
        <f t="shared" si="9"/>
        <v>0180000-0040000</v>
      </c>
      <c r="AT29" s="35"/>
      <c r="AU29" s="35"/>
      <c r="AV29" s="36" t="str">
        <f t="shared" si="10"/>
        <v>0190000-0040000</v>
      </c>
      <c r="AW29" s="35"/>
      <c r="AX29" s="35"/>
      <c r="AY29" s="36" t="str">
        <f t="shared" si="11"/>
        <v>0180000-0050000</v>
      </c>
      <c r="AZ29" s="35"/>
      <c r="BA29" s="35"/>
      <c r="BB29" s="36" t="str">
        <f t="shared" si="12"/>
        <v>0190000-0050000</v>
      </c>
      <c r="BC29" s="35"/>
    </row>
    <row r="30" spans="1:55" x14ac:dyDescent="0.25">
      <c r="A30" s="4" t="s">
        <v>3</v>
      </c>
      <c r="B30" s="4">
        <v>85</v>
      </c>
      <c r="C30" s="4" t="str">
        <f t="shared" si="13"/>
        <v>080000</v>
      </c>
      <c r="D30" s="4" t="str">
        <f t="shared" si="14"/>
        <v>050000</v>
      </c>
      <c r="E30" s="7"/>
      <c r="F30" s="7"/>
      <c r="H30" s="4">
        <f t="shared" si="15"/>
        <v>180000</v>
      </c>
      <c r="I30" s="4" t="str">
        <f t="shared" si="16"/>
        <v>050000</v>
      </c>
      <c r="J30" s="4">
        <f t="shared" si="17"/>
        <v>190000</v>
      </c>
      <c r="K30" s="13" t="str">
        <f t="shared" si="18"/>
        <v>050000</v>
      </c>
      <c r="L30" s="4">
        <f t="shared" si="19"/>
        <v>180000</v>
      </c>
      <c r="M30" s="13" t="str">
        <f t="shared" si="20"/>
        <v>060000</v>
      </c>
      <c r="N30" s="4">
        <f t="shared" si="21"/>
        <v>190000</v>
      </c>
      <c r="O30" s="13" t="str">
        <f t="shared" si="22"/>
        <v>060000</v>
      </c>
      <c r="S30" s="4">
        <f>VLOOKUP(AS30,'Lookups xxnn'!F:K,2,FALSE)</f>
        <v>-5.0911204413718201</v>
      </c>
      <c r="T30" s="13">
        <f>VLOOKUP(AS30,'Lookups xxnn'!F:K,3,FALSE)</f>
        <v>50.3088042211483</v>
      </c>
      <c r="U30" s="4">
        <f>VLOOKUP(AV30,'Lookups xxnn'!F:K,2,FALSE)</f>
        <v>-4.95087890153071</v>
      </c>
      <c r="V30" s="13">
        <f>VLOOKUP(AV30,'Lookups xxnn'!F:K,3,FALSE)</f>
        <v>50.312451759837103</v>
      </c>
      <c r="W30" s="4">
        <f>VLOOKUP(AY30,'Lookups xxnn'!F:K,2,FALSE)</f>
        <v>-5.0969628229641</v>
      </c>
      <c r="X30" s="13">
        <f>VLOOKUP(AY30,'Lookups xxnn'!F:K,3,FALSE)</f>
        <v>50.398605362021598</v>
      </c>
      <c r="Y30" s="4">
        <f>VLOOKUP(BB30,'Lookups xxnn'!F:K,2,FALSE)</f>
        <v>-4.9564572053456599</v>
      </c>
      <c r="Z30" s="13">
        <f>VLOOKUP(BB30,'Lookups xxnn'!F:K,3,FALSE)</f>
        <v>50.402264481202799</v>
      </c>
      <c r="AA30" s="35" t="str">
        <f t="shared" si="7"/>
        <v>SW85</v>
      </c>
      <c r="AB30" s="35"/>
      <c r="AC30" s="35"/>
      <c r="AD30" s="35"/>
      <c r="AE30" s="35"/>
      <c r="AF30" s="35"/>
      <c r="AG30" s="35"/>
      <c r="AH30" s="35"/>
      <c r="AI30" s="35"/>
      <c r="AJ30" s="35"/>
      <c r="AK30" s="5" t="str">
        <f t="shared" si="8"/>
        <v>{"type": "Feature","geometry": {"type": "Polygon","coordinates": [[[-5.09112044137182, 50.3088042211483],[-4.95087890153071,50.3124517598371],[-4.95645720534566,50.4022644812028],[-5.0969628229641, 50.3986053620216]]]},"properties":{"name": "SW85"}},</v>
      </c>
      <c r="AL30" s="35"/>
      <c r="AM30" s="35"/>
      <c r="AN30" s="35"/>
      <c r="AO30" s="35"/>
      <c r="AP30" s="35"/>
      <c r="AS30" s="36" t="str">
        <f t="shared" si="9"/>
        <v>0180000-0050000</v>
      </c>
      <c r="AT30" s="35"/>
      <c r="AU30" s="35"/>
      <c r="AV30" s="36" t="str">
        <f t="shared" si="10"/>
        <v>0190000-0050000</v>
      </c>
      <c r="AW30" s="35"/>
      <c r="AX30" s="35"/>
      <c r="AY30" s="36" t="str">
        <f t="shared" si="11"/>
        <v>0180000-0060000</v>
      </c>
      <c r="AZ30" s="35"/>
      <c r="BA30" s="35"/>
      <c r="BB30" s="36" t="str">
        <f t="shared" si="12"/>
        <v>0190000-0060000</v>
      </c>
      <c r="BC30" s="35"/>
    </row>
    <row r="31" spans="1:55" x14ac:dyDescent="0.25">
      <c r="A31" s="4" t="s">
        <v>3</v>
      </c>
      <c r="B31" s="4">
        <v>86</v>
      </c>
      <c r="C31" s="4" t="str">
        <f t="shared" si="13"/>
        <v>080000</v>
      </c>
      <c r="D31" s="4" t="str">
        <f t="shared" si="14"/>
        <v>060000</v>
      </c>
      <c r="E31" s="7"/>
      <c r="F31" s="7"/>
      <c r="H31" s="4">
        <f t="shared" si="15"/>
        <v>180000</v>
      </c>
      <c r="I31" s="4" t="str">
        <f t="shared" si="16"/>
        <v>060000</v>
      </c>
      <c r="J31" s="4">
        <f t="shared" si="17"/>
        <v>190000</v>
      </c>
      <c r="K31" s="13" t="str">
        <f t="shared" si="18"/>
        <v>060000</v>
      </c>
      <c r="L31" s="4">
        <f t="shared" si="19"/>
        <v>180000</v>
      </c>
      <c r="M31" s="13" t="str">
        <f t="shared" si="20"/>
        <v>070000</v>
      </c>
      <c r="N31" s="4">
        <f t="shared" si="21"/>
        <v>190000</v>
      </c>
      <c r="O31" s="13" t="str">
        <f t="shared" si="22"/>
        <v>070000</v>
      </c>
      <c r="S31" s="4">
        <f>VLOOKUP(AS31,'Lookups xxnn'!F:K,2,FALSE)</f>
        <v>-5.0969628229641</v>
      </c>
      <c r="T31" s="13">
        <f>VLOOKUP(AS31,'Lookups xxnn'!F:K,3,FALSE)</f>
        <v>50.398605362021598</v>
      </c>
      <c r="U31" s="4">
        <f>VLOOKUP(AV31,'Lookups xxnn'!F:K,2,FALSE)</f>
        <v>-4.9564572053456599</v>
      </c>
      <c r="V31" s="13">
        <f>VLOOKUP(AV31,'Lookups xxnn'!F:K,3,FALSE)</f>
        <v>50.402264481202799</v>
      </c>
      <c r="W31" s="4">
        <f>VLOOKUP(AY31,'Lookups xxnn'!F:K,2,FALSE)</f>
        <v>-5.1028349320085402</v>
      </c>
      <c r="X31" s="13">
        <f>VLOOKUP(AY31,'Lookups xxnn'!F:K,3,FALSE)</f>
        <v>50.488404611233904</v>
      </c>
      <c r="Y31" s="4">
        <f>VLOOKUP(BB31,'Lookups xxnn'!F:K,2,FALSE)</f>
        <v>-4.9620638984071901</v>
      </c>
      <c r="Z31" s="13">
        <f>VLOOKUP(BB31,'Lookups xxnn'!F:K,3,FALSE)</f>
        <v>50.492075354481599</v>
      </c>
      <c r="AA31" s="35" t="str">
        <f t="shared" si="7"/>
        <v>SW86</v>
      </c>
      <c r="AB31" s="35"/>
      <c r="AC31" s="35"/>
      <c r="AD31" s="35"/>
      <c r="AE31" s="35"/>
      <c r="AF31" s="35"/>
      <c r="AG31" s="35"/>
      <c r="AH31" s="35"/>
      <c r="AI31" s="35"/>
      <c r="AJ31" s="35"/>
      <c r="AK31" s="5" t="str">
        <f t="shared" si="8"/>
        <v>{"type": "Feature","geometry": {"type": "Polygon","coordinates": [[[-5.0969628229641, 50.3986053620216],[-4.95645720534566,50.4022644812028],[-4.96206389840719,50.4920753544816],[-5.10283493200854, 50.4884046112339]]]},"properties":{"name": "SW86"}},</v>
      </c>
      <c r="AL31" s="35"/>
      <c r="AM31" s="35"/>
      <c r="AN31" s="35"/>
      <c r="AO31" s="35"/>
      <c r="AP31" s="35"/>
      <c r="AS31" s="36" t="str">
        <f t="shared" si="9"/>
        <v>0180000-0060000</v>
      </c>
      <c r="AT31" s="35"/>
      <c r="AU31" s="35"/>
      <c r="AV31" s="36" t="str">
        <f t="shared" si="10"/>
        <v>0190000-0060000</v>
      </c>
      <c r="AW31" s="35"/>
      <c r="AX31" s="35"/>
      <c r="AY31" s="36" t="str">
        <f t="shared" si="11"/>
        <v>0180000-0070000</v>
      </c>
      <c r="AZ31" s="35"/>
      <c r="BA31" s="35"/>
      <c r="BB31" s="36" t="str">
        <f t="shared" si="12"/>
        <v>0190000-0070000</v>
      </c>
      <c r="BC31" s="35"/>
    </row>
    <row r="32" spans="1:55" x14ac:dyDescent="0.25">
      <c r="A32" s="4" t="s">
        <v>3</v>
      </c>
      <c r="B32" s="4">
        <v>87</v>
      </c>
      <c r="C32" s="4" t="str">
        <f t="shared" si="13"/>
        <v>080000</v>
      </c>
      <c r="D32" s="4" t="str">
        <f t="shared" si="14"/>
        <v>070000</v>
      </c>
      <c r="E32" s="7"/>
      <c r="F32" s="7"/>
      <c r="H32" s="4">
        <f t="shared" si="15"/>
        <v>180000</v>
      </c>
      <c r="I32" s="4" t="str">
        <f t="shared" si="16"/>
        <v>070000</v>
      </c>
      <c r="J32" s="4">
        <f t="shared" si="17"/>
        <v>190000</v>
      </c>
      <c r="K32" s="13" t="str">
        <f t="shared" si="18"/>
        <v>070000</v>
      </c>
      <c r="L32" s="4">
        <f t="shared" si="19"/>
        <v>180000</v>
      </c>
      <c r="M32" s="13" t="str">
        <f t="shared" si="20"/>
        <v>080000</v>
      </c>
      <c r="N32" s="4">
        <f t="shared" si="21"/>
        <v>190000</v>
      </c>
      <c r="O32" s="13" t="str">
        <f t="shared" si="22"/>
        <v>080000</v>
      </c>
      <c r="S32" s="4">
        <f>VLOOKUP(AS32,'Lookups xxnn'!F:K,2,FALSE)</f>
        <v>-5.1028349320085402</v>
      </c>
      <c r="T32" s="13">
        <f>VLOOKUP(AS32,'Lookups xxnn'!F:K,3,FALSE)</f>
        <v>50.488404611233904</v>
      </c>
      <c r="U32" s="4">
        <f>VLOOKUP(AV32,'Lookups xxnn'!F:K,2,FALSE)</f>
        <v>-4.9620638984071901</v>
      </c>
      <c r="V32" s="13">
        <f>VLOOKUP(AV32,'Lookups xxnn'!F:K,3,FALSE)</f>
        <v>50.492075354481599</v>
      </c>
      <c r="W32" s="4">
        <f>VLOOKUP(AY32,'Lookups xxnn'!F:K,2,FALSE)</f>
        <v>-5.10873696627415</v>
      </c>
      <c r="X32" s="13">
        <f>VLOOKUP(AY32,'Lookups xxnn'!F:K,3,FALSE)</f>
        <v>50.578201966227503</v>
      </c>
      <c r="Y32" s="4">
        <f>VLOOKUP(BB32,'Lookups xxnn'!F:K,2,FALSE)</f>
        <v>-4.9676991696396202</v>
      </c>
      <c r="Z32" s="13">
        <f>VLOOKUP(BB32,'Lookups xxnn'!F:K,3,FALSE)</f>
        <v>50.581884377421403</v>
      </c>
      <c r="AA32" s="35" t="str">
        <f t="shared" si="7"/>
        <v>SW87</v>
      </c>
      <c r="AB32" s="35"/>
      <c r="AC32" s="35"/>
      <c r="AD32" s="35"/>
      <c r="AE32" s="35"/>
      <c r="AF32" s="35"/>
      <c r="AG32" s="35"/>
      <c r="AH32" s="35"/>
      <c r="AI32" s="35"/>
      <c r="AJ32" s="35"/>
      <c r="AK32" s="5" t="str">
        <f t="shared" si="8"/>
        <v>{"type": "Feature","geometry": {"type": "Polygon","coordinates": [[[-5.10283493200854, 50.4884046112339],[-4.96206389840719,50.4920753544816],[-4.96769916963962,50.5818843774214],[-5.10873696627415, 50.5782019662275]]]},"properties":{"name": "SW87"}},</v>
      </c>
      <c r="AL32" s="35"/>
      <c r="AM32" s="35"/>
      <c r="AN32" s="35"/>
      <c r="AO32" s="35"/>
      <c r="AP32" s="35"/>
      <c r="AS32" s="36" t="str">
        <f t="shared" si="9"/>
        <v>0180000-0070000</v>
      </c>
      <c r="AT32" s="35"/>
      <c r="AU32" s="35"/>
      <c r="AV32" s="36" t="str">
        <f t="shared" si="10"/>
        <v>0190000-0070000</v>
      </c>
      <c r="AW32" s="35"/>
      <c r="AX32" s="35"/>
      <c r="AY32" s="36" t="str">
        <f t="shared" si="11"/>
        <v>0180000-0080000</v>
      </c>
      <c r="AZ32" s="35"/>
      <c r="BA32" s="35"/>
      <c r="BB32" s="36" t="str">
        <f t="shared" si="12"/>
        <v>0190000-0080000</v>
      </c>
      <c r="BC32" s="35"/>
    </row>
    <row r="33" spans="1:56" x14ac:dyDescent="0.25">
      <c r="A33" s="4" t="s">
        <v>3</v>
      </c>
      <c r="B33" s="4">
        <v>93</v>
      </c>
      <c r="C33" s="4" t="str">
        <f t="shared" si="13"/>
        <v>090000</v>
      </c>
      <c r="D33" s="4" t="str">
        <f t="shared" si="14"/>
        <v>030000</v>
      </c>
      <c r="E33" s="7"/>
      <c r="F33" s="7"/>
      <c r="H33" s="4">
        <f t="shared" si="15"/>
        <v>190000</v>
      </c>
      <c r="I33" s="4" t="str">
        <f t="shared" si="16"/>
        <v>030000</v>
      </c>
      <c r="J33" s="4">
        <f t="shared" si="17"/>
        <v>200000</v>
      </c>
      <c r="K33" s="13" t="str">
        <f t="shared" si="18"/>
        <v>030000</v>
      </c>
      <c r="L33" s="4">
        <f t="shared" si="19"/>
        <v>190000</v>
      </c>
      <c r="M33" s="13" t="str">
        <f t="shared" si="20"/>
        <v>040000</v>
      </c>
      <c r="N33" s="4">
        <f t="shared" si="21"/>
        <v>200000</v>
      </c>
      <c r="O33" s="13" t="str">
        <f t="shared" si="22"/>
        <v>040000</v>
      </c>
      <c r="S33" s="4">
        <f>VLOOKUP(AS33,'Lookups xxnn'!F:K,2,FALSE)</f>
        <v>-4.93980671449612</v>
      </c>
      <c r="T33" s="13">
        <f>VLOOKUP(AS33,'Lookups xxnn'!F:K,3,FALSE)</f>
        <v>50.132820781782002</v>
      </c>
      <c r="U33" s="4">
        <f>VLOOKUP(AV33,'Lookups xxnn'!F:K,2,FALSE)</f>
        <v>-4.8000615185898798</v>
      </c>
      <c r="V33" s="13">
        <f>VLOOKUP(AV33,'Lookups xxnn'!F:K,3,FALSE)</f>
        <v>50.136277347033101</v>
      </c>
      <c r="W33" s="4">
        <f>VLOOKUP(AY33,'Lookups xxnn'!F:K,2,FALSE)</f>
        <v>-4.94532879975241</v>
      </c>
      <c r="X33" s="13">
        <f>VLOOKUP(AY33,'Lookups xxnn'!F:K,3,FALSE)</f>
        <v>50.222637192622301</v>
      </c>
      <c r="Y33" s="4">
        <f>VLOOKUP(BB33,'Lookups xxnn'!F:K,2,FALSE)</f>
        <v>-4.8053219924350197</v>
      </c>
      <c r="Z33" s="13">
        <f>VLOOKUP(BB33,'Lookups xxnn'!F:K,3,FALSE)</f>
        <v>50.226104721154599</v>
      </c>
      <c r="AA33" s="35" t="str">
        <f t="shared" si="7"/>
        <v>SW93</v>
      </c>
      <c r="AB33" s="35"/>
      <c r="AC33" s="35"/>
      <c r="AD33" s="35"/>
      <c r="AE33" s="35"/>
      <c r="AF33" s="35"/>
      <c r="AG33" s="35"/>
      <c r="AH33" s="35"/>
      <c r="AI33" s="35"/>
      <c r="AJ33" s="35"/>
      <c r="AK33" s="5" t="str">
        <f t="shared" si="8"/>
        <v>{"type": "Feature","geometry": {"type": "Polygon","coordinates": [[[-4.93980671449612, 50.132820781782],[-4.80006151858988,50.1362773470331],[-4.80532199243502,50.2261047211546],[-4.94532879975241, 50.2226371926223]]]},"properties":{"name": "SW93"}},</v>
      </c>
      <c r="AL33" s="35"/>
      <c r="AM33" s="35"/>
      <c r="AN33" s="35"/>
      <c r="AO33" s="35"/>
      <c r="AP33" s="35"/>
      <c r="AS33" s="36" t="str">
        <f t="shared" si="9"/>
        <v>0190000-0030000</v>
      </c>
      <c r="AT33" s="35"/>
      <c r="AU33" s="35"/>
      <c r="AV33" s="36" t="str">
        <f t="shared" si="10"/>
        <v>0200000-0030000</v>
      </c>
      <c r="AW33" s="35"/>
      <c r="AX33" s="35"/>
      <c r="AY33" s="36" t="str">
        <f t="shared" si="11"/>
        <v>0190000-0040000</v>
      </c>
      <c r="AZ33" s="35"/>
      <c r="BA33" s="35"/>
      <c r="BB33" s="36" t="str">
        <f t="shared" si="12"/>
        <v>0200000-0040000</v>
      </c>
      <c r="BC33" s="35"/>
    </row>
    <row r="34" spans="1:56" x14ac:dyDescent="0.25">
      <c r="A34" s="4" t="s">
        <v>3</v>
      </c>
      <c r="B34" s="4">
        <v>94</v>
      </c>
      <c r="C34" s="4" t="str">
        <f t="shared" si="13"/>
        <v>090000</v>
      </c>
      <c r="D34" s="4" t="str">
        <f t="shared" si="14"/>
        <v>040000</v>
      </c>
      <c r="E34" s="7"/>
      <c r="F34" s="7"/>
      <c r="H34" s="4">
        <f t="shared" si="15"/>
        <v>190000</v>
      </c>
      <c r="I34" s="4" t="str">
        <f t="shared" si="16"/>
        <v>040000</v>
      </c>
      <c r="J34" s="4">
        <f t="shared" si="17"/>
        <v>200000</v>
      </c>
      <c r="K34" s="13" t="str">
        <f t="shared" si="18"/>
        <v>040000</v>
      </c>
      <c r="L34" s="4">
        <f t="shared" si="19"/>
        <v>190000</v>
      </c>
      <c r="M34" s="13" t="str">
        <f t="shared" si="20"/>
        <v>050000</v>
      </c>
      <c r="N34" s="4">
        <f t="shared" si="21"/>
        <v>200000</v>
      </c>
      <c r="O34" s="13" t="str">
        <f t="shared" si="22"/>
        <v>050000</v>
      </c>
      <c r="S34" s="4">
        <f>VLOOKUP(AS34,'Lookups xxnn'!F:K,2,FALSE)</f>
        <v>-4.94532879975241</v>
      </c>
      <c r="T34" s="13">
        <f>VLOOKUP(AS34,'Lookups xxnn'!F:K,3,FALSE)</f>
        <v>50.222637192622301</v>
      </c>
      <c r="U34" s="4">
        <f>VLOOKUP(AV34,'Lookups xxnn'!F:K,2,FALSE)</f>
        <v>-4.8053219924350197</v>
      </c>
      <c r="V34" s="13">
        <f>VLOOKUP(AV34,'Lookups xxnn'!F:K,3,FALSE)</f>
        <v>50.226104721154599</v>
      </c>
      <c r="W34" s="4">
        <f>VLOOKUP(AY34,'Lookups xxnn'!F:K,2,FALSE)</f>
        <v>-4.95087890153071</v>
      </c>
      <c r="X34" s="13">
        <f>VLOOKUP(AY34,'Lookups xxnn'!F:K,3,FALSE)</f>
        <v>50.312451759837103</v>
      </c>
      <c r="Y34" s="4">
        <f>VLOOKUP(BB34,'Lookups xxnn'!F:K,2,FALSE)</f>
        <v>-4.8106091603717402</v>
      </c>
      <c r="Z34" s="13">
        <f>VLOOKUP(BB34,'Lookups xxnn'!F:K,3,FALSE)</f>
        <v>50.315930292651998</v>
      </c>
      <c r="AA34" s="35" t="str">
        <f t="shared" si="7"/>
        <v>SW94</v>
      </c>
      <c r="AB34" s="35"/>
      <c r="AC34" s="35"/>
      <c r="AD34" s="35"/>
      <c r="AE34" s="35"/>
      <c r="AF34" s="35"/>
      <c r="AG34" s="35"/>
      <c r="AH34" s="35"/>
      <c r="AI34" s="35"/>
      <c r="AJ34" s="35"/>
      <c r="AK34" s="5" t="str">
        <f t="shared" si="8"/>
        <v>{"type": "Feature","geometry": {"type": "Polygon","coordinates": [[[-4.94532879975241, 50.2226371926223],[-4.80532199243502,50.2261047211546],[-4.81060916037174,50.315930292652],[-4.95087890153071, 50.3124517598371]]]},"properties":{"name": "SW94"}},</v>
      </c>
      <c r="AL34" s="35"/>
      <c r="AM34" s="35"/>
      <c r="AN34" s="35"/>
      <c r="AO34" s="35"/>
      <c r="AP34" s="35"/>
      <c r="AS34" s="36" t="str">
        <f t="shared" si="9"/>
        <v>0190000-0040000</v>
      </c>
      <c r="AT34" s="35"/>
      <c r="AU34" s="35"/>
      <c r="AV34" s="36" t="str">
        <f t="shared" si="10"/>
        <v>0200000-0040000</v>
      </c>
      <c r="AW34" s="35"/>
      <c r="AX34" s="35"/>
      <c r="AY34" s="36" t="str">
        <f t="shared" si="11"/>
        <v>0190000-0050000</v>
      </c>
      <c r="AZ34" s="35"/>
      <c r="BA34" s="35"/>
      <c r="BB34" s="36" t="str">
        <f t="shared" si="12"/>
        <v>0200000-0050000</v>
      </c>
      <c r="BC34" s="35"/>
    </row>
    <row r="35" spans="1:56" x14ac:dyDescent="0.25">
      <c r="A35" s="4" t="s">
        <v>3</v>
      </c>
      <c r="B35" s="4">
        <v>95</v>
      </c>
      <c r="C35" s="4" t="str">
        <f t="shared" si="13"/>
        <v>090000</v>
      </c>
      <c r="D35" s="4" t="str">
        <f t="shared" si="14"/>
        <v>050000</v>
      </c>
      <c r="E35" s="7"/>
      <c r="F35" s="7"/>
      <c r="H35" s="4">
        <f t="shared" si="15"/>
        <v>190000</v>
      </c>
      <c r="I35" s="4" t="str">
        <f t="shared" si="16"/>
        <v>050000</v>
      </c>
      <c r="J35" s="4">
        <f t="shared" si="17"/>
        <v>200000</v>
      </c>
      <c r="K35" s="13" t="str">
        <f t="shared" si="18"/>
        <v>050000</v>
      </c>
      <c r="L35" s="4">
        <f t="shared" si="19"/>
        <v>190000</v>
      </c>
      <c r="M35" s="13" t="str">
        <f t="shared" si="20"/>
        <v>060000</v>
      </c>
      <c r="N35" s="4">
        <f t="shared" si="21"/>
        <v>200000</v>
      </c>
      <c r="O35" s="13" t="str">
        <f t="shared" si="22"/>
        <v>060000</v>
      </c>
      <c r="S35" s="4">
        <f>VLOOKUP(AS35,'Lookups xxnn'!F:K,2,FALSE)</f>
        <v>-4.95087890153071</v>
      </c>
      <c r="T35" s="13">
        <f>VLOOKUP(AS35,'Lookups xxnn'!F:K,3,FALSE)</f>
        <v>50.312451759837103</v>
      </c>
      <c r="U35" s="4">
        <f>VLOOKUP(AV35,'Lookups xxnn'!F:K,2,FALSE)</f>
        <v>-4.8106091603717402</v>
      </c>
      <c r="V35" s="13">
        <f>VLOOKUP(AV35,'Lookups xxnn'!F:K,3,FALSE)</f>
        <v>50.315930292651998</v>
      </c>
      <c r="W35" s="4">
        <f>VLOOKUP(AY35,'Lookups xxnn'!F:K,2,FALSE)</f>
        <v>-4.9564572053456599</v>
      </c>
      <c r="X35" s="13">
        <f>VLOOKUP(AY35,'Lookups xxnn'!F:K,3,FALSE)</f>
        <v>50.402264481202799</v>
      </c>
      <c r="Y35" s="4">
        <f>VLOOKUP(BB35,'Lookups xxnn'!F:K,2,FALSE)</f>
        <v>-4.8159231992094904</v>
      </c>
      <c r="Z35" s="13">
        <f>VLOOKUP(BB35,'Lookups xxnn'!F:K,3,FALSE)</f>
        <v>50.405754059588503</v>
      </c>
      <c r="AA35" s="35" t="str">
        <f t="shared" si="7"/>
        <v>SW95</v>
      </c>
      <c r="AB35" s="35"/>
      <c r="AC35" s="35"/>
      <c r="AD35" s="35"/>
      <c r="AE35" s="35"/>
      <c r="AF35" s="35"/>
      <c r="AG35" s="35"/>
      <c r="AH35" s="35"/>
      <c r="AI35" s="35"/>
      <c r="AJ35" s="35"/>
      <c r="AK35" s="5" t="str">
        <f t="shared" si="8"/>
        <v>{"type": "Feature","geometry": {"type": "Polygon","coordinates": [[[-4.95087890153071, 50.3124517598371],[-4.81060916037174,50.315930292652],[-4.81592319920949,50.4057540595885],[-4.95645720534566, 50.4022644812028]]]},"properties":{"name": "SW95"}},</v>
      </c>
      <c r="AL35" s="35"/>
      <c r="AM35" s="35"/>
      <c r="AN35" s="35"/>
      <c r="AO35" s="35"/>
      <c r="AP35" s="35"/>
      <c r="AS35" s="36" t="str">
        <f t="shared" si="9"/>
        <v>0190000-0050000</v>
      </c>
      <c r="AT35" s="35"/>
      <c r="AU35" s="35"/>
      <c r="AV35" s="36" t="str">
        <f t="shared" si="10"/>
        <v>0200000-0050000</v>
      </c>
      <c r="AW35" s="35"/>
      <c r="AX35" s="35"/>
      <c r="AY35" s="36" t="str">
        <f t="shared" si="11"/>
        <v>0190000-0060000</v>
      </c>
      <c r="AZ35" s="35"/>
      <c r="BA35" s="35"/>
      <c r="BB35" s="36" t="str">
        <f t="shared" si="12"/>
        <v>0200000-0060000</v>
      </c>
      <c r="BC35" s="35"/>
    </row>
    <row r="36" spans="1:56" x14ac:dyDescent="0.25">
      <c r="A36" s="4" t="s">
        <v>3</v>
      </c>
      <c r="B36" s="4">
        <v>96</v>
      </c>
      <c r="C36" s="4" t="str">
        <f t="shared" si="13"/>
        <v>090000</v>
      </c>
      <c r="D36" s="4" t="str">
        <f t="shared" si="14"/>
        <v>060000</v>
      </c>
      <c r="E36" s="7"/>
      <c r="F36" s="7"/>
      <c r="H36" s="4">
        <f t="shared" si="15"/>
        <v>190000</v>
      </c>
      <c r="I36" s="4" t="str">
        <f t="shared" si="16"/>
        <v>060000</v>
      </c>
      <c r="J36" s="4">
        <f t="shared" si="17"/>
        <v>200000</v>
      </c>
      <c r="K36" s="13" t="str">
        <f t="shared" si="18"/>
        <v>060000</v>
      </c>
      <c r="L36" s="4">
        <f t="shared" si="19"/>
        <v>190000</v>
      </c>
      <c r="M36" s="13" t="str">
        <f t="shared" si="20"/>
        <v>070000</v>
      </c>
      <c r="N36" s="4">
        <f t="shared" si="21"/>
        <v>200000</v>
      </c>
      <c r="O36" s="13" t="str">
        <f t="shared" si="22"/>
        <v>070000</v>
      </c>
      <c r="S36" s="4">
        <f>VLOOKUP(AS36,'Lookups xxnn'!F:K,2,FALSE)</f>
        <v>-4.9564572053456599</v>
      </c>
      <c r="T36" s="13">
        <f>VLOOKUP(AS36,'Lookups xxnn'!F:K,3,FALSE)</f>
        <v>50.402264481202799</v>
      </c>
      <c r="U36" s="4">
        <f>VLOOKUP(AV36,'Lookups xxnn'!F:K,2,FALSE)</f>
        <v>-4.8159231992094904</v>
      </c>
      <c r="V36" s="13">
        <f>VLOOKUP(AV36,'Lookups xxnn'!F:K,3,FALSE)</f>
        <v>50.405754059588503</v>
      </c>
      <c r="W36" s="4">
        <f>VLOOKUP(AY36,'Lookups xxnn'!F:K,2,FALSE)</f>
        <v>-4.9620638984071901</v>
      </c>
      <c r="X36" s="13">
        <f>VLOOKUP(AY36,'Lookups xxnn'!F:K,3,FALSE)</f>
        <v>50.492075354481599</v>
      </c>
      <c r="Y36" s="4">
        <f>VLOOKUP(BB36,'Lookups xxnn'!F:K,2,FALSE)</f>
        <v>-4.8212642873739302</v>
      </c>
      <c r="Z36" s="13">
        <f>VLOOKUP(BB36,'Lookups xxnn'!F:K,3,FALSE)</f>
        <v>50.495576020015399</v>
      </c>
      <c r="AA36" s="35" t="str">
        <f t="shared" si="7"/>
        <v>SW96</v>
      </c>
      <c r="AB36" s="35"/>
      <c r="AC36" s="35"/>
      <c r="AD36" s="35"/>
      <c r="AE36" s="35"/>
      <c r="AF36" s="35"/>
      <c r="AG36" s="35"/>
      <c r="AH36" s="35"/>
      <c r="AI36" s="35"/>
      <c r="AJ36" s="35"/>
      <c r="AK36" s="5" t="str">
        <f t="shared" si="8"/>
        <v>{"type": "Feature","geometry": {"type": "Polygon","coordinates": [[[-4.95645720534566, 50.4022644812028],[-4.81592319920949,50.4057540595885],[-4.82126428737393,50.4955760200154],[-4.96206389840719, 50.4920753544816]]]},"properties":{"name": "SW96"}},</v>
      </c>
      <c r="AL36" s="35"/>
      <c r="AM36" s="35"/>
      <c r="AN36" s="35"/>
      <c r="AO36" s="35"/>
      <c r="AP36" s="35"/>
      <c r="AS36" s="36" t="str">
        <f t="shared" si="9"/>
        <v>0190000-0060000</v>
      </c>
      <c r="AT36" s="35"/>
      <c r="AU36" s="35"/>
      <c r="AV36" s="36" t="str">
        <f t="shared" si="10"/>
        <v>0200000-0060000</v>
      </c>
      <c r="AW36" s="35"/>
      <c r="AX36" s="35"/>
      <c r="AY36" s="36" t="str">
        <f t="shared" si="11"/>
        <v>0190000-0070000</v>
      </c>
      <c r="AZ36" s="35"/>
      <c r="BA36" s="35"/>
      <c r="BB36" s="36" t="str">
        <f t="shared" si="12"/>
        <v>0200000-0070000</v>
      </c>
      <c r="BC36" s="35"/>
    </row>
    <row r="37" spans="1:56" x14ac:dyDescent="0.25">
      <c r="A37" s="4" t="s">
        <v>3</v>
      </c>
      <c r="B37" s="4">
        <v>97</v>
      </c>
      <c r="C37" s="4" t="str">
        <f t="shared" si="13"/>
        <v>090000</v>
      </c>
      <c r="D37" s="4" t="str">
        <f t="shared" si="14"/>
        <v>070000</v>
      </c>
      <c r="E37" s="7"/>
      <c r="F37" s="7"/>
      <c r="H37" s="4">
        <f t="shared" si="15"/>
        <v>190000</v>
      </c>
      <c r="I37" s="4" t="str">
        <f t="shared" si="16"/>
        <v>070000</v>
      </c>
      <c r="J37" s="4">
        <f t="shared" si="17"/>
        <v>200000</v>
      </c>
      <c r="K37" s="13" t="str">
        <f t="shared" si="18"/>
        <v>070000</v>
      </c>
      <c r="L37" s="4">
        <f t="shared" si="19"/>
        <v>190000</v>
      </c>
      <c r="M37" s="13" t="str">
        <f t="shared" si="20"/>
        <v>080000</v>
      </c>
      <c r="N37" s="4">
        <f t="shared" si="21"/>
        <v>200000</v>
      </c>
      <c r="O37" s="13" t="str">
        <f t="shared" si="22"/>
        <v>080000</v>
      </c>
      <c r="S37" s="4">
        <f>VLOOKUP(AS37,'Lookups xxnn'!F:K,2,FALSE)</f>
        <v>-4.9620638984071901</v>
      </c>
      <c r="T37" s="13">
        <f>VLOOKUP(AS37,'Lookups xxnn'!F:K,3,FALSE)</f>
        <v>50.492075354481599</v>
      </c>
      <c r="U37" s="4">
        <f>VLOOKUP(AV37,'Lookups xxnn'!F:K,2,FALSE)</f>
        <v>-4.8212642873739302</v>
      </c>
      <c r="V37" s="13">
        <f>VLOOKUP(AV37,'Lookups xxnn'!F:K,3,FALSE)</f>
        <v>50.495576020015399</v>
      </c>
      <c r="W37" s="4">
        <f>VLOOKUP(AY37,'Lookups xxnn'!F:K,2,FALSE)</f>
        <v>-4.9676991696396202</v>
      </c>
      <c r="X37" s="13">
        <f>VLOOKUP(AY37,'Lookups xxnn'!F:K,3,FALSE)</f>
        <v>50.581884377421403</v>
      </c>
      <c r="Y37" s="4">
        <f>VLOOKUP(BB37,'Lookups xxnn'!F:K,2,FALSE)</f>
        <v>-4.8266326049253401</v>
      </c>
      <c r="Z37" s="13">
        <f>VLOOKUP(BB37,'Lookups xxnn'!F:K,3,FALSE)</f>
        <v>50.585396171972498</v>
      </c>
      <c r="AA37" s="35" t="str">
        <f t="shared" si="7"/>
        <v>SW97</v>
      </c>
      <c r="AB37" s="35"/>
      <c r="AC37" s="35"/>
      <c r="AD37" s="35"/>
      <c r="AE37" s="35"/>
      <c r="AF37" s="35"/>
      <c r="AG37" s="35"/>
      <c r="AH37" s="35"/>
      <c r="AI37" s="35"/>
      <c r="AJ37" s="35"/>
      <c r="AK37" s="5" t="str">
        <f t="shared" si="8"/>
        <v>{"type": "Feature","geometry": {"type": "Polygon","coordinates": [[[-4.96206389840719, 50.4920753544816],[-4.82126428737393,50.4955760200154],[-4.82663260492534,50.5853961719725],[-4.96769916963962, 50.5818843774214]]]},"properties":{"name": "SW97"}},</v>
      </c>
      <c r="AL37" s="35"/>
      <c r="AM37" s="35"/>
      <c r="AN37" s="35"/>
      <c r="AO37" s="35"/>
      <c r="AP37" s="35"/>
      <c r="AS37" s="36" t="str">
        <f t="shared" si="9"/>
        <v>0190000-0070000</v>
      </c>
      <c r="AT37" s="35"/>
      <c r="AU37" s="35"/>
      <c r="AV37" s="36" t="str">
        <f t="shared" si="10"/>
        <v>0200000-0070000</v>
      </c>
      <c r="AW37" s="35"/>
      <c r="AX37" s="35"/>
      <c r="AY37" s="36" t="str">
        <f t="shared" si="11"/>
        <v>0190000-0080000</v>
      </c>
      <c r="AZ37" s="35"/>
      <c r="BA37" s="35"/>
      <c r="BB37" s="36" t="str">
        <f t="shared" si="12"/>
        <v>0200000-0080000</v>
      </c>
      <c r="BC37" s="35"/>
    </row>
    <row r="38" spans="1:56" x14ac:dyDescent="0.25">
      <c r="A38" s="4" t="s">
        <v>3</v>
      </c>
      <c r="B38" s="4">
        <v>98</v>
      </c>
      <c r="C38" s="4" t="str">
        <f t="shared" si="13"/>
        <v>090000</v>
      </c>
      <c r="D38" s="4" t="str">
        <f t="shared" si="14"/>
        <v>080000</v>
      </c>
      <c r="E38" s="7"/>
      <c r="F38" s="7"/>
      <c r="H38" s="4">
        <f t="shared" si="15"/>
        <v>190000</v>
      </c>
      <c r="I38" s="4" t="str">
        <f t="shared" si="16"/>
        <v>080000</v>
      </c>
      <c r="J38" s="4">
        <f t="shared" si="17"/>
        <v>200000</v>
      </c>
      <c r="K38" s="13" t="str">
        <f t="shared" si="18"/>
        <v>080000</v>
      </c>
      <c r="L38" s="4">
        <f t="shared" si="19"/>
        <v>190000</v>
      </c>
      <c r="M38" s="13" t="str">
        <f t="shared" si="20"/>
        <v>090000</v>
      </c>
      <c r="N38" s="4">
        <f t="shared" si="21"/>
        <v>200000</v>
      </c>
      <c r="O38" s="13" t="str">
        <f t="shared" si="22"/>
        <v>090000</v>
      </c>
      <c r="S38" s="4">
        <f>VLOOKUP(AS38,'Lookups xxnn'!F:K,2,FALSE)</f>
        <v>-4.9676991696396202</v>
      </c>
      <c r="T38" s="13">
        <f>VLOOKUP(AS38,'Lookups xxnn'!F:K,3,FALSE)</f>
        <v>50.581884377421403</v>
      </c>
      <c r="U38" s="4">
        <f>VLOOKUP(AV38,'Lookups xxnn'!F:K,2,FALSE)</f>
        <v>-4.8266326049253401</v>
      </c>
      <c r="V38" s="13">
        <f>VLOOKUP(AV38,'Lookups xxnn'!F:K,3,FALSE)</f>
        <v>50.585396171972498</v>
      </c>
      <c r="W38" s="4">
        <f>VLOOKUP(AY38,'Lookups xxnn'!F:K,2,FALSE)</f>
        <v>-4.9733632097011702</v>
      </c>
      <c r="X38" s="13">
        <f>VLOOKUP(AY38,'Lookups xxnn'!F:K,3,FALSE)</f>
        <v>50.671691547755302</v>
      </c>
      <c r="Y38" s="4">
        <f>VLOOKUP(BB38,'Lookups xxnn'!F:K,2,FALSE)</f>
        <v>-4.8320283335770302</v>
      </c>
      <c r="Z38" s="13">
        <f>VLOOKUP(BB38,'Lookups xxnn'!F:K,3,FALSE)</f>
        <v>50.675214513487099</v>
      </c>
      <c r="AA38" s="35" t="str">
        <f t="shared" si="7"/>
        <v>SW98</v>
      </c>
      <c r="AB38" s="35"/>
      <c r="AC38" s="35"/>
      <c r="AD38" s="35"/>
      <c r="AE38" s="35"/>
      <c r="AF38" s="35"/>
      <c r="AG38" s="35"/>
      <c r="AH38" s="35"/>
      <c r="AI38" s="35"/>
      <c r="AJ38" s="35"/>
      <c r="AK38" s="5" t="str">
        <f t="shared" si="8"/>
        <v>{"type": "Feature","geometry": {"type": "Polygon","coordinates": [[[-4.96769916963962, 50.5818843774214],[-4.82663260492534,50.5853961719725],[-4.83202833357703,50.6752145134871],[-4.97336320970117, 50.6716915477553]]]},"properties":{"name": "SW98"}},</v>
      </c>
      <c r="AL38" s="35"/>
      <c r="AM38" s="35"/>
      <c r="AN38" s="35"/>
      <c r="AO38" s="35"/>
      <c r="AP38" s="35"/>
      <c r="AS38" s="36" t="str">
        <f t="shared" si="9"/>
        <v>0190000-0080000</v>
      </c>
      <c r="AT38" s="35"/>
      <c r="AU38" s="35"/>
      <c r="AV38" s="36" t="str">
        <f t="shared" si="10"/>
        <v>0200000-0080000</v>
      </c>
      <c r="AW38" s="35"/>
      <c r="AX38" s="35"/>
      <c r="AY38" s="36" t="str">
        <f t="shared" si="11"/>
        <v>0190000-0090000</v>
      </c>
      <c r="AZ38" s="35"/>
      <c r="BA38" s="35"/>
      <c r="BB38" s="36" t="str">
        <f t="shared" si="12"/>
        <v>0200000-0090000</v>
      </c>
      <c r="BC38" s="35"/>
    </row>
    <row r="39" spans="1:56" x14ac:dyDescent="0.25">
      <c r="A39" s="4"/>
      <c r="B39" s="4"/>
      <c r="C39" s="4"/>
      <c r="D39" s="4"/>
      <c r="E39" s="7"/>
      <c r="F39" s="7"/>
      <c r="H39" s="4"/>
      <c r="I39" s="16"/>
      <c r="J39" s="4"/>
      <c r="K39" s="13"/>
      <c r="L39" s="4"/>
      <c r="M39" s="13"/>
      <c r="N39" s="4"/>
      <c r="O39" s="13"/>
      <c r="S39" s="4"/>
      <c r="T39" s="13"/>
      <c r="U39" s="4"/>
      <c r="V39" s="13"/>
      <c r="W39" s="4"/>
      <c r="X39" s="13"/>
      <c r="Y39" s="4"/>
      <c r="Z39" s="13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5"/>
      <c r="AL39" s="35"/>
      <c r="AM39" s="35"/>
      <c r="AN39" s="35"/>
      <c r="AO39" s="35"/>
      <c r="AP39" s="35"/>
      <c r="AS39" s="36" t="str">
        <f t="shared" si="9"/>
        <v>0000000-0000000</v>
      </c>
      <c r="AT39" s="35"/>
      <c r="AU39" s="35"/>
      <c r="AV39" s="36" t="str">
        <f t="shared" si="10"/>
        <v>0000000-0000000</v>
      </c>
      <c r="AW39" s="35"/>
      <c r="AX39" s="35"/>
      <c r="AY39" s="36" t="str">
        <f t="shared" si="11"/>
        <v>0000000-0000000</v>
      </c>
      <c r="AZ39" s="35"/>
      <c r="BA39" s="35"/>
      <c r="BB39" s="36" t="str">
        <f t="shared" si="12"/>
        <v>0000000-0000000</v>
      </c>
      <c r="BC39" s="35"/>
    </row>
    <row r="40" spans="1:56" x14ac:dyDescent="0.25">
      <c r="A40" s="4"/>
      <c r="B40" s="4"/>
      <c r="C40" s="4"/>
      <c r="D40" s="4"/>
      <c r="E40" s="7"/>
      <c r="F40" s="7"/>
      <c r="H40" s="4"/>
      <c r="I40" s="16"/>
      <c r="J40" s="4"/>
      <c r="K40" s="13"/>
      <c r="L40" s="4"/>
      <c r="M40" s="13"/>
      <c r="N40" s="4"/>
      <c r="O40" s="13"/>
      <c r="S40" s="4"/>
      <c r="T40" s="13"/>
      <c r="U40" s="4"/>
      <c r="V40" s="13"/>
      <c r="W40" s="4"/>
      <c r="X40" s="13"/>
      <c r="Y40" s="4"/>
      <c r="Z40" s="13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5"/>
      <c r="AL40" s="35"/>
      <c r="AM40" s="35"/>
      <c r="AN40" s="35"/>
      <c r="AO40" s="35"/>
      <c r="AP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</row>
    <row r="41" spans="1:56" x14ac:dyDescent="0.25">
      <c r="A41" s="4" t="s">
        <v>9</v>
      </c>
      <c r="B41" s="34" t="s">
        <v>99</v>
      </c>
      <c r="C41" s="4"/>
      <c r="D41" s="4"/>
      <c r="E41" s="7">
        <f>E5+100</f>
        <v>200</v>
      </c>
      <c r="F41" s="7">
        <v>0</v>
      </c>
      <c r="H41" s="4">
        <f t="shared" si="0"/>
        <v>200000</v>
      </c>
      <c r="I41" s="16">
        <f t="shared" si="0"/>
        <v>0</v>
      </c>
      <c r="J41" s="4">
        <f>(E41+100)*1000</f>
        <v>300000</v>
      </c>
      <c r="K41" s="13">
        <f>F41*1000</f>
        <v>0</v>
      </c>
      <c r="L41" s="4">
        <f>E41*1000</f>
        <v>200000</v>
      </c>
      <c r="M41" s="13">
        <f>($F41+100)*1000</f>
        <v>100000</v>
      </c>
      <c r="N41" s="4">
        <f>(E41+100)*1000</f>
        <v>300000</v>
      </c>
      <c r="O41" s="13">
        <f>F148*1000</f>
        <v>100000</v>
      </c>
      <c r="S41" s="4">
        <v>-4.7844389999999999</v>
      </c>
      <c r="T41" s="13">
        <v>49.866784000000003</v>
      </c>
      <c r="U41" s="4">
        <f>S142</f>
        <v>-3.3935399999999998</v>
      </c>
      <c r="V41" s="13">
        <f>T142</f>
        <v>49.891858999999997</v>
      </c>
      <c r="W41" s="4">
        <v>-4.8374519999999999</v>
      </c>
      <c r="X41" s="13">
        <v>50.765031</v>
      </c>
      <c r="Y41" s="4">
        <f>W142</f>
        <v>-3.4201060000000001</v>
      </c>
      <c r="Z41" s="13">
        <f>X142</f>
        <v>50.790913000000003</v>
      </c>
      <c r="AA41" s="1" t="str">
        <f>A41</f>
        <v>SX</v>
      </c>
      <c r="AB41" s="1">
        <f t="shared" si="1"/>
        <v>-4.7844389999999999</v>
      </c>
      <c r="AC41" s="1">
        <f t="shared" si="1"/>
        <v>49.866784000000003</v>
      </c>
      <c r="AD41" s="1">
        <f t="shared" si="1"/>
        <v>-3.3935399999999998</v>
      </c>
      <c r="AE41" s="1">
        <f t="shared" si="1"/>
        <v>49.891858999999997</v>
      </c>
      <c r="AF41" s="1">
        <f t="shared" si="1"/>
        <v>-4.8374519999999999</v>
      </c>
      <c r="AG41" s="1">
        <f t="shared" si="1"/>
        <v>50.765031</v>
      </c>
      <c r="AH41" s="1">
        <f t="shared" si="1"/>
        <v>-3.4201060000000001</v>
      </c>
      <c r="AI41" s="1">
        <f t="shared" si="1"/>
        <v>50.790913000000003</v>
      </c>
      <c r="AJ41" s="1"/>
      <c r="AK41" s="5" t="str">
        <f>"{""type"": ""Feature"",""geometry"": {""type"": ""Polygon"",""coordinates"": [[["&amp;AB41&amp;", "&amp;AC41&amp;"],["&amp;AD41&amp;","&amp;AE41&amp;"],["&amp;AH41&amp;","&amp;AI41&amp;"],["&amp;AF41&amp;", "&amp;AG41&amp;"]]]},""properties"":{""name"": """&amp;AA41&amp;"""}},"</f>
        <v>{"type": "Feature","geometry": {"type": "Polygon","coordinates": [[[-4.784439, 49.866784],[-3.39354,49.891859],[-3.420106,50.790913],[-4.837452, 50.765031]]]},"properties":{"name": "SX"}},</v>
      </c>
      <c r="AL41" s="1"/>
      <c r="AM41" s="1"/>
      <c r="AN41" s="1"/>
      <c r="AO41" s="1"/>
      <c r="AP41" s="1"/>
      <c r="AQ41" t="str">
        <f>W41&amp;","&amp;X41</f>
        <v>-4.837452,50.765031</v>
      </c>
      <c r="AR41" t="str">
        <f>U41&amp;","&amp;V41</f>
        <v>-3.39354,49.891859</v>
      </c>
      <c r="AS41" s="1" t="str">
        <f>RIGHT("00000000"&amp;H41,7)&amp;"-"&amp;RIGHT("00000000"&amp;I41,7)</f>
        <v>0200000-0000000</v>
      </c>
      <c r="AT41" s="1">
        <f t="shared" si="2"/>
        <v>-4.7844389999999999</v>
      </c>
      <c r="AU41" s="1">
        <f t="shared" si="2"/>
        <v>49.866784000000003</v>
      </c>
      <c r="AV41" s="1" t="str">
        <f>RIGHT("00000000"&amp;J41,7)&amp;"-"&amp;RIGHT("00000000"&amp;K41,7)</f>
        <v>0300000-0000000</v>
      </c>
      <c r="AW41" s="1">
        <f t="shared" si="3"/>
        <v>-3.3935399999999998</v>
      </c>
      <c r="AX41" s="1">
        <f t="shared" si="3"/>
        <v>49.891858999999997</v>
      </c>
      <c r="AY41" s="1" t="str">
        <f>RIGHT("00000000"&amp;L41,7)&amp;"-"&amp;RIGHT("00000000"&amp;M41,7)</f>
        <v>0200000-0100000</v>
      </c>
      <c r="AZ41" s="1">
        <f t="shared" si="4"/>
        <v>-3.4201060000000001</v>
      </c>
      <c r="BA41" s="1">
        <f t="shared" si="4"/>
        <v>50.790913000000003</v>
      </c>
      <c r="BB41" s="1" t="str">
        <f>RIGHT("00000000"&amp;N41,7)&amp;"-"&amp;RIGHT("00000000"&amp;O41,7)</f>
        <v>0300000-0100000</v>
      </c>
      <c r="BC41" s="1">
        <f t="shared" si="5"/>
        <v>-3.4201060000000001</v>
      </c>
      <c r="BD41">
        <f t="shared" si="5"/>
        <v>50.790913000000003</v>
      </c>
    </row>
    <row r="42" spans="1:56" x14ac:dyDescent="0.25">
      <c r="A42" s="4"/>
      <c r="B42" s="34" t="s">
        <v>95</v>
      </c>
      <c r="C42" s="4"/>
      <c r="D42" s="4"/>
      <c r="E42" s="7"/>
      <c r="F42" s="7"/>
      <c r="H42" s="4"/>
      <c r="I42" s="11"/>
      <c r="J42" s="4"/>
      <c r="K42" s="13"/>
      <c r="L42" s="4"/>
      <c r="M42" s="13"/>
      <c r="N42" s="4"/>
      <c r="O42" s="13"/>
      <c r="S42" s="4"/>
      <c r="T42" s="13"/>
      <c r="U42" s="4"/>
      <c r="V42" s="13"/>
      <c r="W42" s="4"/>
      <c r="X42" s="13"/>
      <c r="Y42" s="4"/>
      <c r="Z42" s="13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5"/>
      <c r="AL42" s="1"/>
      <c r="AM42" s="1"/>
      <c r="AN42" s="1"/>
      <c r="AO42" s="1"/>
      <c r="AP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6" x14ac:dyDescent="0.25">
      <c r="A43" s="4"/>
      <c r="B43" s="34" t="s">
        <v>97</v>
      </c>
      <c r="C43" s="4"/>
      <c r="D43" s="4"/>
      <c r="E43" s="7"/>
      <c r="F43" s="7"/>
      <c r="H43" s="4"/>
      <c r="I43" s="11"/>
      <c r="J43" s="4"/>
      <c r="K43" s="13"/>
      <c r="L43" s="4"/>
      <c r="M43" s="13"/>
      <c r="N43" s="4"/>
      <c r="O43" s="13"/>
      <c r="S43" s="4"/>
      <c r="T43" s="13"/>
      <c r="U43" s="4"/>
      <c r="V43" s="13"/>
      <c r="W43" s="4"/>
      <c r="X43" s="13"/>
      <c r="Y43" s="4"/>
      <c r="Z43" s="13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5"/>
      <c r="AL43" s="1"/>
      <c r="AM43" s="1"/>
      <c r="AN43" s="1"/>
      <c r="AO43" s="1"/>
      <c r="AP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6" x14ac:dyDescent="0.25">
      <c r="A44" s="4" t="s">
        <v>9</v>
      </c>
      <c r="B44" s="34" t="s">
        <v>103</v>
      </c>
      <c r="C44" s="4" t="str">
        <f t="shared" ref="C44:C61" si="23">RIGHT("000000"&amp;LEFT(B44,1)*10000,6)</f>
        <v>000000</v>
      </c>
      <c r="D44" s="4" t="str">
        <f>RIGHT("000000"&amp;RIGHT(B44,1)*10000,6)</f>
        <v>030000</v>
      </c>
      <c r="E44" s="7"/>
      <c r="F44" s="7"/>
      <c r="H44" s="4">
        <f>H$41+C44</f>
        <v>200000</v>
      </c>
      <c r="I44" s="4" t="str">
        <f>RIGHT("000000"&amp;I$41+D44,6)</f>
        <v>030000</v>
      </c>
      <c r="J44" s="4">
        <f>H$44+C44+10000</f>
        <v>210000</v>
      </c>
      <c r="K44" s="13" t="str">
        <f>I44</f>
        <v>030000</v>
      </c>
      <c r="L44" s="4">
        <f>H44</f>
        <v>200000</v>
      </c>
      <c r="M44" s="13" t="str">
        <f>RIGHT("000000"&amp;D44+10000,6)</f>
        <v>040000</v>
      </c>
      <c r="N44" s="4">
        <f>J44</f>
        <v>210000</v>
      </c>
      <c r="O44" s="13" t="str">
        <f>M44</f>
        <v>040000</v>
      </c>
      <c r="S44" s="4">
        <f>VLOOKUP(AS44,'Lookups xxnn'!F:K,2,FALSE)</f>
        <v>-4.8000615185898798</v>
      </c>
      <c r="T44" s="13">
        <f>VLOOKUP(AS44,'Lookups xxnn'!F:K,3,FALSE)</f>
        <v>50.136277347033101</v>
      </c>
      <c r="U44" s="4">
        <f>VLOOKUP(AV44,'Lookups xxnn'!F:K,2,FALSE)</f>
        <v>-4.6602898044002297</v>
      </c>
      <c r="V44" s="13">
        <f>VLOOKUP(AV44,'Lookups xxnn'!F:K,3,FALSE)</f>
        <v>50.139565892008598</v>
      </c>
      <c r="W44" s="4">
        <f>VLOOKUP(AY44,'Lookups xxnn'!F:K,2,FALSE)</f>
        <v>-4.8053219924350197</v>
      </c>
      <c r="X44" s="13">
        <f>VLOOKUP(AY44,'Lookups xxnn'!F:K,3,FALSE)</f>
        <v>50.226104721154599</v>
      </c>
      <c r="Y44" s="4">
        <f>VLOOKUP(BB44,'Lookups xxnn'!F:K,2,FALSE)</f>
        <v>-4.6652884916311299</v>
      </c>
      <c r="Z44" s="13">
        <f>VLOOKUP(BB44,'Lookups xxnn'!F:K,3,FALSE)</f>
        <v>50.229403697962901</v>
      </c>
      <c r="AA44" s="2" t="str">
        <f>A44&amp;B44</f>
        <v>SX03</v>
      </c>
      <c r="AB44" s="2"/>
      <c r="AC44" s="2"/>
      <c r="AD44" s="2"/>
      <c r="AE44" s="2"/>
      <c r="AF44" s="2"/>
      <c r="AG44" s="2"/>
      <c r="AH44" s="2"/>
      <c r="AI44" s="2"/>
      <c r="AJ44" s="1"/>
      <c r="AK44" s="5" t="str">
        <f>"{""type"": ""Feature"",""geometry"": {""type"": ""Polygon"",""coordinates"": [[["&amp;S44&amp;", "&amp;T44&amp;"],["&amp;U44&amp;","&amp;V44&amp;"],["&amp;Y44&amp;","&amp;Z44&amp;"],["&amp;W44&amp;", "&amp;X44&amp;"]]]},""properties"":{""name"": """&amp;AA44&amp;"""}},"</f>
        <v>{"type": "Feature","geometry": {"type": "Polygon","coordinates": [[[-4.80006151858988, 50.1362773470331],[-4.66028980440023,50.1395658920086],[-4.66528849163113,50.2294036979629],[-4.80532199243502, 50.2261047211546]]]},"properties":{"name": "SX03"}},</v>
      </c>
      <c r="AL44" s="1"/>
      <c r="AM44" s="1"/>
      <c r="AN44" s="1"/>
      <c r="AO44" s="1"/>
      <c r="AP44" s="1"/>
      <c r="AS44" s="1" t="str">
        <f t="shared" ref="AS44:AS75" si="24">RIGHT("00000000"&amp;H44,7)&amp;"-"&amp;RIGHT("00000000"&amp;I44,7)</f>
        <v>0200000-0030000</v>
      </c>
      <c r="AT44" s="1"/>
      <c r="AU44" s="1"/>
      <c r="AV44" s="1" t="str">
        <f t="shared" ref="AV44:AV75" si="25">RIGHT("00000000"&amp;J44,7)&amp;"-"&amp;RIGHT("00000000"&amp;K44,7)</f>
        <v>0210000-0030000</v>
      </c>
      <c r="AW44" s="1"/>
      <c r="AX44" s="1"/>
      <c r="AY44" s="1" t="str">
        <f t="shared" ref="AY44:AY75" si="26">RIGHT("00000000"&amp;L44,7)&amp;"-"&amp;RIGHT("00000000"&amp;M44,7)</f>
        <v>0200000-0040000</v>
      </c>
      <c r="AZ44" s="1"/>
      <c r="BA44" s="1"/>
      <c r="BB44" s="1" t="str">
        <f t="shared" ref="BB44:BB75" si="27">RIGHT("00000000"&amp;N44,7)&amp;"-"&amp;RIGHT("00000000"&amp;O44,7)</f>
        <v>0210000-0040000</v>
      </c>
      <c r="BC44" s="1"/>
    </row>
    <row r="45" spans="1:56" x14ac:dyDescent="0.25">
      <c r="A45" s="4" t="s">
        <v>9</v>
      </c>
      <c r="B45" s="34" t="s">
        <v>104</v>
      </c>
      <c r="C45" s="4" t="str">
        <f t="shared" si="23"/>
        <v>000000</v>
      </c>
      <c r="D45" s="4" t="str">
        <f t="shared" ref="D45:D61" si="28">RIGHT("000000"&amp;RIGHT(B45,1)*10000,6)</f>
        <v>040000</v>
      </c>
      <c r="E45" s="7"/>
      <c r="F45" s="7"/>
      <c r="H45" s="4">
        <f t="shared" ref="H45:H61" si="29">H$41+C45</f>
        <v>200000</v>
      </c>
      <c r="I45" s="4" t="str">
        <f t="shared" ref="I45:I61" si="30">RIGHT("000000"&amp;I$41+D45,6)</f>
        <v>040000</v>
      </c>
      <c r="J45" s="4">
        <f t="shared" ref="J45:J61" si="31">H$44+C45+10000</f>
        <v>210000</v>
      </c>
      <c r="K45" s="13" t="str">
        <f t="shared" ref="K45:K61" si="32">I45</f>
        <v>040000</v>
      </c>
      <c r="L45" s="4">
        <f t="shared" ref="L45:L61" si="33">H45</f>
        <v>200000</v>
      </c>
      <c r="M45" s="13" t="str">
        <f t="shared" ref="M45:M108" si="34">RIGHT("000000"&amp;D45+10000,6)</f>
        <v>050000</v>
      </c>
      <c r="N45" s="4">
        <f t="shared" ref="N45:N61" si="35">J45</f>
        <v>210000</v>
      </c>
      <c r="O45" s="13" t="str">
        <f t="shared" ref="O45:O61" si="36">M45</f>
        <v>050000</v>
      </c>
      <c r="S45" s="4">
        <f>VLOOKUP(AS45,'Lookups xxnn'!F:K,2,FALSE)</f>
        <v>-4.8053219924350197</v>
      </c>
      <c r="T45" s="13">
        <f>VLOOKUP(AS45,'Lookups xxnn'!F:K,3,FALSE)</f>
        <v>50.226104721154599</v>
      </c>
      <c r="U45" s="4">
        <f>VLOOKUP(AV45,'Lookups xxnn'!F:K,2,FALSE)</f>
        <v>-4.6652884916311299</v>
      </c>
      <c r="V45" s="13">
        <f>VLOOKUP(AV45,'Lookups xxnn'!F:K,3,FALSE)</f>
        <v>50.229403697962901</v>
      </c>
      <c r="W45" s="4">
        <f>VLOOKUP(AY45,'Lookups xxnn'!F:K,2,FALSE)</f>
        <v>-4.8106091603717402</v>
      </c>
      <c r="X45" s="13">
        <f>VLOOKUP(AY45,'Lookups xxnn'!F:K,3,FALSE)</f>
        <v>50.315930292651998</v>
      </c>
      <c r="Y45" s="4">
        <f>VLOOKUP(BB45,'Lookups xxnn'!F:K,2,FALSE)</f>
        <v>-4.6703125489251098</v>
      </c>
      <c r="Z45" s="13">
        <f>VLOOKUP(BB45,'Lookups xxnn'!F:K,3,FALSE)</f>
        <v>50.3192397403214</v>
      </c>
      <c r="AA45" s="2" t="str">
        <f>A45&amp;B45</f>
        <v>SX04</v>
      </c>
      <c r="AB45" s="2"/>
      <c r="AC45" s="2"/>
      <c r="AD45" s="2"/>
      <c r="AE45" s="2"/>
      <c r="AF45" s="2"/>
      <c r="AG45" s="2"/>
      <c r="AH45" s="2"/>
      <c r="AI45" s="2"/>
      <c r="AJ45" s="1"/>
      <c r="AK45" s="5" t="str">
        <f t="shared" ref="AK45:AK108" si="37">"{""type"": ""Feature"",""geometry"": {""type"": ""Polygon"",""coordinates"": [[["&amp;S45&amp;", "&amp;T45&amp;"],["&amp;U45&amp;","&amp;V45&amp;"],["&amp;Y45&amp;","&amp;Z45&amp;"],["&amp;W45&amp;", "&amp;X45&amp;"]]]},""properties"":{""name"": """&amp;AA45&amp;"""}},"</f>
        <v>{"type": "Feature","geometry": {"type": "Polygon","coordinates": [[[-4.80532199243502, 50.2261047211546],[-4.66528849163113,50.2294036979629],[-4.67031254892511,50.3192397403214],[-4.81060916037174, 50.315930292652]]]},"properties":{"name": "SX04"}},</v>
      </c>
      <c r="AL45" s="1"/>
      <c r="AM45" s="1"/>
      <c r="AN45" s="1"/>
      <c r="AO45" s="1"/>
      <c r="AP45" s="1"/>
      <c r="AS45" s="1" t="str">
        <f t="shared" si="24"/>
        <v>0200000-0040000</v>
      </c>
      <c r="AT45" s="1"/>
      <c r="AU45" s="1"/>
      <c r="AV45" s="1" t="str">
        <f t="shared" si="25"/>
        <v>0210000-0040000</v>
      </c>
      <c r="AW45" s="1"/>
      <c r="AX45" s="1"/>
      <c r="AY45" s="1" t="str">
        <f t="shared" si="26"/>
        <v>0200000-0050000</v>
      </c>
      <c r="AZ45" s="1"/>
      <c r="BA45" s="1"/>
      <c r="BB45" s="1" t="str">
        <f t="shared" si="27"/>
        <v>0210000-0050000</v>
      </c>
      <c r="BC45" s="1"/>
    </row>
    <row r="46" spans="1:56" x14ac:dyDescent="0.25">
      <c r="A46" s="4" t="s">
        <v>9</v>
      </c>
      <c r="B46" s="34" t="s">
        <v>98</v>
      </c>
      <c r="C46" s="4" t="str">
        <f t="shared" si="23"/>
        <v>000000</v>
      </c>
      <c r="D46" s="4" t="str">
        <f t="shared" si="28"/>
        <v>050000</v>
      </c>
      <c r="E46" s="7"/>
      <c r="F46" s="7"/>
      <c r="H46" s="4">
        <f t="shared" si="29"/>
        <v>200000</v>
      </c>
      <c r="I46" s="4" t="str">
        <f t="shared" si="30"/>
        <v>050000</v>
      </c>
      <c r="J46" s="4">
        <f t="shared" si="31"/>
        <v>210000</v>
      </c>
      <c r="K46" s="13" t="str">
        <f t="shared" si="32"/>
        <v>050000</v>
      </c>
      <c r="L46" s="4">
        <f t="shared" si="33"/>
        <v>200000</v>
      </c>
      <c r="M46" s="13" t="str">
        <f t="shared" si="34"/>
        <v>060000</v>
      </c>
      <c r="N46" s="4">
        <f t="shared" si="35"/>
        <v>210000</v>
      </c>
      <c r="O46" s="13" t="str">
        <f t="shared" si="36"/>
        <v>060000</v>
      </c>
      <c r="S46" s="4">
        <f>VLOOKUP(AS46,'Lookups xxnn'!F:K,2,FALSE)</f>
        <v>-4.8106091603717402</v>
      </c>
      <c r="T46" s="13">
        <f>VLOOKUP(AS46,'Lookups xxnn'!F:K,3,FALSE)</f>
        <v>50.315930292651998</v>
      </c>
      <c r="U46" s="4">
        <f>VLOOKUP(AV46,'Lookups xxnn'!F:K,2,FALSE)</f>
        <v>-4.6703125489251098</v>
      </c>
      <c r="V46" s="13">
        <f>VLOOKUP(AV46,'Lookups xxnn'!F:K,3,FALSE)</f>
        <v>50.3192397403214</v>
      </c>
      <c r="W46" s="4">
        <f>VLOOKUP(AY46,'Lookups xxnn'!F:K,2,FALSE)</f>
        <v>-4.8159231992094904</v>
      </c>
      <c r="X46" s="13">
        <f>VLOOKUP(AY46,'Lookups xxnn'!F:K,3,FALSE)</f>
        <v>50.405754059588503</v>
      </c>
      <c r="Y46" s="4">
        <f>VLOOKUP(BB46,'Lookups xxnn'!F:K,2,FALSE)</f>
        <v>-4.6753621443683304</v>
      </c>
      <c r="Z46" s="13">
        <f>VLOOKUP(BB46,'Lookups xxnn'!F:K,3,FALSE)</f>
        <v>50.409074017419798</v>
      </c>
      <c r="AA46" s="2" t="str">
        <f>A46&amp;B46</f>
        <v>SX05</v>
      </c>
      <c r="AB46" s="2"/>
      <c r="AC46" s="2"/>
      <c r="AD46" s="2"/>
      <c r="AE46" s="2"/>
      <c r="AF46" s="2"/>
      <c r="AG46" s="2"/>
      <c r="AH46" s="2"/>
      <c r="AI46" s="2"/>
      <c r="AJ46" s="1"/>
      <c r="AK46" s="5" t="str">
        <f t="shared" si="37"/>
        <v>{"type": "Feature","geometry": {"type": "Polygon","coordinates": [[[-4.81060916037174, 50.315930292652],[-4.67031254892511,50.3192397403214],[-4.67536214436833,50.4090740174198],[-4.81592319920949, 50.4057540595885]]]},"properties":{"name": "SX05"}},</v>
      </c>
      <c r="AL46" s="1"/>
      <c r="AM46" s="1"/>
      <c r="AN46" s="1"/>
      <c r="AO46" s="1"/>
      <c r="AP46" s="1"/>
      <c r="AS46" s="1" t="str">
        <f t="shared" si="24"/>
        <v>0200000-0050000</v>
      </c>
      <c r="AT46" s="1"/>
      <c r="AU46" s="1"/>
      <c r="AV46" s="1" t="str">
        <f t="shared" si="25"/>
        <v>0210000-0050000</v>
      </c>
      <c r="AW46" s="1"/>
      <c r="AX46" s="1"/>
      <c r="AY46" s="1" t="str">
        <f t="shared" si="26"/>
        <v>0200000-0060000</v>
      </c>
      <c r="AZ46" s="1"/>
      <c r="BA46" s="1"/>
      <c r="BB46" s="1" t="str">
        <f t="shared" si="27"/>
        <v>0210000-0060000</v>
      </c>
      <c r="BC46" s="1"/>
    </row>
    <row r="47" spans="1:56" x14ac:dyDescent="0.25">
      <c r="A47" s="4" t="s">
        <v>9</v>
      </c>
      <c r="B47" s="34" t="s">
        <v>105</v>
      </c>
      <c r="C47" s="4" t="str">
        <f t="shared" si="23"/>
        <v>000000</v>
      </c>
      <c r="D47" s="4" t="str">
        <f t="shared" si="28"/>
        <v>060000</v>
      </c>
      <c r="E47" s="7"/>
      <c r="F47" s="7"/>
      <c r="H47" s="4">
        <f t="shared" si="29"/>
        <v>200000</v>
      </c>
      <c r="I47" s="4" t="str">
        <f t="shared" si="30"/>
        <v>060000</v>
      </c>
      <c r="J47" s="4">
        <f t="shared" si="31"/>
        <v>210000</v>
      </c>
      <c r="K47" s="13" t="str">
        <f t="shared" si="32"/>
        <v>060000</v>
      </c>
      <c r="L47" s="4">
        <f t="shared" si="33"/>
        <v>200000</v>
      </c>
      <c r="M47" s="13" t="str">
        <f t="shared" si="34"/>
        <v>070000</v>
      </c>
      <c r="N47" s="4">
        <f t="shared" si="35"/>
        <v>210000</v>
      </c>
      <c r="O47" s="13" t="str">
        <f t="shared" si="36"/>
        <v>070000</v>
      </c>
      <c r="S47" s="4">
        <f>VLOOKUP(AS47,'Lookups xxnn'!F:K,2,FALSE)</f>
        <v>-4.8159231992094904</v>
      </c>
      <c r="T47" s="13">
        <f>VLOOKUP(AS47,'Lookups xxnn'!F:K,3,FALSE)</f>
        <v>50.405754059588503</v>
      </c>
      <c r="U47" s="4">
        <f>VLOOKUP(AV47,'Lookups xxnn'!F:K,2,FALSE)</f>
        <v>-4.6753621443683304</v>
      </c>
      <c r="V47" s="13">
        <f>VLOOKUP(AV47,'Lookups xxnn'!F:K,3,FALSE)</f>
        <v>50.409074017419798</v>
      </c>
      <c r="W47" s="4">
        <f>VLOOKUP(AY47,'Lookups xxnn'!F:K,2,FALSE)</f>
        <v>-4.8212642873739302</v>
      </c>
      <c r="X47" s="13">
        <f>VLOOKUP(AY47,'Lookups xxnn'!F:K,3,FALSE)</f>
        <v>50.495576020015399</v>
      </c>
      <c r="Y47" s="4">
        <f>VLOOKUP(BB47,'Lookups xxnn'!F:K,2,FALSE)</f>
        <v>-4.6804374475839801</v>
      </c>
      <c r="Z47" s="13">
        <f>VLOOKUP(BB47,'Lookups xxnn'!F:K,3,FALSE)</f>
        <v>50.498906527585298</v>
      </c>
      <c r="AA47" s="2" t="str">
        <f t="shared" ref="AA47:AA110" si="38">A47&amp;B47</f>
        <v>SX06</v>
      </c>
      <c r="AB47" s="2"/>
      <c r="AC47" s="2"/>
      <c r="AD47" s="2"/>
      <c r="AE47" s="2"/>
      <c r="AF47" s="2"/>
      <c r="AG47" s="2"/>
      <c r="AH47" s="2"/>
      <c r="AI47" s="2"/>
      <c r="AJ47" s="1"/>
      <c r="AK47" s="5" t="str">
        <f t="shared" si="37"/>
        <v>{"type": "Feature","geometry": {"type": "Polygon","coordinates": [[[-4.81592319920949, 50.4057540595885],[-4.67536214436833,50.4090740174198],[-4.68043744758398,50.4989065275853],[-4.82126428737393, 50.4955760200154]]]},"properties":{"name": "SX06"}},</v>
      </c>
      <c r="AL47" s="1"/>
      <c r="AM47" s="1"/>
      <c r="AN47" s="1"/>
      <c r="AO47" s="1"/>
      <c r="AP47" s="1"/>
      <c r="AS47" s="1" t="str">
        <f t="shared" si="24"/>
        <v>0200000-0060000</v>
      </c>
      <c r="AT47" s="1"/>
      <c r="AU47" s="1"/>
      <c r="AV47" s="1" t="str">
        <f t="shared" si="25"/>
        <v>0210000-0060000</v>
      </c>
      <c r="AW47" s="1"/>
      <c r="AX47" s="1"/>
      <c r="AY47" s="1" t="str">
        <f t="shared" si="26"/>
        <v>0200000-0070000</v>
      </c>
      <c r="AZ47" s="1"/>
      <c r="BA47" s="1"/>
      <c r="BB47" s="1" t="str">
        <f t="shared" si="27"/>
        <v>0210000-0070000</v>
      </c>
      <c r="BC47" s="1"/>
    </row>
    <row r="48" spans="1:56" x14ac:dyDescent="0.25">
      <c r="A48" s="4" t="s">
        <v>9</v>
      </c>
      <c r="B48" s="34" t="s">
        <v>106</v>
      </c>
      <c r="C48" s="4" t="str">
        <f t="shared" si="23"/>
        <v>000000</v>
      </c>
      <c r="D48" s="4" t="str">
        <f t="shared" si="28"/>
        <v>070000</v>
      </c>
      <c r="E48" s="7"/>
      <c r="F48" s="7"/>
      <c r="H48" s="4">
        <f t="shared" si="29"/>
        <v>200000</v>
      </c>
      <c r="I48" s="4" t="str">
        <f t="shared" si="30"/>
        <v>070000</v>
      </c>
      <c r="J48" s="4">
        <f t="shared" si="31"/>
        <v>210000</v>
      </c>
      <c r="K48" s="13" t="str">
        <f t="shared" si="32"/>
        <v>070000</v>
      </c>
      <c r="L48" s="4">
        <f t="shared" si="33"/>
        <v>200000</v>
      </c>
      <c r="M48" s="13" t="str">
        <f t="shared" si="34"/>
        <v>080000</v>
      </c>
      <c r="N48" s="4">
        <f t="shared" si="35"/>
        <v>210000</v>
      </c>
      <c r="O48" s="13" t="str">
        <f t="shared" si="36"/>
        <v>080000</v>
      </c>
      <c r="S48" s="4">
        <f>VLOOKUP(AS48,'Lookups xxnn'!F:K,2,FALSE)</f>
        <v>-4.8212642873739302</v>
      </c>
      <c r="T48" s="13">
        <f>VLOOKUP(AS48,'Lookups xxnn'!F:K,3,FALSE)</f>
        <v>50.495576020015399</v>
      </c>
      <c r="U48" s="4">
        <f>VLOOKUP(AV48,'Lookups xxnn'!F:K,2,FALSE)</f>
        <v>-4.6804374475839801</v>
      </c>
      <c r="V48" s="13">
        <f>VLOOKUP(AV48,'Lookups xxnn'!F:K,3,FALSE)</f>
        <v>50.498906527585298</v>
      </c>
      <c r="W48" s="4">
        <f>VLOOKUP(AY48,'Lookups xxnn'!F:K,2,FALSE)</f>
        <v>-4.8266326049253401</v>
      </c>
      <c r="X48" s="13">
        <f>VLOOKUP(AY48,'Lookups xxnn'!F:K,3,FALSE)</f>
        <v>50.585396171972498</v>
      </c>
      <c r="Y48" s="4">
        <f>VLOOKUP(BB48,'Lookups xxnn'!F:K,2,FALSE)</f>
        <v>-4.6855386297496802</v>
      </c>
      <c r="Z48" s="13">
        <f>VLOOKUP(BB48,'Lookups xxnn'!F:K,3,FALSE)</f>
        <v>50.588737269135102</v>
      </c>
      <c r="AA48" s="2" t="str">
        <f t="shared" si="38"/>
        <v>SX07</v>
      </c>
      <c r="AB48" s="2"/>
      <c r="AC48" s="2"/>
      <c r="AD48" s="2"/>
      <c r="AE48" s="2"/>
      <c r="AF48" s="2"/>
      <c r="AG48" s="2"/>
      <c r="AH48" s="2"/>
      <c r="AI48" s="2"/>
      <c r="AJ48" s="1"/>
      <c r="AK48" s="5" t="str">
        <f t="shared" si="37"/>
        <v>{"type": "Feature","geometry": {"type": "Polygon","coordinates": [[[-4.82126428737393, 50.4955760200154],[-4.68043744758398,50.4989065275853],[-4.68553862974968,50.5887372691351],[-4.82663260492534, 50.5853961719725]]]},"properties":{"name": "SX07"}},</v>
      </c>
      <c r="AL48" s="1"/>
      <c r="AM48" s="1"/>
      <c r="AN48" s="1"/>
      <c r="AO48" s="1"/>
      <c r="AP48" s="1"/>
      <c r="AS48" s="1" t="str">
        <f t="shared" si="24"/>
        <v>0200000-0070000</v>
      </c>
      <c r="AT48" s="1"/>
      <c r="AU48" s="1"/>
      <c r="AV48" s="1" t="str">
        <f t="shared" si="25"/>
        <v>0210000-0070000</v>
      </c>
      <c r="AW48" s="1"/>
      <c r="AX48" s="1"/>
      <c r="AY48" s="1" t="str">
        <f t="shared" si="26"/>
        <v>0200000-0080000</v>
      </c>
      <c r="AZ48" s="1"/>
      <c r="BA48" s="1"/>
      <c r="BB48" s="1" t="str">
        <f t="shared" si="27"/>
        <v>0210000-0080000</v>
      </c>
      <c r="BC48" s="1"/>
    </row>
    <row r="49" spans="1:55" x14ac:dyDescent="0.25">
      <c r="A49" s="4" t="s">
        <v>9</v>
      </c>
      <c r="B49" s="34" t="s">
        <v>107</v>
      </c>
      <c r="C49" s="4" t="str">
        <f t="shared" si="23"/>
        <v>000000</v>
      </c>
      <c r="D49" s="4" t="str">
        <f t="shared" si="28"/>
        <v>080000</v>
      </c>
      <c r="E49" s="7"/>
      <c r="F49" s="7"/>
      <c r="H49" s="4">
        <f t="shared" si="29"/>
        <v>200000</v>
      </c>
      <c r="I49" s="4" t="str">
        <f t="shared" si="30"/>
        <v>080000</v>
      </c>
      <c r="J49" s="4">
        <f t="shared" si="31"/>
        <v>210000</v>
      </c>
      <c r="K49" s="13" t="str">
        <f t="shared" si="32"/>
        <v>080000</v>
      </c>
      <c r="L49" s="4">
        <f t="shared" si="33"/>
        <v>200000</v>
      </c>
      <c r="M49" s="13" t="str">
        <f t="shared" si="34"/>
        <v>090000</v>
      </c>
      <c r="N49" s="4">
        <f t="shared" si="35"/>
        <v>210000</v>
      </c>
      <c r="O49" s="13" t="str">
        <f t="shared" si="36"/>
        <v>090000</v>
      </c>
      <c r="S49" s="4">
        <f>VLOOKUP(AS49,'Lookups xxnn'!F:K,2,FALSE)</f>
        <v>-4.8266326049253401</v>
      </c>
      <c r="T49" s="13">
        <f>VLOOKUP(AS49,'Lookups xxnn'!F:K,3,FALSE)</f>
        <v>50.585396171972498</v>
      </c>
      <c r="U49" s="4">
        <f>VLOOKUP(AV49,'Lookups xxnn'!F:K,2,FALSE)</f>
        <v>-4.6855386297496802</v>
      </c>
      <c r="V49" s="13">
        <f>VLOOKUP(AV49,'Lookups xxnn'!F:K,3,FALSE)</f>
        <v>50.588737269135102</v>
      </c>
      <c r="W49" s="4">
        <f>VLOOKUP(AY49,'Lookups xxnn'!F:K,2,FALSE)</f>
        <v>-4.8320283335770302</v>
      </c>
      <c r="X49" s="13">
        <f>VLOOKUP(AY49,'Lookups xxnn'!F:K,3,FALSE)</f>
        <v>50.675214513487099</v>
      </c>
      <c r="Y49" s="4">
        <f>VLOOKUP(BB49,'Lookups xxnn'!F:K,2,FALSE)</f>
        <v>-4.6906658636151004</v>
      </c>
      <c r="Z49" s="13">
        <f>VLOOKUP(BB49,'Lookups xxnn'!F:K,3,FALSE)</f>
        <v>50.6785662403773</v>
      </c>
      <c r="AA49" s="2" t="str">
        <f t="shared" si="38"/>
        <v>SX08</v>
      </c>
      <c r="AB49" s="2"/>
      <c r="AC49" s="2"/>
      <c r="AD49" s="2"/>
      <c r="AE49" s="2"/>
      <c r="AF49" s="2"/>
      <c r="AG49" s="2"/>
      <c r="AH49" s="2"/>
      <c r="AI49" s="2"/>
      <c r="AJ49" s="1"/>
      <c r="AK49" s="5" t="str">
        <f t="shared" si="37"/>
        <v>{"type": "Feature","geometry": {"type": "Polygon","coordinates": [[[-4.82663260492534, 50.5853961719725],[-4.68553862974968,50.5887372691351],[-4.6906658636151,50.6785662403773],[-4.83202833357703, 50.6752145134871]]]},"properties":{"name": "SX08"}},</v>
      </c>
      <c r="AL49" s="1"/>
      <c r="AM49" s="1"/>
      <c r="AN49" s="1"/>
      <c r="AO49" s="1"/>
      <c r="AP49" s="1"/>
      <c r="AS49" s="1" t="str">
        <f t="shared" si="24"/>
        <v>0200000-0080000</v>
      </c>
      <c r="AT49" s="1"/>
      <c r="AU49" s="1"/>
      <c r="AV49" s="1" t="str">
        <f t="shared" si="25"/>
        <v>0210000-0080000</v>
      </c>
      <c r="AW49" s="1"/>
      <c r="AX49" s="1"/>
      <c r="AY49" s="1" t="str">
        <f t="shared" si="26"/>
        <v>0200000-0090000</v>
      </c>
      <c r="AZ49" s="1"/>
      <c r="BA49" s="1"/>
      <c r="BB49" s="1" t="str">
        <f t="shared" si="27"/>
        <v>0210000-0090000</v>
      </c>
      <c r="BC49" s="1"/>
    </row>
    <row r="50" spans="1:55" x14ac:dyDescent="0.25">
      <c r="A50" s="4" t="s">
        <v>9</v>
      </c>
      <c r="B50" s="34" t="s">
        <v>108</v>
      </c>
      <c r="C50" s="4" t="str">
        <f t="shared" si="23"/>
        <v>000000</v>
      </c>
      <c r="D50" s="4" t="str">
        <f t="shared" si="28"/>
        <v>090000</v>
      </c>
      <c r="E50" s="7"/>
      <c r="F50" s="7"/>
      <c r="H50" s="4">
        <f t="shared" si="29"/>
        <v>200000</v>
      </c>
      <c r="I50" s="4" t="str">
        <f t="shared" si="30"/>
        <v>090000</v>
      </c>
      <c r="J50" s="4">
        <f t="shared" si="31"/>
        <v>210000</v>
      </c>
      <c r="K50" s="13" t="str">
        <f t="shared" si="32"/>
        <v>090000</v>
      </c>
      <c r="L50" s="4">
        <f t="shared" si="33"/>
        <v>200000</v>
      </c>
      <c r="M50" s="13" t="str">
        <f t="shared" si="34"/>
        <v>100000</v>
      </c>
      <c r="N50" s="4">
        <f t="shared" si="35"/>
        <v>210000</v>
      </c>
      <c r="O50" s="13" t="str">
        <f t="shared" si="36"/>
        <v>100000</v>
      </c>
      <c r="S50" s="4">
        <f>VLOOKUP(AS50,'Lookups xxnn'!F:K,2,FALSE)</f>
        <v>-4.8320283335770302</v>
      </c>
      <c r="T50" s="13">
        <f>VLOOKUP(AS50,'Lookups xxnn'!F:K,3,FALSE)</f>
        <v>50.675214513487099</v>
      </c>
      <c r="U50" s="4">
        <f>VLOOKUP(AV50,'Lookups xxnn'!F:K,2,FALSE)</f>
        <v>-4.6906658636151004</v>
      </c>
      <c r="V50" s="13">
        <f>VLOOKUP(AV50,'Lookups xxnn'!F:K,3,FALSE)</f>
        <v>50.6785662403773</v>
      </c>
      <c r="W50" s="4">
        <f>VLOOKUP(AY50,'Lookups xxnn'!F:K,2,FALSE)</f>
        <v>-4.83745165671424</v>
      </c>
      <c r="X50" s="13">
        <f>VLOOKUP(AY50,'Lookups xxnn'!F:K,3,FALSE)</f>
        <v>50.765031042574499</v>
      </c>
      <c r="Y50" s="4">
        <f>VLOOKUP(BB50,'Lookups xxnn'!F:K,2,FALSE)</f>
        <v>-4.6958193235198804</v>
      </c>
      <c r="Z50" s="13">
        <f>VLOOKUP(BB50,'Lookups xxnn'!F:K,3,FALSE)</f>
        <v>50.768393439609603</v>
      </c>
      <c r="AA50" s="2" t="str">
        <f t="shared" si="38"/>
        <v>SX09</v>
      </c>
      <c r="AB50" s="2"/>
      <c r="AC50" s="2"/>
      <c r="AD50" s="2"/>
      <c r="AE50" s="2"/>
      <c r="AF50" s="2"/>
      <c r="AG50" s="2"/>
      <c r="AH50" s="2"/>
      <c r="AI50" s="2"/>
      <c r="AJ50" s="1"/>
      <c r="AK50" s="5" t="str">
        <f t="shared" si="37"/>
        <v>{"type": "Feature","geometry": {"type": "Polygon","coordinates": [[[-4.83202833357703, 50.6752145134871],[-4.6906658636151,50.6785662403773],[-4.69581932351988,50.7683934396096],[-4.83745165671424, 50.7650310425745]]]},"properties":{"name": "SX09"}},</v>
      </c>
      <c r="AL50" s="1"/>
      <c r="AM50" s="1"/>
      <c r="AN50" s="1"/>
      <c r="AO50" s="1"/>
      <c r="AP50" s="1"/>
      <c r="AS50" s="1" t="str">
        <f t="shared" si="24"/>
        <v>0200000-0090000</v>
      </c>
      <c r="AT50" s="1"/>
      <c r="AU50" s="1"/>
      <c r="AV50" s="1" t="str">
        <f t="shared" si="25"/>
        <v>0210000-0090000</v>
      </c>
      <c r="AW50" s="1"/>
      <c r="AX50" s="1"/>
      <c r="AY50" s="1" t="str">
        <f t="shared" si="26"/>
        <v>0200000-0100000</v>
      </c>
      <c r="AZ50" s="1"/>
      <c r="BA50" s="1"/>
      <c r="BB50" s="1" t="str">
        <f t="shared" si="27"/>
        <v>0210000-0100000</v>
      </c>
      <c r="BC50" s="1"/>
    </row>
    <row r="51" spans="1:55" x14ac:dyDescent="0.25">
      <c r="A51" s="4" t="s">
        <v>9</v>
      </c>
      <c r="B51" s="34" t="s">
        <v>109</v>
      </c>
      <c r="C51" s="4" t="str">
        <f t="shared" si="23"/>
        <v>010000</v>
      </c>
      <c r="D51" s="4" t="str">
        <f t="shared" si="28"/>
        <v>000000</v>
      </c>
      <c r="E51" s="7"/>
      <c r="F51" s="7"/>
      <c r="H51" s="4">
        <f t="shared" si="29"/>
        <v>210000</v>
      </c>
      <c r="I51" s="4" t="str">
        <f t="shared" si="30"/>
        <v>000000</v>
      </c>
      <c r="J51" s="4">
        <f t="shared" si="31"/>
        <v>220000</v>
      </c>
      <c r="K51" s="13" t="str">
        <f t="shared" si="32"/>
        <v>000000</v>
      </c>
      <c r="L51" s="4">
        <f t="shared" si="33"/>
        <v>210000</v>
      </c>
      <c r="M51" s="13" t="str">
        <f t="shared" si="34"/>
        <v>010000</v>
      </c>
      <c r="N51" s="4">
        <f t="shared" si="35"/>
        <v>220000</v>
      </c>
      <c r="O51" s="13" t="str">
        <f t="shared" si="36"/>
        <v>010000</v>
      </c>
      <c r="S51" s="4">
        <f>VLOOKUP(AS51,'Lookups xxnn'!F:K,2,FALSE)</f>
        <v>-4.6454443049209297</v>
      </c>
      <c r="T51" s="13">
        <f>VLOOKUP(AS51,'Lookups xxnn'!F:K,3,FALSE)</f>
        <v>49.870041909079603</v>
      </c>
      <c r="U51" s="4">
        <f>VLOOKUP(AV51,'Lookups xxnn'!F:K,2,FALSE)</f>
        <v>-4.5064253802076797</v>
      </c>
      <c r="V51" s="13">
        <f>VLOOKUP(AV51,'Lookups xxnn'!F:K,3,FALSE)</f>
        <v>49.8731328792135</v>
      </c>
      <c r="W51" s="4">
        <f>VLOOKUP(AY51,'Lookups xxnn'!F:K,2,FALSE)</f>
        <v>-4.6503678753653999</v>
      </c>
      <c r="X51" s="13">
        <f>VLOOKUP(AY51,'Lookups xxnn'!F:K,3,FALSE)</f>
        <v>49.959884995924398</v>
      </c>
      <c r="Y51" s="4">
        <f>VLOOKUP(BB51,'Lookups xxnn'!F:K,2,FALSE)</f>
        <v>-4.51109092246217</v>
      </c>
      <c r="Z51" s="13">
        <f>VLOOKUP(BB51,'Lookups xxnn'!F:K,3,FALSE)</f>
        <v>49.9629857563664</v>
      </c>
      <c r="AA51" s="2" t="str">
        <f t="shared" si="38"/>
        <v>SX10</v>
      </c>
      <c r="AB51" s="2"/>
      <c r="AC51" s="2"/>
      <c r="AD51" s="2"/>
      <c r="AE51" s="2"/>
      <c r="AF51" s="2"/>
      <c r="AG51" s="2"/>
      <c r="AH51" s="2"/>
      <c r="AI51" s="2"/>
      <c r="AJ51" s="1"/>
      <c r="AK51" s="5" t="str">
        <f t="shared" si="37"/>
        <v>{"type": "Feature","geometry": {"type": "Polygon","coordinates": [[[-4.64544430492093, 49.8700419090796],[-4.50642538020768,49.8731328792135],[-4.51109092246217,49.9629857563664],[-4.6503678753654, 49.9598849959244]]]},"properties":{"name": "SX10"}},</v>
      </c>
      <c r="AL51" s="1"/>
      <c r="AM51" s="1"/>
      <c r="AN51" s="1"/>
      <c r="AO51" s="1"/>
      <c r="AP51" s="1"/>
      <c r="AS51" s="1" t="str">
        <f t="shared" si="24"/>
        <v>0210000-0000000</v>
      </c>
      <c r="AT51" s="1"/>
      <c r="AU51" s="1"/>
      <c r="AV51" s="1" t="str">
        <f t="shared" si="25"/>
        <v>0220000-0000000</v>
      </c>
      <c r="AW51" s="1"/>
      <c r="AX51" s="1"/>
      <c r="AY51" s="1" t="str">
        <f t="shared" si="26"/>
        <v>0210000-0010000</v>
      </c>
      <c r="AZ51" s="1"/>
      <c r="BA51" s="1"/>
      <c r="BB51" s="1" t="str">
        <f t="shared" si="27"/>
        <v>0220000-0010000</v>
      </c>
      <c r="BC51" s="1"/>
    </row>
    <row r="52" spans="1:55" x14ac:dyDescent="0.25">
      <c r="A52" s="4" t="s">
        <v>9</v>
      </c>
      <c r="B52" s="34" t="s">
        <v>110</v>
      </c>
      <c r="C52" s="4" t="str">
        <f t="shared" si="23"/>
        <v>010000</v>
      </c>
      <c r="D52" s="4" t="str">
        <f t="shared" si="28"/>
        <v>010000</v>
      </c>
      <c r="E52" s="7"/>
      <c r="F52" s="7"/>
      <c r="H52" s="4">
        <f t="shared" si="29"/>
        <v>210000</v>
      </c>
      <c r="I52" s="4" t="str">
        <f t="shared" si="30"/>
        <v>010000</v>
      </c>
      <c r="J52" s="4">
        <f t="shared" si="31"/>
        <v>220000</v>
      </c>
      <c r="K52" s="13" t="str">
        <f t="shared" si="32"/>
        <v>010000</v>
      </c>
      <c r="L52" s="4">
        <f t="shared" si="33"/>
        <v>210000</v>
      </c>
      <c r="M52" s="13" t="str">
        <f t="shared" si="34"/>
        <v>020000</v>
      </c>
      <c r="N52" s="4">
        <f t="shared" si="35"/>
        <v>220000</v>
      </c>
      <c r="O52" s="13" t="str">
        <f t="shared" si="36"/>
        <v>020000</v>
      </c>
      <c r="S52" s="4">
        <f>VLOOKUP(AS52,'Lookups xxnn'!F:K,2,FALSE)</f>
        <v>-4.6503678753653999</v>
      </c>
      <c r="T52" s="13">
        <f>VLOOKUP(AS52,'Lookups xxnn'!F:K,3,FALSE)</f>
        <v>49.959884995924398</v>
      </c>
      <c r="U52" s="4">
        <f>VLOOKUP(AV52,'Lookups xxnn'!F:K,2,FALSE)</f>
        <v>-4.51109092246217</v>
      </c>
      <c r="V52" s="13">
        <f>VLOOKUP(AV52,'Lookups xxnn'!F:K,3,FALSE)</f>
        <v>49.9629857563664</v>
      </c>
      <c r="W52" s="4">
        <f>VLOOKUP(AY52,'Lookups xxnn'!F:K,2,FALSE)</f>
        <v>-4.6553163206661203</v>
      </c>
      <c r="X52" s="13">
        <f>VLOOKUP(AY52,'Lookups xxnn'!F:K,3,FALSE)</f>
        <v>50.0497263241135</v>
      </c>
      <c r="Y52" s="4">
        <f>VLOOKUP(BB52,'Lookups xxnn'!F:K,2,FALSE)</f>
        <v>-4.5157800397778498</v>
      </c>
      <c r="Z52" s="13">
        <f>VLOOKUP(BB52,'Lookups xxnn'!F:K,3,FALSE)</f>
        <v>50.052836911150401</v>
      </c>
      <c r="AA52" s="2" t="str">
        <f t="shared" si="38"/>
        <v>SX11</v>
      </c>
      <c r="AB52" s="2"/>
      <c r="AC52" s="2"/>
      <c r="AD52" s="2"/>
      <c r="AE52" s="2"/>
      <c r="AF52" s="2"/>
      <c r="AG52" s="2"/>
      <c r="AH52" s="2"/>
      <c r="AI52" s="2"/>
      <c r="AJ52" s="1"/>
      <c r="AK52" s="5" t="str">
        <f t="shared" si="37"/>
        <v>{"type": "Feature","geometry": {"type": "Polygon","coordinates": [[[-4.6503678753654, 49.9598849959244],[-4.51109092246217,49.9629857563664],[-4.51578003977785,50.0528369111504],[-4.65531632066612, 50.0497263241135]]]},"properties":{"name": "SX11"}},</v>
      </c>
      <c r="AL52" s="1"/>
      <c r="AM52" s="1"/>
      <c r="AN52" s="1"/>
      <c r="AO52" s="1"/>
      <c r="AP52" s="1"/>
      <c r="AS52" s="1" t="str">
        <f t="shared" si="24"/>
        <v>0210000-0010000</v>
      </c>
      <c r="AT52" s="1"/>
      <c r="AU52" s="1"/>
      <c r="AV52" s="1" t="str">
        <f t="shared" si="25"/>
        <v>0220000-0010000</v>
      </c>
      <c r="AW52" s="1"/>
      <c r="AX52" s="1"/>
      <c r="AY52" s="1" t="str">
        <f t="shared" si="26"/>
        <v>0210000-0020000</v>
      </c>
      <c r="AZ52" s="1"/>
      <c r="BA52" s="1"/>
      <c r="BB52" s="1" t="str">
        <f t="shared" si="27"/>
        <v>0220000-0020000</v>
      </c>
      <c r="BC52" s="1"/>
    </row>
    <row r="53" spans="1:55" x14ac:dyDescent="0.25">
      <c r="A53" s="4" t="s">
        <v>9</v>
      </c>
      <c r="B53" s="34" t="s">
        <v>111</v>
      </c>
      <c r="C53" s="4" t="str">
        <f t="shared" si="23"/>
        <v>010000</v>
      </c>
      <c r="D53" s="4" t="str">
        <f t="shared" si="28"/>
        <v>020000</v>
      </c>
      <c r="E53" s="7"/>
      <c r="F53" s="7"/>
      <c r="H53" s="4">
        <f t="shared" si="29"/>
        <v>210000</v>
      </c>
      <c r="I53" s="4" t="str">
        <f t="shared" si="30"/>
        <v>020000</v>
      </c>
      <c r="J53" s="4">
        <f t="shared" si="31"/>
        <v>220000</v>
      </c>
      <c r="K53" s="13" t="str">
        <f t="shared" si="32"/>
        <v>020000</v>
      </c>
      <c r="L53" s="4">
        <f t="shared" si="33"/>
        <v>210000</v>
      </c>
      <c r="M53" s="13" t="str">
        <f t="shared" si="34"/>
        <v>030000</v>
      </c>
      <c r="N53" s="4">
        <f t="shared" si="35"/>
        <v>220000</v>
      </c>
      <c r="O53" s="13" t="str">
        <f t="shared" si="36"/>
        <v>030000</v>
      </c>
      <c r="S53" s="4">
        <f>VLOOKUP(AS53,'Lookups xxnn'!F:K,2,FALSE)</f>
        <v>-4.6553163206661203</v>
      </c>
      <c r="T53" s="13">
        <f>VLOOKUP(AS53,'Lookups xxnn'!F:K,3,FALSE)</f>
        <v>50.0497263241135</v>
      </c>
      <c r="U53" s="4">
        <f>VLOOKUP(AV53,'Lookups xxnn'!F:K,2,FALSE)</f>
        <v>-4.5157800397778498</v>
      </c>
      <c r="V53" s="13">
        <f>VLOOKUP(AV53,'Lookups xxnn'!F:K,3,FALSE)</f>
        <v>50.052836911150401</v>
      </c>
      <c r="W53" s="4">
        <f>VLOOKUP(AY53,'Lookups xxnn'!F:K,2,FALSE)</f>
        <v>-4.6602898044002297</v>
      </c>
      <c r="X53" s="13">
        <f>VLOOKUP(AY53,'Lookups xxnn'!F:K,3,FALSE)</f>
        <v>50.139565892008598</v>
      </c>
      <c r="Y53" s="4">
        <f>VLOOKUP(BB53,'Lookups xxnn'!F:K,2,FALSE)</f>
        <v>-4.5204928872246501</v>
      </c>
      <c r="Z53" s="13">
        <f>VLOOKUP(BB53,'Lookups xxnn'!F:K,3,FALSE)</f>
        <v>50.1426863421799</v>
      </c>
      <c r="AA53" s="2" t="str">
        <f t="shared" si="38"/>
        <v>SX12</v>
      </c>
      <c r="AB53" s="2"/>
      <c r="AC53" s="2"/>
      <c r="AD53" s="2"/>
      <c r="AE53" s="2"/>
      <c r="AF53" s="2"/>
      <c r="AG53" s="2"/>
      <c r="AH53" s="2"/>
      <c r="AI53" s="2"/>
      <c r="AJ53" s="1"/>
      <c r="AK53" s="5" t="str">
        <f t="shared" si="37"/>
        <v>{"type": "Feature","geometry": {"type": "Polygon","coordinates": [[[-4.65531632066612, 50.0497263241135],[-4.51578003977785,50.0528369111504],[-4.52049288722465,50.1426863421799],[-4.66028980440023, 50.1395658920086]]]},"properties":{"name": "SX12"}},</v>
      </c>
      <c r="AL53" s="1"/>
      <c r="AM53" s="1"/>
      <c r="AN53" s="1"/>
      <c r="AO53" s="1"/>
      <c r="AP53" s="1"/>
      <c r="AS53" s="1" t="str">
        <f t="shared" si="24"/>
        <v>0210000-0020000</v>
      </c>
      <c r="AT53" s="1"/>
      <c r="AU53" s="1"/>
      <c r="AV53" s="1" t="str">
        <f t="shared" si="25"/>
        <v>0220000-0020000</v>
      </c>
      <c r="AW53" s="1"/>
      <c r="AX53" s="1"/>
      <c r="AY53" s="1" t="str">
        <f t="shared" si="26"/>
        <v>0210000-0030000</v>
      </c>
      <c r="AZ53" s="1"/>
      <c r="BA53" s="1"/>
      <c r="BB53" s="1" t="str">
        <f t="shared" si="27"/>
        <v>0220000-0030000</v>
      </c>
      <c r="BC53" s="1"/>
    </row>
    <row r="54" spans="1:55" x14ac:dyDescent="0.25">
      <c r="A54" s="4" t="s">
        <v>9</v>
      </c>
      <c r="B54" s="34" t="s">
        <v>112</v>
      </c>
      <c r="C54" s="4" t="str">
        <f t="shared" si="23"/>
        <v>010000</v>
      </c>
      <c r="D54" s="4" t="str">
        <f t="shared" si="28"/>
        <v>030000</v>
      </c>
      <c r="E54" s="7"/>
      <c r="F54" s="7"/>
      <c r="H54" s="4">
        <f t="shared" si="29"/>
        <v>210000</v>
      </c>
      <c r="I54" s="4" t="str">
        <f t="shared" si="30"/>
        <v>030000</v>
      </c>
      <c r="J54" s="4">
        <f t="shared" si="31"/>
        <v>220000</v>
      </c>
      <c r="K54" s="13" t="str">
        <f t="shared" si="32"/>
        <v>030000</v>
      </c>
      <c r="L54" s="4">
        <f t="shared" si="33"/>
        <v>210000</v>
      </c>
      <c r="M54" s="13" t="str">
        <f t="shared" si="34"/>
        <v>040000</v>
      </c>
      <c r="N54" s="4">
        <f t="shared" si="35"/>
        <v>220000</v>
      </c>
      <c r="O54" s="13" t="str">
        <f t="shared" si="36"/>
        <v>040000</v>
      </c>
      <c r="S54" s="4">
        <f>VLOOKUP(AS54,'Lookups xxnn'!F:K,2,FALSE)</f>
        <v>-4.6602898044002297</v>
      </c>
      <c r="T54" s="13">
        <f>VLOOKUP(AS54,'Lookups xxnn'!F:K,3,FALSE)</f>
        <v>50.139565892008598</v>
      </c>
      <c r="U54" s="4">
        <f>VLOOKUP(AV54,'Lookups xxnn'!F:K,2,FALSE)</f>
        <v>-4.5204928872246501</v>
      </c>
      <c r="V54" s="13">
        <f>VLOOKUP(AV54,'Lookups xxnn'!F:K,3,FALSE)</f>
        <v>50.1426863421799</v>
      </c>
      <c r="W54" s="4">
        <f>VLOOKUP(AY54,'Lookups xxnn'!F:K,2,FALSE)</f>
        <v>-4.6652884916311299</v>
      </c>
      <c r="X54" s="13">
        <f>VLOOKUP(AY54,'Lookups xxnn'!F:K,3,FALSE)</f>
        <v>50.229403697962901</v>
      </c>
      <c r="Y54" s="4">
        <f>VLOOKUP(BB54,'Lookups xxnn'!F:K,2,FALSE)</f>
        <v>-4.5252296212817997</v>
      </c>
      <c r="Z54" s="13">
        <f>VLOOKUP(BB54,'Lookups xxnn'!F:K,3,FALSE)</f>
        <v>50.232534048062597</v>
      </c>
      <c r="AA54" s="2" t="str">
        <f t="shared" si="38"/>
        <v>SX13</v>
      </c>
      <c r="AB54" s="2"/>
      <c r="AC54" s="2"/>
      <c r="AD54" s="2"/>
      <c r="AE54" s="2"/>
      <c r="AF54" s="2"/>
      <c r="AG54" s="2"/>
      <c r="AH54" s="2"/>
      <c r="AI54" s="2"/>
      <c r="AJ54" s="1"/>
      <c r="AK54" s="5" t="str">
        <f t="shared" si="37"/>
        <v>{"type": "Feature","geometry": {"type": "Polygon","coordinates": [[[-4.66028980440023, 50.1395658920086],[-4.52049288722465,50.1426863421799],[-4.5252296212818,50.2325340480626],[-4.66528849163113, 50.2294036979629]]]},"properties":{"name": "SX13"}},</v>
      </c>
      <c r="AL54" s="1"/>
      <c r="AM54" s="1"/>
      <c r="AN54" s="1"/>
      <c r="AO54" s="1"/>
      <c r="AP54" s="1"/>
      <c r="AS54" s="1" t="str">
        <f t="shared" si="24"/>
        <v>0210000-0030000</v>
      </c>
      <c r="AT54" s="1"/>
      <c r="AU54" s="1"/>
      <c r="AV54" s="1" t="str">
        <f t="shared" si="25"/>
        <v>0220000-0030000</v>
      </c>
      <c r="AW54" s="1"/>
      <c r="AX54" s="1"/>
      <c r="AY54" s="1" t="str">
        <f t="shared" si="26"/>
        <v>0210000-0040000</v>
      </c>
      <c r="AZ54" s="1"/>
      <c r="BA54" s="1"/>
      <c r="BB54" s="1" t="str">
        <f t="shared" si="27"/>
        <v>0220000-0040000</v>
      </c>
      <c r="BC54" s="1"/>
    </row>
    <row r="55" spans="1:55" x14ac:dyDescent="0.25">
      <c r="A55" s="4" t="s">
        <v>9</v>
      </c>
      <c r="B55" s="34" t="s">
        <v>113</v>
      </c>
      <c r="C55" s="4" t="str">
        <f t="shared" si="23"/>
        <v>010000</v>
      </c>
      <c r="D55" s="4" t="str">
        <f t="shared" si="28"/>
        <v>040000</v>
      </c>
      <c r="E55" s="7"/>
      <c r="F55" s="7"/>
      <c r="H55" s="4">
        <f t="shared" si="29"/>
        <v>210000</v>
      </c>
      <c r="I55" s="4" t="str">
        <f t="shared" si="30"/>
        <v>040000</v>
      </c>
      <c r="J55" s="4">
        <f t="shared" si="31"/>
        <v>220000</v>
      </c>
      <c r="K55" s="13" t="str">
        <f t="shared" si="32"/>
        <v>040000</v>
      </c>
      <c r="L55" s="4">
        <f t="shared" si="33"/>
        <v>210000</v>
      </c>
      <c r="M55" s="13" t="str">
        <f t="shared" si="34"/>
        <v>050000</v>
      </c>
      <c r="N55" s="4">
        <f t="shared" si="35"/>
        <v>220000</v>
      </c>
      <c r="O55" s="13" t="str">
        <f t="shared" si="36"/>
        <v>050000</v>
      </c>
      <c r="S55" s="4">
        <f>VLOOKUP(AS55,'Lookups xxnn'!F:K,2,FALSE)</f>
        <v>-4.6652884916311299</v>
      </c>
      <c r="T55" s="13">
        <f>VLOOKUP(AS55,'Lookups xxnn'!F:K,3,FALSE)</f>
        <v>50.229403697962901</v>
      </c>
      <c r="U55" s="4">
        <f>VLOOKUP(AV55,'Lookups xxnn'!F:K,2,FALSE)</f>
        <v>-4.5252296212817997</v>
      </c>
      <c r="V55" s="13">
        <f>VLOOKUP(AV55,'Lookups xxnn'!F:K,3,FALSE)</f>
        <v>50.232534048062597</v>
      </c>
      <c r="W55" s="4">
        <f>VLOOKUP(AY55,'Lookups xxnn'!F:K,2,FALSE)</f>
        <v>-4.6703125489251098</v>
      </c>
      <c r="X55" s="13">
        <f>VLOOKUP(AY55,'Lookups xxnn'!F:K,3,FALSE)</f>
        <v>50.3192397403214</v>
      </c>
      <c r="Y55" s="4">
        <f>VLOOKUP(BB55,'Lookups xxnn'!F:K,2,FALSE)</f>
        <v>-4.52999039985378</v>
      </c>
      <c r="Z55" s="13">
        <f>VLOOKUP(BB55,'Lookups xxnn'!F:K,3,FALSE)</f>
        <v>50.3223800274003</v>
      </c>
      <c r="AA55" s="2" t="str">
        <f t="shared" si="38"/>
        <v>SX14</v>
      </c>
      <c r="AB55" s="2"/>
      <c r="AC55" s="2"/>
      <c r="AD55" s="2"/>
      <c r="AE55" s="2"/>
      <c r="AF55" s="2"/>
      <c r="AG55" s="2"/>
      <c r="AH55" s="2"/>
      <c r="AI55" s="2"/>
      <c r="AJ55" s="1"/>
      <c r="AK55" s="5" t="str">
        <f t="shared" si="37"/>
        <v>{"type": "Feature","geometry": {"type": "Polygon","coordinates": [[[-4.66528849163113, 50.2294036979629],[-4.5252296212818,50.2325340480626],[-4.52999039985378,50.3223800274003],[-4.67031254892511, 50.3192397403214]]]},"properties":{"name": "SX14"}},</v>
      </c>
      <c r="AL55" s="1"/>
      <c r="AM55" s="1"/>
      <c r="AN55" s="1"/>
      <c r="AO55" s="1"/>
      <c r="AP55" s="1"/>
      <c r="AS55" s="1" t="str">
        <f t="shared" si="24"/>
        <v>0210000-0040000</v>
      </c>
      <c r="AT55" s="1"/>
      <c r="AU55" s="1"/>
      <c r="AV55" s="1" t="str">
        <f t="shared" si="25"/>
        <v>0220000-0040000</v>
      </c>
      <c r="AW55" s="1"/>
      <c r="AX55" s="1"/>
      <c r="AY55" s="1" t="str">
        <f t="shared" si="26"/>
        <v>0210000-0050000</v>
      </c>
      <c r="AZ55" s="1"/>
      <c r="BA55" s="1"/>
      <c r="BB55" s="1" t="str">
        <f t="shared" si="27"/>
        <v>0220000-0050000</v>
      </c>
      <c r="BC55" s="1"/>
    </row>
    <row r="56" spans="1:55" x14ac:dyDescent="0.25">
      <c r="A56" s="4" t="s">
        <v>9</v>
      </c>
      <c r="B56" s="34" t="s">
        <v>114</v>
      </c>
      <c r="C56" s="4" t="str">
        <f t="shared" si="23"/>
        <v>010000</v>
      </c>
      <c r="D56" s="4" t="str">
        <f t="shared" si="28"/>
        <v>050000</v>
      </c>
      <c r="E56" s="7"/>
      <c r="F56" s="7"/>
      <c r="H56" s="4">
        <f t="shared" si="29"/>
        <v>210000</v>
      </c>
      <c r="I56" s="4" t="str">
        <f t="shared" si="30"/>
        <v>050000</v>
      </c>
      <c r="J56" s="4">
        <f t="shared" si="31"/>
        <v>220000</v>
      </c>
      <c r="K56" s="13" t="str">
        <f t="shared" si="32"/>
        <v>050000</v>
      </c>
      <c r="L56" s="4">
        <f t="shared" si="33"/>
        <v>210000</v>
      </c>
      <c r="M56" s="13" t="str">
        <f t="shared" si="34"/>
        <v>060000</v>
      </c>
      <c r="N56" s="4">
        <f t="shared" si="35"/>
        <v>220000</v>
      </c>
      <c r="O56" s="13" t="str">
        <f t="shared" si="36"/>
        <v>060000</v>
      </c>
      <c r="S56" s="4">
        <f>VLOOKUP(AS56,'Lookups xxnn'!F:K,2,FALSE)</f>
        <v>-4.6703125489251098</v>
      </c>
      <c r="T56" s="13">
        <f>VLOOKUP(AS56,'Lookups xxnn'!F:K,3,FALSE)</f>
        <v>50.3192397403214</v>
      </c>
      <c r="U56" s="4">
        <f>VLOOKUP(AV56,'Lookups xxnn'!F:K,2,FALSE)</f>
        <v>-4.52999039985378</v>
      </c>
      <c r="V56" s="13">
        <f>VLOOKUP(AV56,'Lookups xxnn'!F:K,3,FALSE)</f>
        <v>50.3223800274003</v>
      </c>
      <c r="W56" s="4">
        <f>VLOOKUP(AY56,'Lookups xxnn'!F:K,2,FALSE)</f>
        <v>-4.6753621443683304</v>
      </c>
      <c r="X56" s="13">
        <f>VLOOKUP(AY56,'Lookups xxnn'!F:K,3,FALSE)</f>
        <v>50.409074017419798</v>
      </c>
      <c r="Y56" s="4">
        <f>VLOOKUP(BB56,'Lookups xxnn'!F:K,2,FALSE)</f>
        <v>-4.5347753822863197</v>
      </c>
      <c r="Z56" s="13">
        <f>VLOOKUP(BB56,'Lookups xxnn'!F:K,3,FALSE)</f>
        <v>50.412224278788202</v>
      </c>
      <c r="AA56" s="2" t="str">
        <f t="shared" si="38"/>
        <v>SX15</v>
      </c>
      <c r="AB56" s="2"/>
      <c r="AC56" s="2"/>
      <c r="AD56" s="2"/>
      <c r="AE56" s="2"/>
      <c r="AF56" s="2"/>
      <c r="AG56" s="2"/>
      <c r="AH56" s="2"/>
      <c r="AI56" s="2"/>
      <c r="AJ56" s="1"/>
      <c r="AK56" s="5" t="str">
        <f t="shared" si="37"/>
        <v>{"type": "Feature","geometry": {"type": "Polygon","coordinates": [[[-4.67031254892511, 50.3192397403214],[-4.52999039985378,50.3223800274003],[-4.53477538228632,50.4122242787882],[-4.67536214436833, 50.4090740174198]]]},"properties":{"name": "SX15"}},</v>
      </c>
      <c r="AL56" s="1"/>
      <c r="AM56" s="1"/>
      <c r="AN56" s="1"/>
      <c r="AO56" s="1"/>
      <c r="AP56" s="1"/>
      <c r="AS56" s="1" t="str">
        <f t="shared" si="24"/>
        <v>0210000-0050000</v>
      </c>
      <c r="AT56" s="1"/>
      <c r="AU56" s="1"/>
      <c r="AV56" s="1" t="str">
        <f t="shared" si="25"/>
        <v>0220000-0050000</v>
      </c>
      <c r="AW56" s="1"/>
      <c r="AX56" s="1"/>
      <c r="AY56" s="1" t="str">
        <f t="shared" si="26"/>
        <v>0210000-0060000</v>
      </c>
      <c r="AZ56" s="1"/>
      <c r="BA56" s="1"/>
      <c r="BB56" s="1" t="str">
        <f t="shared" si="27"/>
        <v>0220000-0060000</v>
      </c>
      <c r="BC56" s="1"/>
    </row>
    <row r="57" spans="1:55" x14ac:dyDescent="0.25">
      <c r="A57" s="4" t="s">
        <v>9</v>
      </c>
      <c r="B57" s="34" t="s">
        <v>115</v>
      </c>
      <c r="C57" s="4" t="str">
        <f t="shared" si="23"/>
        <v>010000</v>
      </c>
      <c r="D57" s="4" t="str">
        <f t="shared" si="28"/>
        <v>060000</v>
      </c>
      <c r="E57" s="7"/>
      <c r="F57" s="7"/>
      <c r="H57" s="4">
        <f t="shared" si="29"/>
        <v>210000</v>
      </c>
      <c r="I57" s="4" t="str">
        <f t="shared" si="30"/>
        <v>060000</v>
      </c>
      <c r="J57" s="4">
        <f t="shared" si="31"/>
        <v>220000</v>
      </c>
      <c r="K57" s="13" t="str">
        <f t="shared" si="32"/>
        <v>060000</v>
      </c>
      <c r="L57" s="4">
        <f t="shared" si="33"/>
        <v>210000</v>
      </c>
      <c r="M57" s="13" t="str">
        <f t="shared" si="34"/>
        <v>070000</v>
      </c>
      <c r="N57" s="4">
        <f t="shared" si="35"/>
        <v>220000</v>
      </c>
      <c r="O57" s="13" t="str">
        <f t="shared" si="36"/>
        <v>070000</v>
      </c>
      <c r="S57" s="4">
        <f>VLOOKUP(AS57,'Lookups xxnn'!F:K,2,FALSE)</f>
        <v>-4.6753621443683304</v>
      </c>
      <c r="T57" s="13">
        <f>VLOOKUP(AS57,'Lookups xxnn'!F:K,3,FALSE)</f>
        <v>50.409074017419798</v>
      </c>
      <c r="U57" s="4">
        <f>VLOOKUP(AV57,'Lookups xxnn'!F:K,2,FALSE)</f>
        <v>-4.5347753822863197</v>
      </c>
      <c r="V57" s="13">
        <f>VLOOKUP(AV57,'Lookups xxnn'!F:K,3,FALSE)</f>
        <v>50.412224278788202</v>
      </c>
      <c r="W57" s="4">
        <f>VLOOKUP(AY57,'Lookups xxnn'!F:K,2,FALSE)</f>
        <v>-4.6804374475839801</v>
      </c>
      <c r="X57" s="13">
        <f>VLOOKUP(AY57,'Lookups xxnn'!F:K,3,FALSE)</f>
        <v>50.498906527585298</v>
      </c>
      <c r="Y57" s="4">
        <f>VLOOKUP(BB57,'Lookups xxnn'!F:K,2,FALSE)</f>
        <v>-4.5395847293826996</v>
      </c>
      <c r="Z57" s="13">
        <f>VLOOKUP(BB57,'Lookups xxnn'!F:K,3,FALSE)</f>
        <v>50.502066800814802</v>
      </c>
      <c r="AA57" s="2" t="str">
        <f t="shared" si="38"/>
        <v>SX16</v>
      </c>
      <c r="AB57" s="2"/>
      <c r="AC57" s="2"/>
      <c r="AD57" s="2"/>
      <c r="AE57" s="2"/>
      <c r="AF57" s="2"/>
      <c r="AG57" s="2"/>
      <c r="AH57" s="2"/>
      <c r="AI57" s="2"/>
      <c r="AJ57" s="1"/>
      <c r="AK57" s="5" t="str">
        <f t="shared" si="37"/>
        <v>{"type": "Feature","geometry": {"type": "Polygon","coordinates": [[[-4.67536214436833, 50.4090740174198],[-4.53477538228632,50.4122242787882],[-4.5395847293827,50.5020668008148],[-4.68043744758398, 50.4989065275853]]]},"properties":{"name": "SX16"}},</v>
      </c>
      <c r="AL57" s="1"/>
      <c r="AM57" s="1"/>
      <c r="AN57" s="1"/>
      <c r="AO57" s="1"/>
      <c r="AP57" s="1"/>
      <c r="AS57" s="1" t="str">
        <f t="shared" si="24"/>
        <v>0210000-0060000</v>
      </c>
      <c r="AT57" s="1"/>
      <c r="AU57" s="1"/>
      <c r="AV57" s="1" t="str">
        <f t="shared" si="25"/>
        <v>0220000-0060000</v>
      </c>
      <c r="AW57" s="1"/>
      <c r="AX57" s="1"/>
      <c r="AY57" s="1" t="str">
        <f t="shared" si="26"/>
        <v>0210000-0070000</v>
      </c>
      <c r="AZ57" s="1"/>
      <c r="BA57" s="1"/>
      <c r="BB57" s="1" t="str">
        <f t="shared" si="27"/>
        <v>0220000-0070000</v>
      </c>
      <c r="BC57" s="1"/>
    </row>
    <row r="58" spans="1:55" x14ac:dyDescent="0.25">
      <c r="A58" s="4" t="s">
        <v>9</v>
      </c>
      <c r="B58" s="34" t="s">
        <v>116</v>
      </c>
      <c r="C58" s="4" t="str">
        <f t="shared" si="23"/>
        <v>010000</v>
      </c>
      <c r="D58" s="4" t="str">
        <f t="shared" si="28"/>
        <v>070000</v>
      </c>
      <c r="E58" s="7"/>
      <c r="F58" s="7"/>
      <c r="H58" s="4">
        <f t="shared" si="29"/>
        <v>210000</v>
      </c>
      <c r="I58" s="4" t="str">
        <f t="shared" si="30"/>
        <v>070000</v>
      </c>
      <c r="J58" s="4">
        <f t="shared" si="31"/>
        <v>220000</v>
      </c>
      <c r="K58" s="13" t="str">
        <f t="shared" si="32"/>
        <v>070000</v>
      </c>
      <c r="L58" s="4">
        <f t="shared" si="33"/>
        <v>210000</v>
      </c>
      <c r="M58" s="13" t="str">
        <f t="shared" si="34"/>
        <v>080000</v>
      </c>
      <c r="N58" s="4">
        <f t="shared" si="35"/>
        <v>220000</v>
      </c>
      <c r="O58" s="13" t="str">
        <f t="shared" si="36"/>
        <v>080000</v>
      </c>
      <c r="S58" s="4">
        <f>VLOOKUP(AS58,'Lookups xxnn'!F:K,2,FALSE)</f>
        <v>-4.6804374475839801</v>
      </c>
      <c r="T58" s="13">
        <f>VLOOKUP(AS58,'Lookups xxnn'!F:K,3,FALSE)</f>
        <v>50.498906527585298</v>
      </c>
      <c r="U58" s="4">
        <f>VLOOKUP(AV58,'Lookups xxnn'!F:K,2,FALSE)</f>
        <v>-4.5395847293826996</v>
      </c>
      <c r="V58" s="13">
        <f>VLOOKUP(AV58,'Lookups xxnn'!F:K,3,FALSE)</f>
        <v>50.502066800814802</v>
      </c>
      <c r="W58" s="4">
        <f>VLOOKUP(AY58,'Lookups xxnn'!F:K,2,FALSE)</f>
        <v>-4.6855386297496802</v>
      </c>
      <c r="X58" s="13">
        <f>VLOOKUP(AY58,'Lookups xxnn'!F:K,3,FALSE)</f>
        <v>50.588737269135102</v>
      </c>
      <c r="Y58" s="4">
        <f>VLOOKUP(BB58,'Lookups xxnn'!F:K,2,FALSE)</f>
        <v>-4.5444186034202803</v>
      </c>
      <c r="Z58" s="13">
        <f>VLOOKUP(BB58,'Lookups xxnn'!F:K,3,FALSE)</f>
        <v>50.591907592061297</v>
      </c>
      <c r="AA58" s="2" t="str">
        <f t="shared" si="38"/>
        <v>SX17</v>
      </c>
      <c r="AB58" s="2"/>
      <c r="AC58" s="2"/>
      <c r="AD58" s="2"/>
      <c r="AE58" s="2"/>
      <c r="AF58" s="2"/>
      <c r="AG58" s="2"/>
      <c r="AH58" s="2"/>
      <c r="AI58" s="2"/>
      <c r="AJ58" s="1"/>
      <c r="AK58" s="5" t="str">
        <f t="shared" si="37"/>
        <v>{"type": "Feature","geometry": {"type": "Polygon","coordinates": [[[-4.68043744758398, 50.4989065275853],[-4.5395847293827,50.5020668008148],[-4.54441860342028,50.5919075920613],[-4.68553862974968, 50.5887372691351]]]},"properties":{"name": "SX17"}},</v>
      </c>
      <c r="AL58" s="1"/>
      <c r="AM58" s="1"/>
      <c r="AN58" s="1"/>
      <c r="AO58" s="1"/>
      <c r="AP58" s="1"/>
      <c r="AS58" s="1" t="str">
        <f t="shared" si="24"/>
        <v>0210000-0070000</v>
      </c>
      <c r="AT58" s="1"/>
      <c r="AU58" s="1"/>
      <c r="AV58" s="1" t="str">
        <f t="shared" si="25"/>
        <v>0220000-0070000</v>
      </c>
      <c r="AW58" s="1"/>
      <c r="AX58" s="1"/>
      <c r="AY58" s="1" t="str">
        <f t="shared" si="26"/>
        <v>0210000-0080000</v>
      </c>
      <c r="AZ58" s="1"/>
      <c r="BA58" s="1"/>
      <c r="BB58" s="1" t="str">
        <f t="shared" si="27"/>
        <v>0220000-0080000</v>
      </c>
      <c r="BC58" s="1"/>
    </row>
    <row r="59" spans="1:55" x14ac:dyDescent="0.25">
      <c r="A59" s="4" t="s">
        <v>9</v>
      </c>
      <c r="B59" s="34" t="s">
        <v>117</v>
      </c>
      <c r="C59" s="4" t="str">
        <f t="shared" si="23"/>
        <v>010000</v>
      </c>
      <c r="D59" s="4" t="str">
        <f t="shared" si="28"/>
        <v>080000</v>
      </c>
      <c r="E59" s="7"/>
      <c r="F59" s="7"/>
      <c r="H59" s="4">
        <f t="shared" si="29"/>
        <v>210000</v>
      </c>
      <c r="I59" s="4" t="str">
        <f t="shared" si="30"/>
        <v>080000</v>
      </c>
      <c r="J59" s="4">
        <f t="shared" si="31"/>
        <v>220000</v>
      </c>
      <c r="K59" s="13" t="str">
        <f t="shared" si="32"/>
        <v>080000</v>
      </c>
      <c r="L59" s="4">
        <f t="shared" si="33"/>
        <v>210000</v>
      </c>
      <c r="M59" s="13" t="str">
        <f t="shared" si="34"/>
        <v>090000</v>
      </c>
      <c r="N59" s="4">
        <f t="shared" si="35"/>
        <v>220000</v>
      </c>
      <c r="O59" s="13" t="str">
        <f t="shared" si="36"/>
        <v>090000</v>
      </c>
      <c r="S59" s="4">
        <f>VLOOKUP(AS59,'Lookups xxnn'!F:K,2,FALSE)</f>
        <v>-4.6855386297496802</v>
      </c>
      <c r="T59" s="13">
        <f>VLOOKUP(AS59,'Lookups xxnn'!F:K,3,FALSE)</f>
        <v>50.588737269135102</v>
      </c>
      <c r="U59" s="4">
        <f>VLOOKUP(AV59,'Lookups xxnn'!F:K,2,FALSE)</f>
        <v>-4.5444186034202803</v>
      </c>
      <c r="V59" s="13">
        <f>VLOOKUP(AV59,'Lookups xxnn'!F:K,3,FALSE)</f>
        <v>50.591907592061297</v>
      </c>
      <c r="W59" s="4">
        <f>VLOOKUP(AY59,'Lookups xxnn'!F:K,2,FALSE)</f>
        <v>-4.6906658636151004</v>
      </c>
      <c r="X59" s="13">
        <f>VLOOKUP(AY59,'Lookups xxnn'!F:K,3,FALSE)</f>
        <v>50.6785662403773</v>
      </c>
      <c r="Y59" s="4">
        <f>VLOOKUP(BB59,'Lookups xxnn'!F:K,2,FALSE)</f>
        <v>-4.5492771681671904</v>
      </c>
      <c r="Z59" s="13">
        <f>VLOOKUP(BB59,'Lookups xxnn'!F:K,3,FALSE)</f>
        <v>50.681746651101903</v>
      </c>
      <c r="AA59" s="2" t="str">
        <f t="shared" si="38"/>
        <v>SX18</v>
      </c>
      <c r="AB59" s="2"/>
      <c r="AC59" s="2"/>
      <c r="AD59" s="2"/>
      <c r="AE59" s="2"/>
      <c r="AF59" s="2"/>
      <c r="AG59" s="2"/>
      <c r="AH59" s="2"/>
      <c r="AI59" s="2"/>
      <c r="AJ59" s="1"/>
      <c r="AK59" s="5" t="str">
        <f t="shared" si="37"/>
        <v>{"type": "Feature","geometry": {"type": "Polygon","coordinates": [[[-4.68553862974968, 50.5887372691351],[-4.54441860342028,50.5919075920613],[-4.54927716816719,50.6817466511019],[-4.6906658636151, 50.6785662403773]]]},"properties":{"name": "SX18"}},</v>
      </c>
      <c r="AL59" s="1"/>
      <c r="AM59" s="1"/>
      <c r="AN59" s="1"/>
      <c r="AO59" s="1"/>
      <c r="AP59" s="1"/>
      <c r="AS59" s="1" t="str">
        <f t="shared" si="24"/>
        <v>0210000-0080000</v>
      </c>
      <c r="AT59" s="1"/>
      <c r="AU59" s="1"/>
      <c r="AV59" s="1" t="str">
        <f t="shared" si="25"/>
        <v>0220000-0080000</v>
      </c>
      <c r="AW59" s="1"/>
      <c r="AX59" s="1"/>
      <c r="AY59" s="1" t="str">
        <f t="shared" si="26"/>
        <v>0210000-0090000</v>
      </c>
      <c r="AZ59" s="1"/>
      <c r="BA59" s="1"/>
      <c r="BB59" s="1" t="str">
        <f t="shared" si="27"/>
        <v>0220000-0090000</v>
      </c>
      <c r="BC59" s="1"/>
    </row>
    <row r="60" spans="1:55" x14ac:dyDescent="0.25">
      <c r="A60" s="4" t="s">
        <v>9</v>
      </c>
      <c r="B60" s="34" t="s">
        <v>118</v>
      </c>
      <c r="C60" s="4" t="str">
        <f t="shared" si="23"/>
        <v>010000</v>
      </c>
      <c r="D60" s="4" t="str">
        <f t="shared" si="28"/>
        <v>090000</v>
      </c>
      <c r="E60" s="7"/>
      <c r="F60" s="7"/>
      <c r="H60" s="4">
        <f t="shared" si="29"/>
        <v>210000</v>
      </c>
      <c r="I60" s="4" t="str">
        <f t="shared" si="30"/>
        <v>090000</v>
      </c>
      <c r="J60" s="4">
        <f t="shared" si="31"/>
        <v>220000</v>
      </c>
      <c r="K60" s="13" t="str">
        <f t="shared" si="32"/>
        <v>090000</v>
      </c>
      <c r="L60" s="4">
        <f t="shared" si="33"/>
        <v>210000</v>
      </c>
      <c r="M60" s="13" t="str">
        <f t="shared" si="34"/>
        <v>100000</v>
      </c>
      <c r="N60" s="4">
        <f t="shared" si="35"/>
        <v>220000</v>
      </c>
      <c r="O60" s="13" t="str">
        <f t="shared" si="36"/>
        <v>100000</v>
      </c>
      <c r="S60" s="4">
        <f>VLOOKUP(AS60,'Lookups xxnn'!F:K,2,FALSE)</f>
        <v>-4.6906658636151004</v>
      </c>
      <c r="T60" s="13">
        <f>VLOOKUP(AS60,'Lookups xxnn'!F:K,3,FALSE)</f>
        <v>50.6785662403773</v>
      </c>
      <c r="U60" s="4">
        <f>VLOOKUP(AV60,'Lookups xxnn'!F:K,2,FALSE)</f>
        <v>-4.5492771681671904</v>
      </c>
      <c r="V60" s="13">
        <f>VLOOKUP(AV60,'Lookups xxnn'!F:K,3,FALSE)</f>
        <v>50.681746651101903</v>
      </c>
      <c r="W60" s="4">
        <f>VLOOKUP(AY60,'Lookups xxnn'!F:K,2,FALSE)</f>
        <v>-4.6958193235198804</v>
      </c>
      <c r="X60" s="13">
        <f>VLOOKUP(AY60,'Lookups xxnn'!F:K,3,FALSE)</f>
        <v>50.768393439609603</v>
      </c>
      <c r="Y60" s="4">
        <f>VLOOKUP(BB60,'Lookups xxnn'!F:K,2,FALSE)</f>
        <v>-4.5541605888993404</v>
      </c>
      <c r="Z60" s="13">
        <f>VLOOKUP(BB60,'Lookups xxnn'!F:K,3,FALSE)</f>
        <v>50.771583976503102</v>
      </c>
      <c r="AA60" s="2" t="str">
        <f t="shared" si="38"/>
        <v>SX19</v>
      </c>
      <c r="AB60" s="2"/>
      <c r="AC60" s="2"/>
      <c r="AD60" s="2"/>
      <c r="AE60" s="2"/>
      <c r="AF60" s="2"/>
      <c r="AG60" s="2"/>
      <c r="AH60" s="2"/>
      <c r="AI60" s="2"/>
      <c r="AJ60" s="1"/>
      <c r="AK60" s="5" t="str">
        <f t="shared" si="37"/>
        <v>{"type": "Feature","geometry": {"type": "Polygon","coordinates": [[[-4.6906658636151, 50.6785662403773],[-4.54927716816719,50.6817466511019],[-4.55416058889934,50.7715839765031],[-4.69581932351988, 50.7683934396096]]]},"properties":{"name": "SX19"}},</v>
      </c>
      <c r="AL60" s="1"/>
      <c r="AM60" s="1"/>
      <c r="AN60" s="1"/>
      <c r="AO60" s="1"/>
      <c r="AP60" s="1"/>
      <c r="AS60" s="1" t="str">
        <f t="shared" si="24"/>
        <v>0210000-0090000</v>
      </c>
      <c r="AT60" s="1"/>
      <c r="AU60" s="1"/>
      <c r="AV60" s="1" t="str">
        <f t="shared" si="25"/>
        <v>0220000-0090000</v>
      </c>
      <c r="AW60" s="1"/>
      <c r="AX60" s="1"/>
      <c r="AY60" s="1" t="str">
        <f t="shared" si="26"/>
        <v>0210000-0100000</v>
      </c>
      <c r="AZ60" s="1"/>
      <c r="BA60" s="1"/>
      <c r="BB60" s="1" t="str">
        <f t="shared" si="27"/>
        <v>0220000-0100000</v>
      </c>
      <c r="BC60" s="1"/>
    </row>
    <row r="61" spans="1:55" x14ac:dyDescent="0.25">
      <c r="A61" s="4" t="s">
        <v>9</v>
      </c>
      <c r="B61" s="34" t="s">
        <v>119</v>
      </c>
      <c r="C61" s="4" t="str">
        <f t="shared" si="23"/>
        <v>020000</v>
      </c>
      <c r="D61" s="4" t="str">
        <f t="shared" si="28"/>
        <v>000000</v>
      </c>
      <c r="E61" s="7"/>
      <c r="F61" s="7"/>
      <c r="H61" s="4">
        <f t="shared" si="29"/>
        <v>220000</v>
      </c>
      <c r="I61" s="4" t="str">
        <f t="shared" si="30"/>
        <v>000000</v>
      </c>
      <c r="J61" s="4">
        <f t="shared" si="31"/>
        <v>230000</v>
      </c>
      <c r="K61" s="13" t="str">
        <f t="shared" si="32"/>
        <v>000000</v>
      </c>
      <c r="L61" s="4">
        <f t="shared" si="33"/>
        <v>220000</v>
      </c>
      <c r="M61" s="13" t="str">
        <f t="shared" si="34"/>
        <v>010000</v>
      </c>
      <c r="N61" s="4">
        <f t="shared" si="35"/>
        <v>230000</v>
      </c>
      <c r="O61" s="13" t="str">
        <f t="shared" si="36"/>
        <v>010000</v>
      </c>
      <c r="S61" s="4">
        <f>VLOOKUP(AS61,'Lookups xxnn'!F:K,2,FALSE)</f>
        <v>-4.5064253802076797</v>
      </c>
      <c r="T61" s="13">
        <f>VLOOKUP(AS61,'Lookups xxnn'!F:K,3,FALSE)</f>
        <v>49.8731328792135</v>
      </c>
      <c r="U61" s="4">
        <f>VLOOKUP(AV61,'Lookups xxnn'!F:K,2,FALSE)</f>
        <v>-4.3673830345313904</v>
      </c>
      <c r="V61" s="13">
        <f>VLOOKUP(AV61,'Lookups xxnn'!F:K,3,FALSE)</f>
        <v>49.876057269064503</v>
      </c>
      <c r="W61" s="4">
        <f>VLOOKUP(AY61,'Lookups xxnn'!F:K,2,FALSE)</f>
        <v>-4.51109092246217</v>
      </c>
      <c r="X61" s="13">
        <f>VLOOKUP(AY61,'Lookups xxnn'!F:K,3,FALSE)</f>
        <v>49.9629857563664</v>
      </c>
      <c r="Y61" s="4">
        <f>VLOOKUP(BB61,'Lookups xxnn'!F:K,2,FALSE)</f>
        <v>-4.3717903949251404</v>
      </c>
      <c r="Z61" s="13">
        <f>VLOOKUP(BB61,'Lookups xxnn'!F:K,3,FALSE)</f>
        <v>49.965919410048798</v>
      </c>
      <c r="AA61" s="2" t="str">
        <f t="shared" si="38"/>
        <v>SX20</v>
      </c>
      <c r="AB61" s="2"/>
      <c r="AC61" s="2"/>
      <c r="AD61" s="2"/>
      <c r="AE61" s="2"/>
      <c r="AF61" s="2"/>
      <c r="AG61" s="2"/>
      <c r="AH61" s="2"/>
      <c r="AI61" s="2"/>
      <c r="AJ61" s="1"/>
      <c r="AK61" s="5" t="str">
        <f t="shared" si="37"/>
        <v>{"type": "Feature","geometry": {"type": "Polygon","coordinates": [[[-4.50642538020768, 49.8731328792135],[-4.36738303453139,49.8760572690645],[-4.37179039492514,49.9659194100488],[-4.51109092246217, 49.9629857563664]]]},"properties":{"name": "SX20"}},</v>
      </c>
      <c r="AL61" s="1"/>
      <c r="AM61" s="1"/>
      <c r="AN61" s="1"/>
      <c r="AO61" s="1"/>
      <c r="AP61" s="1"/>
      <c r="AS61" s="1" t="str">
        <f t="shared" si="24"/>
        <v>0220000-0000000</v>
      </c>
      <c r="AT61" s="1"/>
      <c r="AU61" s="1"/>
      <c r="AV61" s="1" t="str">
        <f t="shared" si="25"/>
        <v>0230000-0000000</v>
      </c>
      <c r="AW61" s="1"/>
      <c r="AX61" s="1"/>
      <c r="AY61" s="1" t="str">
        <f t="shared" si="26"/>
        <v>0220000-0010000</v>
      </c>
      <c r="AZ61" s="1"/>
      <c r="BA61" s="1"/>
      <c r="BB61" s="1" t="str">
        <f t="shared" si="27"/>
        <v>0230000-0010000</v>
      </c>
      <c r="BC61" s="1"/>
    </row>
    <row r="62" spans="1:55" x14ac:dyDescent="0.25">
      <c r="A62" s="4" t="s">
        <v>9</v>
      </c>
      <c r="B62" s="34" t="s">
        <v>120</v>
      </c>
      <c r="C62" s="4" t="str">
        <f t="shared" ref="C62:C125" si="39">RIGHT("000000"&amp;LEFT(B62,1)*10000,6)</f>
        <v>020000</v>
      </c>
      <c r="D62" s="4" t="str">
        <f t="shared" ref="D62:D125" si="40">RIGHT("000000"&amp;RIGHT(B62,1)*10000,6)</f>
        <v>010000</v>
      </c>
      <c r="E62" s="7"/>
      <c r="F62" s="7"/>
      <c r="H62" s="4">
        <f t="shared" ref="H62:H125" si="41">H$41+C62</f>
        <v>220000</v>
      </c>
      <c r="I62" s="4" t="str">
        <f t="shared" ref="I62:I125" si="42">RIGHT("000000"&amp;I$41+D62,6)</f>
        <v>010000</v>
      </c>
      <c r="J62" s="4">
        <f t="shared" ref="J62:J125" si="43">H$44+C62+10000</f>
        <v>230000</v>
      </c>
      <c r="K62" s="13" t="str">
        <f t="shared" ref="K62:K125" si="44">I62</f>
        <v>010000</v>
      </c>
      <c r="L62" s="4">
        <f t="shared" ref="L62:L125" si="45">H62</f>
        <v>220000</v>
      </c>
      <c r="M62" s="13" t="str">
        <f t="shared" si="34"/>
        <v>020000</v>
      </c>
      <c r="N62" s="4">
        <f t="shared" ref="N62:N125" si="46">J62</f>
        <v>230000</v>
      </c>
      <c r="O62" s="13" t="str">
        <f t="shared" ref="O62:O125" si="47">M62</f>
        <v>020000</v>
      </c>
      <c r="S62" s="4">
        <f>VLOOKUP(AS62,'Lookups xxnn'!F:K,2,FALSE)</f>
        <v>-4.51109092246217</v>
      </c>
      <c r="T62" s="13">
        <f>VLOOKUP(AS62,'Lookups xxnn'!F:K,3,FALSE)</f>
        <v>49.9629857563664</v>
      </c>
      <c r="U62" s="4">
        <f>VLOOKUP(AV62,'Lookups xxnn'!F:K,2,FALSE)</f>
        <v>-4.3717903949251404</v>
      </c>
      <c r="V62" s="13">
        <f>VLOOKUP(AV62,'Lookups xxnn'!F:K,3,FALSE)</f>
        <v>49.965919410048798</v>
      </c>
      <c r="W62" s="4">
        <f>VLOOKUP(AY62,'Lookups xxnn'!F:K,2,FALSE)</f>
        <v>-4.5157800397778498</v>
      </c>
      <c r="X62" s="13">
        <f>VLOOKUP(AY62,'Lookups xxnn'!F:K,3,FALSE)</f>
        <v>50.052836911150401</v>
      </c>
      <c r="Y62" s="4">
        <f>VLOOKUP(BB62,'Lookups xxnn'!F:K,2,FALSE)</f>
        <v>-4.3762200291914199</v>
      </c>
      <c r="Z62" s="13">
        <f>VLOOKUP(BB62,'Lookups xxnn'!F:K,3,FALSE)</f>
        <v>50.055779863010997</v>
      </c>
      <c r="AA62" s="2" t="str">
        <f t="shared" si="38"/>
        <v>SX21</v>
      </c>
      <c r="AB62" s="2"/>
      <c r="AC62" s="2"/>
      <c r="AD62" s="2"/>
      <c r="AE62" s="2"/>
      <c r="AF62" s="2"/>
      <c r="AG62" s="2"/>
      <c r="AH62" s="2"/>
      <c r="AI62" s="2"/>
      <c r="AJ62" s="2"/>
      <c r="AK62" s="5" t="str">
        <f t="shared" si="37"/>
        <v>{"type": "Feature","geometry": {"type": "Polygon","coordinates": [[[-4.51109092246217, 49.9629857563664],[-4.37179039492514,49.9659194100488],[-4.37622002919142,50.055779863011],[-4.51578003977785, 50.0528369111504]]]},"properties":{"name": "SX21"}},</v>
      </c>
      <c r="AL62" s="1"/>
      <c r="AM62" s="1"/>
      <c r="AN62" s="1"/>
      <c r="AO62" s="1"/>
      <c r="AP62" s="1"/>
      <c r="AS62" s="1" t="str">
        <f t="shared" si="24"/>
        <v>0220000-0010000</v>
      </c>
      <c r="AT62" s="1"/>
      <c r="AU62" s="1"/>
      <c r="AV62" s="1" t="str">
        <f t="shared" si="25"/>
        <v>0230000-0010000</v>
      </c>
      <c r="AW62" s="1"/>
      <c r="AX62" s="1"/>
      <c r="AY62" s="1" t="str">
        <f t="shared" si="26"/>
        <v>0220000-0020000</v>
      </c>
      <c r="AZ62" s="1"/>
      <c r="BA62" s="1"/>
      <c r="BB62" s="1" t="str">
        <f t="shared" si="27"/>
        <v>0230000-0020000</v>
      </c>
      <c r="BC62" s="1"/>
    </row>
    <row r="63" spans="1:55" x14ac:dyDescent="0.25">
      <c r="A63" s="4" t="s">
        <v>9</v>
      </c>
      <c r="B63" s="34" t="s">
        <v>121</v>
      </c>
      <c r="C63" s="4" t="str">
        <f t="shared" si="39"/>
        <v>020000</v>
      </c>
      <c r="D63" s="4" t="str">
        <f t="shared" si="40"/>
        <v>020000</v>
      </c>
      <c r="E63" s="7"/>
      <c r="F63" s="7"/>
      <c r="H63" s="4">
        <f t="shared" si="41"/>
        <v>220000</v>
      </c>
      <c r="I63" s="4" t="str">
        <f t="shared" si="42"/>
        <v>020000</v>
      </c>
      <c r="J63" s="4">
        <f t="shared" si="43"/>
        <v>230000</v>
      </c>
      <c r="K63" s="13" t="str">
        <f t="shared" si="44"/>
        <v>020000</v>
      </c>
      <c r="L63" s="4">
        <f t="shared" si="45"/>
        <v>220000</v>
      </c>
      <c r="M63" s="13" t="str">
        <f t="shared" si="34"/>
        <v>030000</v>
      </c>
      <c r="N63" s="4">
        <f t="shared" si="46"/>
        <v>230000</v>
      </c>
      <c r="O63" s="13" t="str">
        <f t="shared" si="47"/>
        <v>030000</v>
      </c>
      <c r="S63" s="4">
        <f>VLOOKUP(AS63,'Lookups xxnn'!F:K,2,FALSE)</f>
        <v>-4.5157800397778498</v>
      </c>
      <c r="T63" s="13">
        <f>VLOOKUP(AS63,'Lookups xxnn'!F:K,3,FALSE)</f>
        <v>50.052836911150401</v>
      </c>
      <c r="U63" s="4">
        <f>VLOOKUP(AV63,'Lookups xxnn'!F:K,2,FALSE)</f>
        <v>-4.3762200291914199</v>
      </c>
      <c r="V63" s="13">
        <f>VLOOKUP(AV63,'Lookups xxnn'!F:K,3,FALSE)</f>
        <v>50.055779863010997</v>
      </c>
      <c r="W63" s="4">
        <f>VLOOKUP(AY63,'Lookups xxnn'!F:K,2,FALSE)</f>
        <v>-4.5204928872246501</v>
      </c>
      <c r="X63" s="13">
        <f>VLOOKUP(AY63,'Lookups xxnn'!F:K,3,FALSE)</f>
        <v>50.1426863421799</v>
      </c>
      <c r="Y63" s="4">
        <f>VLOOKUP(BB63,'Lookups xxnn'!F:K,2,FALSE)</f>
        <v>-4.3806720838772604</v>
      </c>
      <c r="Z63" s="13">
        <f>VLOOKUP(BB63,'Lookups xxnn'!F:K,3,FALSE)</f>
        <v>50.145638626804299</v>
      </c>
      <c r="AA63" s="2" t="str">
        <f t="shared" si="38"/>
        <v>SX22</v>
      </c>
      <c r="AB63" s="2"/>
      <c r="AC63" s="2"/>
      <c r="AD63" s="2"/>
      <c r="AE63" s="2"/>
      <c r="AF63" s="2"/>
      <c r="AG63" s="2"/>
      <c r="AH63" s="2"/>
      <c r="AI63" s="2"/>
      <c r="AJ63" s="2"/>
      <c r="AK63" s="5" t="str">
        <f t="shared" si="37"/>
        <v>{"type": "Feature","geometry": {"type": "Polygon","coordinates": [[[-4.51578003977785, 50.0528369111504],[-4.37622002919142,50.055779863011],[-4.38067208387726,50.1456386268043],[-4.52049288722465, 50.1426863421799]]]},"properties":{"name": "SX22"}},</v>
      </c>
      <c r="AL63" s="1"/>
      <c r="AM63" s="1"/>
      <c r="AN63" s="1"/>
      <c r="AO63" s="1"/>
      <c r="AP63" s="1"/>
      <c r="AS63" s="1" t="str">
        <f t="shared" si="24"/>
        <v>0220000-0020000</v>
      </c>
      <c r="AT63" s="1"/>
      <c r="AU63" s="1"/>
      <c r="AV63" s="1" t="str">
        <f t="shared" si="25"/>
        <v>0230000-0020000</v>
      </c>
      <c r="AW63" s="1"/>
      <c r="AX63" s="1"/>
      <c r="AY63" s="1" t="str">
        <f t="shared" si="26"/>
        <v>0220000-0030000</v>
      </c>
      <c r="AZ63" s="1"/>
      <c r="BA63" s="1"/>
      <c r="BB63" s="1" t="str">
        <f t="shared" si="27"/>
        <v>0230000-0030000</v>
      </c>
      <c r="BC63" s="1"/>
    </row>
    <row r="64" spans="1:55" x14ac:dyDescent="0.25">
      <c r="A64" s="4" t="s">
        <v>9</v>
      </c>
      <c r="B64" s="34" t="s">
        <v>122</v>
      </c>
      <c r="C64" s="4" t="str">
        <f t="shared" si="39"/>
        <v>020000</v>
      </c>
      <c r="D64" s="4" t="str">
        <f t="shared" si="40"/>
        <v>030000</v>
      </c>
      <c r="E64" s="7"/>
      <c r="F64" s="7"/>
      <c r="H64" s="4">
        <f t="shared" si="41"/>
        <v>220000</v>
      </c>
      <c r="I64" s="4" t="str">
        <f t="shared" si="42"/>
        <v>030000</v>
      </c>
      <c r="J64" s="4">
        <f t="shared" si="43"/>
        <v>230000</v>
      </c>
      <c r="K64" s="13" t="str">
        <f t="shared" si="44"/>
        <v>030000</v>
      </c>
      <c r="L64" s="4">
        <f t="shared" si="45"/>
        <v>220000</v>
      </c>
      <c r="M64" s="13" t="str">
        <f t="shared" si="34"/>
        <v>040000</v>
      </c>
      <c r="N64" s="4">
        <f t="shared" si="46"/>
        <v>230000</v>
      </c>
      <c r="O64" s="13" t="str">
        <f t="shared" si="47"/>
        <v>040000</v>
      </c>
      <c r="S64" s="4">
        <f>VLOOKUP(AS64,'Lookups xxnn'!F:K,2,FALSE)</f>
        <v>-4.5204928872246501</v>
      </c>
      <c r="T64" s="13">
        <f>VLOOKUP(AS64,'Lookups xxnn'!F:K,3,FALSE)</f>
        <v>50.1426863421799</v>
      </c>
      <c r="U64" s="4">
        <f>VLOOKUP(AV64,'Lookups xxnn'!F:K,2,FALSE)</f>
        <v>-4.3806720838772604</v>
      </c>
      <c r="V64" s="13">
        <f>VLOOKUP(AV64,'Lookups xxnn'!F:K,3,FALSE)</f>
        <v>50.145638626804299</v>
      </c>
      <c r="W64" s="4">
        <f>VLOOKUP(AY64,'Lookups xxnn'!F:K,2,FALSE)</f>
        <v>-4.5252296212817997</v>
      </c>
      <c r="X64" s="13">
        <f>VLOOKUP(AY64,'Lookups xxnn'!F:K,3,FALSE)</f>
        <v>50.232534048062597</v>
      </c>
      <c r="Y64" s="4">
        <f>VLOOKUP(BB64,'Lookups xxnn'!F:K,2,FALSE)</f>
        <v>-4.3851467068619296</v>
      </c>
      <c r="Z64" s="13">
        <f>VLOOKUP(BB64,'Lookups xxnn'!F:K,3,FALSE)</f>
        <v>50.235495700277802</v>
      </c>
      <c r="AA64" s="2" t="str">
        <f t="shared" si="38"/>
        <v>SX23</v>
      </c>
      <c r="AB64" s="2"/>
      <c r="AC64" s="2"/>
      <c r="AD64" s="2"/>
      <c r="AE64" s="2"/>
      <c r="AF64" s="2"/>
      <c r="AG64" s="2"/>
      <c r="AH64" s="2"/>
      <c r="AI64" s="2"/>
      <c r="AJ64" s="2"/>
      <c r="AK64" s="5" t="str">
        <f t="shared" si="37"/>
        <v>{"type": "Feature","geometry": {"type": "Polygon","coordinates": [[[-4.52049288722465, 50.1426863421799],[-4.38067208387726,50.1456386268043],[-4.38514670686193,50.2354957002778],[-4.5252296212818, 50.2325340480626]]]},"properties":{"name": "SX23"}},</v>
      </c>
      <c r="AL64" s="1"/>
      <c r="AM64" s="1"/>
      <c r="AN64" s="1"/>
      <c r="AO64" s="1"/>
      <c r="AP64" s="1"/>
      <c r="AS64" s="1" t="str">
        <f t="shared" si="24"/>
        <v>0220000-0030000</v>
      </c>
      <c r="AT64" s="1"/>
      <c r="AU64" s="1"/>
      <c r="AV64" s="1" t="str">
        <f t="shared" si="25"/>
        <v>0230000-0030000</v>
      </c>
      <c r="AW64" s="1"/>
      <c r="AX64" s="1"/>
      <c r="AY64" s="1" t="str">
        <f t="shared" si="26"/>
        <v>0220000-0040000</v>
      </c>
      <c r="AZ64" s="1"/>
      <c r="BA64" s="1"/>
      <c r="BB64" s="1" t="str">
        <f t="shared" si="27"/>
        <v>0230000-0040000</v>
      </c>
      <c r="BC64" s="1"/>
    </row>
    <row r="65" spans="1:55" x14ac:dyDescent="0.25">
      <c r="A65" s="4" t="s">
        <v>9</v>
      </c>
      <c r="B65" s="34" t="s">
        <v>123</v>
      </c>
      <c r="C65" s="4" t="str">
        <f t="shared" si="39"/>
        <v>020000</v>
      </c>
      <c r="D65" s="4" t="str">
        <f t="shared" si="40"/>
        <v>040000</v>
      </c>
      <c r="E65" s="7"/>
      <c r="F65" s="7"/>
      <c r="H65" s="4">
        <f t="shared" si="41"/>
        <v>220000</v>
      </c>
      <c r="I65" s="4" t="str">
        <f t="shared" si="42"/>
        <v>040000</v>
      </c>
      <c r="J65" s="4">
        <f t="shared" si="43"/>
        <v>230000</v>
      </c>
      <c r="K65" s="13" t="str">
        <f t="shared" si="44"/>
        <v>040000</v>
      </c>
      <c r="L65" s="4">
        <f t="shared" si="45"/>
        <v>220000</v>
      </c>
      <c r="M65" s="13" t="str">
        <f t="shared" si="34"/>
        <v>050000</v>
      </c>
      <c r="N65" s="4">
        <f t="shared" si="46"/>
        <v>230000</v>
      </c>
      <c r="O65" s="13" t="str">
        <f t="shared" si="47"/>
        <v>050000</v>
      </c>
      <c r="S65" s="4">
        <f>VLOOKUP(AS65,'Lookups xxnn'!F:K,2,FALSE)</f>
        <v>-4.5252296212817997</v>
      </c>
      <c r="T65" s="13">
        <f>VLOOKUP(AS65,'Lookups xxnn'!F:K,3,FALSE)</f>
        <v>50.232534048062597</v>
      </c>
      <c r="U65" s="4">
        <f>VLOOKUP(AV65,'Lookups xxnn'!F:K,2,FALSE)</f>
        <v>-4.3851467068619296</v>
      </c>
      <c r="V65" s="13">
        <f>VLOOKUP(AV65,'Lookups xxnn'!F:K,3,FALSE)</f>
        <v>50.235495700277802</v>
      </c>
      <c r="W65" s="4">
        <f>VLOOKUP(AY65,'Lookups xxnn'!F:K,2,FALSE)</f>
        <v>-4.52999039985378</v>
      </c>
      <c r="X65" s="13">
        <f>VLOOKUP(AY65,'Lookups xxnn'!F:K,3,FALSE)</f>
        <v>50.3223800274003</v>
      </c>
      <c r="Y65" s="4">
        <f>VLOOKUP(BB65,'Lookups xxnn'!F:K,2,FALSE)</f>
        <v>-4.3896440473719798</v>
      </c>
      <c r="Z65" s="13">
        <f>VLOOKUP(BB65,'Lookups xxnn'!F:K,3,FALSE)</f>
        <v>50.325351082276399</v>
      </c>
      <c r="AA65" s="2" t="str">
        <f t="shared" si="38"/>
        <v>SX24</v>
      </c>
      <c r="AB65" s="2"/>
      <c r="AC65" s="2"/>
      <c r="AD65" s="2"/>
      <c r="AE65" s="2"/>
      <c r="AF65" s="2"/>
      <c r="AG65" s="2"/>
      <c r="AH65" s="2"/>
      <c r="AI65" s="2"/>
      <c r="AJ65" s="2"/>
      <c r="AK65" s="5" t="str">
        <f t="shared" si="37"/>
        <v>{"type": "Feature","geometry": {"type": "Polygon","coordinates": [[[-4.5252296212818, 50.2325340480626],[-4.38514670686193,50.2354957002778],[-4.38964404737198,50.3253510822764],[-4.52999039985378, 50.3223800274003]]]},"properties":{"name": "SX24"}},</v>
      </c>
      <c r="AL65" s="1"/>
      <c r="AM65" s="1"/>
      <c r="AN65" s="1"/>
      <c r="AO65" s="1"/>
      <c r="AP65" s="1"/>
      <c r="AS65" s="1" t="str">
        <f t="shared" si="24"/>
        <v>0220000-0040000</v>
      </c>
      <c r="AT65" s="1"/>
      <c r="AU65" s="1"/>
      <c r="AV65" s="1" t="str">
        <f t="shared" si="25"/>
        <v>0230000-0040000</v>
      </c>
      <c r="AW65" s="1"/>
      <c r="AX65" s="1"/>
      <c r="AY65" s="1" t="str">
        <f t="shared" si="26"/>
        <v>0220000-0050000</v>
      </c>
      <c r="AZ65" s="1"/>
      <c r="BA65" s="1"/>
      <c r="BB65" s="1" t="str">
        <f t="shared" si="27"/>
        <v>0230000-0050000</v>
      </c>
      <c r="BC65" s="1"/>
    </row>
    <row r="66" spans="1:55" x14ac:dyDescent="0.25">
      <c r="A66" s="4" t="s">
        <v>9</v>
      </c>
      <c r="B66" s="34" t="s">
        <v>124</v>
      </c>
      <c r="C66" s="4" t="str">
        <f t="shared" si="39"/>
        <v>020000</v>
      </c>
      <c r="D66" s="4" t="str">
        <f t="shared" si="40"/>
        <v>050000</v>
      </c>
      <c r="E66" s="7"/>
      <c r="F66" s="7"/>
      <c r="H66" s="4">
        <f t="shared" si="41"/>
        <v>220000</v>
      </c>
      <c r="I66" s="4" t="str">
        <f t="shared" si="42"/>
        <v>050000</v>
      </c>
      <c r="J66" s="4">
        <f t="shared" si="43"/>
        <v>230000</v>
      </c>
      <c r="K66" s="13" t="str">
        <f t="shared" si="44"/>
        <v>050000</v>
      </c>
      <c r="L66" s="4">
        <f t="shared" si="45"/>
        <v>220000</v>
      </c>
      <c r="M66" s="13" t="str">
        <f t="shared" si="34"/>
        <v>060000</v>
      </c>
      <c r="N66" s="4">
        <f t="shared" si="46"/>
        <v>230000</v>
      </c>
      <c r="O66" s="13" t="str">
        <f t="shared" si="47"/>
        <v>060000</v>
      </c>
      <c r="S66" s="4">
        <f>VLOOKUP(AS66,'Lookups xxnn'!F:K,2,FALSE)</f>
        <v>-4.52999039985378</v>
      </c>
      <c r="T66" s="13">
        <f>VLOOKUP(AS66,'Lookups xxnn'!F:K,3,FALSE)</f>
        <v>50.3223800274003</v>
      </c>
      <c r="U66" s="4">
        <f>VLOOKUP(AV66,'Lookups xxnn'!F:K,2,FALSE)</f>
        <v>-4.3896440473719798</v>
      </c>
      <c r="V66" s="13">
        <f>VLOOKUP(AV66,'Lookups xxnn'!F:K,3,FALSE)</f>
        <v>50.325351082276399</v>
      </c>
      <c r="W66" s="4">
        <f>VLOOKUP(AY66,'Lookups xxnn'!F:K,2,FALSE)</f>
        <v>-4.5347753822863197</v>
      </c>
      <c r="X66" s="13">
        <f>VLOOKUP(AY66,'Lookups xxnn'!F:K,3,FALSE)</f>
        <v>50.412224278788202</v>
      </c>
      <c r="Y66" s="4">
        <f>VLOOKUP(BB66,'Lookups xxnn'!F:K,2,FALSE)</f>
        <v>-4.3941642559964498</v>
      </c>
      <c r="Z66" s="13">
        <f>VLOOKUP(BB66,'Lookups xxnn'!F:K,3,FALSE)</f>
        <v>50.415204771640802</v>
      </c>
      <c r="AA66" s="2" t="str">
        <f t="shared" si="38"/>
        <v>SX25</v>
      </c>
      <c r="AB66" s="2"/>
      <c r="AC66" s="2"/>
      <c r="AD66" s="2"/>
      <c r="AE66" s="2"/>
      <c r="AF66" s="2"/>
      <c r="AG66" s="2"/>
      <c r="AH66" s="2"/>
      <c r="AI66" s="2"/>
      <c r="AJ66" s="2"/>
      <c r="AK66" s="5" t="str">
        <f t="shared" si="37"/>
        <v>{"type": "Feature","geometry": {"type": "Polygon","coordinates": [[[-4.52999039985378, 50.3223800274003],[-4.38964404737198,50.3253510822764],[-4.39416425599645,50.4152047716408],[-4.53477538228632, 50.4122242787882]]]},"properties":{"name": "SX25"}},</v>
      </c>
      <c r="AL66" s="1"/>
      <c r="AM66" s="1"/>
      <c r="AN66" s="1"/>
      <c r="AO66" s="1"/>
      <c r="AP66" s="1"/>
      <c r="AS66" s="1" t="str">
        <f t="shared" si="24"/>
        <v>0220000-0050000</v>
      </c>
      <c r="AT66" s="1"/>
      <c r="AU66" s="1"/>
      <c r="AV66" s="1" t="str">
        <f t="shared" si="25"/>
        <v>0230000-0050000</v>
      </c>
      <c r="AW66" s="1"/>
      <c r="AX66" s="1"/>
      <c r="AY66" s="1" t="str">
        <f t="shared" si="26"/>
        <v>0220000-0060000</v>
      </c>
      <c r="AZ66" s="1"/>
      <c r="BA66" s="1"/>
      <c r="BB66" s="1" t="str">
        <f t="shared" si="27"/>
        <v>0230000-0060000</v>
      </c>
      <c r="BC66" s="1"/>
    </row>
    <row r="67" spans="1:55" x14ac:dyDescent="0.25">
      <c r="A67" s="4" t="s">
        <v>9</v>
      </c>
      <c r="B67" s="34" t="s">
        <v>125</v>
      </c>
      <c r="C67" s="4" t="str">
        <f t="shared" si="39"/>
        <v>020000</v>
      </c>
      <c r="D67" s="4" t="str">
        <f t="shared" si="40"/>
        <v>060000</v>
      </c>
      <c r="E67" s="7"/>
      <c r="F67" s="7"/>
      <c r="H67" s="4">
        <f t="shared" si="41"/>
        <v>220000</v>
      </c>
      <c r="I67" s="4" t="str">
        <f t="shared" si="42"/>
        <v>060000</v>
      </c>
      <c r="J67" s="4">
        <f t="shared" si="43"/>
        <v>230000</v>
      </c>
      <c r="K67" s="13" t="str">
        <f t="shared" si="44"/>
        <v>060000</v>
      </c>
      <c r="L67" s="4">
        <f t="shared" si="45"/>
        <v>220000</v>
      </c>
      <c r="M67" s="13" t="str">
        <f t="shared" si="34"/>
        <v>070000</v>
      </c>
      <c r="N67" s="4">
        <f t="shared" si="46"/>
        <v>230000</v>
      </c>
      <c r="O67" s="13" t="str">
        <f t="shared" si="47"/>
        <v>070000</v>
      </c>
      <c r="S67" s="4">
        <f>VLOOKUP(AS67,'Lookups xxnn'!F:K,2,FALSE)</f>
        <v>-4.5347753822863197</v>
      </c>
      <c r="T67" s="13">
        <f>VLOOKUP(AS67,'Lookups xxnn'!F:K,3,FALSE)</f>
        <v>50.412224278788202</v>
      </c>
      <c r="U67" s="4">
        <f>VLOOKUP(AV67,'Lookups xxnn'!F:K,2,FALSE)</f>
        <v>-4.3941642559964498</v>
      </c>
      <c r="V67" s="13">
        <f>VLOOKUP(AV67,'Lookups xxnn'!F:K,3,FALSE)</f>
        <v>50.415204771640802</v>
      </c>
      <c r="W67" s="4">
        <f>VLOOKUP(AY67,'Lookups xxnn'!F:K,2,FALSE)</f>
        <v>-4.5395847293826996</v>
      </c>
      <c r="X67" s="13">
        <f>VLOOKUP(AY67,'Lookups xxnn'!F:K,3,FALSE)</f>
        <v>50.502066800814802</v>
      </c>
      <c r="Y67" s="4">
        <f>VLOOKUP(BB67,'Lookups xxnn'!F:K,2,FALSE)</f>
        <v>-4.3987074847022098</v>
      </c>
      <c r="Z67" s="13">
        <f>VLOOKUP(BB67,'Lookups xxnn'!F:K,3,FALSE)</f>
        <v>50.505056767206902</v>
      </c>
      <c r="AA67" s="2" t="str">
        <f t="shared" si="38"/>
        <v>SX26</v>
      </c>
      <c r="AB67" s="2"/>
      <c r="AC67" s="2"/>
      <c r="AD67" s="2"/>
      <c r="AE67" s="2"/>
      <c r="AF67" s="2"/>
      <c r="AG67" s="2"/>
      <c r="AH67" s="2"/>
      <c r="AI67" s="2"/>
      <c r="AJ67" s="2"/>
      <c r="AK67" s="5" t="str">
        <f t="shared" si="37"/>
        <v>{"type": "Feature","geometry": {"type": "Polygon","coordinates": [[[-4.53477538228632, 50.4122242787882],[-4.39416425599645,50.4152047716408],[-4.39870748470221,50.5050567672069],[-4.5395847293827, 50.5020668008148]]]},"properties":{"name": "SX26"}},</v>
      </c>
      <c r="AL67" s="1"/>
      <c r="AM67" s="1"/>
      <c r="AN67" s="1"/>
      <c r="AO67" s="1"/>
      <c r="AP67" s="1"/>
      <c r="AS67" s="1" t="str">
        <f t="shared" si="24"/>
        <v>0220000-0060000</v>
      </c>
      <c r="AT67" s="1"/>
      <c r="AU67" s="1"/>
      <c r="AV67" s="1" t="str">
        <f t="shared" si="25"/>
        <v>0230000-0060000</v>
      </c>
      <c r="AW67" s="1"/>
      <c r="AX67" s="1"/>
      <c r="AY67" s="1" t="str">
        <f t="shared" si="26"/>
        <v>0220000-0070000</v>
      </c>
      <c r="AZ67" s="1"/>
      <c r="BA67" s="1"/>
      <c r="BB67" s="1" t="str">
        <f t="shared" si="27"/>
        <v>0230000-0070000</v>
      </c>
      <c r="BC67" s="1"/>
    </row>
    <row r="68" spans="1:55" x14ac:dyDescent="0.25">
      <c r="A68" s="4" t="s">
        <v>9</v>
      </c>
      <c r="B68" s="34" t="s">
        <v>126</v>
      </c>
      <c r="C68" s="4" t="str">
        <f t="shared" si="39"/>
        <v>020000</v>
      </c>
      <c r="D68" s="4" t="str">
        <f t="shared" si="40"/>
        <v>070000</v>
      </c>
      <c r="E68" s="7"/>
      <c r="F68" s="7"/>
      <c r="H68" s="4">
        <f t="shared" si="41"/>
        <v>220000</v>
      </c>
      <c r="I68" s="4" t="str">
        <f t="shared" si="42"/>
        <v>070000</v>
      </c>
      <c r="J68" s="4">
        <f t="shared" si="43"/>
        <v>230000</v>
      </c>
      <c r="K68" s="13" t="str">
        <f t="shared" si="44"/>
        <v>070000</v>
      </c>
      <c r="L68" s="4">
        <f t="shared" si="45"/>
        <v>220000</v>
      </c>
      <c r="M68" s="13" t="str">
        <f t="shared" si="34"/>
        <v>080000</v>
      </c>
      <c r="N68" s="4">
        <f t="shared" si="46"/>
        <v>230000</v>
      </c>
      <c r="O68" s="13" t="str">
        <f t="shared" si="47"/>
        <v>080000</v>
      </c>
      <c r="S68" s="4">
        <f>VLOOKUP(AS68,'Lookups xxnn'!F:K,2,FALSE)</f>
        <v>-4.5395847293826996</v>
      </c>
      <c r="T68" s="13">
        <f>VLOOKUP(AS68,'Lookups xxnn'!F:K,3,FALSE)</f>
        <v>50.502066800814802</v>
      </c>
      <c r="U68" s="4">
        <f>VLOOKUP(AV68,'Lookups xxnn'!F:K,2,FALSE)</f>
        <v>-4.3987074847022098</v>
      </c>
      <c r="V68" s="13">
        <f>VLOOKUP(AV68,'Lookups xxnn'!F:K,3,FALSE)</f>
        <v>50.505056767206902</v>
      </c>
      <c r="W68" s="4">
        <f>VLOOKUP(AY68,'Lookups xxnn'!F:K,2,FALSE)</f>
        <v>-4.5444186034202803</v>
      </c>
      <c r="X68" s="13">
        <f>VLOOKUP(AY68,'Lookups xxnn'!F:K,3,FALSE)</f>
        <v>50.591907592061297</v>
      </c>
      <c r="Y68" s="4">
        <f>VLOOKUP(BB68,'Lookups xxnn'!F:K,2,FALSE)</f>
        <v>-4.4032738868496102</v>
      </c>
      <c r="Z68" s="13">
        <f>VLOOKUP(BB68,'Lookups xxnn'!F:K,3,FALSE)</f>
        <v>50.594907067805998</v>
      </c>
      <c r="AA68" s="2" t="str">
        <f t="shared" si="38"/>
        <v>SX27</v>
      </c>
      <c r="AB68" s="2"/>
      <c r="AC68" s="2"/>
      <c r="AD68" s="2"/>
      <c r="AE68" s="2"/>
      <c r="AF68" s="2"/>
      <c r="AG68" s="2"/>
      <c r="AH68" s="2"/>
      <c r="AI68" s="2"/>
      <c r="AJ68" s="2"/>
      <c r="AK68" s="5" t="str">
        <f t="shared" si="37"/>
        <v>{"type": "Feature","geometry": {"type": "Polygon","coordinates": [[[-4.5395847293827, 50.5020668008148],[-4.39870748470221,50.5050567672069],[-4.40327388684961,50.594907067806],[-4.54441860342028, 50.5919075920613]]]},"properties":{"name": "SX27"}},</v>
      </c>
      <c r="AL68" s="1"/>
      <c r="AM68" s="1"/>
      <c r="AN68" s="1"/>
      <c r="AO68" s="1"/>
      <c r="AP68" s="1"/>
      <c r="AS68" s="1" t="str">
        <f t="shared" si="24"/>
        <v>0220000-0070000</v>
      </c>
      <c r="AT68" s="1"/>
      <c r="AU68" s="1"/>
      <c r="AV68" s="1" t="str">
        <f t="shared" si="25"/>
        <v>0230000-0070000</v>
      </c>
      <c r="AW68" s="1"/>
      <c r="AX68" s="1"/>
      <c r="AY68" s="1" t="str">
        <f t="shared" si="26"/>
        <v>0220000-0080000</v>
      </c>
      <c r="AZ68" s="1"/>
      <c r="BA68" s="1"/>
      <c r="BB68" s="1" t="str">
        <f t="shared" si="27"/>
        <v>0230000-0080000</v>
      </c>
      <c r="BC68" s="1"/>
    </row>
    <row r="69" spans="1:55" x14ac:dyDescent="0.25">
      <c r="A69" s="4" t="s">
        <v>9</v>
      </c>
      <c r="B69" s="34" t="s">
        <v>127</v>
      </c>
      <c r="C69" s="4" t="str">
        <f t="shared" si="39"/>
        <v>020000</v>
      </c>
      <c r="D69" s="4" t="str">
        <f t="shared" si="40"/>
        <v>080000</v>
      </c>
      <c r="E69" s="7"/>
      <c r="F69" s="7"/>
      <c r="H69" s="4">
        <f t="shared" si="41"/>
        <v>220000</v>
      </c>
      <c r="I69" s="4" t="str">
        <f t="shared" si="42"/>
        <v>080000</v>
      </c>
      <c r="J69" s="4">
        <f t="shared" si="43"/>
        <v>230000</v>
      </c>
      <c r="K69" s="13" t="str">
        <f t="shared" si="44"/>
        <v>080000</v>
      </c>
      <c r="L69" s="4">
        <f t="shared" si="45"/>
        <v>220000</v>
      </c>
      <c r="M69" s="13" t="str">
        <f t="shared" si="34"/>
        <v>090000</v>
      </c>
      <c r="N69" s="4">
        <f t="shared" si="46"/>
        <v>230000</v>
      </c>
      <c r="O69" s="13" t="str">
        <f t="shared" si="47"/>
        <v>090000</v>
      </c>
      <c r="S69" s="4">
        <f>VLOOKUP(AS69,'Lookups xxnn'!F:K,2,FALSE)</f>
        <v>-4.5444186034202803</v>
      </c>
      <c r="T69" s="13">
        <f>VLOOKUP(AS69,'Lookups xxnn'!F:K,3,FALSE)</f>
        <v>50.591907592061297</v>
      </c>
      <c r="U69" s="4">
        <f>VLOOKUP(AV69,'Lookups xxnn'!F:K,2,FALSE)</f>
        <v>-4.4032738868496102</v>
      </c>
      <c r="V69" s="13">
        <f>VLOOKUP(AV69,'Lookups xxnn'!F:K,3,FALSE)</f>
        <v>50.594907067805998</v>
      </c>
      <c r="W69" s="4">
        <f>VLOOKUP(AY69,'Lookups xxnn'!F:K,2,FALSE)</f>
        <v>-4.5492771681671904</v>
      </c>
      <c r="X69" s="13">
        <f>VLOOKUP(AY69,'Lookups xxnn'!F:K,3,FALSE)</f>
        <v>50.681746651101903</v>
      </c>
      <c r="Y69" s="4">
        <f>VLOOKUP(BB69,'Lookups xxnn'!F:K,2,FALSE)</f>
        <v>-4.4078636172083003</v>
      </c>
      <c r="Z69" s="13">
        <f>VLOOKUP(BB69,'Lookups xxnn'!F:K,3,FALSE)</f>
        <v>50.684755672264302</v>
      </c>
      <c r="AA69" s="2" t="str">
        <f t="shared" si="38"/>
        <v>SX28</v>
      </c>
      <c r="AB69" s="2"/>
      <c r="AC69" s="2"/>
      <c r="AD69" s="2"/>
      <c r="AE69" s="2"/>
      <c r="AF69" s="2"/>
      <c r="AG69" s="2"/>
      <c r="AH69" s="2"/>
      <c r="AI69" s="2"/>
      <c r="AJ69" s="2"/>
      <c r="AK69" s="5" t="str">
        <f t="shared" si="37"/>
        <v>{"type": "Feature","geometry": {"type": "Polygon","coordinates": [[[-4.54441860342028, 50.5919075920613],[-4.40327388684961,50.594907067806],[-4.4078636172083,50.6847556722643],[-4.54927716816719, 50.6817466511019]]]},"properties":{"name": "SX28"}},</v>
      </c>
      <c r="AL69" s="1"/>
      <c r="AM69" s="1"/>
      <c r="AN69" s="1"/>
      <c r="AO69" s="1"/>
      <c r="AP69" s="1"/>
      <c r="AS69" s="1" t="str">
        <f t="shared" si="24"/>
        <v>0220000-0080000</v>
      </c>
      <c r="AT69" s="1"/>
      <c r="AU69" s="1"/>
      <c r="AV69" s="1" t="str">
        <f t="shared" si="25"/>
        <v>0230000-0080000</v>
      </c>
      <c r="AW69" s="1"/>
      <c r="AX69" s="1"/>
      <c r="AY69" s="1" t="str">
        <f t="shared" si="26"/>
        <v>0220000-0090000</v>
      </c>
      <c r="AZ69" s="1"/>
      <c r="BA69" s="1"/>
      <c r="BB69" s="1" t="str">
        <f t="shared" si="27"/>
        <v>0230000-0090000</v>
      </c>
      <c r="BC69" s="1"/>
    </row>
    <row r="70" spans="1:55" x14ac:dyDescent="0.25">
      <c r="A70" s="4" t="s">
        <v>9</v>
      </c>
      <c r="B70" s="34" t="s">
        <v>128</v>
      </c>
      <c r="C70" s="4" t="str">
        <f t="shared" si="39"/>
        <v>020000</v>
      </c>
      <c r="D70" s="4" t="str">
        <f t="shared" si="40"/>
        <v>090000</v>
      </c>
      <c r="E70" s="7"/>
      <c r="F70" s="7"/>
      <c r="H70" s="4">
        <f t="shared" si="41"/>
        <v>220000</v>
      </c>
      <c r="I70" s="4" t="str">
        <f t="shared" si="42"/>
        <v>090000</v>
      </c>
      <c r="J70" s="4">
        <f t="shared" si="43"/>
        <v>230000</v>
      </c>
      <c r="K70" s="13" t="str">
        <f t="shared" si="44"/>
        <v>090000</v>
      </c>
      <c r="L70" s="4">
        <f t="shared" si="45"/>
        <v>220000</v>
      </c>
      <c r="M70" s="13" t="str">
        <f t="shared" si="34"/>
        <v>100000</v>
      </c>
      <c r="N70" s="4">
        <f t="shared" si="46"/>
        <v>230000</v>
      </c>
      <c r="O70" s="13" t="str">
        <f t="shared" si="47"/>
        <v>100000</v>
      </c>
      <c r="S70" s="4">
        <f>VLOOKUP(AS70,'Lookups xxnn'!F:K,2,FALSE)</f>
        <v>-4.5492771681671904</v>
      </c>
      <c r="T70" s="13">
        <f>VLOOKUP(AS70,'Lookups xxnn'!F:K,3,FALSE)</f>
        <v>50.681746651101903</v>
      </c>
      <c r="U70" s="4">
        <f>VLOOKUP(AV70,'Lookups xxnn'!F:K,2,FALSE)</f>
        <v>-4.4078636172083003</v>
      </c>
      <c r="V70" s="13">
        <f>VLOOKUP(AV70,'Lookups xxnn'!F:K,3,FALSE)</f>
        <v>50.684755672264302</v>
      </c>
      <c r="W70" s="4">
        <f>VLOOKUP(AY70,'Lookups xxnn'!F:K,2,FALSE)</f>
        <v>-4.5541605888993404</v>
      </c>
      <c r="X70" s="13">
        <f>VLOOKUP(AY70,'Lookups xxnn'!F:K,3,FALSE)</f>
        <v>50.771583976503102</v>
      </c>
      <c r="Y70" s="4">
        <f>VLOOKUP(BB70,'Lookups xxnn'!F:K,2,FALSE)</f>
        <v>-4.4124768319732697</v>
      </c>
      <c r="Z70" s="13">
        <f>VLOOKUP(BB70,'Lookups xxnn'!F:K,3,FALSE)</f>
        <v>50.774602579402902</v>
      </c>
      <c r="AA70" s="2" t="str">
        <f t="shared" si="38"/>
        <v>SX29</v>
      </c>
      <c r="AB70" s="2"/>
      <c r="AC70" s="2"/>
      <c r="AD70" s="2"/>
      <c r="AE70" s="2"/>
      <c r="AF70" s="2"/>
      <c r="AG70" s="2"/>
      <c r="AH70" s="2"/>
      <c r="AI70" s="2"/>
      <c r="AJ70" s="2"/>
      <c r="AK70" s="5" t="str">
        <f t="shared" si="37"/>
        <v>{"type": "Feature","geometry": {"type": "Polygon","coordinates": [[[-4.54927716816719, 50.6817466511019],[-4.4078636172083,50.6847556722643],[-4.41247683197327,50.7746025794029],[-4.55416058889934, 50.7715839765031]]]},"properties":{"name": "SX29"}},</v>
      </c>
      <c r="AL70" s="1"/>
      <c r="AM70" s="1"/>
      <c r="AN70" s="1"/>
      <c r="AO70" s="1"/>
      <c r="AP70" s="1"/>
      <c r="AS70" s="1" t="str">
        <f t="shared" si="24"/>
        <v>0220000-0090000</v>
      </c>
      <c r="AT70" s="1"/>
      <c r="AU70" s="1"/>
      <c r="AV70" s="1" t="str">
        <f t="shared" si="25"/>
        <v>0230000-0090000</v>
      </c>
      <c r="AW70" s="1"/>
      <c r="AX70" s="1"/>
      <c r="AY70" s="1" t="str">
        <f t="shared" si="26"/>
        <v>0220000-0100000</v>
      </c>
      <c r="AZ70" s="1"/>
      <c r="BA70" s="1"/>
      <c r="BB70" s="1" t="str">
        <f t="shared" si="27"/>
        <v>0230000-0100000</v>
      </c>
      <c r="BC70" s="1"/>
    </row>
    <row r="71" spans="1:55" x14ac:dyDescent="0.25">
      <c r="A71" s="4" t="s">
        <v>9</v>
      </c>
      <c r="B71" s="34" t="s">
        <v>129</v>
      </c>
      <c r="C71" s="4" t="str">
        <f t="shared" si="39"/>
        <v>030000</v>
      </c>
      <c r="D71" s="4" t="str">
        <f t="shared" si="40"/>
        <v>000000</v>
      </c>
      <c r="E71" s="7"/>
      <c r="F71" s="7"/>
      <c r="H71" s="4">
        <f t="shared" si="41"/>
        <v>230000</v>
      </c>
      <c r="I71" s="4" t="str">
        <f t="shared" si="42"/>
        <v>000000</v>
      </c>
      <c r="J71" s="4">
        <f t="shared" si="43"/>
        <v>240000</v>
      </c>
      <c r="K71" s="13" t="str">
        <f t="shared" si="44"/>
        <v>000000</v>
      </c>
      <c r="L71" s="4">
        <f t="shared" si="45"/>
        <v>230000</v>
      </c>
      <c r="M71" s="13" t="str">
        <f t="shared" si="34"/>
        <v>010000</v>
      </c>
      <c r="N71" s="4">
        <f t="shared" si="46"/>
        <v>240000</v>
      </c>
      <c r="O71" s="13" t="str">
        <f t="shared" si="47"/>
        <v>010000</v>
      </c>
      <c r="S71" s="4">
        <f>VLOOKUP(AS71,'Lookups xxnn'!F:K,2,FALSE)</f>
        <v>-4.3673830345313904</v>
      </c>
      <c r="T71" s="13">
        <f>VLOOKUP(AS71,'Lookups xxnn'!F:K,3,FALSE)</f>
        <v>49.876057269064503</v>
      </c>
      <c r="U71" s="4">
        <f>VLOOKUP(AV71,'Lookups xxnn'!F:K,2,FALSE)</f>
        <v>-4.2283185605761702</v>
      </c>
      <c r="V71" s="13">
        <f>VLOOKUP(AV71,'Lookups xxnn'!F:K,3,FALSE)</f>
        <v>49.878815012891302</v>
      </c>
      <c r="W71" s="4">
        <f>VLOOKUP(AY71,'Lookups xxnn'!F:K,2,FALSE)</f>
        <v>-4.3717903949251404</v>
      </c>
      <c r="X71" s="13">
        <f>VLOOKUP(AY71,'Lookups xxnn'!F:K,3,FALSE)</f>
        <v>49.965919410048798</v>
      </c>
      <c r="Y71" s="4">
        <f>VLOOKUP(BB71,'Lookups xxnn'!F:K,2,FALSE)</f>
        <v>-4.2324675938842402</v>
      </c>
      <c r="Z71" s="13">
        <f>VLOOKUP(BB71,'Lookups xxnn'!F:K,3,FALSE)</f>
        <v>49.9686858908305</v>
      </c>
      <c r="AA71" s="2" t="str">
        <f t="shared" si="38"/>
        <v>SX30</v>
      </c>
      <c r="AB71" s="2"/>
      <c r="AC71" s="2"/>
      <c r="AD71" s="2"/>
      <c r="AE71" s="2"/>
      <c r="AF71" s="2"/>
      <c r="AG71" s="2"/>
      <c r="AH71" s="2"/>
      <c r="AI71" s="2"/>
      <c r="AJ71" s="2"/>
      <c r="AK71" s="5" t="str">
        <f t="shared" si="37"/>
        <v>{"type": "Feature","geometry": {"type": "Polygon","coordinates": [[[-4.36738303453139, 49.8760572690645],[-4.22831856057617,49.8788150128913],[-4.23246759388424,49.9686858908305],[-4.37179039492514, 49.9659194100488]]]},"properties":{"name": "SX30"}},</v>
      </c>
      <c r="AL71" s="1"/>
      <c r="AM71" s="1"/>
      <c r="AN71" s="1"/>
      <c r="AO71" s="1"/>
      <c r="AP71" s="1"/>
      <c r="AS71" s="1" t="str">
        <f t="shared" si="24"/>
        <v>0230000-0000000</v>
      </c>
      <c r="AT71" s="1"/>
      <c r="AU71" s="1"/>
      <c r="AV71" s="1" t="str">
        <f t="shared" si="25"/>
        <v>0240000-0000000</v>
      </c>
      <c r="AW71" s="1"/>
      <c r="AX71" s="1"/>
      <c r="AY71" s="1" t="str">
        <f t="shared" si="26"/>
        <v>0230000-0010000</v>
      </c>
      <c r="AZ71" s="1"/>
      <c r="BA71" s="1"/>
      <c r="BB71" s="1" t="str">
        <f t="shared" si="27"/>
        <v>0240000-0010000</v>
      </c>
      <c r="BC71" s="1"/>
    </row>
    <row r="72" spans="1:55" x14ac:dyDescent="0.25">
      <c r="A72" s="4" t="s">
        <v>9</v>
      </c>
      <c r="B72" s="34" t="s">
        <v>130</v>
      </c>
      <c r="C72" s="4" t="str">
        <f t="shared" si="39"/>
        <v>030000</v>
      </c>
      <c r="D72" s="4" t="str">
        <f t="shared" si="40"/>
        <v>010000</v>
      </c>
      <c r="E72" s="7"/>
      <c r="F72" s="7"/>
      <c r="H72" s="4">
        <f t="shared" si="41"/>
        <v>230000</v>
      </c>
      <c r="I72" s="4" t="str">
        <f t="shared" si="42"/>
        <v>010000</v>
      </c>
      <c r="J72" s="4">
        <f t="shared" si="43"/>
        <v>240000</v>
      </c>
      <c r="K72" s="13" t="str">
        <f t="shared" si="44"/>
        <v>010000</v>
      </c>
      <c r="L72" s="4">
        <f t="shared" si="45"/>
        <v>230000</v>
      </c>
      <c r="M72" s="13" t="str">
        <f t="shared" si="34"/>
        <v>020000</v>
      </c>
      <c r="N72" s="4">
        <f t="shared" si="46"/>
        <v>240000</v>
      </c>
      <c r="O72" s="13" t="str">
        <f t="shared" si="47"/>
        <v>020000</v>
      </c>
      <c r="S72" s="4">
        <f>VLOOKUP(AS72,'Lookups xxnn'!F:K,2,FALSE)</f>
        <v>-4.3717903949251404</v>
      </c>
      <c r="T72" s="13">
        <f>VLOOKUP(AS72,'Lookups xxnn'!F:K,3,FALSE)</f>
        <v>49.965919410048798</v>
      </c>
      <c r="U72" s="4">
        <f>VLOOKUP(AV72,'Lookups xxnn'!F:K,2,FALSE)</f>
        <v>-4.2324675938842402</v>
      </c>
      <c r="V72" s="13">
        <f>VLOOKUP(AV72,'Lookups xxnn'!F:K,3,FALSE)</f>
        <v>49.9686858908305</v>
      </c>
      <c r="W72" s="4">
        <f>VLOOKUP(AY72,'Lookups xxnn'!F:K,2,FALSE)</f>
        <v>-4.3762200291914199</v>
      </c>
      <c r="X72" s="13">
        <f>VLOOKUP(AY72,'Lookups xxnn'!F:K,3,FALSE)</f>
        <v>50.055779863010997</v>
      </c>
      <c r="Y72" s="4">
        <f>VLOOKUP(BB72,'Lookups xxnn'!F:K,2,FALSE)</f>
        <v>-4.2366375985587803</v>
      </c>
      <c r="Z72" s="13">
        <f>VLOOKUP(BB72,'Lookups xxnn'!F:K,3,FALSE)</f>
        <v>50.058555113150803</v>
      </c>
      <c r="AA72" s="2" t="str">
        <f t="shared" si="38"/>
        <v>SX31</v>
      </c>
      <c r="AB72" s="2"/>
      <c r="AC72" s="2"/>
      <c r="AD72" s="2"/>
      <c r="AE72" s="2"/>
      <c r="AF72" s="2"/>
      <c r="AG72" s="2"/>
      <c r="AH72" s="2"/>
      <c r="AI72" s="2"/>
      <c r="AJ72" s="2"/>
      <c r="AK72" s="5" t="str">
        <f t="shared" si="37"/>
        <v>{"type": "Feature","geometry": {"type": "Polygon","coordinates": [[[-4.37179039492514, 49.9659194100488],[-4.23246759388424,49.9686858908305],[-4.23663759855878,50.0585551131508],[-4.37622002919142, 50.055779863011]]]},"properties":{"name": "SX31"}},</v>
      </c>
      <c r="AL72" s="1"/>
      <c r="AM72" s="1"/>
      <c r="AN72" s="1"/>
      <c r="AO72" s="1"/>
      <c r="AP72" s="1"/>
      <c r="AS72" s="1" t="str">
        <f t="shared" si="24"/>
        <v>0230000-0010000</v>
      </c>
      <c r="AT72" s="1"/>
      <c r="AU72" s="1"/>
      <c r="AV72" s="1" t="str">
        <f t="shared" si="25"/>
        <v>0240000-0010000</v>
      </c>
      <c r="AW72" s="1"/>
      <c r="AX72" s="1"/>
      <c r="AY72" s="1" t="str">
        <f t="shared" si="26"/>
        <v>0230000-0020000</v>
      </c>
      <c r="AZ72" s="1"/>
      <c r="BA72" s="1"/>
      <c r="BB72" s="1" t="str">
        <f t="shared" si="27"/>
        <v>0240000-0020000</v>
      </c>
      <c r="BC72" s="1"/>
    </row>
    <row r="73" spans="1:55" x14ac:dyDescent="0.25">
      <c r="A73" s="4" t="s">
        <v>9</v>
      </c>
      <c r="B73" s="34" t="s">
        <v>131</v>
      </c>
      <c r="C73" s="4" t="str">
        <f t="shared" si="39"/>
        <v>030000</v>
      </c>
      <c r="D73" s="4" t="str">
        <f t="shared" si="40"/>
        <v>020000</v>
      </c>
      <c r="E73" s="7"/>
      <c r="F73" s="7"/>
      <c r="H73" s="4">
        <f t="shared" si="41"/>
        <v>230000</v>
      </c>
      <c r="I73" s="4" t="str">
        <f t="shared" si="42"/>
        <v>020000</v>
      </c>
      <c r="J73" s="4">
        <f t="shared" si="43"/>
        <v>240000</v>
      </c>
      <c r="K73" s="13" t="str">
        <f t="shared" si="44"/>
        <v>020000</v>
      </c>
      <c r="L73" s="4">
        <f t="shared" si="45"/>
        <v>230000</v>
      </c>
      <c r="M73" s="13" t="str">
        <f t="shared" si="34"/>
        <v>030000</v>
      </c>
      <c r="N73" s="4">
        <f t="shared" si="46"/>
        <v>240000</v>
      </c>
      <c r="O73" s="13" t="str">
        <f t="shared" si="47"/>
        <v>030000</v>
      </c>
      <c r="S73" s="4">
        <f>VLOOKUP(AS73,'Lookups xxnn'!F:K,2,FALSE)</f>
        <v>-4.3762200291914199</v>
      </c>
      <c r="T73" s="13">
        <f>VLOOKUP(AS73,'Lookups xxnn'!F:K,3,FALSE)</f>
        <v>50.055779863010997</v>
      </c>
      <c r="U73" s="4">
        <f>VLOOKUP(AV73,'Lookups xxnn'!F:K,2,FALSE)</f>
        <v>-4.2366375985587803</v>
      </c>
      <c r="V73" s="13">
        <f>VLOOKUP(AV73,'Lookups xxnn'!F:K,3,FALSE)</f>
        <v>50.058555113150803</v>
      </c>
      <c r="W73" s="4">
        <f>VLOOKUP(AY73,'Lookups xxnn'!F:K,2,FALSE)</f>
        <v>-4.3806720838772604</v>
      </c>
      <c r="X73" s="13">
        <f>VLOOKUP(AY73,'Lookups xxnn'!F:K,3,FALSE)</f>
        <v>50.145638626804299</v>
      </c>
      <c r="Y73" s="4">
        <f>VLOOKUP(BB73,'Lookups xxnn'!F:K,2,FALSE)</f>
        <v>-4.2408287126091002</v>
      </c>
      <c r="Z73" s="13">
        <f>VLOOKUP(BB73,'Lookups xxnn'!F:K,3,FALSE)</f>
        <v>50.148422678930999</v>
      </c>
      <c r="AA73" s="2" t="str">
        <f t="shared" si="38"/>
        <v>SX32</v>
      </c>
      <c r="AB73" s="2"/>
      <c r="AC73" s="2"/>
      <c r="AD73" s="2"/>
      <c r="AE73" s="2"/>
      <c r="AF73" s="2"/>
      <c r="AG73" s="2"/>
      <c r="AH73" s="2"/>
      <c r="AI73" s="2"/>
      <c r="AJ73" s="2"/>
      <c r="AK73" s="5" t="str">
        <f t="shared" si="37"/>
        <v>{"type": "Feature","geometry": {"type": "Polygon","coordinates": [[[-4.37622002919142, 50.055779863011],[-4.23663759855878,50.0585551131508],[-4.2408287126091,50.148422678931],[-4.38067208387726, 50.1456386268043]]]},"properties":{"name": "SX32"}},</v>
      </c>
      <c r="AL73" s="1"/>
      <c r="AM73" s="1"/>
      <c r="AN73" s="1"/>
      <c r="AO73" s="1"/>
      <c r="AP73" s="1"/>
      <c r="AS73" s="1" t="str">
        <f t="shared" si="24"/>
        <v>0230000-0020000</v>
      </c>
      <c r="AT73" s="1"/>
      <c r="AU73" s="1"/>
      <c r="AV73" s="1" t="str">
        <f t="shared" si="25"/>
        <v>0240000-0020000</v>
      </c>
      <c r="AW73" s="1"/>
      <c r="AX73" s="1"/>
      <c r="AY73" s="1" t="str">
        <f t="shared" si="26"/>
        <v>0230000-0030000</v>
      </c>
      <c r="AZ73" s="1"/>
      <c r="BA73" s="1"/>
      <c r="BB73" s="1" t="str">
        <f t="shared" si="27"/>
        <v>0240000-0030000</v>
      </c>
      <c r="BC73" s="1"/>
    </row>
    <row r="74" spans="1:55" x14ac:dyDescent="0.25">
      <c r="A74" s="4" t="s">
        <v>9</v>
      </c>
      <c r="B74" s="34" t="s">
        <v>132</v>
      </c>
      <c r="C74" s="4" t="str">
        <f t="shared" si="39"/>
        <v>030000</v>
      </c>
      <c r="D74" s="4" t="str">
        <f t="shared" si="40"/>
        <v>030000</v>
      </c>
      <c r="E74" s="7"/>
      <c r="F74" s="7"/>
      <c r="H74" s="4">
        <f t="shared" si="41"/>
        <v>230000</v>
      </c>
      <c r="I74" s="4" t="str">
        <f t="shared" si="42"/>
        <v>030000</v>
      </c>
      <c r="J74" s="4">
        <f t="shared" si="43"/>
        <v>240000</v>
      </c>
      <c r="K74" s="13" t="str">
        <f t="shared" si="44"/>
        <v>030000</v>
      </c>
      <c r="L74" s="4">
        <f t="shared" si="45"/>
        <v>230000</v>
      </c>
      <c r="M74" s="13" t="str">
        <f t="shared" si="34"/>
        <v>040000</v>
      </c>
      <c r="N74" s="4">
        <f t="shared" si="46"/>
        <v>240000</v>
      </c>
      <c r="O74" s="13" t="str">
        <f t="shared" si="47"/>
        <v>040000</v>
      </c>
      <c r="S74" s="4">
        <f>VLOOKUP(AS74,'Lookups xxnn'!F:K,2,FALSE)</f>
        <v>-4.3806720838772604</v>
      </c>
      <c r="T74" s="13">
        <f>VLOOKUP(AS74,'Lookups xxnn'!F:K,3,FALSE)</f>
        <v>50.145638626804299</v>
      </c>
      <c r="U74" s="4">
        <f>VLOOKUP(AV74,'Lookups xxnn'!F:K,2,FALSE)</f>
        <v>-4.2408287126091002</v>
      </c>
      <c r="V74" s="13">
        <f>VLOOKUP(AV74,'Lookups xxnn'!F:K,3,FALSE)</f>
        <v>50.148422678930999</v>
      </c>
      <c r="W74" s="4">
        <f>VLOOKUP(AY74,'Lookups xxnn'!F:K,2,FALSE)</f>
        <v>-4.3851467068619296</v>
      </c>
      <c r="X74" s="13">
        <f>VLOOKUP(AY74,'Lookups xxnn'!F:K,3,FALSE)</f>
        <v>50.235495700277802</v>
      </c>
      <c r="Y74" s="4">
        <f>VLOOKUP(BB74,'Lookups xxnn'!F:K,2,FALSE)</f>
        <v>-4.2450410752995396</v>
      </c>
      <c r="Z74" s="13">
        <f>VLOOKUP(BB74,'Lookups xxnn'!F:K,3,FALSE)</f>
        <v>50.238288587247602</v>
      </c>
      <c r="AA74" s="2" t="str">
        <f t="shared" si="38"/>
        <v>SX33</v>
      </c>
      <c r="AB74" s="2"/>
      <c r="AC74" s="2"/>
      <c r="AD74" s="2"/>
      <c r="AE74" s="2"/>
      <c r="AF74" s="2"/>
      <c r="AG74" s="2"/>
      <c r="AH74" s="2"/>
      <c r="AI74" s="2"/>
      <c r="AJ74" s="2"/>
      <c r="AK74" s="5" t="str">
        <f t="shared" si="37"/>
        <v>{"type": "Feature","geometry": {"type": "Polygon","coordinates": [[[-4.38067208387726, 50.1456386268043],[-4.2408287126091,50.148422678931],[-4.24504107529954,50.2382885872476],[-4.38514670686193, 50.2354957002778]]]},"properties":{"name": "SX33"}},</v>
      </c>
      <c r="AL74" s="1"/>
      <c r="AM74" s="1"/>
      <c r="AN74" s="1"/>
      <c r="AO74" s="1"/>
      <c r="AP74" s="1"/>
      <c r="AS74" s="1" t="str">
        <f t="shared" si="24"/>
        <v>0230000-0030000</v>
      </c>
      <c r="AT74" s="1"/>
      <c r="AU74" s="1"/>
      <c r="AV74" s="1" t="str">
        <f t="shared" si="25"/>
        <v>0240000-0030000</v>
      </c>
      <c r="AW74" s="1"/>
      <c r="AX74" s="1"/>
      <c r="AY74" s="1" t="str">
        <f t="shared" si="26"/>
        <v>0230000-0040000</v>
      </c>
      <c r="AZ74" s="1"/>
      <c r="BA74" s="1"/>
      <c r="BB74" s="1" t="str">
        <f t="shared" si="27"/>
        <v>0240000-0040000</v>
      </c>
      <c r="BC74" s="1"/>
    </row>
    <row r="75" spans="1:55" x14ac:dyDescent="0.25">
      <c r="A75" s="4" t="s">
        <v>9</v>
      </c>
      <c r="B75" s="34" t="s">
        <v>133</v>
      </c>
      <c r="C75" s="4" t="str">
        <f t="shared" si="39"/>
        <v>030000</v>
      </c>
      <c r="D75" s="4" t="str">
        <f t="shared" si="40"/>
        <v>040000</v>
      </c>
      <c r="E75" s="7"/>
      <c r="F75" s="7"/>
      <c r="H75" s="4">
        <f t="shared" si="41"/>
        <v>230000</v>
      </c>
      <c r="I75" s="4" t="str">
        <f t="shared" si="42"/>
        <v>040000</v>
      </c>
      <c r="J75" s="4">
        <f t="shared" si="43"/>
        <v>240000</v>
      </c>
      <c r="K75" s="13" t="str">
        <f t="shared" si="44"/>
        <v>040000</v>
      </c>
      <c r="L75" s="4">
        <f t="shared" si="45"/>
        <v>230000</v>
      </c>
      <c r="M75" s="13" t="str">
        <f t="shared" si="34"/>
        <v>050000</v>
      </c>
      <c r="N75" s="4">
        <f t="shared" si="46"/>
        <v>240000</v>
      </c>
      <c r="O75" s="13" t="str">
        <f t="shared" si="47"/>
        <v>050000</v>
      </c>
      <c r="S75" s="4">
        <f>VLOOKUP(AS75,'Lookups xxnn'!F:K,2,FALSE)</f>
        <v>-4.3851467068619296</v>
      </c>
      <c r="T75" s="13">
        <f>VLOOKUP(AS75,'Lookups xxnn'!F:K,3,FALSE)</f>
        <v>50.235495700277802</v>
      </c>
      <c r="U75" s="4">
        <f>VLOOKUP(AV75,'Lookups xxnn'!F:K,2,FALSE)</f>
        <v>-4.2450410752995396</v>
      </c>
      <c r="V75" s="13">
        <f>VLOOKUP(AV75,'Lookups xxnn'!F:K,3,FALSE)</f>
        <v>50.238288587247602</v>
      </c>
      <c r="W75" s="4">
        <f>VLOOKUP(AY75,'Lookups xxnn'!F:K,2,FALSE)</f>
        <v>-4.3896440473719798</v>
      </c>
      <c r="X75" s="13">
        <f>VLOOKUP(AY75,'Lookups xxnn'!F:K,3,FALSE)</f>
        <v>50.325351082276399</v>
      </c>
      <c r="Y75" s="4">
        <f>VLOOKUP(BB75,'Lookups xxnn'!F:K,2,FALSE)</f>
        <v>-4.2492748271635499</v>
      </c>
      <c r="Z75" s="13">
        <f>VLOOKUP(BB75,'Lookups xxnn'!F:K,3,FALSE)</f>
        <v>50.328152837175097</v>
      </c>
      <c r="AA75" s="2" t="str">
        <f t="shared" si="38"/>
        <v>SX34</v>
      </c>
      <c r="AB75" s="2"/>
      <c r="AC75" s="2"/>
      <c r="AD75" s="2"/>
      <c r="AE75" s="2"/>
      <c r="AF75" s="2"/>
      <c r="AG75" s="2"/>
      <c r="AH75" s="2"/>
      <c r="AI75" s="2"/>
      <c r="AJ75" s="2"/>
      <c r="AK75" s="5" t="str">
        <f t="shared" si="37"/>
        <v>{"type": "Feature","geometry": {"type": "Polygon","coordinates": [[[-4.38514670686193, 50.2354957002778],[-4.24504107529954,50.2382885872476],[-4.24927482716355,50.3281528371751],[-4.38964404737198, 50.3253510822764]]]},"properties":{"name": "SX34"}},</v>
      </c>
      <c r="AL75" s="1"/>
      <c r="AM75" s="1"/>
      <c r="AN75" s="1"/>
      <c r="AO75" s="1"/>
      <c r="AP75" s="1"/>
      <c r="AS75" s="1" t="str">
        <f t="shared" si="24"/>
        <v>0230000-0040000</v>
      </c>
      <c r="AT75" s="1"/>
      <c r="AU75" s="1"/>
      <c r="AV75" s="1" t="str">
        <f t="shared" si="25"/>
        <v>0240000-0040000</v>
      </c>
      <c r="AW75" s="1"/>
      <c r="AX75" s="1"/>
      <c r="AY75" s="1" t="str">
        <f t="shared" si="26"/>
        <v>0230000-0050000</v>
      </c>
      <c r="AZ75" s="1"/>
      <c r="BA75" s="1"/>
      <c r="BB75" s="1" t="str">
        <f t="shared" si="27"/>
        <v>0240000-0050000</v>
      </c>
      <c r="BC75" s="1"/>
    </row>
    <row r="76" spans="1:55" x14ac:dyDescent="0.25">
      <c r="A76" s="4" t="s">
        <v>9</v>
      </c>
      <c r="B76" s="34" t="s">
        <v>134</v>
      </c>
      <c r="C76" s="4" t="str">
        <f t="shared" si="39"/>
        <v>030000</v>
      </c>
      <c r="D76" s="4" t="str">
        <f t="shared" si="40"/>
        <v>050000</v>
      </c>
      <c r="E76" s="7"/>
      <c r="F76" s="7"/>
      <c r="H76" s="4">
        <f t="shared" si="41"/>
        <v>230000</v>
      </c>
      <c r="I76" s="4" t="str">
        <f t="shared" si="42"/>
        <v>050000</v>
      </c>
      <c r="J76" s="4">
        <f t="shared" si="43"/>
        <v>240000</v>
      </c>
      <c r="K76" s="13" t="str">
        <f t="shared" si="44"/>
        <v>050000</v>
      </c>
      <c r="L76" s="4">
        <f t="shared" si="45"/>
        <v>230000</v>
      </c>
      <c r="M76" s="13" t="str">
        <f t="shared" si="34"/>
        <v>060000</v>
      </c>
      <c r="N76" s="4">
        <f t="shared" si="46"/>
        <v>240000</v>
      </c>
      <c r="O76" s="13" t="str">
        <f t="shared" si="47"/>
        <v>060000</v>
      </c>
      <c r="S76" s="4">
        <f>VLOOKUP(AS76,'Lookups xxnn'!F:K,2,FALSE)</f>
        <v>-4.3896440473719798</v>
      </c>
      <c r="T76" s="13">
        <f>VLOOKUP(AS76,'Lookups xxnn'!F:K,3,FALSE)</f>
        <v>50.325351082276399</v>
      </c>
      <c r="U76" s="4">
        <f>VLOOKUP(AV76,'Lookups xxnn'!F:K,2,FALSE)</f>
        <v>-4.2492748271635499</v>
      </c>
      <c r="V76" s="13">
        <f>VLOOKUP(AV76,'Lookups xxnn'!F:K,3,FALSE)</f>
        <v>50.328152837175097</v>
      </c>
      <c r="W76" s="4">
        <f>VLOOKUP(AY76,'Lookups xxnn'!F:K,2,FALSE)</f>
        <v>-4.3941642559964498</v>
      </c>
      <c r="X76" s="13">
        <f>VLOOKUP(AY76,'Lookups xxnn'!F:K,3,FALSE)</f>
        <v>50.415204771640802</v>
      </c>
      <c r="Y76" s="4">
        <f>VLOOKUP(BB76,'Lookups xxnn'!F:K,2,FALSE)</f>
        <v>-4.2535301100180298</v>
      </c>
      <c r="Z76" s="13">
        <f>VLOOKUP(BB76,'Lookups xxnn'!F:K,3,FALSE)</f>
        <v>50.418015427785903</v>
      </c>
      <c r="AA76" s="2" t="str">
        <f t="shared" si="38"/>
        <v>SX35</v>
      </c>
      <c r="AB76" s="2"/>
      <c r="AC76" s="2"/>
      <c r="AD76" s="2"/>
      <c r="AE76" s="2"/>
      <c r="AF76" s="2"/>
      <c r="AG76" s="2"/>
      <c r="AH76" s="2"/>
      <c r="AI76" s="2"/>
      <c r="AJ76" s="2"/>
      <c r="AK76" s="5" t="str">
        <f t="shared" si="37"/>
        <v>{"type": "Feature","geometry": {"type": "Polygon","coordinates": [[[-4.38964404737198, 50.3253510822764],[-4.24927482716355,50.3281528371751],[-4.25353011001803,50.4180154277859],[-4.39416425599645, 50.4152047716408]]]},"properties":{"name": "SX35"}},</v>
      </c>
      <c r="AL76" s="1"/>
      <c r="AM76" s="1"/>
      <c r="AN76" s="1"/>
      <c r="AO76" s="1"/>
      <c r="AP76" s="1"/>
      <c r="AS76" s="1" t="str">
        <f t="shared" ref="AS76:AS107" si="48">RIGHT("00000000"&amp;H76,7)&amp;"-"&amp;RIGHT("00000000"&amp;I76,7)</f>
        <v>0230000-0050000</v>
      </c>
      <c r="AT76" s="1"/>
      <c r="AU76" s="1"/>
      <c r="AV76" s="1" t="str">
        <f t="shared" ref="AV76:AV107" si="49">RIGHT("00000000"&amp;J76,7)&amp;"-"&amp;RIGHT("00000000"&amp;K76,7)</f>
        <v>0240000-0050000</v>
      </c>
      <c r="AW76" s="1"/>
      <c r="AX76" s="1"/>
      <c r="AY76" s="1" t="str">
        <f t="shared" ref="AY76:AY107" si="50">RIGHT("00000000"&amp;L76,7)&amp;"-"&amp;RIGHT("00000000"&amp;M76,7)</f>
        <v>0230000-0060000</v>
      </c>
      <c r="AZ76" s="1"/>
      <c r="BA76" s="1"/>
      <c r="BB76" s="1" t="str">
        <f t="shared" ref="BB76:BB107" si="51">RIGHT("00000000"&amp;N76,7)&amp;"-"&amp;RIGHT("00000000"&amp;O76,7)</f>
        <v>0240000-0060000</v>
      </c>
      <c r="BC76" s="1"/>
    </row>
    <row r="77" spans="1:55" x14ac:dyDescent="0.25">
      <c r="A77" s="4" t="s">
        <v>9</v>
      </c>
      <c r="B77" s="34" t="s">
        <v>135</v>
      </c>
      <c r="C77" s="4" t="str">
        <f t="shared" si="39"/>
        <v>030000</v>
      </c>
      <c r="D77" s="4" t="str">
        <f t="shared" si="40"/>
        <v>060000</v>
      </c>
      <c r="E77" s="7"/>
      <c r="F77" s="7"/>
      <c r="H77" s="4">
        <f t="shared" si="41"/>
        <v>230000</v>
      </c>
      <c r="I77" s="4" t="str">
        <f t="shared" si="42"/>
        <v>060000</v>
      </c>
      <c r="J77" s="4">
        <f t="shared" si="43"/>
        <v>240000</v>
      </c>
      <c r="K77" s="13" t="str">
        <f t="shared" si="44"/>
        <v>060000</v>
      </c>
      <c r="L77" s="4">
        <f t="shared" si="45"/>
        <v>230000</v>
      </c>
      <c r="M77" s="13" t="str">
        <f t="shared" si="34"/>
        <v>070000</v>
      </c>
      <c r="N77" s="4">
        <f t="shared" si="46"/>
        <v>240000</v>
      </c>
      <c r="O77" s="13" t="str">
        <f t="shared" si="47"/>
        <v>070000</v>
      </c>
      <c r="S77" s="4">
        <f>VLOOKUP(AS77,'Lookups xxnn'!F:K,2,FALSE)</f>
        <v>-4.3941642559964498</v>
      </c>
      <c r="T77" s="13">
        <f>VLOOKUP(AS77,'Lookups xxnn'!F:K,3,FALSE)</f>
        <v>50.415204771640802</v>
      </c>
      <c r="U77" s="4">
        <f>VLOOKUP(AV77,'Lookups xxnn'!F:K,2,FALSE)</f>
        <v>-4.2535301100180298</v>
      </c>
      <c r="V77" s="13">
        <f>VLOOKUP(AV77,'Lookups xxnn'!F:K,3,FALSE)</f>
        <v>50.418015427785903</v>
      </c>
      <c r="W77" s="4">
        <f>VLOOKUP(AY77,'Lookups xxnn'!F:K,2,FALSE)</f>
        <v>-4.3987074847022098</v>
      </c>
      <c r="X77" s="13">
        <f>VLOOKUP(AY77,'Lookups xxnn'!F:K,3,FALSE)</f>
        <v>50.505056767206902</v>
      </c>
      <c r="Y77" s="4">
        <f>VLOOKUP(BB77,'Lookups xxnn'!F:K,2,FALSE)</f>
        <v>-4.2578070669778496</v>
      </c>
      <c r="Z77" s="13">
        <f>VLOOKUP(BB77,'Lookups xxnn'!F:K,3,FALSE)</f>
        <v>50.507876358149602</v>
      </c>
      <c r="AA77" s="2" t="str">
        <f t="shared" si="38"/>
        <v>SX36</v>
      </c>
      <c r="AB77" s="2"/>
      <c r="AC77" s="2"/>
      <c r="AD77" s="2"/>
      <c r="AE77" s="2"/>
      <c r="AF77" s="2"/>
      <c r="AG77" s="2"/>
      <c r="AH77" s="2"/>
      <c r="AI77" s="2"/>
      <c r="AJ77" s="2"/>
      <c r="AK77" s="5" t="str">
        <f t="shared" si="37"/>
        <v>{"type": "Feature","geometry": {"type": "Polygon","coordinates": [[[-4.39416425599645, 50.4152047716408],[-4.25353011001803,50.4180154277859],[-4.25780706697785,50.5078763581496],[-4.39870748470221, 50.5050567672069]]]},"properties":{"name": "SX36"}},</v>
      </c>
      <c r="AL77" s="1"/>
      <c r="AM77" s="1"/>
      <c r="AN77" s="1"/>
      <c r="AO77" s="1"/>
      <c r="AP77" s="1"/>
      <c r="AS77" s="1" t="str">
        <f t="shared" si="48"/>
        <v>0230000-0060000</v>
      </c>
      <c r="AT77" s="1"/>
      <c r="AU77" s="1"/>
      <c r="AV77" s="1" t="str">
        <f t="shared" si="49"/>
        <v>0240000-0060000</v>
      </c>
      <c r="AW77" s="1"/>
      <c r="AX77" s="1"/>
      <c r="AY77" s="1" t="str">
        <f t="shared" si="50"/>
        <v>0230000-0070000</v>
      </c>
      <c r="AZ77" s="1"/>
      <c r="BA77" s="1"/>
      <c r="BB77" s="1" t="str">
        <f t="shared" si="51"/>
        <v>0240000-0070000</v>
      </c>
      <c r="BC77" s="1"/>
    </row>
    <row r="78" spans="1:55" x14ac:dyDescent="0.25">
      <c r="A78" s="4" t="s">
        <v>9</v>
      </c>
      <c r="B78" s="34" t="s">
        <v>136</v>
      </c>
      <c r="C78" s="4" t="str">
        <f t="shared" si="39"/>
        <v>030000</v>
      </c>
      <c r="D78" s="4" t="str">
        <f t="shared" si="40"/>
        <v>070000</v>
      </c>
      <c r="E78" s="7"/>
      <c r="F78" s="7"/>
      <c r="H78" s="4">
        <f t="shared" si="41"/>
        <v>230000</v>
      </c>
      <c r="I78" s="4" t="str">
        <f t="shared" si="42"/>
        <v>070000</v>
      </c>
      <c r="J78" s="4">
        <f t="shared" si="43"/>
        <v>240000</v>
      </c>
      <c r="K78" s="13" t="str">
        <f t="shared" si="44"/>
        <v>070000</v>
      </c>
      <c r="L78" s="4">
        <f t="shared" si="45"/>
        <v>230000</v>
      </c>
      <c r="M78" s="13" t="str">
        <f t="shared" si="34"/>
        <v>080000</v>
      </c>
      <c r="N78" s="4">
        <f t="shared" si="46"/>
        <v>240000</v>
      </c>
      <c r="O78" s="13" t="str">
        <f t="shared" si="47"/>
        <v>080000</v>
      </c>
      <c r="S78" s="4">
        <f>VLOOKUP(AS78,'Lookups xxnn'!F:K,2,FALSE)</f>
        <v>-4.3987074847022098</v>
      </c>
      <c r="T78" s="13">
        <f>VLOOKUP(AS78,'Lookups xxnn'!F:K,3,FALSE)</f>
        <v>50.505056767206902</v>
      </c>
      <c r="U78" s="4">
        <f>VLOOKUP(AV78,'Lookups xxnn'!F:K,2,FALSE)</f>
        <v>-4.2578070669778496</v>
      </c>
      <c r="V78" s="13">
        <f>VLOOKUP(AV78,'Lookups xxnn'!F:K,3,FALSE)</f>
        <v>50.507876358149602</v>
      </c>
      <c r="W78" s="4">
        <f>VLOOKUP(AY78,'Lookups xxnn'!F:K,2,FALSE)</f>
        <v>-4.4032738868496102</v>
      </c>
      <c r="X78" s="13">
        <f>VLOOKUP(AY78,'Lookups xxnn'!F:K,3,FALSE)</f>
        <v>50.594907067805998</v>
      </c>
      <c r="Y78" s="4">
        <f>VLOOKUP(BB78,'Lookups xxnn'!F:K,2,FALSE)</f>
        <v>-4.2621058424705396</v>
      </c>
      <c r="Z78" s="13">
        <f>VLOOKUP(BB78,'Lookups xxnn'!F:K,3,FALSE)</f>
        <v>50.5977356273333</v>
      </c>
      <c r="AA78" s="2" t="str">
        <f t="shared" si="38"/>
        <v>SX37</v>
      </c>
      <c r="AB78" s="2"/>
      <c r="AC78" s="2"/>
      <c r="AD78" s="2"/>
      <c r="AE78" s="2"/>
      <c r="AF78" s="2"/>
      <c r="AG78" s="2"/>
      <c r="AH78" s="2"/>
      <c r="AI78" s="2"/>
      <c r="AJ78" s="2"/>
      <c r="AK78" s="5" t="str">
        <f t="shared" si="37"/>
        <v>{"type": "Feature","geometry": {"type": "Polygon","coordinates": [[[-4.39870748470221, 50.5050567672069],[-4.25780706697785,50.5078763581496],[-4.26210584247054,50.5977356273333],[-4.40327388684961, 50.594907067806]]]},"properties":{"name": "SX37"}},</v>
      </c>
      <c r="AL78" s="1"/>
      <c r="AM78" s="1"/>
      <c r="AN78" s="1"/>
      <c r="AO78" s="1"/>
      <c r="AP78" s="1"/>
      <c r="AS78" s="1" t="str">
        <f t="shared" si="48"/>
        <v>0230000-0070000</v>
      </c>
      <c r="AT78" s="1"/>
      <c r="AU78" s="1"/>
      <c r="AV78" s="1" t="str">
        <f t="shared" si="49"/>
        <v>0240000-0070000</v>
      </c>
      <c r="AW78" s="1"/>
      <c r="AX78" s="1"/>
      <c r="AY78" s="1" t="str">
        <f t="shared" si="50"/>
        <v>0230000-0080000</v>
      </c>
      <c r="AZ78" s="1"/>
      <c r="BA78" s="1"/>
      <c r="BB78" s="1" t="str">
        <f t="shared" si="51"/>
        <v>0240000-0080000</v>
      </c>
      <c r="BC78" s="1"/>
    </row>
    <row r="79" spans="1:55" x14ac:dyDescent="0.25">
      <c r="A79" s="4" t="s">
        <v>9</v>
      </c>
      <c r="B79" s="34" t="s">
        <v>137</v>
      </c>
      <c r="C79" s="4" t="str">
        <f t="shared" si="39"/>
        <v>030000</v>
      </c>
      <c r="D79" s="4" t="str">
        <f t="shared" si="40"/>
        <v>080000</v>
      </c>
      <c r="E79" s="7"/>
      <c r="F79" s="7"/>
      <c r="H79" s="4">
        <f t="shared" si="41"/>
        <v>230000</v>
      </c>
      <c r="I79" s="4" t="str">
        <f t="shared" si="42"/>
        <v>080000</v>
      </c>
      <c r="J79" s="4">
        <f t="shared" si="43"/>
        <v>240000</v>
      </c>
      <c r="K79" s="13" t="str">
        <f t="shared" si="44"/>
        <v>080000</v>
      </c>
      <c r="L79" s="4">
        <f t="shared" si="45"/>
        <v>230000</v>
      </c>
      <c r="M79" s="13" t="str">
        <f t="shared" si="34"/>
        <v>090000</v>
      </c>
      <c r="N79" s="4">
        <f t="shared" si="46"/>
        <v>240000</v>
      </c>
      <c r="O79" s="13" t="str">
        <f t="shared" si="47"/>
        <v>090000</v>
      </c>
      <c r="S79" s="4">
        <f>VLOOKUP(AS79,'Lookups xxnn'!F:K,2,FALSE)</f>
        <v>-4.4032738868496102</v>
      </c>
      <c r="T79" s="13">
        <f>VLOOKUP(AS79,'Lookups xxnn'!F:K,3,FALSE)</f>
        <v>50.594907067805998</v>
      </c>
      <c r="U79" s="4">
        <f>VLOOKUP(AV79,'Lookups xxnn'!F:K,2,FALSE)</f>
        <v>-4.2621058424705396</v>
      </c>
      <c r="V79" s="13">
        <f>VLOOKUP(AV79,'Lookups xxnn'!F:K,3,FALSE)</f>
        <v>50.5977356273333</v>
      </c>
      <c r="W79" s="4">
        <f>VLOOKUP(AY79,'Lookups xxnn'!F:K,2,FALSE)</f>
        <v>-4.4078636172083003</v>
      </c>
      <c r="X79" s="13">
        <f>VLOOKUP(AY79,'Lookups xxnn'!F:K,3,FALSE)</f>
        <v>50.684755672264302</v>
      </c>
      <c r="Y79" s="4">
        <f>VLOOKUP(BB79,'Lookups xxnn'!F:K,2,FALSE)</f>
        <v>-4.2664265822512304</v>
      </c>
      <c r="Z79" s="13">
        <f>VLOOKUP(BB79,'Lookups xxnn'!F:K,3,FALSE)</f>
        <v>50.687593234401199</v>
      </c>
      <c r="AA79" s="2" t="str">
        <f t="shared" si="38"/>
        <v>SX38</v>
      </c>
      <c r="AB79" s="2"/>
      <c r="AC79" s="2"/>
      <c r="AD79" s="2"/>
      <c r="AE79" s="2"/>
      <c r="AF79" s="2"/>
      <c r="AG79" s="2"/>
      <c r="AH79" s="2"/>
      <c r="AI79" s="2"/>
      <c r="AJ79" s="2"/>
      <c r="AK79" s="5" t="str">
        <f t="shared" si="37"/>
        <v>{"type": "Feature","geometry": {"type": "Polygon","coordinates": [[[-4.40327388684961, 50.594907067806],[-4.26210584247054,50.5977356273333],[-4.26642658225123,50.6875932344012],[-4.4078636172083, 50.6847556722643]]]},"properties":{"name": "SX38"}},</v>
      </c>
      <c r="AL79" s="1"/>
      <c r="AM79" s="1"/>
      <c r="AN79" s="1"/>
      <c r="AO79" s="1"/>
      <c r="AP79" s="1"/>
      <c r="AS79" s="1" t="str">
        <f t="shared" si="48"/>
        <v>0230000-0080000</v>
      </c>
      <c r="AT79" s="1"/>
      <c r="AU79" s="1"/>
      <c r="AV79" s="1" t="str">
        <f t="shared" si="49"/>
        <v>0240000-0080000</v>
      </c>
      <c r="AW79" s="1"/>
      <c r="AX79" s="1"/>
      <c r="AY79" s="1" t="str">
        <f t="shared" si="50"/>
        <v>0230000-0090000</v>
      </c>
      <c r="AZ79" s="1"/>
      <c r="BA79" s="1"/>
      <c r="BB79" s="1" t="str">
        <f t="shared" si="51"/>
        <v>0240000-0090000</v>
      </c>
      <c r="BC79" s="1"/>
    </row>
    <row r="80" spans="1:55" x14ac:dyDescent="0.25">
      <c r="A80" s="4" t="s">
        <v>9</v>
      </c>
      <c r="B80" s="34" t="s">
        <v>138</v>
      </c>
      <c r="C80" s="4" t="str">
        <f t="shared" si="39"/>
        <v>030000</v>
      </c>
      <c r="D80" s="4" t="str">
        <f t="shared" si="40"/>
        <v>090000</v>
      </c>
      <c r="E80" s="7"/>
      <c r="F80" s="7"/>
      <c r="H80" s="4">
        <f t="shared" si="41"/>
        <v>230000</v>
      </c>
      <c r="I80" s="4" t="str">
        <f t="shared" si="42"/>
        <v>090000</v>
      </c>
      <c r="J80" s="4">
        <f t="shared" si="43"/>
        <v>240000</v>
      </c>
      <c r="K80" s="13" t="str">
        <f t="shared" si="44"/>
        <v>090000</v>
      </c>
      <c r="L80" s="4">
        <f t="shared" si="45"/>
        <v>230000</v>
      </c>
      <c r="M80" s="13" t="str">
        <f t="shared" si="34"/>
        <v>100000</v>
      </c>
      <c r="N80" s="4">
        <f t="shared" si="46"/>
        <v>240000</v>
      </c>
      <c r="O80" s="13" t="str">
        <f t="shared" si="47"/>
        <v>100000</v>
      </c>
      <c r="S80" s="4">
        <f>VLOOKUP(AS80,'Lookups xxnn'!F:K,2,FALSE)</f>
        <v>-4.4078636172083003</v>
      </c>
      <c r="T80" s="13">
        <f>VLOOKUP(AS80,'Lookups xxnn'!F:K,3,FALSE)</f>
        <v>50.684755672264302</v>
      </c>
      <c r="U80" s="4">
        <f>VLOOKUP(AV80,'Lookups xxnn'!F:K,2,FALSE)</f>
        <v>-4.2664265822512304</v>
      </c>
      <c r="V80" s="13">
        <f>VLOOKUP(AV80,'Lookups xxnn'!F:K,3,FALSE)</f>
        <v>50.687593234401199</v>
      </c>
      <c r="W80" s="4">
        <f>VLOOKUP(AY80,'Lookups xxnn'!F:K,2,FALSE)</f>
        <v>-4.4124768319732697</v>
      </c>
      <c r="X80" s="13">
        <f>VLOOKUP(AY80,'Lookups xxnn'!F:K,3,FALSE)</f>
        <v>50.774602579402902</v>
      </c>
      <c r="Y80" s="4">
        <f>VLOOKUP(BB80,'Lookups xxnn'!F:K,2,FALSE)</f>
        <v>-4.27076943341772</v>
      </c>
      <c r="Z80" s="13">
        <f>VLOOKUP(BB80,'Lookups xxnn'!F:K,3,FALSE)</f>
        <v>50.777449178414201</v>
      </c>
      <c r="AA80" s="2" t="str">
        <f t="shared" si="38"/>
        <v>SX39</v>
      </c>
      <c r="AB80" s="2"/>
      <c r="AC80" s="2"/>
      <c r="AD80" s="2"/>
      <c r="AE80" s="2"/>
      <c r="AF80" s="2"/>
      <c r="AG80" s="2"/>
      <c r="AH80" s="2"/>
      <c r="AI80" s="2"/>
      <c r="AJ80" s="2"/>
      <c r="AK80" s="5" t="str">
        <f t="shared" si="37"/>
        <v>{"type": "Feature","geometry": {"type": "Polygon","coordinates": [[[-4.4078636172083, 50.6847556722643],[-4.26642658225123,50.6875932344012],[-4.27076943341772,50.7774491784142],[-4.41247683197327, 50.7746025794029]]]},"properties":{"name": "SX39"}},</v>
      </c>
      <c r="AL80" s="1"/>
      <c r="AM80" s="1"/>
      <c r="AN80" s="1"/>
      <c r="AO80" s="1"/>
      <c r="AP80" s="1"/>
      <c r="AS80" s="1" t="str">
        <f t="shared" si="48"/>
        <v>0230000-0090000</v>
      </c>
      <c r="AT80" s="1"/>
      <c r="AU80" s="1"/>
      <c r="AV80" s="1" t="str">
        <f t="shared" si="49"/>
        <v>0240000-0090000</v>
      </c>
      <c r="AW80" s="1"/>
      <c r="AX80" s="1"/>
      <c r="AY80" s="1" t="str">
        <f t="shared" si="50"/>
        <v>0230000-0100000</v>
      </c>
      <c r="AZ80" s="1"/>
      <c r="BA80" s="1"/>
      <c r="BB80" s="1" t="str">
        <f t="shared" si="51"/>
        <v>0240000-0100000</v>
      </c>
      <c r="BC80" s="1"/>
    </row>
    <row r="81" spans="1:55" x14ac:dyDescent="0.25">
      <c r="A81" s="4" t="s">
        <v>9</v>
      </c>
      <c r="B81" s="34" t="s">
        <v>139</v>
      </c>
      <c r="C81" s="4" t="str">
        <f t="shared" si="39"/>
        <v>040000</v>
      </c>
      <c r="D81" s="4" t="str">
        <f t="shared" si="40"/>
        <v>000000</v>
      </c>
      <c r="E81" s="7"/>
      <c r="F81" s="7"/>
      <c r="H81" s="4">
        <f t="shared" si="41"/>
        <v>240000</v>
      </c>
      <c r="I81" s="4" t="str">
        <f t="shared" si="42"/>
        <v>000000</v>
      </c>
      <c r="J81" s="4">
        <f t="shared" si="43"/>
        <v>250000</v>
      </c>
      <c r="K81" s="13" t="str">
        <f t="shared" si="44"/>
        <v>000000</v>
      </c>
      <c r="L81" s="4">
        <f t="shared" si="45"/>
        <v>240000</v>
      </c>
      <c r="M81" s="13" t="str">
        <f t="shared" si="34"/>
        <v>010000</v>
      </c>
      <c r="N81" s="4">
        <f t="shared" si="46"/>
        <v>250000</v>
      </c>
      <c r="O81" s="13" t="str">
        <f t="shared" si="47"/>
        <v>010000</v>
      </c>
      <c r="S81" s="4">
        <f>VLOOKUP(AS81,'Lookups xxnn'!F:K,2,FALSE)</f>
        <v>-4.2283185605761702</v>
      </c>
      <c r="T81" s="13">
        <f>VLOOKUP(AS81,'Lookups xxnn'!F:K,3,FALSE)</f>
        <v>49.878815012891302</v>
      </c>
      <c r="U81" s="4">
        <f>VLOOKUP(AV81,'Lookups xxnn'!F:K,2,FALSE)</f>
        <v>-4.0892332523384303</v>
      </c>
      <c r="V81" s="13">
        <f>VLOOKUP(AV81,'Lookups xxnn'!F:K,3,FALSE)</f>
        <v>49.881406048681001</v>
      </c>
      <c r="W81" s="4">
        <f>VLOOKUP(AY81,'Lookups xxnn'!F:K,2,FALSE)</f>
        <v>-4.2324675938842402</v>
      </c>
      <c r="X81" s="13">
        <f>VLOOKUP(AY81,'Lookups xxnn'!F:K,3,FALSE)</f>
        <v>49.9686858908305</v>
      </c>
      <c r="Y81" s="4">
        <f>VLOOKUP(BB81,'Lookups xxnn'!F:K,2,FALSE)</f>
        <v>-4.0931238217964596</v>
      </c>
      <c r="Z81" s="13">
        <f>VLOOKUP(BB81,'Lookups xxnn'!F:K,3,FALSE)</f>
        <v>49.9712851363211</v>
      </c>
      <c r="AA81" s="2" t="str">
        <f t="shared" si="38"/>
        <v>SX40</v>
      </c>
      <c r="AB81" s="2"/>
      <c r="AC81" s="2"/>
      <c r="AD81" s="2"/>
      <c r="AE81" s="2"/>
      <c r="AF81" s="2"/>
      <c r="AG81" s="2"/>
      <c r="AH81" s="2"/>
      <c r="AI81" s="2"/>
      <c r="AJ81" s="2"/>
      <c r="AK81" s="5" t="str">
        <f t="shared" si="37"/>
        <v>{"type": "Feature","geometry": {"type": "Polygon","coordinates": [[[-4.22831856057617, 49.8788150128913],[-4.08923325233843,49.881406048681],[-4.09312382179646,49.9712851363211],[-4.23246759388424, 49.9686858908305]]]},"properties":{"name": "SX40"}},</v>
      </c>
      <c r="AL81" s="1"/>
      <c r="AM81" s="1"/>
      <c r="AN81" s="1"/>
      <c r="AO81" s="1"/>
      <c r="AP81" s="1"/>
      <c r="AS81" s="1" t="str">
        <f t="shared" si="48"/>
        <v>0240000-0000000</v>
      </c>
      <c r="AT81" s="1"/>
      <c r="AU81" s="1"/>
      <c r="AV81" s="1" t="str">
        <f t="shared" si="49"/>
        <v>0250000-0000000</v>
      </c>
      <c r="AW81" s="1"/>
      <c r="AX81" s="1"/>
      <c r="AY81" s="1" t="str">
        <f t="shared" si="50"/>
        <v>0240000-0010000</v>
      </c>
      <c r="AZ81" s="1"/>
      <c r="BA81" s="1"/>
      <c r="BB81" s="1" t="str">
        <f t="shared" si="51"/>
        <v>0250000-0010000</v>
      </c>
      <c r="BC81" s="1"/>
    </row>
    <row r="82" spans="1:55" x14ac:dyDescent="0.25">
      <c r="A82" s="4" t="s">
        <v>9</v>
      </c>
      <c r="B82" s="34" t="s">
        <v>140</v>
      </c>
      <c r="C82" s="4" t="str">
        <f t="shared" si="39"/>
        <v>040000</v>
      </c>
      <c r="D82" s="4" t="str">
        <f t="shared" si="40"/>
        <v>010000</v>
      </c>
      <c r="E82" s="7"/>
      <c r="F82" s="7"/>
      <c r="H82" s="4">
        <f t="shared" si="41"/>
        <v>240000</v>
      </c>
      <c r="I82" s="4" t="str">
        <f t="shared" si="42"/>
        <v>010000</v>
      </c>
      <c r="J82" s="4">
        <f t="shared" si="43"/>
        <v>250000</v>
      </c>
      <c r="K82" s="13" t="str">
        <f t="shared" si="44"/>
        <v>010000</v>
      </c>
      <c r="L82" s="4">
        <f t="shared" si="45"/>
        <v>240000</v>
      </c>
      <c r="M82" s="13" t="str">
        <f t="shared" si="34"/>
        <v>020000</v>
      </c>
      <c r="N82" s="4">
        <f t="shared" si="46"/>
        <v>250000</v>
      </c>
      <c r="O82" s="13" t="str">
        <f t="shared" si="47"/>
        <v>020000</v>
      </c>
      <c r="S82" s="4">
        <f>VLOOKUP(AS82,'Lookups xxnn'!F:K,2,FALSE)</f>
        <v>-4.2324675938842402</v>
      </c>
      <c r="T82" s="13">
        <f>VLOOKUP(AS82,'Lookups xxnn'!F:K,3,FALSE)</f>
        <v>49.9686858908305</v>
      </c>
      <c r="U82" s="4">
        <f>VLOOKUP(AV82,'Lookups xxnn'!F:K,2,FALSE)</f>
        <v>-4.0931238217964596</v>
      </c>
      <c r="V82" s="13">
        <f>VLOOKUP(AV82,'Lookups xxnn'!F:K,3,FALSE)</f>
        <v>49.9712851363211</v>
      </c>
      <c r="W82" s="4">
        <f>VLOOKUP(AY82,'Lookups xxnn'!F:K,2,FALSE)</f>
        <v>-4.2366375985587803</v>
      </c>
      <c r="X82" s="13">
        <f>VLOOKUP(AY82,'Lookups xxnn'!F:K,3,FALSE)</f>
        <v>50.058555113150803</v>
      </c>
      <c r="Y82" s="4">
        <f>VLOOKUP(BB82,'Lookups xxnn'!F:K,2,FALSE)</f>
        <v>-4.0970340588738603</v>
      </c>
      <c r="Z82" s="13">
        <f>VLOOKUP(BB82,'Lookups xxnn'!F:K,3,FALSE)</f>
        <v>50.061162598799001</v>
      </c>
      <c r="AA82" s="2" t="str">
        <f t="shared" si="38"/>
        <v>SX41</v>
      </c>
      <c r="AB82" s="2"/>
      <c r="AC82" s="2"/>
      <c r="AD82" s="2"/>
      <c r="AE82" s="2"/>
      <c r="AF82" s="2"/>
      <c r="AG82" s="2"/>
      <c r="AH82" s="2"/>
      <c r="AI82" s="2"/>
      <c r="AJ82" s="2"/>
      <c r="AK82" s="5" t="str">
        <f t="shared" si="37"/>
        <v>{"type": "Feature","geometry": {"type": "Polygon","coordinates": [[[-4.23246759388424, 49.9686858908305],[-4.09312382179646,49.9712851363211],[-4.09703405887386,50.061162598799],[-4.23663759855878, 50.0585551131508]]]},"properties":{"name": "SX41"}},</v>
      </c>
      <c r="AL82" s="1"/>
      <c r="AM82" s="1"/>
      <c r="AN82" s="1"/>
      <c r="AO82" s="1"/>
      <c r="AP82" s="1"/>
      <c r="AS82" s="1" t="str">
        <f t="shared" si="48"/>
        <v>0240000-0010000</v>
      </c>
      <c r="AT82" s="1"/>
      <c r="AU82" s="1"/>
      <c r="AV82" s="1" t="str">
        <f t="shared" si="49"/>
        <v>0250000-0010000</v>
      </c>
      <c r="AW82" s="1"/>
      <c r="AX82" s="1"/>
      <c r="AY82" s="1" t="str">
        <f t="shared" si="50"/>
        <v>0240000-0020000</v>
      </c>
      <c r="AZ82" s="1"/>
      <c r="BA82" s="1"/>
      <c r="BB82" s="1" t="str">
        <f t="shared" si="51"/>
        <v>0250000-0020000</v>
      </c>
      <c r="BC82" s="1"/>
    </row>
    <row r="83" spans="1:55" x14ac:dyDescent="0.25">
      <c r="A83" s="4" t="s">
        <v>9</v>
      </c>
      <c r="B83" s="34" t="s">
        <v>141</v>
      </c>
      <c r="C83" s="4" t="str">
        <f t="shared" si="39"/>
        <v>040000</v>
      </c>
      <c r="D83" s="4" t="str">
        <f t="shared" si="40"/>
        <v>020000</v>
      </c>
      <c r="E83" s="7"/>
      <c r="F83" s="7"/>
      <c r="H83" s="4">
        <f t="shared" si="41"/>
        <v>240000</v>
      </c>
      <c r="I83" s="4" t="str">
        <f t="shared" si="42"/>
        <v>020000</v>
      </c>
      <c r="J83" s="4">
        <f t="shared" si="43"/>
        <v>250000</v>
      </c>
      <c r="K83" s="13" t="str">
        <f t="shared" si="44"/>
        <v>020000</v>
      </c>
      <c r="L83" s="4">
        <f t="shared" si="45"/>
        <v>240000</v>
      </c>
      <c r="M83" s="13" t="str">
        <f t="shared" si="34"/>
        <v>030000</v>
      </c>
      <c r="N83" s="4">
        <f t="shared" si="46"/>
        <v>250000</v>
      </c>
      <c r="O83" s="13" t="str">
        <f t="shared" si="47"/>
        <v>030000</v>
      </c>
      <c r="S83" s="4">
        <f>VLOOKUP(AS83,'Lookups xxnn'!F:K,2,FALSE)</f>
        <v>-4.2366375985587803</v>
      </c>
      <c r="T83" s="13">
        <f>VLOOKUP(AS83,'Lookups xxnn'!F:K,3,FALSE)</f>
        <v>50.058555113150803</v>
      </c>
      <c r="U83" s="4">
        <f>VLOOKUP(AV83,'Lookups xxnn'!F:K,2,FALSE)</f>
        <v>-4.0970340588738603</v>
      </c>
      <c r="V83" s="13">
        <f>VLOOKUP(AV83,'Lookups xxnn'!F:K,3,FALSE)</f>
        <v>50.061162598799001</v>
      </c>
      <c r="W83" s="4">
        <f>VLOOKUP(AY83,'Lookups xxnn'!F:K,2,FALSE)</f>
        <v>-4.2408287126091002</v>
      </c>
      <c r="X83" s="13">
        <f>VLOOKUP(AY83,'Lookups xxnn'!F:K,3,FALSE)</f>
        <v>50.148422678930999</v>
      </c>
      <c r="Y83" s="4">
        <f>VLOOKUP(BB83,'Lookups xxnn'!F:K,2,FALSE)</f>
        <v>-4.1009640930283497</v>
      </c>
      <c r="Z83" s="13">
        <f>VLOOKUP(BB83,'Lookups xxnn'!F:K,3,FALSE)</f>
        <v>50.151038435405198</v>
      </c>
      <c r="AA83" s="2" t="str">
        <f t="shared" si="38"/>
        <v>SX42</v>
      </c>
      <c r="AB83" s="2"/>
      <c r="AC83" s="2"/>
      <c r="AD83" s="2"/>
      <c r="AE83" s="2"/>
      <c r="AF83" s="2"/>
      <c r="AG83" s="2"/>
      <c r="AH83" s="2"/>
      <c r="AI83" s="2"/>
      <c r="AJ83" s="2"/>
      <c r="AK83" s="5" t="str">
        <f t="shared" si="37"/>
        <v>{"type": "Feature","geometry": {"type": "Polygon","coordinates": [[[-4.23663759855878, 50.0585551131508],[-4.09703405887386,50.061162598799],[-4.10096409302835,50.1510384354052],[-4.2408287126091, 50.148422678931]]]},"properties":{"name": "SX42"}},</v>
      </c>
      <c r="AL83" s="1"/>
      <c r="AM83" s="1"/>
      <c r="AN83" s="1"/>
      <c r="AO83" s="1"/>
      <c r="AP83" s="1"/>
      <c r="AS83" s="1" t="str">
        <f t="shared" si="48"/>
        <v>0240000-0020000</v>
      </c>
      <c r="AT83" s="1"/>
      <c r="AU83" s="1"/>
      <c r="AV83" s="1" t="str">
        <f t="shared" si="49"/>
        <v>0250000-0020000</v>
      </c>
      <c r="AW83" s="1"/>
      <c r="AX83" s="1"/>
      <c r="AY83" s="1" t="str">
        <f t="shared" si="50"/>
        <v>0240000-0030000</v>
      </c>
      <c r="AZ83" s="1"/>
      <c r="BA83" s="1"/>
      <c r="BB83" s="1" t="str">
        <f t="shared" si="51"/>
        <v>0250000-0030000</v>
      </c>
      <c r="BC83" s="1"/>
    </row>
    <row r="84" spans="1:55" x14ac:dyDescent="0.25">
      <c r="A84" s="4" t="s">
        <v>9</v>
      </c>
      <c r="B84" s="34" t="s">
        <v>142</v>
      </c>
      <c r="C84" s="4" t="str">
        <f t="shared" si="39"/>
        <v>040000</v>
      </c>
      <c r="D84" s="4" t="str">
        <f t="shared" si="40"/>
        <v>030000</v>
      </c>
      <c r="E84" s="7"/>
      <c r="F84" s="7"/>
      <c r="H84" s="4">
        <f t="shared" si="41"/>
        <v>240000</v>
      </c>
      <c r="I84" s="4" t="str">
        <f t="shared" si="42"/>
        <v>030000</v>
      </c>
      <c r="J84" s="4">
        <f t="shared" si="43"/>
        <v>250000</v>
      </c>
      <c r="K84" s="13" t="str">
        <f t="shared" si="44"/>
        <v>030000</v>
      </c>
      <c r="L84" s="4">
        <f t="shared" si="45"/>
        <v>240000</v>
      </c>
      <c r="M84" s="13" t="str">
        <f t="shared" si="34"/>
        <v>040000</v>
      </c>
      <c r="N84" s="4">
        <f t="shared" si="46"/>
        <v>250000</v>
      </c>
      <c r="O84" s="13" t="str">
        <f t="shared" si="47"/>
        <v>040000</v>
      </c>
      <c r="S84" s="4">
        <f>VLOOKUP(AS84,'Lookups xxnn'!F:K,2,FALSE)</f>
        <v>-4.2408287126091002</v>
      </c>
      <c r="T84" s="13">
        <f>VLOOKUP(AS84,'Lookups xxnn'!F:K,3,FALSE)</f>
        <v>50.148422678930999</v>
      </c>
      <c r="U84" s="4">
        <f>VLOOKUP(AV84,'Lookups xxnn'!F:K,2,FALSE)</f>
        <v>-4.1009640930283497</v>
      </c>
      <c r="V84" s="13">
        <f>VLOOKUP(AV84,'Lookups xxnn'!F:K,3,FALSE)</f>
        <v>50.151038435405198</v>
      </c>
      <c r="W84" s="4">
        <f>VLOOKUP(AY84,'Lookups xxnn'!F:K,2,FALSE)</f>
        <v>-4.2450410752995396</v>
      </c>
      <c r="X84" s="13">
        <f>VLOOKUP(AY84,'Lookups xxnn'!F:K,3,FALSE)</f>
        <v>50.238288587247602</v>
      </c>
      <c r="Y84" s="4">
        <f>VLOOKUP(BB84,'Lookups xxnn'!F:K,2,FALSE)</f>
        <v>-4.1049140548951604</v>
      </c>
      <c r="Z84" s="13">
        <f>VLOOKUP(BB84,'Lookups xxnn'!F:K,3,FALSE)</f>
        <v>50.240912645430299</v>
      </c>
      <c r="AA84" s="2" t="str">
        <f t="shared" si="38"/>
        <v>SX43</v>
      </c>
      <c r="AB84" s="2"/>
      <c r="AC84" s="2"/>
      <c r="AD84" s="2"/>
      <c r="AE84" s="2"/>
      <c r="AF84" s="2"/>
      <c r="AG84" s="2"/>
      <c r="AH84" s="2"/>
      <c r="AI84" s="2"/>
      <c r="AJ84" s="2"/>
      <c r="AK84" s="5" t="str">
        <f t="shared" si="37"/>
        <v>{"type": "Feature","geometry": {"type": "Polygon","coordinates": [[[-4.2408287126091, 50.148422678931],[-4.10096409302835,50.1510384354052],[-4.10491405489516,50.2409126454303],[-4.24504107529954, 50.2382885872476]]]},"properties":{"name": "SX43"}},</v>
      </c>
      <c r="AL84" s="1"/>
      <c r="AM84" s="1"/>
      <c r="AN84" s="1"/>
      <c r="AO84" s="1"/>
      <c r="AP84" s="1"/>
      <c r="AS84" s="1" t="str">
        <f t="shared" si="48"/>
        <v>0240000-0030000</v>
      </c>
      <c r="AT84" s="1"/>
      <c r="AU84" s="1"/>
      <c r="AV84" s="1" t="str">
        <f t="shared" si="49"/>
        <v>0250000-0030000</v>
      </c>
      <c r="AW84" s="1"/>
      <c r="AX84" s="1"/>
      <c r="AY84" s="1" t="str">
        <f t="shared" si="50"/>
        <v>0240000-0040000</v>
      </c>
      <c r="AZ84" s="1"/>
      <c r="BA84" s="1"/>
      <c r="BB84" s="1" t="str">
        <f t="shared" si="51"/>
        <v>0250000-0040000</v>
      </c>
      <c r="BC84" s="1"/>
    </row>
    <row r="85" spans="1:55" x14ac:dyDescent="0.25">
      <c r="A85" s="4" t="s">
        <v>9</v>
      </c>
      <c r="B85" s="34" t="s">
        <v>143</v>
      </c>
      <c r="C85" s="4" t="str">
        <f t="shared" si="39"/>
        <v>040000</v>
      </c>
      <c r="D85" s="4" t="str">
        <f t="shared" si="40"/>
        <v>040000</v>
      </c>
      <c r="E85" s="7"/>
      <c r="F85" s="7"/>
      <c r="H85" s="4">
        <f t="shared" si="41"/>
        <v>240000</v>
      </c>
      <c r="I85" s="4" t="str">
        <f t="shared" si="42"/>
        <v>040000</v>
      </c>
      <c r="J85" s="4">
        <f t="shared" si="43"/>
        <v>250000</v>
      </c>
      <c r="K85" s="13" t="str">
        <f t="shared" si="44"/>
        <v>040000</v>
      </c>
      <c r="L85" s="4">
        <f t="shared" si="45"/>
        <v>240000</v>
      </c>
      <c r="M85" s="13" t="str">
        <f t="shared" si="34"/>
        <v>050000</v>
      </c>
      <c r="N85" s="4">
        <f t="shared" si="46"/>
        <v>250000</v>
      </c>
      <c r="O85" s="13" t="str">
        <f t="shared" si="47"/>
        <v>050000</v>
      </c>
      <c r="S85" s="4">
        <f>VLOOKUP(AS85,'Lookups xxnn'!F:K,2,FALSE)</f>
        <v>-4.2450410752995396</v>
      </c>
      <c r="T85" s="13">
        <f>VLOOKUP(AS85,'Lookups xxnn'!F:K,3,FALSE)</f>
        <v>50.238288587247602</v>
      </c>
      <c r="U85" s="4">
        <f>VLOOKUP(AV85,'Lookups xxnn'!F:K,2,FALSE)</f>
        <v>-4.1049140548951604</v>
      </c>
      <c r="V85" s="13">
        <f>VLOOKUP(AV85,'Lookups xxnn'!F:K,3,FALSE)</f>
        <v>50.240912645430299</v>
      </c>
      <c r="W85" s="4">
        <f>VLOOKUP(AY85,'Lookups xxnn'!F:K,2,FALSE)</f>
        <v>-4.2492748271635499</v>
      </c>
      <c r="X85" s="13">
        <f>VLOOKUP(AY85,'Lookups xxnn'!F:K,3,FALSE)</f>
        <v>50.328152837175097</v>
      </c>
      <c r="Y85" s="4">
        <f>VLOOKUP(BB85,'Lookups xxnn'!F:K,2,FALSE)</f>
        <v>-4.10888407630034</v>
      </c>
      <c r="Z85" s="13">
        <f>VLOOKUP(BB85,'Lookups xxnn'!F:K,3,FALSE)</f>
        <v>50.3307852281648</v>
      </c>
      <c r="AA85" s="2" t="str">
        <f t="shared" si="38"/>
        <v>SX44</v>
      </c>
      <c r="AB85" s="2"/>
      <c r="AC85" s="2"/>
      <c r="AD85" s="2"/>
      <c r="AE85" s="2"/>
      <c r="AF85" s="2"/>
      <c r="AG85" s="2"/>
      <c r="AH85" s="2"/>
      <c r="AI85" s="2"/>
      <c r="AJ85" s="2"/>
      <c r="AK85" s="5" t="str">
        <f t="shared" si="37"/>
        <v>{"type": "Feature","geometry": {"type": "Polygon","coordinates": [[[-4.24504107529954, 50.2382885872476],[-4.10491405489516,50.2409126454303],[-4.10888407630034,50.3307852281648],[-4.24927482716355, 50.3281528371751]]]},"properties":{"name": "SX44"}},</v>
      </c>
      <c r="AL85" s="1"/>
      <c r="AM85" s="1"/>
      <c r="AN85" s="1"/>
      <c r="AO85" s="1"/>
      <c r="AP85" s="1"/>
      <c r="AS85" s="1" t="str">
        <f t="shared" si="48"/>
        <v>0240000-0040000</v>
      </c>
      <c r="AT85" s="1"/>
      <c r="AU85" s="1"/>
      <c r="AV85" s="1" t="str">
        <f t="shared" si="49"/>
        <v>0250000-0040000</v>
      </c>
      <c r="AW85" s="1"/>
      <c r="AX85" s="1"/>
      <c r="AY85" s="1" t="str">
        <f t="shared" si="50"/>
        <v>0240000-0050000</v>
      </c>
      <c r="AZ85" s="1"/>
      <c r="BA85" s="1"/>
      <c r="BB85" s="1" t="str">
        <f t="shared" si="51"/>
        <v>0250000-0050000</v>
      </c>
      <c r="BC85" s="1"/>
    </row>
    <row r="86" spans="1:55" x14ac:dyDescent="0.25">
      <c r="A86" s="4" t="s">
        <v>9</v>
      </c>
      <c r="B86" s="34" t="s">
        <v>144</v>
      </c>
      <c r="C86" s="4" t="str">
        <f t="shared" si="39"/>
        <v>040000</v>
      </c>
      <c r="D86" s="4" t="str">
        <f t="shared" si="40"/>
        <v>050000</v>
      </c>
      <c r="E86" s="7"/>
      <c r="F86" s="7"/>
      <c r="H86" s="4">
        <f t="shared" si="41"/>
        <v>240000</v>
      </c>
      <c r="I86" s="4" t="str">
        <f t="shared" si="42"/>
        <v>050000</v>
      </c>
      <c r="J86" s="4">
        <f t="shared" si="43"/>
        <v>250000</v>
      </c>
      <c r="K86" s="13" t="str">
        <f t="shared" si="44"/>
        <v>050000</v>
      </c>
      <c r="L86" s="4">
        <f t="shared" si="45"/>
        <v>240000</v>
      </c>
      <c r="M86" s="13" t="str">
        <f t="shared" si="34"/>
        <v>060000</v>
      </c>
      <c r="N86" s="4">
        <f t="shared" si="46"/>
        <v>250000</v>
      </c>
      <c r="O86" s="13" t="str">
        <f t="shared" si="47"/>
        <v>060000</v>
      </c>
      <c r="S86" s="4">
        <f>VLOOKUP(AS86,'Lookups xxnn'!F:K,2,FALSE)</f>
        <v>-4.2492748271635499</v>
      </c>
      <c r="T86" s="13">
        <f>VLOOKUP(AS86,'Lookups xxnn'!F:K,3,FALSE)</f>
        <v>50.328152837175097</v>
      </c>
      <c r="U86" s="4">
        <f>VLOOKUP(AV86,'Lookups xxnn'!F:K,2,FALSE)</f>
        <v>-4.10888407630034</v>
      </c>
      <c r="V86" s="13">
        <f>VLOOKUP(AV86,'Lookups xxnn'!F:K,3,FALSE)</f>
        <v>50.3307852281648</v>
      </c>
      <c r="W86" s="4">
        <f>VLOOKUP(AY86,'Lookups xxnn'!F:K,2,FALSE)</f>
        <v>-4.2535301100180298</v>
      </c>
      <c r="X86" s="13">
        <f>VLOOKUP(AY86,'Lookups xxnn'!F:K,3,FALSE)</f>
        <v>50.418015427785903</v>
      </c>
      <c r="Y86" s="4">
        <f>VLOOKUP(BB86,'Lookups xxnn'!F:K,2,FALSE)</f>
        <v>-4.11287429027416</v>
      </c>
      <c r="Z86" s="13">
        <f>VLOOKUP(BB86,'Lookups xxnn'!F:K,3,FALSE)</f>
        <v>50.420656182898597</v>
      </c>
      <c r="AA86" s="2" t="str">
        <f t="shared" si="38"/>
        <v>SX45</v>
      </c>
      <c r="AB86" s="2"/>
      <c r="AC86" s="2"/>
      <c r="AD86" s="2"/>
      <c r="AE86" s="2"/>
      <c r="AF86" s="2"/>
      <c r="AG86" s="2"/>
      <c r="AH86" s="2"/>
      <c r="AI86" s="2"/>
      <c r="AJ86" s="2"/>
      <c r="AK86" s="5" t="str">
        <f t="shared" si="37"/>
        <v>{"type": "Feature","geometry": {"type": "Polygon","coordinates": [[[-4.24927482716355, 50.3281528371751],[-4.10888407630034,50.3307852281648],[-4.11287429027416,50.4206561828986],[-4.25353011001803, 50.4180154277859]]]},"properties":{"name": "SX45"}},</v>
      </c>
      <c r="AL86" s="1"/>
      <c r="AM86" s="1"/>
      <c r="AN86" s="1"/>
      <c r="AO86" s="1"/>
      <c r="AP86" s="1"/>
      <c r="AS86" s="1" t="str">
        <f t="shared" si="48"/>
        <v>0240000-0050000</v>
      </c>
      <c r="AT86" s="1"/>
      <c r="AU86" s="1"/>
      <c r="AV86" s="1" t="str">
        <f t="shared" si="49"/>
        <v>0250000-0050000</v>
      </c>
      <c r="AW86" s="1"/>
      <c r="AX86" s="1"/>
      <c r="AY86" s="1" t="str">
        <f t="shared" si="50"/>
        <v>0240000-0060000</v>
      </c>
      <c r="AZ86" s="1"/>
      <c r="BA86" s="1"/>
      <c r="BB86" s="1" t="str">
        <f t="shared" si="51"/>
        <v>0250000-0060000</v>
      </c>
      <c r="BC86" s="1"/>
    </row>
    <row r="87" spans="1:55" x14ac:dyDescent="0.25">
      <c r="A87" s="4" t="s">
        <v>9</v>
      </c>
      <c r="B87" s="34" t="s">
        <v>145</v>
      </c>
      <c r="C87" s="4" t="str">
        <f t="shared" si="39"/>
        <v>040000</v>
      </c>
      <c r="D87" s="4" t="str">
        <f t="shared" si="40"/>
        <v>060000</v>
      </c>
      <c r="E87" s="7"/>
      <c r="F87" s="7"/>
      <c r="H87" s="4">
        <f t="shared" si="41"/>
        <v>240000</v>
      </c>
      <c r="I87" s="4" t="str">
        <f t="shared" si="42"/>
        <v>060000</v>
      </c>
      <c r="J87" s="4">
        <f t="shared" si="43"/>
        <v>250000</v>
      </c>
      <c r="K87" s="13" t="str">
        <f t="shared" si="44"/>
        <v>060000</v>
      </c>
      <c r="L87" s="4">
        <f t="shared" si="45"/>
        <v>240000</v>
      </c>
      <c r="M87" s="13" t="str">
        <f t="shared" si="34"/>
        <v>070000</v>
      </c>
      <c r="N87" s="4">
        <f t="shared" si="46"/>
        <v>250000</v>
      </c>
      <c r="O87" s="13" t="str">
        <f t="shared" si="47"/>
        <v>070000</v>
      </c>
      <c r="S87" s="4">
        <f>VLOOKUP(AS87,'Lookups xxnn'!F:K,2,FALSE)</f>
        <v>-4.2535301100180298</v>
      </c>
      <c r="T87" s="13">
        <f>VLOOKUP(AS87,'Lookups xxnn'!F:K,3,FALSE)</f>
        <v>50.418015427785903</v>
      </c>
      <c r="U87" s="4">
        <f>VLOOKUP(AV87,'Lookups xxnn'!F:K,2,FALSE)</f>
        <v>-4.11287429027416</v>
      </c>
      <c r="V87" s="13">
        <f>VLOOKUP(AV87,'Lookups xxnn'!F:K,3,FALSE)</f>
        <v>50.420656182898597</v>
      </c>
      <c r="W87" s="4">
        <f>VLOOKUP(AY87,'Lookups xxnn'!F:K,2,FALSE)</f>
        <v>-4.2578070669778496</v>
      </c>
      <c r="X87" s="13">
        <f>VLOOKUP(AY87,'Lookups xxnn'!F:K,3,FALSE)</f>
        <v>50.507876358149602</v>
      </c>
      <c r="Y87" s="4">
        <f>VLOOKUP(BB87,'Lookups xxnn'!F:K,2,FALSE)</f>
        <v>-4.1168848310647697</v>
      </c>
      <c r="Z87" s="13">
        <f>VLOOKUP(BB87,'Lookups xxnn'!F:K,3,FALSE)</f>
        <v>50.510525508921198</v>
      </c>
      <c r="AA87" s="2" t="str">
        <f t="shared" si="38"/>
        <v>SX46</v>
      </c>
      <c r="AB87" s="2"/>
      <c r="AC87" s="2"/>
      <c r="AD87" s="2"/>
      <c r="AE87" s="2"/>
      <c r="AF87" s="2"/>
      <c r="AG87" s="2"/>
      <c r="AH87" s="2"/>
      <c r="AI87" s="2"/>
      <c r="AJ87" s="2"/>
      <c r="AK87" s="5" t="str">
        <f t="shared" si="37"/>
        <v>{"type": "Feature","geometry": {"type": "Polygon","coordinates": [[[-4.25353011001803, 50.4180154277859],[-4.11287429027416,50.4206561828986],[-4.11688483106477,50.5105255089212],[-4.25780706697785, 50.5078763581496]]]},"properties":{"name": "SX46"}},</v>
      </c>
      <c r="AL87" s="1"/>
      <c r="AM87" s="1"/>
      <c r="AN87" s="1"/>
      <c r="AO87" s="1"/>
      <c r="AP87" s="1"/>
      <c r="AS87" s="1" t="str">
        <f t="shared" si="48"/>
        <v>0240000-0060000</v>
      </c>
      <c r="AT87" s="1"/>
      <c r="AU87" s="1"/>
      <c r="AV87" s="1" t="str">
        <f t="shared" si="49"/>
        <v>0250000-0060000</v>
      </c>
      <c r="AW87" s="1"/>
      <c r="AX87" s="1"/>
      <c r="AY87" s="1" t="str">
        <f t="shared" si="50"/>
        <v>0240000-0070000</v>
      </c>
      <c r="AZ87" s="1"/>
      <c r="BA87" s="1"/>
      <c r="BB87" s="1" t="str">
        <f t="shared" si="51"/>
        <v>0250000-0070000</v>
      </c>
      <c r="BC87" s="1"/>
    </row>
    <row r="88" spans="1:55" x14ac:dyDescent="0.25">
      <c r="A88" s="4" t="s">
        <v>9</v>
      </c>
      <c r="B88" s="34" t="s">
        <v>146</v>
      </c>
      <c r="C88" s="4" t="str">
        <f t="shared" si="39"/>
        <v>040000</v>
      </c>
      <c r="D88" s="4" t="str">
        <f t="shared" si="40"/>
        <v>070000</v>
      </c>
      <c r="E88" s="7"/>
      <c r="F88" s="7"/>
      <c r="H88" s="4">
        <f t="shared" si="41"/>
        <v>240000</v>
      </c>
      <c r="I88" s="4" t="str">
        <f t="shared" si="42"/>
        <v>070000</v>
      </c>
      <c r="J88" s="4">
        <f t="shared" si="43"/>
        <v>250000</v>
      </c>
      <c r="K88" s="13" t="str">
        <f t="shared" si="44"/>
        <v>070000</v>
      </c>
      <c r="L88" s="4">
        <f t="shared" si="45"/>
        <v>240000</v>
      </c>
      <c r="M88" s="13" t="str">
        <f t="shared" si="34"/>
        <v>080000</v>
      </c>
      <c r="N88" s="4">
        <f t="shared" si="46"/>
        <v>250000</v>
      </c>
      <c r="O88" s="13" t="str">
        <f t="shared" si="47"/>
        <v>080000</v>
      </c>
      <c r="S88" s="4">
        <f>VLOOKUP(AS88,'Lookups xxnn'!F:K,2,FALSE)</f>
        <v>-4.2578070669778496</v>
      </c>
      <c r="T88" s="13">
        <f>VLOOKUP(AS88,'Lookups xxnn'!F:K,3,FALSE)</f>
        <v>50.507876358149602</v>
      </c>
      <c r="U88" s="4">
        <f>VLOOKUP(AV88,'Lookups xxnn'!F:K,2,FALSE)</f>
        <v>-4.1168848310647697</v>
      </c>
      <c r="V88" s="13">
        <f>VLOOKUP(AV88,'Lookups xxnn'!F:K,3,FALSE)</f>
        <v>50.510525508921198</v>
      </c>
      <c r="W88" s="4">
        <f>VLOOKUP(AY88,'Lookups xxnn'!F:K,2,FALSE)</f>
        <v>-4.2621058424705396</v>
      </c>
      <c r="X88" s="13">
        <f>VLOOKUP(AY88,'Lookups xxnn'!F:K,3,FALSE)</f>
        <v>50.5977356273333</v>
      </c>
      <c r="Y88" s="4">
        <f>VLOOKUP(BB88,'Lookups xxnn'!F:K,2,FALSE)</f>
        <v>-4.1209158341519796</v>
      </c>
      <c r="Z88" s="13">
        <f>VLOOKUP(BB88,'Lookups xxnn'!F:K,3,FALSE)</f>
        <v>50.6003932055213</v>
      </c>
      <c r="AA88" s="2" t="str">
        <f t="shared" si="38"/>
        <v>SX47</v>
      </c>
      <c r="AB88" s="2"/>
      <c r="AC88" s="2"/>
      <c r="AD88" s="2"/>
      <c r="AE88" s="2"/>
      <c r="AF88" s="2"/>
      <c r="AG88" s="2"/>
      <c r="AH88" s="2"/>
      <c r="AI88" s="2"/>
      <c r="AJ88" s="2"/>
      <c r="AK88" s="5" t="str">
        <f t="shared" si="37"/>
        <v>{"type": "Feature","geometry": {"type": "Polygon","coordinates": [[[-4.25780706697785, 50.5078763581496],[-4.11688483106477,50.5105255089212],[-4.12091583415198,50.6003932055213],[-4.26210584247054, 50.5977356273333]]]},"properties":{"name": "SX47"}},</v>
      </c>
      <c r="AL88" s="1"/>
      <c r="AM88" s="1"/>
      <c r="AN88" s="1"/>
      <c r="AO88" s="1"/>
      <c r="AP88" s="1"/>
      <c r="AS88" s="1" t="str">
        <f t="shared" si="48"/>
        <v>0240000-0070000</v>
      </c>
      <c r="AT88" s="1"/>
      <c r="AU88" s="1"/>
      <c r="AV88" s="1" t="str">
        <f t="shared" si="49"/>
        <v>0250000-0070000</v>
      </c>
      <c r="AW88" s="1"/>
      <c r="AX88" s="1"/>
      <c r="AY88" s="1" t="str">
        <f t="shared" si="50"/>
        <v>0240000-0080000</v>
      </c>
      <c r="AZ88" s="1"/>
      <c r="BA88" s="1"/>
      <c r="BB88" s="1" t="str">
        <f t="shared" si="51"/>
        <v>0250000-0080000</v>
      </c>
      <c r="BC88" s="1"/>
    </row>
    <row r="89" spans="1:55" x14ac:dyDescent="0.25">
      <c r="A89" s="4" t="s">
        <v>9</v>
      </c>
      <c r="B89" s="34" t="s">
        <v>147</v>
      </c>
      <c r="C89" s="4" t="str">
        <f t="shared" si="39"/>
        <v>040000</v>
      </c>
      <c r="D89" s="4" t="str">
        <f t="shared" si="40"/>
        <v>080000</v>
      </c>
      <c r="E89" s="7"/>
      <c r="F89" s="7"/>
      <c r="H89" s="4">
        <f t="shared" si="41"/>
        <v>240000</v>
      </c>
      <c r="I89" s="4" t="str">
        <f t="shared" si="42"/>
        <v>080000</v>
      </c>
      <c r="J89" s="4">
        <f t="shared" si="43"/>
        <v>250000</v>
      </c>
      <c r="K89" s="13" t="str">
        <f t="shared" si="44"/>
        <v>080000</v>
      </c>
      <c r="L89" s="4">
        <f t="shared" si="45"/>
        <v>240000</v>
      </c>
      <c r="M89" s="13" t="str">
        <f t="shared" si="34"/>
        <v>090000</v>
      </c>
      <c r="N89" s="4">
        <f t="shared" si="46"/>
        <v>250000</v>
      </c>
      <c r="O89" s="13" t="str">
        <f t="shared" si="47"/>
        <v>090000</v>
      </c>
      <c r="S89" s="4">
        <f>VLOOKUP(AS89,'Lookups xxnn'!F:K,2,FALSE)</f>
        <v>-4.2621058424705396</v>
      </c>
      <c r="T89" s="13">
        <f>VLOOKUP(AS89,'Lookups xxnn'!F:K,3,FALSE)</f>
        <v>50.5977356273333</v>
      </c>
      <c r="U89" s="4">
        <f>VLOOKUP(AV89,'Lookups xxnn'!F:K,2,FALSE)</f>
        <v>-4.1209158341519796</v>
      </c>
      <c r="V89" s="13">
        <f>VLOOKUP(AV89,'Lookups xxnn'!F:K,3,FALSE)</f>
        <v>50.6003932055213</v>
      </c>
      <c r="W89" s="4">
        <f>VLOOKUP(AY89,'Lookups xxnn'!F:K,2,FALSE)</f>
        <v>-4.2664265822512304</v>
      </c>
      <c r="X89" s="13">
        <f>VLOOKUP(AY89,'Lookups xxnn'!F:K,3,FALSE)</f>
        <v>50.687593234401199</v>
      </c>
      <c r="Y89" s="4">
        <f>VLOOKUP(BB89,'Lookups xxnn'!F:K,2,FALSE)</f>
        <v>-4.1249674362612403</v>
      </c>
      <c r="Z89" s="13">
        <f>VLOOKUP(BB89,'Lookups xxnn'!F:K,3,FALSE)</f>
        <v>50.690259271986903</v>
      </c>
      <c r="AA89" s="2" t="str">
        <f t="shared" si="38"/>
        <v>SX48</v>
      </c>
      <c r="AB89" s="2"/>
      <c r="AC89" s="2"/>
      <c r="AD89" s="2"/>
      <c r="AE89" s="2"/>
      <c r="AF89" s="2"/>
      <c r="AG89" s="2"/>
      <c r="AH89" s="2"/>
      <c r="AI89" s="2"/>
      <c r="AJ89" s="2"/>
      <c r="AK89" s="5" t="str">
        <f t="shared" si="37"/>
        <v>{"type": "Feature","geometry": {"type": "Polygon","coordinates": [[[-4.26210584247054, 50.5977356273333],[-4.12091583415198,50.6003932055213],[-4.12496743626124,50.6902592719869],[-4.26642658225123, 50.6875932344012]]]},"properties":{"name": "SX48"}},</v>
      </c>
      <c r="AL89" s="1"/>
      <c r="AM89" s="1"/>
      <c r="AN89" s="1"/>
      <c r="AO89" s="1"/>
      <c r="AP89" s="1"/>
      <c r="AS89" s="1" t="str">
        <f t="shared" si="48"/>
        <v>0240000-0080000</v>
      </c>
      <c r="AT89" s="1"/>
      <c r="AU89" s="1"/>
      <c r="AV89" s="1" t="str">
        <f t="shared" si="49"/>
        <v>0250000-0080000</v>
      </c>
      <c r="AW89" s="1"/>
      <c r="AX89" s="1"/>
      <c r="AY89" s="1" t="str">
        <f t="shared" si="50"/>
        <v>0240000-0090000</v>
      </c>
      <c r="AZ89" s="1"/>
      <c r="BA89" s="1"/>
      <c r="BB89" s="1" t="str">
        <f t="shared" si="51"/>
        <v>0250000-0090000</v>
      </c>
      <c r="BC89" s="1"/>
    </row>
    <row r="90" spans="1:55" x14ac:dyDescent="0.25">
      <c r="A90" s="4" t="s">
        <v>9</v>
      </c>
      <c r="B90" s="34" t="s">
        <v>148</v>
      </c>
      <c r="C90" s="4" t="str">
        <f t="shared" si="39"/>
        <v>040000</v>
      </c>
      <c r="D90" s="4" t="str">
        <f t="shared" si="40"/>
        <v>090000</v>
      </c>
      <c r="E90" s="7"/>
      <c r="F90" s="7"/>
      <c r="H90" s="4">
        <f t="shared" si="41"/>
        <v>240000</v>
      </c>
      <c r="I90" s="4" t="str">
        <f t="shared" si="42"/>
        <v>090000</v>
      </c>
      <c r="J90" s="4">
        <f t="shared" si="43"/>
        <v>250000</v>
      </c>
      <c r="K90" s="13" t="str">
        <f t="shared" si="44"/>
        <v>090000</v>
      </c>
      <c r="L90" s="4">
        <f t="shared" si="45"/>
        <v>240000</v>
      </c>
      <c r="M90" s="13" t="str">
        <f t="shared" si="34"/>
        <v>100000</v>
      </c>
      <c r="N90" s="4">
        <f t="shared" si="46"/>
        <v>250000</v>
      </c>
      <c r="O90" s="13" t="str">
        <f t="shared" si="47"/>
        <v>100000</v>
      </c>
      <c r="S90" s="4">
        <f>VLOOKUP(AS90,'Lookups xxnn'!F:K,2,FALSE)</f>
        <v>-4.2664265822512304</v>
      </c>
      <c r="T90" s="13">
        <f>VLOOKUP(AS90,'Lookups xxnn'!F:K,3,FALSE)</f>
        <v>50.687593234401199</v>
      </c>
      <c r="U90" s="4">
        <f>VLOOKUP(AV90,'Lookups xxnn'!F:K,2,FALSE)</f>
        <v>-4.1249674362612403</v>
      </c>
      <c r="V90" s="13">
        <f>VLOOKUP(AV90,'Lookups xxnn'!F:K,3,FALSE)</f>
        <v>50.690259271986903</v>
      </c>
      <c r="W90" s="4">
        <f>VLOOKUP(AY90,'Lookups xxnn'!F:K,2,FALSE)</f>
        <v>-4.27076943341772</v>
      </c>
      <c r="X90" s="13">
        <f>VLOOKUP(AY90,'Lookups xxnn'!F:K,3,FALSE)</f>
        <v>50.777449178414201</v>
      </c>
      <c r="Y90" s="4">
        <f>VLOOKUP(BB90,'Lookups xxnn'!F:K,2,FALSE)</f>
        <v>-4.1290397753778798</v>
      </c>
      <c r="Z90" s="13">
        <f>VLOOKUP(BB90,'Lookups xxnn'!F:K,3,FALSE)</f>
        <v>50.780123707604801</v>
      </c>
      <c r="AA90" s="2" t="str">
        <f t="shared" si="38"/>
        <v>SX49</v>
      </c>
      <c r="AB90" s="2"/>
      <c r="AC90" s="2"/>
      <c r="AD90" s="2"/>
      <c r="AE90" s="2"/>
      <c r="AF90" s="2"/>
      <c r="AG90" s="2"/>
      <c r="AH90" s="2"/>
      <c r="AI90" s="2"/>
      <c r="AJ90" s="2"/>
      <c r="AK90" s="5" t="str">
        <f t="shared" si="37"/>
        <v>{"type": "Feature","geometry": {"type": "Polygon","coordinates": [[[-4.26642658225123, 50.6875932344012],[-4.12496743626124,50.6902592719869],[-4.12903977537788,50.7801237076048],[-4.27076943341772, 50.7774491784142]]]},"properties":{"name": "SX49"}},</v>
      </c>
      <c r="AL90" s="1"/>
      <c r="AM90" s="1"/>
      <c r="AN90" s="1"/>
      <c r="AO90" s="1"/>
      <c r="AP90" s="1"/>
      <c r="AS90" s="1" t="str">
        <f t="shared" si="48"/>
        <v>0240000-0090000</v>
      </c>
      <c r="AT90" s="1"/>
      <c r="AU90" s="1"/>
      <c r="AV90" s="1" t="str">
        <f t="shared" si="49"/>
        <v>0250000-0090000</v>
      </c>
      <c r="AW90" s="1"/>
      <c r="AX90" s="1"/>
      <c r="AY90" s="1" t="str">
        <f t="shared" si="50"/>
        <v>0240000-0100000</v>
      </c>
      <c r="AZ90" s="1"/>
      <c r="BA90" s="1"/>
      <c r="BB90" s="1" t="str">
        <f t="shared" si="51"/>
        <v>0250000-0100000</v>
      </c>
      <c r="BC90" s="1"/>
    </row>
    <row r="91" spans="1:55" x14ac:dyDescent="0.25">
      <c r="A91" s="4" t="s">
        <v>9</v>
      </c>
      <c r="B91" s="34" t="s">
        <v>149</v>
      </c>
      <c r="C91" s="4" t="str">
        <f t="shared" si="39"/>
        <v>050000</v>
      </c>
      <c r="D91" s="4" t="str">
        <f t="shared" si="40"/>
        <v>000000</v>
      </c>
      <c r="E91" s="7"/>
      <c r="F91" s="7"/>
      <c r="H91" s="4">
        <f t="shared" si="41"/>
        <v>250000</v>
      </c>
      <c r="I91" s="4" t="str">
        <f t="shared" si="42"/>
        <v>000000</v>
      </c>
      <c r="J91" s="4">
        <f t="shared" si="43"/>
        <v>260000</v>
      </c>
      <c r="K91" s="13" t="str">
        <f t="shared" si="44"/>
        <v>000000</v>
      </c>
      <c r="L91" s="4">
        <f t="shared" si="45"/>
        <v>250000</v>
      </c>
      <c r="M91" s="13" t="str">
        <f t="shared" si="34"/>
        <v>010000</v>
      </c>
      <c r="N91" s="4">
        <f t="shared" si="46"/>
        <v>260000</v>
      </c>
      <c r="O91" s="13" t="str">
        <f t="shared" si="47"/>
        <v>010000</v>
      </c>
      <c r="S91" s="4">
        <f>VLOOKUP(AS91,'Lookups xxnn'!F:K,2,FALSE)</f>
        <v>-4.0892332523384303</v>
      </c>
      <c r="T91" s="13">
        <f>VLOOKUP(AS91,'Lookups xxnn'!F:K,3,FALSE)</f>
        <v>49.881406048681001</v>
      </c>
      <c r="U91" s="4">
        <f>VLOOKUP(AV91,'Lookups xxnn'!F:K,2,FALSE)</f>
        <v>-3.9501284050497301</v>
      </c>
      <c r="V91" s="13">
        <f>VLOOKUP(AV91,'Lookups xxnn'!F:K,3,FALSE)</f>
        <v>49.8838303181534</v>
      </c>
      <c r="W91" s="4">
        <f>VLOOKUP(AY91,'Lookups xxnn'!F:K,2,FALSE)</f>
        <v>-4.0931238217964596</v>
      </c>
      <c r="X91" s="13">
        <f>VLOOKUP(AY91,'Lookups xxnn'!F:K,3,FALSE)</f>
        <v>49.9712851363211</v>
      </c>
      <c r="Y91" s="4">
        <f>VLOOKUP(BB91,'Lookups xxnn'!F:K,2,FALSE)</f>
        <v>-3.9537603823677698</v>
      </c>
      <c r="Z91" s="13">
        <f>VLOOKUP(BB91,'Lookups xxnn'!F:K,3,FALSE)</f>
        <v>49.973717087885802</v>
      </c>
      <c r="AA91" s="2" t="str">
        <f t="shared" si="38"/>
        <v>SX50</v>
      </c>
      <c r="AB91" s="2"/>
      <c r="AC91" s="2"/>
      <c r="AD91" s="2"/>
      <c r="AE91" s="2"/>
      <c r="AF91" s="2"/>
      <c r="AG91" s="2"/>
      <c r="AH91" s="2"/>
      <c r="AI91" s="2"/>
      <c r="AJ91" s="2"/>
      <c r="AK91" s="5" t="str">
        <f t="shared" si="37"/>
        <v>{"type": "Feature","geometry": {"type": "Polygon","coordinates": [[[-4.08923325233843, 49.881406048681],[-3.95012840504973,49.8838303181534],[-3.95376038236777,49.9737170878858],[-4.09312382179646, 49.9712851363211]]]},"properties":{"name": "SX50"}},</v>
      </c>
      <c r="AL91" s="1"/>
      <c r="AM91" s="1"/>
      <c r="AN91" s="1"/>
      <c r="AO91" s="1"/>
      <c r="AP91" s="1"/>
      <c r="AS91" s="1" t="str">
        <f t="shared" si="48"/>
        <v>0250000-0000000</v>
      </c>
      <c r="AT91" s="1"/>
      <c r="AU91" s="1"/>
      <c r="AV91" s="1" t="str">
        <f t="shared" si="49"/>
        <v>0260000-0000000</v>
      </c>
      <c r="AW91" s="1"/>
      <c r="AX91" s="1"/>
      <c r="AY91" s="1" t="str">
        <f t="shared" si="50"/>
        <v>0250000-0010000</v>
      </c>
      <c r="AZ91" s="1"/>
      <c r="BA91" s="1"/>
      <c r="BB91" s="1" t="str">
        <f t="shared" si="51"/>
        <v>0260000-0010000</v>
      </c>
      <c r="BC91" s="1"/>
    </row>
    <row r="92" spans="1:55" x14ac:dyDescent="0.25">
      <c r="A92" s="4" t="s">
        <v>9</v>
      </c>
      <c r="B92" s="34" t="s">
        <v>150</v>
      </c>
      <c r="C92" s="4" t="str">
        <f t="shared" si="39"/>
        <v>050000</v>
      </c>
      <c r="D92" s="4" t="str">
        <f t="shared" si="40"/>
        <v>010000</v>
      </c>
      <c r="E92" s="7"/>
      <c r="F92" s="7"/>
      <c r="H92" s="4">
        <f t="shared" si="41"/>
        <v>250000</v>
      </c>
      <c r="I92" s="4" t="str">
        <f t="shared" si="42"/>
        <v>010000</v>
      </c>
      <c r="J92" s="4">
        <f t="shared" si="43"/>
        <v>260000</v>
      </c>
      <c r="K92" s="13" t="str">
        <f t="shared" si="44"/>
        <v>010000</v>
      </c>
      <c r="L92" s="4">
        <f t="shared" si="45"/>
        <v>250000</v>
      </c>
      <c r="M92" s="13" t="str">
        <f t="shared" si="34"/>
        <v>020000</v>
      </c>
      <c r="N92" s="4">
        <f t="shared" si="46"/>
        <v>260000</v>
      </c>
      <c r="O92" s="13" t="str">
        <f t="shared" si="47"/>
        <v>020000</v>
      </c>
      <c r="S92" s="4">
        <f>VLOOKUP(AS92,'Lookups xxnn'!F:K,2,FALSE)</f>
        <v>-4.0931238217964596</v>
      </c>
      <c r="T92" s="13">
        <f>VLOOKUP(AS92,'Lookups xxnn'!F:K,3,FALSE)</f>
        <v>49.9712851363211</v>
      </c>
      <c r="U92" s="4">
        <f>VLOOKUP(AV92,'Lookups xxnn'!F:K,2,FALSE)</f>
        <v>-3.9537603823677698</v>
      </c>
      <c r="V92" s="13">
        <f>VLOOKUP(AV92,'Lookups xxnn'!F:K,3,FALSE)</f>
        <v>49.973717087885802</v>
      </c>
      <c r="W92" s="4">
        <f>VLOOKUP(AY92,'Lookups xxnn'!F:K,2,FALSE)</f>
        <v>-4.0970340588738603</v>
      </c>
      <c r="X92" s="13">
        <f>VLOOKUP(AY92,'Lookups xxnn'!F:K,3,FALSE)</f>
        <v>50.061162598799001</v>
      </c>
      <c r="Y92" s="4">
        <f>VLOOKUP(BB92,'Lookups xxnn'!F:K,2,FALSE)</f>
        <v>-3.9574107223936901</v>
      </c>
      <c r="Z92" s="13">
        <f>VLOOKUP(BB92,'Lookups xxnn'!F:K,3,FALSE)</f>
        <v>50.063602260962902</v>
      </c>
      <c r="AA92" s="2" t="str">
        <f t="shared" si="38"/>
        <v>SX51</v>
      </c>
      <c r="AB92" s="2"/>
      <c r="AC92" s="2"/>
      <c r="AD92" s="2"/>
      <c r="AE92" s="2"/>
      <c r="AF92" s="2"/>
      <c r="AG92" s="2"/>
      <c r="AH92" s="2"/>
      <c r="AI92" s="2"/>
      <c r="AJ92" s="2"/>
      <c r="AK92" s="5" t="str">
        <f t="shared" si="37"/>
        <v>{"type": "Feature","geometry": {"type": "Polygon","coordinates": [[[-4.09312382179646, 49.9712851363211],[-3.95376038236777,49.9737170878858],[-3.95741072239369,50.0636022609629],[-4.09703405887386, 50.061162598799]]]},"properties":{"name": "SX51"}},</v>
      </c>
      <c r="AL92" s="1"/>
      <c r="AM92" s="1"/>
      <c r="AN92" s="1"/>
      <c r="AO92" s="1"/>
      <c r="AP92" s="1"/>
      <c r="AS92" s="1" t="str">
        <f t="shared" si="48"/>
        <v>0250000-0010000</v>
      </c>
      <c r="AT92" s="1"/>
      <c r="AU92" s="1"/>
      <c r="AV92" s="1" t="str">
        <f t="shared" si="49"/>
        <v>0260000-0010000</v>
      </c>
      <c r="AW92" s="1"/>
      <c r="AX92" s="1"/>
      <c r="AY92" s="1" t="str">
        <f t="shared" si="50"/>
        <v>0250000-0020000</v>
      </c>
      <c r="AZ92" s="1"/>
      <c r="BA92" s="1"/>
      <c r="BB92" s="1" t="str">
        <f t="shared" si="51"/>
        <v>0260000-0020000</v>
      </c>
      <c r="BC92" s="1"/>
    </row>
    <row r="93" spans="1:55" x14ac:dyDescent="0.25">
      <c r="A93" s="4" t="s">
        <v>9</v>
      </c>
      <c r="B93" s="34" t="s">
        <v>151</v>
      </c>
      <c r="C93" s="4" t="str">
        <f t="shared" si="39"/>
        <v>050000</v>
      </c>
      <c r="D93" s="4" t="str">
        <f t="shared" si="40"/>
        <v>020000</v>
      </c>
      <c r="E93" s="7"/>
      <c r="F93" s="7"/>
      <c r="H93" s="4">
        <f t="shared" si="41"/>
        <v>250000</v>
      </c>
      <c r="I93" s="4" t="str">
        <f t="shared" si="42"/>
        <v>020000</v>
      </c>
      <c r="J93" s="4">
        <f t="shared" si="43"/>
        <v>260000</v>
      </c>
      <c r="K93" s="13" t="str">
        <f t="shared" si="44"/>
        <v>020000</v>
      </c>
      <c r="L93" s="4">
        <f t="shared" si="45"/>
        <v>250000</v>
      </c>
      <c r="M93" s="13" t="str">
        <f t="shared" si="34"/>
        <v>030000</v>
      </c>
      <c r="N93" s="4">
        <f t="shared" si="46"/>
        <v>260000</v>
      </c>
      <c r="O93" s="13" t="str">
        <f t="shared" si="47"/>
        <v>030000</v>
      </c>
      <c r="S93" s="4">
        <f>VLOOKUP(AS93,'Lookups xxnn'!F:K,2,FALSE)</f>
        <v>-4.0970340588738603</v>
      </c>
      <c r="T93" s="13">
        <f>VLOOKUP(AS93,'Lookups xxnn'!F:K,3,FALSE)</f>
        <v>50.061162598799001</v>
      </c>
      <c r="U93" s="4">
        <f>VLOOKUP(AV93,'Lookups xxnn'!F:K,2,FALSE)</f>
        <v>-3.9574107223936901</v>
      </c>
      <c r="V93" s="13">
        <f>VLOOKUP(AV93,'Lookups xxnn'!F:K,3,FALSE)</f>
        <v>50.063602260962902</v>
      </c>
      <c r="W93" s="4">
        <f>VLOOKUP(AY93,'Lookups xxnn'!F:K,2,FALSE)</f>
        <v>-4.1009640930283497</v>
      </c>
      <c r="X93" s="13">
        <f>VLOOKUP(AY93,'Lookups xxnn'!F:K,3,FALSE)</f>
        <v>50.151038435405198</v>
      </c>
      <c r="Y93" s="4">
        <f>VLOOKUP(BB93,'Lookups xxnn'!F:K,2,FALSE)</f>
        <v>-3.9610795460205099</v>
      </c>
      <c r="Z93" s="13">
        <f>VLOOKUP(BB93,'Lookups xxnn'!F:K,3,FALSE)</f>
        <v>50.153485836873699</v>
      </c>
      <c r="AA93" s="2" t="str">
        <f t="shared" si="38"/>
        <v>SX52</v>
      </c>
      <c r="AB93" s="2"/>
      <c r="AC93" s="2"/>
      <c r="AD93" s="2"/>
      <c r="AE93" s="2"/>
      <c r="AF93" s="2"/>
      <c r="AG93" s="2"/>
      <c r="AH93" s="2"/>
      <c r="AI93" s="2"/>
      <c r="AJ93" s="2"/>
      <c r="AK93" s="5" t="str">
        <f t="shared" si="37"/>
        <v>{"type": "Feature","geometry": {"type": "Polygon","coordinates": [[[-4.09703405887386, 50.061162598799],[-3.95741072239369,50.0636022609629],[-3.96107954602051,50.1534858368737],[-4.10096409302835, 50.1510384354052]]]},"properties":{"name": "SX52"}},</v>
      </c>
      <c r="AL93" s="1"/>
      <c r="AM93" s="1"/>
      <c r="AN93" s="1"/>
      <c r="AO93" s="1"/>
      <c r="AP93" s="1"/>
      <c r="AS93" s="1" t="str">
        <f t="shared" si="48"/>
        <v>0250000-0020000</v>
      </c>
      <c r="AT93" s="1"/>
      <c r="AU93" s="1"/>
      <c r="AV93" s="1" t="str">
        <f t="shared" si="49"/>
        <v>0260000-0020000</v>
      </c>
      <c r="AW93" s="1"/>
      <c r="AX93" s="1"/>
      <c r="AY93" s="1" t="str">
        <f t="shared" si="50"/>
        <v>0250000-0030000</v>
      </c>
      <c r="AZ93" s="1"/>
      <c r="BA93" s="1"/>
      <c r="BB93" s="1" t="str">
        <f t="shared" si="51"/>
        <v>0260000-0030000</v>
      </c>
      <c r="BC93" s="1"/>
    </row>
    <row r="94" spans="1:55" x14ac:dyDescent="0.25">
      <c r="A94" s="4" t="s">
        <v>9</v>
      </c>
      <c r="B94" s="34" t="s">
        <v>152</v>
      </c>
      <c r="C94" s="4" t="str">
        <f t="shared" si="39"/>
        <v>050000</v>
      </c>
      <c r="D94" s="4" t="str">
        <f t="shared" si="40"/>
        <v>030000</v>
      </c>
      <c r="E94" s="7"/>
      <c r="F94" s="7"/>
      <c r="H94" s="4">
        <f t="shared" si="41"/>
        <v>250000</v>
      </c>
      <c r="I94" s="4" t="str">
        <f t="shared" si="42"/>
        <v>030000</v>
      </c>
      <c r="J94" s="4">
        <f t="shared" si="43"/>
        <v>260000</v>
      </c>
      <c r="K94" s="13" t="str">
        <f t="shared" si="44"/>
        <v>030000</v>
      </c>
      <c r="L94" s="4">
        <f t="shared" si="45"/>
        <v>250000</v>
      </c>
      <c r="M94" s="13" t="str">
        <f t="shared" si="34"/>
        <v>040000</v>
      </c>
      <c r="N94" s="4">
        <f t="shared" si="46"/>
        <v>260000</v>
      </c>
      <c r="O94" s="13" t="str">
        <f t="shared" si="47"/>
        <v>040000</v>
      </c>
      <c r="S94" s="4">
        <f>VLOOKUP(AS94,'Lookups xxnn'!F:K,2,FALSE)</f>
        <v>-4.1009640930283497</v>
      </c>
      <c r="T94" s="13">
        <f>VLOOKUP(AS94,'Lookups xxnn'!F:K,3,FALSE)</f>
        <v>50.151038435405198</v>
      </c>
      <c r="U94" s="4">
        <f>VLOOKUP(AV94,'Lookups xxnn'!F:K,2,FALSE)</f>
        <v>-3.9610795460205099</v>
      </c>
      <c r="V94" s="13">
        <f>VLOOKUP(AV94,'Lookups xxnn'!F:K,3,FALSE)</f>
        <v>50.153485836873699</v>
      </c>
      <c r="W94" s="4">
        <f>VLOOKUP(AY94,'Lookups xxnn'!F:K,2,FALSE)</f>
        <v>-4.1049140548951604</v>
      </c>
      <c r="X94" s="13">
        <f>VLOOKUP(AY94,'Lookups xxnn'!F:K,3,FALSE)</f>
        <v>50.240912645430299</v>
      </c>
      <c r="Y94" s="4">
        <f>VLOOKUP(BB94,'Lookups xxnn'!F:K,2,FALSE)</f>
        <v>-3.9647669752410999</v>
      </c>
      <c r="Z94" s="13">
        <f>VLOOKUP(BB94,'Lookups xxnn'!F:K,3,FALSE)</f>
        <v>50.243367815109103</v>
      </c>
      <c r="AA94" s="2" t="str">
        <f t="shared" si="38"/>
        <v>SX53</v>
      </c>
      <c r="AB94" s="2"/>
      <c r="AC94" s="2"/>
      <c r="AD94" s="2"/>
      <c r="AE94" s="2"/>
      <c r="AF94" s="2"/>
      <c r="AG94" s="2"/>
      <c r="AH94" s="2"/>
      <c r="AI94" s="2"/>
      <c r="AJ94" s="2"/>
      <c r="AK94" s="5" t="str">
        <f t="shared" si="37"/>
        <v>{"type": "Feature","geometry": {"type": "Polygon","coordinates": [[[-4.10096409302835, 50.1510384354052],[-3.96107954602051,50.1534858368737],[-3.9647669752411,50.2433678151091],[-4.10491405489516, 50.2409126454303]]]},"properties":{"name": "SX53"}},</v>
      </c>
      <c r="AL94" s="1"/>
      <c r="AM94" s="1"/>
      <c r="AN94" s="1"/>
      <c r="AO94" s="1"/>
      <c r="AP94" s="1"/>
      <c r="AS94" s="1" t="str">
        <f t="shared" si="48"/>
        <v>0250000-0030000</v>
      </c>
      <c r="AT94" s="1"/>
      <c r="AU94" s="1"/>
      <c r="AV94" s="1" t="str">
        <f t="shared" si="49"/>
        <v>0260000-0030000</v>
      </c>
      <c r="AW94" s="1"/>
      <c r="AX94" s="1"/>
      <c r="AY94" s="1" t="str">
        <f t="shared" si="50"/>
        <v>0250000-0040000</v>
      </c>
      <c r="AZ94" s="1"/>
      <c r="BA94" s="1"/>
      <c r="BB94" s="1" t="str">
        <f t="shared" si="51"/>
        <v>0260000-0040000</v>
      </c>
      <c r="BC94" s="1"/>
    </row>
    <row r="95" spans="1:55" x14ac:dyDescent="0.25">
      <c r="A95" s="4" t="s">
        <v>9</v>
      </c>
      <c r="B95" s="34" t="s">
        <v>153</v>
      </c>
      <c r="C95" s="4" t="str">
        <f t="shared" si="39"/>
        <v>050000</v>
      </c>
      <c r="D95" s="4" t="str">
        <f t="shared" si="40"/>
        <v>040000</v>
      </c>
      <c r="E95" s="7"/>
      <c r="F95" s="7"/>
      <c r="H95" s="4">
        <f t="shared" si="41"/>
        <v>250000</v>
      </c>
      <c r="I95" s="4" t="str">
        <f t="shared" si="42"/>
        <v>040000</v>
      </c>
      <c r="J95" s="4">
        <f t="shared" si="43"/>
        <v>260000</v>
      </c>
      <c r="K95" s="13" t="str">
        <f t="shared" si="44"/>
        <v>040000</v>
      </c>
      <c r="L95" s="4">
        <f t="shared" si="45"/>
        <v>250000</v>
      </c>
      <c r="M95" s="13" t="str">
        <f t="shared" si="34"/>
        <v>050000</v>
      </c>
      <c r="N95" s="4">
        <f t="shared" si="46"/>
        <v>260000</v>
      </c>
      <c r="O95" s="13" t="str">
        <f t="shared" si="47"/>
        <v>050000</v>
      </c>
      <c r="S95" s="4">
        <f>VLOOKUP(AS95,'Lookups xxnn'!F:K,2,FALSE)</f>
        <v>-4.1049140548951604</v>
      </c>
      <c r="T95" s="13">
        <f>VLOOKUP(AS95,'Lookups xxnn'!F:K,3,FALSE)</f>
        <v>50.240912645430299</v>
      </c>
      <c r="U95" s="4">
        <f>VLOOKUP(AV95,'Lookups xxnn'!F:K,2,FALSE)</f>
        <v>-3.9647669752410999</v>
      </c>
      <c r="V95" s="13">
        <f>VLOOKUP(AV95,'Lookups xxnn'!F:K,3,FALSE)</f>
        <v>50.243367815109103</v>
      </c>
      <c r="W95" s="4">
        <f>VLOOKUP(AY95,'Lookups xxnn'!F:K,2,FALSE)</f>
        <v>-4.10888407630034</v>
      </c>
      <c r="X95" s="13">
        <f>VLOOKUP(AY95,'Lookups xxnn'!F:K,3,FALSE)</f>
        <v>50.3307852281648</v>
      </c>
      <c r="Y95" s="4">
        <f>VLOOKUP(BB95,'Lookups xxnn'!F:K,2,FALSE)</f>
        <v>-3.96847313316067</v>
      </c>
      <c r="Z95" s="13">
        <f>VLOOKUP(BB95,'Lookups xxnn'!F:K,3,FALSE)</f>
        <v>50.333248195161602</v>
      </c>
      <c r="AA95" s="2" t="str">
        <f t="shared" si="38"/>
        <v>SX54</v>
      </c>
      <c r="AB95" s="2"/>
      <c r="AC95" s="2"/>
      <c r="AD95" s="2"/>
      <c r="AE95" s="2"/>
      <c r="AF95" s="2"/>
      <c r="AG95" s="2"/>
      <c r="AH95" s="2"/>
      <c r="AI95" s="2"/>
      <c r="AJ95" s="2"/>
      <c r="AK95" s="5" t="str">
        <f t="shared" si="37"/>
        <v>{"type": "Feature","geometry": {"type": "Polygon","coordinates": [[[-4.10491405489516, 50.2409126454303],[-3.9647669752411,50.2433678151091],[-3.96847313316067,50.3332481951616],[-4.10888407630034, 50.3307852281648]]]},"properties":{"name": "SX54"}},</v>
      </c>
      <c r="AL95" s="1"/>
      <c r="AM95" s="1"/>
      <c r="AN95" s="1"/>
      <c r="AO95" s="1"/>
      <c r="AP95" s="1"/>
      <c r="AS95" s="1" t="str">
        <f t="shared" si="48"/>
        <v>0250000-0040000</v>
      </c>
      <c r="AT95" s="1"/>
      <c r="AU95" s="1"/>
      <c r="AV95" s="1" t="str">
        <f t="shared" si="49"/>
        <v>0260000-0040000</v>
      </c>
      <c r="AW95" s="1"/>
      <c r="AX95" s="1"/>
      <c r="AY95" s="1" t="str">
        <f t="shared" si="50"/>
        <v>0250000-0050000</v>
      </c>
      <c r="AZ95" s="1"/>
      <c r="BA95" s="1"/>
      <c r="BB95" s="1" t="str">
        <f t="shared" si="51"/>
        <v>0260000-0050000</v>
      </c>
      <c r="BC95" s="1"/>
    </row>
    <row r="96" spans="1:55" x14ac:dyDescent="0.25">
      <c r="A96" s="4" t="s">
        <v>9</v>
      </c>
      <c r="B96" s="34" t="s">
        <v>154</v>
      </c>
      <c r="C96" s="4" t="str">
        <f t="shared" si="39"/>
        <v>050000</v>
      </c>
      <c r="D96" s="4" t="str">
        <f t="shared" si="40"/>
        <v>050000</v>
      </c>
      <c r="E96" s="7"/>
      <c r="F96" s="7"/>
      <c r="H96" s="4">
        <f t="shared" si="41"/>
        <v>250000</v>
      </c>
      <c r="I96" s="4" t="str">
        <f t="shared" si="42"/>
        <v>050000</v>
      </c>
      <c r="J96" s="4">
        <f t="shared" si="43"/>
        <v>260000</v>
      </c>
      <c r="K96" s="13" t="str">
        <f t="shared" si="44"/>
        <v>050000</v>
      </c>
      <c r="L96" s="4">
        <f t="shared" si="45"/>
        <v>250000</v>
      </c>
      <c r="M96" s="13" t="str">
        <f t="shared" si="34"/>
        <v>060000</v>
      </c>
      <c r="N96" s="4">
        <f t="shared" si="46"/>
        <v>260000</v>
      </c>
      <c r="O96" s="13" t="str">
        <f t="shared" si="47"/>
        <v>060000</v>
      </c>
      <c r="S96" s="4">
        <f>VLOOKUP(AS96,'Lookups xxnn'!F:K,2,FALSE)</f>
        <v>-4.10888407630034</v>
      </c>
      <c r="T96" s="13">
        <f>VLOOKUP(AS96,'Lookups xxnn'!F:K,3,FALSE)</f>
        <v>50.3307852281648</v>
      </c>
      <c r="U96" s="4">
        <f>VLOOKUP(AV96,'Lookups xxnn'!F:K,2,FALSE)</f>
        <v>-3.96847313316067</v>
      </c>
      <c r="V96" s="13">
        <f>VLOOKUP(AV96,'Lookups xxnn'!F:K,3,FALSE)</f>
        <v>50.333248195161602</v>
      </c>
      <c r="W96" s="4">
        <f>VLOOKUP(AY96,'Lookups xxnn'!F:K,2,FALSE)</f>
        <v>-4.11287429027416</v>
      </c>
      <c r="X96" s="13">
        <f>VLOOKUP(AY96,'Lookups xxnn'!F:K,3,FALSE)</f>
        <v>50.420656182898597</v>
      </c>
      <c r="Y96" s="4">
        <f>VLOOKUP(BB96,'Lookups xxnn'!F:K,2,FALSE)</f>
        <v>-3.9721981440092602</v>
      </c>
      <c r="Z96" s="13">
        <f>VLOOKUP(BB96,'Lookups xxnn'!F:K,3,FALSE)</f>
        <v>50.423126976525197</v>
      </c>
      <c r="AA96" s="2" t="str">
        <f t="shared" si="38"/>
        <v>SX55</v>
      </c>
      <c r="AB96" s="2"/>
      <c r="AC96" s="2"/>
      <c r="AD96" s="2"/>
      <c r="AE96" s="2"/>
      <c r="AF96" s="2"/>
      <c r="AG96" s="2"/>
      <c r="AH96" s="2"/>
      <c r="AI96" s="2"/>
      <c r="AJ96" s="2"/>
      <c r="AK96" s="5" t="str">
        <f t="shared" si="37"/>
        <v>{"type": "Feature","geometry": {"type": "Polygon","coordinates": [[[-4.10888407630034, 50.3307852281648],[-3.96847313316067,50.3332481951616],[-3.97219814400926,50.4231269765252],[-4.11287429027416, 50.4206561828986]]]},"properties":{"name": "SX55"}},</v>
      </c>
      <c r="AL96" s="1"/>
      <c r="AM96" s="1"/>
      <c r="AN96" s="1"/>
      <c r="AO96" s="1"/>
      <c r="AP96" s="1"/>
      <c r="AS96" s="1" t="str">
        <f t="shared" si="48"/>
        <v>0250000-0050000</v>
      </c>
      <c r="AT96" s="1"/>
      <c r="AU96" s="1"/>
      <c r="AV96" s="1" t="str">
        <f t="shared" si="49"/>
        <v>0260000-0050000</v>
      </c>
      <c r="AW96" s="1"/>
      <c r="AX96" s="1"/>
      <c r="AY96" s="1" t="str">
        <f t="shared" si="50"/>
        <v>0250000-0060000</v>
      </c>
      <c r="AZ96" s="1"/>
      <c r="BA96" s="1"/>
      <c r="BB96" s="1" t="str">
        <f t="shared" si="51"/>
        <v>0260000-0060000</v>
      </c>
      <c r="BC96" s="1"/>
    </row>
    <row r="97" spans="1:55" x14ac:dyDescent="0.25">
      <c r="A97" s="4" t="s">
        <v>9</v>
      </c>
      <c r="B97" s="34" t="s">
        <v>155</v>
      </c>
      <c r="C97" s="4" t="str">
        <f t="shared" si="39"/>
        <v>050000</v>
      </c>
      <c r="D97" s="4" t="str">
        <f t="shared" si="40"/>
        <v>060000</v>
      </c>
      <c r="E97" s="7"/>
      <c r="F97" s="7"/>
      <c r="H97" s="4">
        <f t="shared" si="41"/>
        <v>250000</v>
      </c>
      <c r="I97" s="4" t="str">
        <f t="shared" si="42"/>
        <v>060000</v>
      </c>
      <c r="J97" s="4">
        <f t="shared" si="43"/>
        <v>260000</v>
      </c>
      <c r="K97" s="13" t="str">
        <f t="shared" si="44"/>
        <v>060000</v>
      </c>
      <c r="L97" s="4">
        <f t="shared" si="45"/>
        <v>250000</v>
      </c>
      <c r="M97" s="13" t="str">
        <f t="shared" si="34"/>
        <v>070000</v>
      </c>
      <c r="N97" s="4">
        <f t="shared" si="46"/>
        <v>260000</v>
      </c>
      <c r="O97" s="13" t="str">
        <f t="shared" si="47"/>
        <v>070000</v>
      </c>
      <c r="S97" s="4">
        <f>VLOOKUP(AS97,'Lookups xxnn'!F:K,2,FALSE)</f>
        <v>-4.11287429027416</v>
      </c>
      <c r="T97" s="13">
        <f>VLOOKUP(AS97,'Lookups xxnn'!F:K,3,FALSE)</f>
        <v>50.420656182898597</v>
      </c>
      <c r="U97" s="4">
        <f>VLOOKUP(AV97,'Lookups xxnn'!F:K,2,FALSE)</f>
        <v>-3.9721981440092602</v>
      </c>
      <c r="V97" s="13">
        <f>VLOOKUP(AV97,'Lookups xxnn'!F:K,3,FALSE)</f>
        <v>50.423126976525197</v>
      </c>
      <c r="W97" s="4">
        <f>VLOOKUP(AY97,'Lookups xxnn'!F:K,2,FALSE)</f>
        <v>-4.1168848310647697</v>
      </c>
      <c r="X97" s="13">
        <f>VLOOKUP(AY97,'Lookups xxnn'!F:K,3,FALSE)</f>
        <v>50.510525508921198</v>
      </c>
      <c r="Y97" s="4">
        <f>VLOOKUP(BB97,'Lookups xxnn'!F:K,2,FALSE)</f>
        <v>-3.9759421331544602</v>
      </c>
      <c r="Z97" s="13">
        <f>VLOOKUP(BB97,'Lookups xxnn'!F:K,3,FALSE)</f>
        <v>50.513004158694997</v>
      </c>
      <c r="AA97" s="2" t="str">
        <f t="shared" si="38"/>
        <v>SX56</v>
      </c>
      <c r="AB97" s="2"/>
      <c r="AC97" s="2"/>
      <c r="AD97" s="2"/>
      <c r="AE97" s="2"/>
      <c r="AF97" s="2"/>
      <c r="AG97" s="2"/>
      <c r="AH97" s="2"/>
      <c r="AI97" s="2"/>
      <c r="AJ97" s="2"/>
      <c r="AK97" s="5" t="str">
        <f t="shared" si="37"/>
        <v>{"type": "Feature","geometry": {"type": "Polygon","coordinates": [[[-4.11287429027416, 50.4206561828986],[-3.97219814400926,50.4231269765252],[-3.97594213315446,50.513004158695],[-4.11688483106477, 50.5105255089212]]]},"properties":{"name": "SX56"}},</v>
      </c>
      <c r="AL97" s="1"/>
      <c r="AM97" s="1"/>
      <c r="AN97" s="1"/>
      <c r="AO97" s="1"/>
      <c r="AP97" s="1"/>
      <c r="AS97" s="1" t="str">
        <f t="shared" si="48"/>
        <v>0250000-0060000</v>
      </c>
      <c r="AT97" s="1"/>
      <c r="AU97" s="1"/>
      <c r="AV97" s="1" t="str">
        <f t="shared" si="49"/>
        <v>0260000-0060000</v>
      </c>
      <c r="AW97" s="1"/>
      <c r="AX97" s="1"/>
      <c r="AY97" s="1" t="str">
        <f t="shared" si="50"/>
        <v>0250000-0070000</v>
      </c>
      <c r="AZ97" s="1"/>
      <c r="BA97" s="1"/>
      <c r="BB97" s="1" t="str">
        <f t="shared" si="51"/>
        <v>0260000-0070000</v>
      </c>
      <c r="BC97" s="1"/>
    </row>
    <row r="98" spans="1:55" x14ac:dyDescent="0.25">
      <c r="A98" s="4" t="s">
        <v>9</v>
      </c>
      <c r="B98" s="34" t="s">
        <v>156</v>
      </c>
      <c r="C98" s="4" t="str">
        <f t="shared" si="39"/>
        <v>050000</v>
      </c>
      <c r="D98" s="4" t="str">
        <f t="shared" si="40"/>
        <v>070000</v>
      </c>
      <c r="E98" s="7"/>
      <c r="F98" s="7"/>
      <c r="H98" s="4">
        <f t="shared" si="41"/>
        <v>250000</v>
      </c>
      <c r="I98" s="4" t="str">
        <f t="shared" si="42"/>
        <v>070000</v>
      </c>
      <c r="J98" s="4">
        <f t="shared" si="43"/>
        <v>260000</v>
      </c>
      <c r="K98" s="13" t="str">
        <f t="shared" si="44"/>
        <v>070000</v>
      </c>
      <c r="L98" s="4">
        <f t="shared" si="45"/>
        <v>250000</v>
      </c>
      <c r="M98" s="13" t="str">
        <f t="shared" si="34"/>
        <v>080000</v>
      </c>
      <c r="N98" s="4">
        <f t="shared" si="46"/>
        <v>260000</v>
      </c>
      <c r="O98" s="13" t="str">
        <f t="shared" si="47"/>
        <v>080000</v>
      </c>
      <c r="S98" s="4">
        <f>VLOOKUP(AS98,'Lookups xxnn'!F:K,2,FALSE)</f>
        <v>-4.1168848310647697</v>
      </c>
      <c r="T98" s="13">
        <f>VLOOKUP(AS98,'Lookups xxnn'!F:K,3,FALSE)</f>
        <v>50.510525508921198</v>
      </c>
      <c r="U98" s="4">
        <f>VLOOKUP(AV98,'Lookups xxnn'!F:K,2,FALSE)</f>
        <v>-3.9759421331544602</v>
      </c>
      <c r="V98" s="13">
        <f>VLOOKUP(AV98,'Lookups xxnn'!F:K,3,FALSE)</f>
        <v>50.513004158694997</v>
      </c>
      <c r="W98" s="4">
        <f>VLOOKUP(AY98,'Lookups xxnn'!F:K,2,FALSE)</f>
        <v>-4.1209158341519796</v>
      </c>
      <c r="X98" s="13">
        <f>VLOOKUP(AY98,'Lookups xxnn'!F:K,3,FALSE)</f>
        <v>50.6003932055213</v>
      </c>
      <c r="Y98" s="4">
        <f>VLOOKUP(BB98,'Lookups xxnn'!F:K,2,FALSE)</f>
        <v>-3.9797052271143798</v>
      </c>
      <c r="Z98" s="13">
        <f>VLOOKUP(BB98,'Lookups xxnn'!F:K,3,FALSE)</f>
        <v>50.6028797411673</v>
      </c>
      <c r="AA98" s="2" t="str">
        <f t="shared" si="38"/>
        <v>SX57</v>
      </c>
      <c r="AB98" s="2"/>
      <c r="AC98" s="2"/>
      <c r="AD98" s="2"/>
      <c r="AE98" s="2"/>
      <c r="AF98" s="2"/>
      <c r="AG98" s="2"/>
      <c r="AH98" s="2"/>
      <c r="AI98" s="2"/>
      <c r="AJ98" s="2"/>
      <c r="AK98" s="5" t="str">
        <f t="shared" si="37"/>
        <v>{"type": "Feature","geometry": {"type": "Polygon","coordinates": [[[-4.11688483106477, 50.5105255089212],[-3.97594213315446,50.513004158695],[-3.97970522711438,50.6028797411673],[-4.12091583415198, 50.6003932055213]]]},"properties":{"name": "SX57"}},</v>
      </c>
      <c r="AL98" s="1"/>
      <c r="AM98" s="1"/>
      <c r="AN98" s="1"/>
      <c r="AO98" s="1"/>
      <c r="AP98" s="1"/>
      <c r="AS98" s="1" t="str">
        <f t="shared" si="48"/>
        <v>0250000-0070000</v>
      </c>
      <c r="AT98" s="1"/>
      <c r="AU98" s="1"/>
      <c r="AV98" s="1" t="str">
        <f t="shared" si="49"/>
        <v>0260000-0070000</v>
      </c>
      <c r="AW98" s="1"/>
      <c r="AX98" s="1"/>
      <c r="AY98" s="1" t="str">
        <f t="shared" si="50"/>
        <v>0250000-0080000</v>
      </c>
      <c r="AZ98" s="1"/>
      <c r="BA98" s="1"/>
      <c r="BB98" s="1" t="str">
        <f t="shared" si="51"/>
        <v>0260000-0080000</v>
      </c>
      <c r="BC98" s="1"/>
    </row>
    <row r="99" spans="1:55" x14ac:dyDescent="0.25">
      <c r="A99" s="4" t="s">
        <v>9</v>
      </c>
      <c r="B99" s="34" t="s">
        <v>157</v>
      </c>
      <c r="C99" s="4" t="str">
        <f t="shared" si="39"/>
        <v>050000</v>
      </c>
      <c r="D99" s="4" t="str">
        <f t="shared" si="40"/>
        <v>080000</v>
      </c>
      <c r="E99" s="7"/>
      <c r="F99" s="7"/>
      <c r="H99" s="4">
        <f t="shared" si="41"/>
        <v>250000</v>
      </c>
      <c r="I99" s="4" t="str">
        <f t="shared" si="42"/>
        <v>080000</v>
      </c>
      <c r="J99" s="4">
        <f t="shared" si="43"/>
        <v>260000</v>
      </c>
      <c r="K99" s="13" t="str">
        <f t="shared" si="44"/>
        <v>080000</v>
      </c>
      <c r="L99" s="4">
        <f t="shared" si="45"/>
        <v>250000</v>
      </c>
      <c r="M99" s="13" t="str">
        <f t="shared" si="34"/>
        <v>090000</v>
      </c>
      <c r="N99" s="4">
        <f t="shared" si="46"/>
        <v>260000</v>
      </c>
      <c r="O99" s="13" t="str">
        <f t="shared" si="47"/>
        <v>090000</v>
      </c>
      <c r="S99" s="4">
        <f>VLOOKUP(AS99,'Lookups xxnn'!F:K,2,FALSE)</f>
        <v>-4.1209158341519796</v>
      </c>
      <c r="T99" s="13">
        <f>VLOOKUP(AS99,'Lookups xxnn'!F:K,3,FALSE)</f>
        <v>50.6003932055213</v>
      </c>
      <c r="U99" s="4">
        <f>VLOOKUP(AV99,'Lookups xxnn'!F:K,2,FALSE)</f>
        <v>-3.9797052271143798</v>
      </c>
      <c r="V99" s="13">
        <f>VLOOKUP(AV99,'Lookups xxnn'!F:K,3,FALSE)</f>
        <v>50.6028797411673</v>
      </c>
      <c r="W99" s="4">
        <f>VLOOKUP(AY99,'Lookups xxnn'!F:K,2,FALSE)</f>
        <v>-4.1249674362612403</v>
      </c>
      <c r="X99" s="13">
        <f>VLOOKUP(AY99,'Lookups xxnn'!F:K,3,FALSE)</f>
        <v>50.690259271986903</v>
      </c>
      <c r="Y99" s="4">
        <f>VLOOKUP(BB99,'Lookups xxnn'!F:K,2,FALSE)</f>
        <v>-3.98348755357063</v>
      </c>
      <c r="Z99" s="13">
        <f>VLOOKUP(BB99,'Lookups xxnn'!F:K,3,FALSE)</f>
        <v>50.692753723439601</v>
      </c>
      <c r="AA99" s="2" t="str">
        <f t="shared" si="38"/>
        <v>SX58</v>
      </c>
      <c r="AB99" s="2"/>
      <c r="AC99" s="2"/>
      <c r="AD99" s="2"/>
      <c r="AE99" s="2"/>
      <c r="AF99" s="2"/>
      <c r="AG99" s="2"/>
      <c r="AH99" s="2"/>
      <c r="AI99" s="2"/>
      <c r="AJ99" s="2"/>
      <c r="AK99" s="5" t="str">
        <f t="shared" si="37"/>
        <v>{"type": "Feature","geometry": {"type": "Polygon","coordinates": [[[-4.12091583415198, 50.6003932055213],[-3.97970522711438,50.6028797411673],[-3.98348755357063,50.6927537234396],[-4.12496743626124, 50.6902592719869]]]},"properties":{"name": "SX58"}},</v>
      </c>
      <c r="AL99" s="1"/>
      <c r="AM99" s="1"/>
      <c r="AN99" s="1"/>
      <c r="AO99" s="1"/>
      <c r="AP99" s="1"/>
      <c r="AS99" s="1" t="str">
        <f t="shared" si="48"/>
        <v>0250000-0080000</v>
      </c>
      <c r="AT99" s="1"/>
      <c r="AU99" s="1"/>
      <c r="AV99" s="1" t="str">
        <f t="shared" si="49"/>
        <v>0260000-0080000</v>
      </c>
      <c r="AW99" s="1"/>
      <c r="AX99" s="1"/>
      <c r="AY99" s="1" t="str">
        <f t="shared" si="50"/>
        <v>0250000-0090000</v>
      </c>
      <c r="AZ99" s="1"/>
      <c r="BA99" s="1"/>
      <c r="BB99" s="1" t="str">
        <f t="shared" si="51"/>
        <v>0260000-0090000</v>
      </c>
      <c r="BC99" s="1"/>
    </row>
    <row r="100" spans="1:55" x14ac:dyDescent="0.25">
      <c r="A100" s="4" t="s">
        <v>9</v>
      </c>
      <c r="B100" s="34" t="s">
        <v>158</v>
      </c>
      <c r="C100" s="4" t="str">
        <f t="shared" si="39"/>
        <v>050000</v>
      </c>
      <c r="D100" s="4" t="str">
        <f t="shared" si="40"/>
        <v>090000</v>
      </c>
      <c r="E100" s="7"/>
      <c r="F100" s="7"/>
      <c r="H100" s="4">
        <f t="shared" si="41"/>
        <v>250000</v>
      </c>
      <c r="I100" s="4" t="str">
        <f t="shared" si="42"/>
        <v>090000</v>
      </c>
      <c r="J100" s="4">
        <f t="shared" si="43"/>
        <v>260000</v>
      </c>
      <c r="K100" s="13" t="str">
        <f t="shared" si="44"/>
        <v>090000</v>
      </c>
      <c r="L100" s="4">
        <f t="shared" si="45"/>
        <v>250000</v>
      </c>
      <c r="M100" s="13" t="str">
        <f t="shared" si="34"/>
        <v>100000</v>
      </c>
      <c r="N100" s="4">
        <f t="shared" si="46"/>
        <v>260000</v>
      </c>
      <c r="O100" s="13" t="str">
        <f t="shared" si="47"/>
        <v>100000</v>
      </c>
      <c r="S100" s="4">
        <f>VLOOKUP(AS100,'Lookups xxnn'!F:K,2,FALSE)</f>
        <v>-4.1249674362612403</v>
      </c>
      <c r="T100" s="13">
        <f>VLOOKUP(AS100,'Lookups xxnn'!F:K,3,FALSE)</f>
        <v>50.690259271986903</v>
      </c>
      <c r="U100" s="4">
        <f>VLOOKUP(AV100,'Lookups xxnn'!F:K,2,FALSE)</f>
        <v>-3.98348755357063</v>
      </c>
      <c r="V100" s="13">
        <f>VLOOKUP(AV100,'Lookups xxnn'!F:K,3,FALSE)</f>
        <v>50.692753723439601</v>
      </c>
      <c r="W100" s="4">
        <f>VLOOKUP(AY100,'Lookups xxnn'!F:K,2,FALSE)</f>
        <v>-4.1290397753778798</v>
      </c>
      <c r="X100" s="13">
        <f>VLOOKUP(AY100,'Lookups xxnn'!F:K,3,FALSE)</f>
        <v>50.780123707604801</v>
      </c>
      <c r="Y100" s="4">
        <f>VLOOKUP(BB100,'Lookups xxnn'!F:K,2,FALSE)</f>
        <v>-3.9872892413816601</v>
      </c>
      <c r="Z100" s="13">
        <f>VLOOKUP(BB100,'Lookups xxnn'!F:K,3,FALSE)</f>
        <v>50.782626105009903</v>
      </c>
      <c r="AA100" s="2" t="str">
        <f t="shared" si="38"/>
        <v>SX59</v>
      </c>
      <c r="AB100" s="2"/>
      <c r="AC100" s="2"/>
      <c r="AD100" s="2"/>
      <c r="AE100" s="2"/>
      <c r="AF100" s="2"/>
      <c r="AG100" s="2"/>
      <c r="AH100" s="2"/>
      <c r="AI100" s="2"/>
      <c r="AJ100" s="2"/>
      <c r="AK100" s="5" t="str">
        <f t="shared" si="37"/>
        <v>{"type": "Feature","geometry": {"type": "Polygon","coordinates": [[[-4.12496743626124, 50.6902592719869],[-3.98348755357063,50.6927537234396],[-3.98728924138166,50.7826261050099],[-4.12903977537788, 50.7801237076048]]]},"properties":{"name": "SX59"}},</v>
      </c>
      <c r="AL100" s="1"/>
      <c r="AM100" s="1"/>
      <c r="AN100" s="1"/>
      <c r="AO100" s="1"/>
      <c r="AP100" s="1"/>
      <c r="AS100" s="1" t="str">
        <f t="shared" si="48"/>
        <v>0250000-0090000</v>
      </c>
      <c r="AT100" s="1"/>
      <c r="AU100" s="1"/>
      <c r="AV100" s="1" t="str">
        <f t="shared" si="49"/>
        <v>0260000-0090000</v>
      </c>
      <c r="AW100" s="1"/>
      <c r="AX100" s="1"/>
      <c r="AY100" s="1" t="str">
        <f t="shared" si="50"/>
        <v>0250000-0100000</v>
      </c>
      <c r="AZ100" s="1"/>
      <c r="BA100" s="1"/>
      <c r="BB100" s="1" t="str">
        <f t="shared" si="51"/>
        <v>0260000-0100000</v>
      </c>
      <c r="BC100" s="1"/>
    </row>
    <row r="101" spans="1:55" x14ac:dyDescent="0.25">
      <c r="A101" s="4" t="s">
        <v>9</v>
      </c>
      <c r="B101" s="34" t="s">
        <v>159</v>
      </c>
      <c r="C101" s="4" t="str">
        <f t="shared" si="39"/>
        <v>060000</v>
      </c>
      <c r="D101" s="4" t="str">
        <f t="shared" si="40"/>
        <v>000000</v>
      </c>
      <c r="E101" s="7"/>
      <c r="F101" s="7"/>
      <c r="H101" s="4">
        <f t="shared" si="41"/>
        <v>260000</v>
      </c>
      <c r="I101" s="4" t="str">
        <f t="shared" si="42"/>
        <v>000000</v>
      </c>
      <c r="J101" s="4">
        <f t="shared" si="43"/>
        <v>270000</v>
      </c>
      <c r="K101" s="13" t="str">
        <f t="shared" si="44"/>
        <v>000000</v>
      </c>
      <c r="L101" s="4">
        <f t="shared" si="45"/>
        <v>260000</v>
      </c>
      <c r="M101" s="13" t="str">
        <f t="shared" si="34"/>
        <v>010000</v>
      </c>
      <c r="N101" s="4">
        <f t="shared" si="46"/>
        <v>270000</v>
      </c>
      <c r="O101" s="13" t="str">
        <f t="shared" si="47"/>
        <v>010000</v>
      </c>
      <c r="S101" s="4">
        <f>VLOOKUP(AS101,'Lookups xxnn'!F:K,2,FALSE)</f>
        <v>-3.9501284050497301</v>
      </c>
      <c r="T101" s="13">
        <f>VLOOKUP(AS101,'Lookups xxnn'!F:K,3,FALSE)</f>
        <v>49.8838303181534</v>
      </c>
      <c r="U101" s="4">
        <f>VLOOKUP(AV101,'Lookups xxnn'!F:K,2,FALSE)</f>
        <v>-3.8110053150996501</v>
      </c>
      <c r="V101" s="13">
        <f>VLOOKUP(AV101,'Lookups xxnn'!F:K,3,FALSE)</f>
        <v>49.886087766765499</v>
      </c>
      <c r="W101" s="4">
        <f>VLOOKUP(AY101,'Lookups xxnn'!F:K,2,FALSE)</f>
        <v>-3.9537603823677698</v>
      </c>
      <c r="X101" s="13">
        <f>VLOOKUP(AY101,'Lookups xxnn'!F:K,3,FALSE)</f>
        <v>49.973717087885802</v>
      </c>
      <c r="Y101" s="4">
        <f>VLOOKUP(BB101,'Lookups xxnn'!F:K,2,FALSE)</f>
        <v>-3.8143785804752</v>
      </c>
      <c r="Z101" s="13">
        <f>VLOOKUP(BB101,'Lookups xxnn'!F:K,3,FALSE)</f>
        <v>49.975981690649398</v>
      </c>
      <c r="AA101" s="2" t="str">
        <f t="shared" si="38"/>
        <v>SX60</v>
      </c>
      <c r="AB101" s="2"/>
      <c r="AC101" s="2"/>
      <c r="AD101" s="2"/>
      <c r="AE101" s="2"/>
      <c r="AF101" s="2"/>
      <c r="AG101" s="2"/>
      <c r="AH101" s="2"/>
      <c r="AI101" s="2"/>
      <c r="AJ101" s="2"/>
      <c r="AK101" s="5" t="str">
        <f t="shared" si="37"/>
        <v>{"type": "Feature","geometry": {"type": "Polygon","coordinates": [[[-3.95012840504973, 49.8838303181534],[-3.81100531509965,49.8860877667655],[-3.8143785804752,49.9759816906494],[-3.95376038236777, 49.9737170878858]]]},"properties":{"name": "SX60"}},</v>
      </c>
      <c r="AL101" s="1"/>
      <c r="AM101" s="1"/>
      <c r="AN101" s="1"/>
      <c r="AO101" s="1"/>
      <c r="AP101" s="1"/>
      <c r="AS101" s="1" t="str">
        <f t="shared" si="48"/>
        <v>0260000-0000000</v>
      </c>
      <c r="AT101" s="1"/>
      <c r="AU101" s="1"/>
      <c r="AV101" s="1" t="str">
        <f t="shared" si="49"/>
        <v>0270000-0000000</v>
      </c>
      <c r="AW101" s="1"/>
      <c r="AX101" s="1"/>
      <c r="AY101" s="1" t="str">
        <f t="shared" si="50"/>
        <v>0260000-0010000</v>
      </c>
      <c r="AZ101" s="1"/>
      <c r="BA101" s="1"/>
      <c r="BB101" s="1" t="str">
        <f t="shared" si="51"/>
        <v>0270000-0010000</v>
      </c>
      <c r="BC101" s="1"/>
    </row>
    <row r="102" spans="1:55" x14ac:dyDescent="0.25">
      <c r="A102" s="4" t="s">
        <v>9</v>
      </c>
      <c r="B102" s="34" t="s">
        <v>160</v>
      </c>
      <c r="C102" s="4" t="str">
        <f t="shared" si="39"/>
        <v>060000</v>
      </c>
      <c r="D102" s="4" t="str">
        <f t="shared" si="40"/>
        <v>010000</v>
      </c>
      <c r="E102" s="7"/>
      <c r="F102" s="7"/>
      <c r="H102" s="4">
        <f t="shared" si="41"/>
        <v>260000</v>
      </c>
      <c r="I102" s="4" t="str">
        <f t="shared" si="42"/>
        <v>010000</v>
      </c>
      <c r="J102" s="4">
        <f t="shared" si="43"/>
        <v>270000</v>
      </c>
      <c r="K102" s="13" t="str">
        <f t="shared" si="44"/>
        <v>010000</v>
      </c>
      <c r="L102" s="4">
        <f t="shared" si="45"/>
        <v>260000</v>
      </c>
      <c r="M102" s="13" t="str">
        <f t="shared" si="34"/>
        <v>020000</v>
      </c>
      <c r="N102" s="4">
        <f t="shared" si="46"/>
        <v>270000</v>
      </c>
      <c r="O102" s="13" t="str">
        <f t="shared" si="47"/>
        <v>020000</v>
      </c>
      <c r="S102" s="4">
        <f>VLOOKUP(AS102,'Lookups xxnn'!F:K,2,FALSE)</f>
        <v>-3.9537603823677698</v>
      </c>
      <c r="T102" s="13">
        <f>VLOOKUP(AS102,'Lookups xxnn'!F:K,3,FALSE)</f>
        <v>49.973717087885802</v>
      </c>
      <c r="U102" s="4">
        <f>VLOOKUP(AV102,'Lookups xxnn'!F:K,2,FALSE)</f>
        <v>-3.8143785804752</v>
      </c>
      <c r="V102" s="13">
        <f>VLOOKUP(AV102,'Lookups xxnn'!F:K,3,FALSE)</f>
        <v>49.975981690649398</v>
      </c>
      <c r="W102" s="4">
        <f>VLOOKUP(AY102,'Lookups xxnn'!F:K,2,FALSE)</f>
        <v>-3.9574107223936901</v>
      </c>
      <c r="X102" s="13">
        <f>VLOOKUP(AY102,'Lookups xxnn'!F:K,3,FALSE)</f>
        <v>50.063602260962902</v>
      </c>
      <c r="Y102" s="4">
        <f>VLOOKUP(BB102,'Lookups xxnn'!F:K,2,FALSE)</f>
        <v>-3.8177689025595098</v>
      </c>
      <c r="Z102" s="13">
        <f>VLOOKUP(BB102,'Lookups xxnn'!F:K,3,FALSE)</f>
        <v>50.065874044432398</v>
      </c>
      <c r="AA102" s="2" t="str">
        <f t="shared" si="38"/>
        <v>SX61</v>
      </c>
      <c r="AB102" s="2"/>
      <c r="AC102" s="2"/>
      <c r="AD102" s="2"/>
      <c r="AE102" s="2"/>
      <c r="AF102" s="2"/>
      <c r="AG102" s="2"/>
      <c r="AH102" s="2"/>
      <c r="AI102" s="2"/>
      <c r="AJ102" s="2"/>
      <c r="AK102" s="5" t="str">
        <f t="shared" si="37"/>
        <v>{"type": "Feature","geometry": {"type": "Polygon","coordinates": [[[-3.95376038236777, 49.9737170878858],[-3.8143785804752,49.9759816906494],[-3.81776890255951,50.0658740444324],[-3.95741072239369, 50.0636022609629]]]},"properties":{"name": "SX61"}},</v>
      </c>
      <c r="AL102" s="1"/>
      <c r="AM102" s="1"/>
      <c r="AN102" s="1"/>
      <c r="AO102" s="1"/>
      <c r="AP102" s="1"/>
      <c r="AS102" s="1" t="str">
        <f t="shared" si="48"/>
        <v>0260000-0010000</v>
      </c>
      <c r="AT102" s="1"/>
      <c r="AU102" s="1"/>
      <c r="AV102" s="1" t="str">
        <f t="shared" si="49"/>
        <v>0270000-0010000</v>
      </c>
      <c r="AW102" s="1"/>
      <c r="AX102" s="1"/>
      <c r="AY102" s="1" t="str">
        <f t="shared" si="50"/>
        <v>0260000-0020000</v>
      </c>
      <c r="AZ102" s="1"/>
      <c r="BA102" s="1"/>
      <c r="BB102" s="1" t="str">
        <f t="shared" si="51"/>
        <v>0270000-0020000</v>
      </c>
      <c r="BC102" s="1"/>
    </row>
    <row r="103" spans="1:55" x14ac:dyDescent="0.25">
      <c r="A103" s="4" t="s">
        <v>9</v>
      </c>
      <c r="B103" s="34" t="s">
        <v>161</v>
      </c>
      <c r="C103" s="4" t="str">
        <f t="shared" si="39"/>
        <v>060000</v>
      </c>
      <c r="D103" s="4" t="str">
        <f t="shared" si="40"/>
        <v>020000</v>
      </c>
      <c r="E103" s="7"/>
      <c r="F103" s="7"/>
      <c r="H103" s="4">
        <f t="shared" si="41"/>
        <v>260000</v>
      </c>
      <c r="I103" s="4" t="str">
        <f t="shared" si="42"/>
        <v>020000</v>
      </c>
      <c r="J103" s="4">
        <f t="shared" si="43"/>
        <v>270000</v>
      </c>
      <c r="K103" s="13" t="str">
        <f t="shared" si="44"/>
        <v>020000</v>
      </c>
      <c r="L103" s="4">
        <f t="shared" si="45"/>
        <v>260000</v>
      </c>
      <c r="M103" s="13" t="str">
        <f t="shared" si="34"/>
        <v>030000</v>
      </c>
      <c r="N103" s="4">
        <f t="shared" si="46"/>
        <v>270000</v>
      </c>
      <c r="O103" s="13" t="str">
        <f t="shared" si="47"/>
        <v>030000</v>
      </c>
      <c r="S103" s="4">
        <f>VLOOKUP(AS103,'Lookups xxnn'!F:K,2,FALSE)</f>
        <v>-3.9574107223936901</v>
      </c>
      <c r="T103" s="13">
        <f>VLOOKUP(AS103,'Lookups xxnn'!F:K,3,FALSE)</f>
        <v>50.063602260962902</v>
      </c>
      <c r="U103" s="4">
        <f>VLOOKUP(AV103,'Lookups xxnn'!F:K,2,FALSE)</f>
        <v>-3.8177689025595098</v>
      </c>
      <c r="V103" s="13">
        <f>VLOOKUP(AV103,'Lookups xxnn'!F:K,3,FALSE)</f>
        <v>50.065874044432398</v>
      </c>
      <c r="W103" s="4">
        <f>VLOOKUP(AY103,'Lookups xxnn'!F:K,2,FALSE)</f>
        <v>-3.9610795460205099</v>
      </c>
      <c r="X103" s="13">
        <f>VLOOKUP(AY103,'Lookups xxnn'!F:K,3,FALSE)</f>
        <v>50.153485836873699</v>
      </c>
      <c r="Y103" s="4">
        <f>VLOOKUP(BB103,'Lookups xxnn'!F:K,2,FALSE)</f>
        <v>-3.8211763936686398</v>
      </c>
      <c r="Z103" s="13">
        <f>VLOOKUP(BB103,'Lookups xxnn'!F:K,3,FALSE)</f>
        <v>50.155764827788701</v>
      </c>
      <c r="AA103" s="2" t="str">
        <f t="shared" si="38"/>
        <v>SX62</v>
      </c>
      <c r="AB103" s="2"/>
      <c r="AC103" s="2"/>
      <c r="AD103" s="2"/>
      <c r="AE103" s="2"/>
      <c r="AF103" s="2"/>
      <c r="AG103" s="2"/>
      <c r="AH103" s="2"/>
      <c r="AI103" s="2"/>
      <c r="AJ103" s="2"/>
      <c r="AK103" s="5" t="str">
        <f t="shared" si="37"/>
        <v>{"type": "Feature","geometry": {"type": "Polygon","coordinates": [[[-3.95741072239369, 50.0636022609629],[-3.81776890255951,50.0658740444324],[-3.82117639366864,50.1557648277887],[-3.96107954602051, 50.1534858368737]]]},"properties":{"name": "SX62"}},</v>
      </c>
      <c r="AL103" s="1"/>
      <c r="AM103" s="1"/>
      <c r="AN103" s="1"/>
      <c r="AO103" s="1"/>
      <c r="AP103" s="1"/>
      <c r="AS103" s="1" t="str">
        <f t="shared" si="48"/>
        <v>0260000-0020000</v>
      </c>
      <c r="AT103" s="1"/>
      <c r="AU103" s="1"/>
      <c r="AV103" s="1" t="str">
        <f t="shared" si="49"/>
        <v>0270000-0020000</v>
      </c>
      <c r="AW103" s="1"/>
      <c r="AX103" s="1"/>
      <c r="AY103" s="1" t="str">
        <f t="shared" si="50"/>
        <v>0260000-0030000</v>
      </c>
      <c r="AZ103" s="1"/>
      <c r="BA103" s="1"/>
      <c r="BB103" s="1" t="str">
        <f t="shared" si="51"/>
        <v>0270000-0030000</v>
      </c>
      <c r="BC103" s="1"/>
    </row>
    <row r="104" spans="1:55" x14ac:dyDescent="0.25">
      <c r="A104" s="4" t="s">
        <v>9</v>
      </c>
      <c r="B104" s="34" t="s">
        <v>162</v>
      </c>
      <c r="C104" s="4" t="str">
        <f t="shared" si="39"/>
        <v>060000</v>
      </c>
      <c r="D104" s="4" t="str">
        <f t="shared" si="40"/>
        <v>030000</v>
      </c>
      <c r="E104" s="7"/>
      <c r="F104" s="7"/>
      <c r="H104" s="4">
        <f t="shared" si="41"/>
        <v>260000</v>
      </c>
      <c r="I104" s="4" t="str">
        <f t="shared" si="42"/>
        <v>030000</v>
      </c>
      <c r="J104" s="4">
        <f t="shared" si="43"/>
        <v>270000</v>
      </c>
      <c r="K104" s="13" t="str">
        <f t="shared" si="44"/>
        <v>030000</v>
      </c>
      <c r="L104" s="4">
        <f t="shared" si="45"/>
        <v>260000</v>
      </c>
      <c r="M104" s="13" t="str">
        <f t="shared" si="34"/>
        <v>040000</v>
      </c>
      <c r="N104" s="4">
        <f t="shared" si="46"/>
        <v>270000</v>
      </c>
      <c r="O104" s="13" t="str">
        <f t="shared" si="47"/>
        <v>040000</v>
      </c>
      <c r="S104" s="4">
        <f>VLOOKUP(AS104,'Lookups xxnn'!F:K,2,FALSE)</f>
        <v>-3.9610795460205099</v>
      </c>
      <c r="T104" s="13">
        <f>VLOOKUP(AS104,'Lookups xxnn'!F:K,3,FALSE)</f>
        <v>50.153485836873699</v>
      </c>
      <c r="U104" s="4">
        <f>VLOOKUP(AV104,'Lookups xxnn'!F:K,2,FALSE)</f>
        <v>-3.8211763936686398</v>
      </c>
      <c r="V104" s="13">
        <f>VLOOKUP(AV104,'Lookups xxnn'!F:K,3,FALSE)</f>
        <v>50.155764827788701</v>
      </c>
      <c r="W104" s="4">
        <f>VLOOKUP(AY104,'Lookups xxnn'!F:K,2,FALSE)</f>
        <v>-3.9647669752410999</v>
      </c>
      <c r="X104" s="13">
        <f>VLOOKUP(AY104,'Lookups xxnn'!F:K,3,FALSE)</f>
        <v>50.243367815109103</v>
      </c>
      <c r="Y104" s="4">
        <f>VLOOKUP(BB104,'Lookups xxnn'!F:K,2,FALSE)</f>
        <v>-3.8246011671407798</v>
      </c>
      <c r="Z104" s="13">
        <f>VLOOKUP(BB104,'Lookups xxnn'!F:K,3,FALSE)</f>
        <v>50.2456540403956</v>
      </c>
      <c r="AA104" s="2" t="str">
        <f t="shared" si="38"/>
        <v>SX63</v>
      </c>
      <c r="AB104" s="2"/>
      <c r="AC104" s="2"/>
      <c r="AD104" s="2"/>
      <c r="AE104" s="2"/>
      <c r="AF104" s="2"/>
      <c r="AG104" s="2"/>
      <c r="AH104" s="2"/>
      <c r="AI104" s="2"/>
      <c r="AJ104" s="2"/>
      <c r="AK104" s="5" t="str">
        <f t="shared" si="37"/>
        <v>{"type": "Feature","geometry": {"type": "Polygon","coordinates": [[[-3.96107954602051, 50.1534858368737],[-3.82117639366864,50.1557648277887],[-3.82460116714078,50.2456540403956],[-3.9647669752411, 50.2433678151091]]]},"properties":{"name": "SX63"}},</v>
      </c>
      <c r="AL104" s="1"/>
      <c r="AM104" s="1"/>
      <c r="AN104" s="1"/>
      <c r="AO104" s="1"/>
      <c r="AP104" s="1"/>
      <c r="AS104" s="1" t="str">
        <f t="shared" si="48"/>
        <v>0260000-0030000</v>
      </c>
      <c r="AT104" s="1"/>
      <c r="AU104" s="1"/>
      <c r="AV104" s="1" t="str">
        <f t="shared" si="49"/>
        <v>0270000-0030000</v>
      </c>
      <c r="AW104" s="1"/>
      <c r="AX104" s="1"/>
      <c r="AY104" s="1" t="str">
        <f t="shared" si="50"/>
        <v>0260000-0040000</v>
      </c>
      <c r="AZ104" s="1"/>
      <c r="BA104" s="1"/>
      <c r="BB104" s="1" t="str">
        <f t="shared" si="51"/>
        <v>0270000-0040000</v>
      </c>
      <c r="BC104" s="1"/>
    </row>
    <row r="105" spans="1:55" x14ac:dyDescent="0.25">
      <c r="A105" s="4" t="s">
        <v>9</v>
      </c>
      <c r="B105" s="34" t="s">
        <v>163</v>
      </c>
      <c r="C105" s="4" t="str">
        <f t="shared" si="39"/>
        <v>060000</v>
      </c>
      <c r="D105" s="4" t="str">
        <f t="shared" si="40"/>
        <v>040000</v>
      </c>
      <c r="E105" s="7"/>
      <c r="F105" s="7"/>
      <c r="H105" s="4">
        <f t="shared" si="41"/>
        <v>260000</v>
      </c>
      <c r="I105" s="4" t="str">
        <f t="shared" si="42"/>
        <v>040000</v>
      </c>
      <c r="J105" s="4">
        <f t="shared" si="43"/>
        <v>270000</v>
      </c>
      <c r="K105" s="13" t="str">
        <f t="shared" si="44"/>
        <v>040000</v>
      </c>
      <c r="L105" s="4">
        <f t="shared" si="45"/>
        <v>260000</v>
      </c>
      <c r="M105" s="13" t="str">
        <f t="shared" si="34"/>
        <v>050000</v>
      </c>
      <c r="N105" s="4">
        <f t="shared" si="46"/>
        <v>270000</v>
      </c>
      <c r="O105" s="13" t="str">
        <f t="shared" si="47"/>
        <v>050000</v>
      </c>
      <c r="S105" s="4">
        <f>VLOOKUP(AS105,'Lookups xxnn'!F:K,2,FALSE)</f>
        <v>-3.9647669752410999</v>
      </c>
      <c r="T105" s="13">
        <f>VLOOKUP(AS105,'Lookups xxnn'!F:K,3,FALSE)</f>
        <v>50.243367815109103</v>
      </c>
      <c r="U105" s="4">
        <f>VLOOKUP(AV105,'Lookups xxnn'!F:K,2,FALSE)</f>
        <v>-3.8246011671407798</v>
      </c>
      <c r="V105" s="13">
        <f>VLOOKUP(AV105,'Lookups xxnn'!F:K,3,FALSE)</f>
        <v>50.2456540403956</v>
      </c>
      <c r="W105" s="4">
        <f>VLOOKUP(AY105,'Lookups xxnn'!F:K,2,FALSE)</f>
        <v>-3.96847313316067</v>
      </c>
      <c r="X105" s="13">
        <f>VLOOKUP(AY105,'Lookups xxnn'!F:K,3,FALSE)</f>
        <v>50.333248195161602</v>
      </c>
      <c r="Y105" s="4">
        <f>VLOOKUP(BB105,'Lookups xxnn'!F:K,2,FALSE)</f>
        <v>-3.8280433373477001</v>
      </c>
      <c r="Z105" s="13">
        <f>VLOOKUP(BB105,'Lookups xxnn'!F:K,3,FALSE)</f>
        <v>50.335541681933996</v>
      </c>
      <c r="AA105" s="2" t="str">
        <f t="shared" si="38"/>
        <v>SX64</v>
      </c>
      <c r="AB105" s="2"/>
      <c r="AC105" s="2"/>
      <c r="AD105" s="2"/>
      <c r="AE105" s="2"/>
      <c r="AF105" s="2"/>
      <c r="AG105" s="2"/>
      <c r="AH105" s="2"/>
      <c r="AI105" s="2"/>
      <c r="AJ105" s="2"/>
      <c r="AK105" s="5" t="str">
        <f t="shared" si="37"/>
        <v>{"type": "Feature","geometry": {"type": "Polygon","coordinates": [[[-3.9647669752411, 50.2433678151091],[-3.82460116714078,50.2456540403956],[-3.8280433373477,50.335541681934],[-3.96847313316067, 50.3332481951616]]]},"properties":{"name": "SX64"}},</v>
      </c>
      <c r="AL105" s="1"/>
      <c r="AM105" s="1"/>
      <c r="AN105" s="1"/>
      <c r="AO105" s="1"/>
      <c r="AP105" s="1"/>
      <c r="AS105" s="1" t="str">
        <f t="shared" si="48"/>
        <v>0260000-0040000</v>
      </c>
      <c r="AT105" s="1"/>
      <c r="AU105" s="1"/>
      <c r="AV105" s="1" t="str">
        <f t="shared" si="49"/>
        <v>0270000-0040000</v>
      </c>
      <c r="AW105" s="1"/>
      <c r="AX105" s="1"/>
      <c r="AY105" s="1" t="str">
        <f t="shared" si="50"/>
        <v>0260000-0050000</v>
      </c>
      <c r="AZ105" s="1"/>
      <c r="BA105" s="1"/>
      <c r="BB105" s="1" t="str">
        <f t="shared" si="51"/>
        <v>0270000-0050000</v>
      </c>
      <c r="BC105" s="1"/>
    </row>
    <row r="106" spans="1:55" x14ac:dyDescent="0.25">
      <c r="A106" s="4" t="s">
        <v>9</v>
      </c>
      <c r="B106" s="34" t="s">
        <v>164</v>
      </c>
      <c r="C106" s="4" t="str">
        <f t="shared" si="39"/>
        <v>060000</v>
      </c>
      <c r="D106" s="4" t="str">
        <f t="shared" si="40"/>
        <v>050000</v>
      </c>
      <c r="E106" s="7"/>
      <c r="F106" s="7"/>
      <c r="H106" s="4">
        <f t="shared" si="41"/>
        <v>260000</v>
      </c>
      <c r="I106" s="4" t="str">
        <f t="shared" si="42"/>
        <v>050000</v>
      </c>
      <c r="J106" s="4">
        <f t="shared" si="43"/>
        <v>270000</v>
      </c>
      <c r="K106" s="13" t="str">
        <f t="shared" si="44"/>
        <v>050000</v>
      </c>
      <c r="L106" s="4">
        <f t="shared" si="45"/>
        <v>260000</v>
      </c>
      <c r="M106" s="13" t="str">
        <f t="shared" si="34"/>
        <v>060000</v>
      </c>
      <c r="N106" s="4">
        <f t="shared" si="46"/>
        <v>270000</v>
      </c>
      <c r="O106" s="13" t="str">
        <f t="shared" si="47"/>
        <v>060000</v>
      </c>
      <c r="S106" s="4">
        <f>VLOOKUP(AS106,'Lookups xxnn'!F:K,2,FALSE)</f>
        <v>-3.96847313316067</v>
      </c>
      <c r="T106" s="13">
        <f>VLOOKUP(AS106,'Lookups xxnn'!F:K,3,FALSE)</f>
        <v>50.333248195161602</v>
      </c>
      <c r="U106" s="4">
        <f>VLOOKUP(AV106,'Lookups xxnn'!F:K,2,FALSE)</f>
        <v>-3.8280433373477001</v>
      </c>
      <c r="V106" s="13">
        <f>VLOOKUP(AV106,'Lookups xxnn'!F:K,3,FALSE)</f>
        <v>50.335541681933996</v>
      </c>
      <c r="W106" s="4">
        <f>VLOOKUP(AY106,'Lookups xxnn'!F:K,2,FALSE)</f>
        <v>-3.9721981440092602</v>
      </c>
      <c r="X106" s="13">
        <f>VLOOKUP(AY106,'Lookups xxnn'!F:K,3,FALSE)</f>
        <v>50.423126976525197</v>
      </c>
      <c r="Y106" s="4">
        <f>VLOOKUP(BB106,'Lookups xxnn'!F:K,2,FALSE)</f>
        <v>-3.8315030197064699</v>
      </c>
      <c r="Z106" s="13">
        <f>VLOOKUP(BB106,'Lookups xxnn'!F:K,3,FALSE)</f>
        <v>50.425427752087899</v>
      </c>
      <c r="AA106" s="2" t="str">
        <f t="shared" si="38"/>
        <v>SX65</v>
      </c>
      <c r="AB106" s="2"/>
      <c r="AC106" s="2"/>
      <c r="AD106" s="2"/>
      <c r="AE106" s="2"/>
      <c r="AF106" s="2"/>
      <c r="AG106" s="2"/>
      <c r="AH106" s="2"/>
      <c r="AI106" s="2"/>
      <c r="AJ106" s="2"/>
      <c r="AK106" s="5" t="str">
        <f t="shared" si="37"/>
        <v>{"type": "Feature","geometry": {"type": "Polygon","coordinates": [[[-3.96847313316067, 50.3332481951616],[-3.8280433373477,50.335541681934],[-3.83150301970647,50.4254277520879],[-3.97219814400926, 50.4231269765252]]]},"properties":{"name": "SX65"}},</v>
      </c>
      <c r="AL106" s="1"/>
      <c r="AM106" s="1"/>
      <c r="AN106" s="1"/>
      <c r="AO106" s="1"/>
      <c r="AP106" s="1"/>
      <c r="AS106" s="1" t="str">
        <f t="shared" si="48"/>
        <v>0260000-0050000</v>
      </c>
      <c r="AT106" s="1"/>
      <c r="AU106" s="1"/>
      <c r="AV106" s="1" t="str">
        <f t="shared" si="49"/>
        <v>0270000-0050000</v>
      </c>
      <c r="AW106" s="1"/>
      <c r="AX106" s="1"/>
      <c r="AY106" s="1" t="str">
        <f t="shared" si="50"/>
        <v>0260000-0060000</v>
      </c>
      <c r="AZ106" s="1"/>
      <c r="BA106" s="1"/>
      <c r="BB106" s="1" t="str">
        <f t="shared" si="51"/>
        <v>0270000-0060000</v>
      </c>
      <c r="BC106" s="1"/>
    </row>
    <row r="107" spans="1:55" x14ac:dyDescent="0.25">
      <c r="A107" s="4" t="s">
        <v>9</v>
      </c>
      <c r="B107" s="34" t="s">
        <v>165</v>
      </c>
      <c r="C107" s="4" t="str">
        <f t="shared" si="39"/>
        <v>060000</v>
      </c>
      <c r="D107" s="4" t="str">
        <f t="shared" si="40"/>
        <v>060000</v>
      </c>
      <c r="E107" s="7"/>
      <c r="F107" s="7"/>
      <c r="H107" s="4">
        <f t="shared" si="41"/>
        <v>260000</v>
      </c>
      <c r="I107" s="4" t="str">
        <f t="shared" si="42"/>
        <v>060000</v>
      </c>
      <c r="J107" s="4">
        <f t="shared" si="43"/>
        <v>270000</v>
      </c>
      <c r="K107" s="13" t="str">
        <f t="shared" si="44"/>
        <v>060000</v>
      </c>
      <c r="L107" s="4">
        <f t="shared" si="45"/>
        <v>260000</v>
      </c>
      <c r="M107" s="13" t="str">
        <f t="shared" si="34"/>
        <v>070000</v>
      </c>
      <c r="N107" s="4">
        <f t="shared" si="46"/>
        <v>270000</v>
      </c>
      <c r="O107" s="13" t="str">
        <f t="shared" si="47"/>
        <v>070000</v>
      </c>
      <c r="S107" s="4">
        <f>VLOOKUP(AS107,'Lookups xxnn'!F:K,2,FALSE)</f>
        <v>-3.9721981440092602</v>
      </c>
      <c r="T107" s="13">
        <f>VLOOKUP(AS107,'Lookups xxnn'!F:K,3,FALSE)</f>
        <v>50.423126976525197</v>
      </c>
      <c r="U107" s="4">
        <f>VLOOKUP(AV107,'Lookups xxnn'!F:K,2,FALSE)</f>
        <v>-3.8315030197064699</v>
      </c>
      <c r="V107" s="13">
        <f>VLOOKUP(AV107,'Lookups xxnn'!F:K,3,FALSE)</f>
        <v>50.425427752087899</v>
      </c>
      <c r="W107" s="4">
        <f>VLOOKUP(AY107,'Lookups xxnn'!F:K,2,FALSE)</f>
        <v>-3.9759421331544602</v>
      </c>
      <c r="X107" s="13">
        <f>VLOOKUP(AY107,'Lookups xxnn'!F:K,3,FALSE)</f>
        <v>50.513004158694997</v>
      </c>
      <c r="Y107" s="4">
        <f>VLOOKUP(BB107,'Lookups xxnn'!F:K,2,FALSE)</f>
        <v>-3.8349803306912702</v>
      </c>
      <c r="Z107" s="13">
        <f>VLOOKUP(BB107,'Lookups xxnn'!F:K,3,FALSE)</f>
        <v>50.515312250544099</v>
      </c>
      <c r="AA107" s="2" t="str">
        <f t="shared" si="38"/>
        <v>SX66</v>
      </c>
      <c r="AB107" s="2"/>
      <c r="AC107" s="2"/>
      <c r="AD107" s="2"/>
      <c r="AE107" s="2"/>
      <c r="AF107" s="2"/>
      <c r="AG107" s="2"/>
      <c r="AH107" s="2"/>
      <c r="AI107" s="2"/>
      <c r="AJ107" s="2"/>
      <c r="AK107" s="5" t="str">
        <f t="shared" si="37"/>
        <v>{"type": "Feature","geometry": {"type": "Polygon","coordinates": [[[-3.97219814400926, 50.4231269765252],[-3.83150301970647,50.4254277520879],[-3.83498033069127,50.5153122505441],[-3.97594213315446, 50.513004158695]]]},"properties":{"name": "SX66"}},</v>
      </c>
      <c r="AL107" s="1"/>
      <c r="AM107" s="1"/>
      <c r="AN107" s="1"/>
      <c r="AO107" s="1"/>
      <c r="AP107" s="1"/>
      <c r="AS107" s="1" t="str">
        <f t="shared" si="48"/>
        <v>0260000-0060000</v>
      </c>
      <c r="AT107" s="1"/>
      <c r="AU107" s="1"/>
      <c r="AV107" s="1" t="str">
        <f t="shared" si="49"/>
        <v>0270000-0060000</v>
      </c>
      <c r="AW107" s="1"/>
      <c r="AX107" s="1"/>
      <c r="AY107" s="1" t="str">
        <f t="shared" si="50"/>
        <v>0260000-0070000</v>
      </c>
      <c r="AZ107" s="1"/>
      <c r="BA107" s="1"/>
      <c r="BB107" s="1" t="str">
        <f t="shared" si="51"/>
        <v>0270000-0070000</v>
      </c>
      <c r="BC107" s="1"/>
    </row>
    <row r="108" spans="1:55" x14ac:dyDescent="0.25">
      <c r="A108" s="4" t="s">
        <v>9</v>
      </c>
      <c r="B108" s="34" t="s">
        <v>166</v>
      </c>
      <c r="C108" s="4" t="str">
        <f t="shared" si="39"/>
        <v>060000</v>
      </c>
      <c r="D108" s="4" t="str">
        <f t="shared" si="40"/>
        <v>070000</v>
      </c>
      <c r="E108" s="7"/>
      <c r="F108" s="7"/>
      <c r="H108" s="4">
        <f t="shared" si="41"/>
        <v>260000</v>
      </c>
      <c r="I108" s="4" t="str">
        <f t="shared" si="42"/>
        <v>070000</v>
      </c>
      <c r="J108" s="4">
        <f t="shared" si="43"/>
        <v>270000</v>
      </c>
      <c r="K108" s="13" t="str">
        <f t="shared" si="44"/>
        <v>070000</v>
      </c>
      <c r="L108" s="4">
        <f t="shared" si="45"/>
        <v>260000</v>
      </c>
      <c r="M108" s="13" t="str">
        <f t="shared" si="34"/>
        <v>080000</v>
      </c>
      <c r="N108" s="4">
        <f t="shared" si="46"/>
        <v>270000</v>
      </c>
      <c r="O108" s="13" t="str">
        <f t="shared" si="47"/>
        <v>080000</v>
      </c>
      <c r="S108" s="4">
        <f>VLOOKUP(AS108,'Lookups xxnn'!F:K,2,FALSE)</f>
        <v>-3.9759421331544602</v>
      </c>
      <c r="T108" s="13">
        <f>VLOOKUP(AS108,'Lookups xxnn'!F:K,3,FALSE)</f>
        <v>50.513004158694997</v>
      </c>
      <c r="U108" s="4">
        <f>VLOOKUP(AV108,'Lookups xxnn'!F:K,2,FALSE)</f>
        <v>-3.8349803306912702</v>
      </c>
      <c r="V108" s="13">
        <f>VLOOKUP(AV108,'Lookups xxnn'!F:K,3,FALSE)</f>
        <v>50.515312250544099</v>
      </c>
      <c r="W108" s="4">
        <f>VLOOKUP(AY108,'Lookups xxnn'!F:K,2,FALSE)</f>
        <v>-3.9797052271143798</v>
      </c>
      <c r="X108" s="13">
        <f>VLOOKUP(AY108,'Lookups xxnn'!F:K,3,FALSE)</f>
        <v>50.6028797411673</v>
      </c>
      <c r="Y108" s="4">
        <f>VLOOKUP(BB108,'Lookups xxnn'!F:K,2,FALSE)</f>
        <v>-3.8384753878453899</v>
      </c>
      <c r="Z108" s="13">
        <f>VLOOKUP(BB108,'Lookups xxnn'!F:K,3,FALSE)</f>
        <v>50.605195176992297</v>
      </c>
      <c r="AA108" s="2" t="str">
        <f t="shared" si="38"/>
        <v>SX67</v>
      </c>
      <c r="AB108" s="2"/>
      <c r="AC108" s="2"/>
      <c r="AD108" s="2"/>
      <c r="AE108" s="2"/>
      <c r="AF108" s="2"/>
      <c r="AG108" s="2"/>
      <c r="AH108" s="2"/>
      <c r="AI108" s="2"/>
      <c r="AJ108" s="2"/>
      <c r="AK108" s="5" t="str">
        <f t="shared" si="37"/>
        <v>{"type": "Feature","geometry": {"type": "Polygon","coordinates": [[[-3.97594213315446, 50.513004158695],[-3.83498033069127,50.5153122505441],[-3.83847538784539,50.6051951769923],[-3.97970522711438, 50.6028797411673]]]},"properties":{"name": "SX67"}},</v>
      </c>
      <c r="AL108" s="1"/>
      <c r="AM108" s="1"/>
      <c r="AN108" s="1"/>
      <c r="AO108" s="1"/>
      <c r="AP108" s="1"/>
      <c r="AS108" s="1" t="str">
        <f t="shared" ref="AS108:AS140" si="52">RIGHT("00000000"&amp;H108,7)&amp;"-"&amp;RIGHT("00000000"&amp;I108,7)</f>
        <v>0260000-0070000</v>
      </c>
      <c r="AT108" s="1"/>
      <c r="AU108" s="1"/>
      <c r="AV108" s="1" t="str">
        <f t="shared" ref="AV108:AV140" si="53">RIGHT("00000000"&amp;J108,7)&amp;"-"&amp;RIGHT("00000000"&amp;K108,7)</f>
        <v>0270000-0070000</v>
      </c>
      <c r="AW108" s="1"/>
      <c r="AX108" s="1"/>
      <c r="AY108" s="1" t="str">
        <f t="shared" ref="AY108:AY140" si="54">RIGHT("00000000"&amp;L108,7)&amp;"-"&amp;RIGHT("00000000"&amp;M108,7)</f>
        <v>0260000-0080000</v>
      </c>
      <c r="AZ108" s="1"/>
      <c r="BA108" s="1"/>
      <c r="BB108" s="1" t="str">
        <f t="shared" ref="BB108:BB140" si="55">RIGHT("00000000"&amp;N108,7)&amp;"-"&amp;RIGHT("00000000"&amp;O108,7)</f>
        <v>0270000-0080000</v>
      </c>
      <c r="BC108" s="1"/>
    </row>
    <row r="109" spans="1:55" x14ac:dyDescent="0.25">
      <c r="A109" s="4" t="s">
        <v>9</v>
      </c>
      <c r="B109" s="34" t="s">
        <v>167</v>
      </c>
      <c r="C109" s="4" t="str">
        <f t="shared" si="39"/>
        <v>060000</v>
      </c>
      <c r="D109" s="4" t="str">
        <f t="shared" si="40"/>
        <v>080000</v>
      </c>
      <c r="E109" s="7"/>
      <c r="F109" s="7"/>
      <c r="H109" s="4">
        <f t="shared" si="41"/>
        <v>260000</v>
      </c>
      <c r="I109" s="4" t="str">
        <f t="shared" si="42"/>
        <v>080000</v>
      </c>
      <c r="J109" s="4">
        <f t="shared" si="43"/>
        <v>270000</v>
      </c>
      <c r="K109" s="13" t="str">
        <f t="shared" si="44"/>
        <v>080000</v>
      </c>
      <c r="L109" s="4">
        <f t="shared" si="45"/>
        <v>260000</v>
      </c>
      <c r="M109" s="13" t="str">
        <f t="shared" ref="M109:M140" si="56">RIGHT("000000"&amp;D109+10000,6)</f>
        <v>090000</v>
      </c>
      <c r="N109" s="4">
        <f t="shared" si="46"/>
        <v>270000</v>
      </c>
      <c r="O109" s="13" t="str">
        <f t="shared" si="47"/>
        <v>090000</v>
      </c>
      <c r="S109" s="4">
        <f>VLOOKUP(AS109,'Lookups xxnn'!F:K,2,FALSE)</f>
        <v>-3.9797052271143798</v>
      </c>
      <c r="T109" s="13">
        <f>VLOOKUP(AS109,'Lookups xxnn'!F:K,3,FALSE)</f>
        <v>50.6028797411673</v>
      </c>
      <c r="U109" s="4">
        <f>VLOOKUP(AV109,'Lookups xxnn'!F:K,2,FALSE)</f>
        <v>-3.8384753878453899</v>
      </c>
      <c r="V109" s="13">
        <f>VLOOKUP(AV109,'Lookups xxnn'!F:K,3,FALSE)</f>
        <v>50.605195176992297</v>
      </c>
      <c r="W109" s="4">
        <f>VLOOKUP(AY109,'Lookups xxnn'!F:K,2,FALSE)</f>
        <v>-3.98348755357063</v>
      </c>
      <c r="X109" s="13">
        <f>VLOOKUP(AY109,'Lookups xxnn'!F:K,3,FALSE)</f>
        <v>50.692753723439601</v>
      </c>
      <c r="Y109" s="4">
        <f>VLOOKUP(BB109,'Lookups xxnn'!F:K,2,FALSE)</f>
        <v>-3.8419883097933698</v>
      </c>
      <c r="Z109" s="13">
        <f>VLOOKUP(BB109,'Lookups xxnn'!F:K,3,FALSE)</f>
        <v>50.695076531125103</v>
      </c>
      <c r="AA109" s="2" t="str">
        <f t="shared" si="38"/>
        <v>SX68</v>
      </c>
      <c r="AB109" s="2"/>
      <c r="AC109" s="2"/>
      <c r="AD109" s="2"/>
      <c r="AE109" s="2"/>
      <c r="AF109" s="2"/>
      <c r="AG109" s="2"/>
      <c r="AH109" s="2"/>
      <c r="AI109" s="2"/>
      <c r="AJ109" s="2"/>
      <c r="AK109" s="5" t="str">
        <f t="shared" ref="AK109:AK140" si="57">"{""type"": ""Feature"",""geometry"": {""type"": ""Polygon"",""coordinates"": [[["&amp;S109&amp;", "&amp;T109&amp;"],["&amp;U109&amp;","&amp;V109&amp;"],["&amp;Y109&amp;","&amp;Z109&amp;"],["&amp;W109&amp;", "&amp;X109&amp;"]]]},""properties"":{""name"": """&amp;AA109&amp;"""}},"</f>
        <v>{"type": "Feature","geometry": {"type": "Polygon","coordinates": [[[-3.97970522711438, 50.6028797411673],[-3.83847538784539,50.6051951769923],[-3.84198830979337,50.6950765311251],[-3.98348755357063, 50.6927537234396]]]},"properties":{"name": "SX68"}},</v>
      </c>
      <c r="AL109" s="1"/>
      <c r="AM109" s="1"/>
      <c r="AN109" s="1"/>
      <c r="AO109" s="1"/>
      <c r="AP109" s="1"/>
      <c r="AS109" s="1" t="str">
        <f t="shared" si="52"/>
        <v>0260000-0080000</v>
      </c>
      <c r="AT109" s="1"/>
      <c r="AU109" s="1"/>
      <c r="AV109" s="1" t="str">
        <f t="shared" si="53"/>
        <v>0270000-0080000</v>
      </c>
      <c r="AW109" s="1"/>
      <c r="AX109" s="1"/>
      <c r="AY109" s="1" t="str">
        <f t="shared" si="54"/>
        <v>0260000-0090000</v>
      </c>
      <c r="AZ109" s="1"/>
      <c r="BA109" s="1"/>
      <c r="BB109" s="1" t="str">
        <f t="shared" si="55"/>
        <v>0270000-0090000</v>
      </c>
      <c r="BC109" s="1"/>
    </row>
    <row r="110" spans="1:55" x14ac:dyDescent="0.25">
      <c r="A110" s="4" t="s">
        <v>9</v>
      </c>
      <c r="B110" s="34" t="s">
        <v>168</v>
      </c>
      <c r="C110" s="4" t="str">
        <f t="shared" si="39"/>
        <v>060000</v>
      </c>
      <c r="D110" s="4" t="str">
        <f t="shared" si="40"/>
        <v>090000</v>
      </c>
      <c r="E110" s="7"/>
      <c r="F110" s="7"/>
      <c r="H110" s="4">
        <f t="shared" si="41"/>
        <v>260000</v>
      </c>
      <c r="I110" s="4" t="str">
        <f t="shared" si="42"/>
        <v>090000</v>
      </c>
      <c r="J110" s="4">
        <f t="shared" si="43"/>
        <v>270000</v>
      </c>
      <c r="K110" s="13" t="str">
        <f t="shared" si="44"/>
        <v>090000</v>
      </c>
      <c r="L110" s="4">
        <f t="shared" si="45"/>
        <v>260000</v>
      </c>
      <c r="M110" s="13" t="str">
        <f t="shared" si="56"/>
        <v>100000</v>
      </c>
      <c r="N110" s="4">
        <f t="shared" si="46"/>
        <v>270000</v>
      </c>
      <c r="O110" s="13" t="str">
        <f t="shared" si="47"/>
        <v>100000</v>
      </c>
      <c r="S110" s="4">
        <f>VLOOKUP(AS110,'Lookups xxnn'!F:K,2,FALSE)</f>
        <v>-3.98348755357063</v>
      </c>
      <c r="T110" s="13">
        <f>VLOOKUP(AS110,'Lookups xxnn'!F:K,3,FALSE)</f>
        <v>50.692753723439601</v>
      </c>
      <c r="U110" s="4">
        <f>VLOOKUP(AV110,'Lookups xxnn'!F:K,2,FALSE)</f>
        <v>-3.8419883097933698</v>
      </c>
      <c r="V110" s="13">
        <f>VLOOKUP(AV110,'Lookups xxnn'!F:K,3,FALSE)</f>
        <v>50.695076531125103</v>
      </c>
      <c r="W110" s="4">
        <f>VLOOKUP(AY110,'Lookups xxnn'!F:K,2,FALSE)</f>
        <v>-3.9872892413816601</v>
      </c>
      <c r="X110" s="13">
        <f>VLOOKUP(AY110,'Lookups xxnn'!F:K,3,FALSE)</f>
        <v>50.782626105009903</v>
      </c>
      <c r="Y110" s="4">
        <f>VLOOKUP(BB110,'Lookups xxnn'!F:K,2,FALSE)</f>
        <v>-3.8455192162533298</v>
      </c>
      <c r="Z110" s="13">
        <f>VLOOKUP(BB110,'Lookups xxnn'!F:K,3,FALSE)</f>
        <v>50.784956312637497</v>
      </c>
      <c r="AA110" s="2" t="str">
        <f t="shared" si="38"/>
        <v>SX69</v>
      </c>
      <c r="AB110" s="2"/>
      <c r="AC110" s="2"/>
      <c r="AD110" s="2"/>
      <c r="AE110" s="2"/>
      <c r="AF110" s="2"/>
      <c r="AG110" s="2"/>
      <c r="AH110" s="2"/>
      <c r="AI110" s="2"/>
      <c r="AJ110" s="2"/>
      <c r="AK110" s="5" t="str">
        <f t="shared" si="57"/>
        <v>{"type": "Feature","geometry": {"type": "Polygon","coordinates": [[[-3.98348755357063, 50.6927537234396],[-3.84198830979337,50.6950765311251],[-3.84551921625333,50.7849563126375],[-3.98728924138166, 50.7826261050099]]]},"properties":{"name": "SX69"}},</v>
      </c>
      <c r="AL110" s="1"/>
      <c r="AM110" s="1"/>
      <c r="AN110" s="1"/>
      <c r="AO110" s="1"/>
      <c r="AP110" s="1"/>
      <c r="AS110" s="1" t="str">
        <f t="shared" si="52"/>
        <v>0260000-0090000</v>
      </c>
      <c r="AT110" s="1"/>
      <c r="AU110" s="1"/>
      <c r="AV110" s="1" t="str">
        <f t="shared" si="53"/>
        <v>0270000-0090000</v>
      </c>
      <c r="AW110" s="1"/>
      <c r="AX110" s="1"/>
      <c r="AY110" s="1" t="str">
        <f t="shared" si="54"/>
        <v>0260000-0100000</v>
      </c>
      <c r="AZ110" s="1"/>
      <c r="BA110" s="1"/>
      <c r="BB110" s="1" t="str">
        <f t="shared" si="55"/>
        <v>0270000-0100000</v>
      </c>
      <c r="BC110" s="1"/>
    </row>
    <row r="111" spans="1:55" x14ac:dyDescent="0.25">
      <c r="A111" s="4" t="s">
        <v>9</v>
      </c>
      <c r="B111" s="34" t="s">
        <v>169</v>
      </c>
      <c r="C111" s="4" t="str">
        <f t="shared" si="39"/>
        <v>070000</v>
      </c>
      <c r="D111" s="4" t="str">
        <f t="shared" si="40"/>
        <v>000000</v>
      </c>
      <c r="E111" s="7"/>
      <c r="F111" s="7"/>
      <c r="H111" s="4">
        <f t="shared" si="41"/>
        <v>270000</v>
      </c>
      <c r="I111" s="4" t="str">
        <f t="shared" si="42"/>
        <v>000000</v>
      </c>
      <c r="J111" s="4">
        <f t="shared" si="43"/>
        <v>280000</v>
      </c>
      <c r="K111" s="13" t="str">
        <f t="shared" si="44"/>
        <v>000000</v>
      </c>
      <c r="L111" s="4">
        <f t="shared" si="45"/>
        <v>270000</v>
      </c>
      <c r="M111" s="13" t="str">
        <f t="shared" si="56"/>
        <v>010000</v>
      </c>
      <c r="N111" s="4">
        <f t="shared" si="46"/>
        <v>280000</v>
      </c>
      <c r="O111" s="13" t="str">
        <f t="shared" si="47"/>
        <v>010000</v>
      </c>
      <c r="S111" s="4">
        <f>VLOOKUP(AS111,'Lookups xxnn'!F:K,2,FALSE)</f>
        <v>-3.8110053150996501</v>
      </c>
      <c r="T111" s="13">
        <f>VLOOKUP(AS111,'Lookups xxnn'!F:K,3,FALSE)</f>
        <v>49.886087766765499</v>
      </c>
      <c r="U111" s="4">
        <f>VLOOKUP(AV111,'Lookups xxnn'!F:K,2,FALSE)</f>
        <v>-3.67186527995863</v>
      </c>
      <c r="V111" s="13">
        <f>VLOOKUP(AV111,'Lookups xxnn'!F:K,3,FALSE)</f>
        <v>49.888178343715303</v>
      </c>
      <c r="W111" s="4">
        <f>VLOOKUP(AY111,'Lookups xxnn'!F:K,2,FALSE)</f>
        <v>-3.8143785804752</v>
      </c>
      <c r="X111" s="13">
        <f>VLOOKUP(AY111,'Lookups xxnn'!F:K,3,FALSE)</f>
        <v>49.975981690649398</v>
      </c>
      <c r="Y111" s="4">
        <f>VLOOKUP(BB111,'Lookups xxnn'!F:K,2,FALSE)</f>
        <v>-3.6749797220887799</v>
      </c>
      <c r="Z111" s="13">
        <f>VLOOKUP(BB111,'Lookups xxnn'!F:K,3,FALSE)</f>
        <v>49.978078893500602</v>
      </c>
      <c r="AA111" s="2" t="str">
        <f t="shared" ref="AA111:AA140" si="58">A111&amp;B111</f>
        <v>SX70</v>
      </c>
      <c r="AB111" s="2"/>
      <c r="AC111" s="2"/>
      <c r="AD111" s="2"/>
      <c r="AE111" s="2"/>
      <c r="AF111" s="2"/>
      <c r="AG111" s="2"/>
      <c r="AH111" s="2"/>
      <c r="AI111" s="2"/>
      <c r="AJ111" s="2"/>
      <c r="AK111" s="5" t="str">
        <f t="shared" si="57"/>
        <v>{"type": "Feature","geometry": {"type": "Polygon","coordinates": [[[-3.81100531509965, 49.8860877667655],[-3.67186527995863,49.8881783437153],[-3.67497972208878,49.9780788935006],[-3.8143785804752, 49.9759816906494]]]},"properties":{"name": "SX70"}},</v>
      </c>
      <c r="AL111" s="1"/>
      <c r="AM111" s="1"/>
      <c r="AN111" s="1"/>
      <c r="AO111" s="1"/>
      <c r="AP111" s="1"/>
      <c r="AS111" s="1" t="str">
        <f t="shared" si="52"/>
        <v>0270000-0000000</v>
      </c>
      <c r="AT111" s="1"/>
      <c r="AU111" s="1"/>
      <c r="AV111" s="1" t="str">
        <f t="shared" si="53"/>
        <v>0280000-0000000</v>
      </c>
      <c r="AW111" s="1"/>
      <c r="AX111" s="1"/>
      <c r="AY111" s="1" t="str">
        <f t="shared" si="54"/>
        <v>0270000-0010000</v>
      </c>
      <c r="AZ111" s="1"/>
      <c r="BA111" s="1"/>
      <c r="BB111" s="1" t="str">
        <f t="shared" si="55"/>
        <v>0280000-0010000</v>
      </c>
      <c r="BC111" s="1"/>
    </row>
    <row r="112" spans="1:55" x14ac:dyDescent="0.25">
      <c r="A112" s="4" t="s">
        <v>9</v>
      </c>
      <c r="B112" s="34" t="s">
        <v>170</v>
      </c>
      <c r="C112" s="4" t="str">
        <f t="shared" si="39"/>
        <v>070000</v>
      </c>
      <c r="D112" s="4" t="str">
        <f t="shared" si="40"/>
        <v>010000</v>
      </c>
      <c r="E112" s="7"/>
      <c r="F112" s="7"/>
      <c r="H112" s="4">
        <f t="shared" si="41"/>
        <v>270000</v>
      </c>
      <c r="I112" s="4" t="str">
        <f t="shared" si="42"/>
        <v>010000</v>
      </c>
      <c r="J112" s="4">
        <f t="shared" si="43"/>
        <v>280000</v>
      </c>
      <c r="K112" s="13" t="str">
        <f t="shared" si="44"/>
        <v>010000</v>
      </c>
      <c r="L112" s="4">
        <f t="shared" si="45"/>
        <v>270000</v>
      </c>
      <c r="M112" s="13" t="str">
        <f t="shared" si="56"/>
        <v>020000</v>
      </c>
      <c r="N112" s="4">
        <f t="shared" si="46"/>
        <v>280000</v>
      </c>
      <c r="O112" s="13" t="str">
        <f t="shared" si="47"/>
        <v>020000</v>
      </c>
      <c r="S112" s="4">
        <f>VLOOKUP(AS112,'Lookups xxnn'!F:K,2,FALSE)</f>
        <v>-3.8143785804752</v>
      </c>
      <c r="T112" s="13">
        <f>VLOOKUP(AS112,'Lookups xxnn'!F:K,3,FALSE)</f>
        <v>49.975981690649398</v>
      </c>
      <c r="U112" s="4">
        <f>VLOOKUP(AV112,'Lookups xxnn'!F:K,2,FALSE)</f>
        <v>-3.6749797220887799</v>
      </c>
      <c r="V112" s="13">
        <f>VLOOKUP(AV112,'Lookups xxnn'!F:K,3,FALSE)</f>
        <v>49.978078893500602</v>
      </c>
      <c r="W112" s="4">
        <f>VLOOKUP(AY112,'Lookups xxnn'!F:K,2,FALSE)</f>
        <v>-3.8177689025595098</v>
      </c>
      <c r="X112" s="13">
        <f>VLOOKUP(AY112,'Lookups xxnn'!F:K,3,FALSE)</f>
        <v>50.065874044432398</v>
      </c>
      <c r="Y112" s="4">
        <f>VLOOKUP(BB112,'Lookups xxnn'!F:K,2,FALSE)</f>
        <v>-3.6781099139178499</v>
      </c>
      <c r="Z112" s="13">
        <f>VLOOKUP(BB112,'Lookups xxnn'!F:K,3,FALSE)</f>
        <v>50.067977897784402</v>
      </c>
      <c r="AA112" s="2" t="str">
        <f t="shared" si="58"/>
        <v>SX71</v>
      </c>
      <c r="AB112" s="2"/>
      <c r="AC112" s="2"/>
      <c r="AD112" s="2"/>
      <c r="AE112" s="2"/>
      <c r="AF112" s="2"/>
      <c r="AG112" s="2"/>
      <c r="AH112" s="2"/>
      <c r="AI112" s="2"/>
      <c r="AJ112" s="2"/>
      <c r="AK112" s="5" t="str">
        <f t="shared" si="57"/>
        <v>{"type": "Feature","geometry": {"type": "Polygon","coordinates": [[[-3.8143785804752, 49.9759816906494],[-3.67497972208878,49.9780788935006],[-3.67810991391785,50.0679778977844],[-3.81776890255951, 50.0658740444324]]]},"properties":{"name": "SX71"}},</v>
      </c>
      <c r="AL112" s="1"/>
      <c r="AM112" s="1"/>
      <c r="AN112" s="1"/>
      <c r="AO112" s="1"/>
      <c r="AP112" s="1"/>
      <c r="AS112" s="1" t="str">
        <f t="shared" si="52"/>
        <v>0270000-0010000</v>
      </c>
      <c r="AT112" s="1"/>
      <c r="AU112" s="1"/>
      <c r="AV112" s="1" t="str">
        <f t="shared" si="53"/>
        <v>0280000-0010000</v>
      </c>
      <c r="AW112" s="1"/>
      <c r="AX112" s="1"/>
      <c r="AY112" s="1" t="str">
        <f t="shared" si="54"/>
        <v>0270000-0020000</v>
      </c>
      <c r="AZ112" s="1"/>
      <c r="BA112" s="1"/>
      <c r="BB112" s="1" t="str">
        <f t="shared" si="55"/>
        <v>0280000-0020000</v>
      </c>
      <c r="BC112" s="1"/>
    </row>
    <row r="113" spans="1:55" x14ac:dyDescent="0.25">
      <c r="A113" s="4" t="s">
        <v>9</v>
      </c>
      <c r="B113" s="34" t="s">
        <v>171</v>
      </c>
      <c r="C113" s="4" t="str">
        <f t="shared" si="39"/>
        <v>070000</v>
      </c>
      <c r="D113" s="4" t="str">
        <f t="shared" si="40"/>
        <v>020000</v>
      </c>
      <c r="E113" s="7"/>
      <c r="F113" s="7"/>
      <c r="H113" s="4">
        <f t="shared" si="41"/>
        <v>270000</v>
      </c>
      <c r="I113" s="4" t="str">
        <f t="shared" si="42"/>
        <v>020000</v>
      </c>
      <c r="J113" s="4">
        <f t="shared" si="43"/>
        <v>280000</v>
      </c>
      <c r="K113" s="13" t="str">
        <f t="shared" si="44"/>
        <v>020000</v>
      </c>
      <c r="L113" s="4">
        <f t="shared" si="45"/>
        <v>270000</v>
      </c>
      <c r="M113" s="13" t="str">
        <f t="shared" si="56"/>
        <v>030000</v>
      </c>
      <c r="N113" s="4">
        <f t="shared" si="46"/>
        <v>280000</v>
      </c>
      <c r="O113" s="13" t="str">
        <f t="shared" si="47"/>
        <v>030000</v>
      </c>
      <c r="S113" s="4">
        <f>VLOOKUP(AS113,'Lookups xxnn'!F:K,2,FALSE)</f>
        <v>-3.8177689025595098</v>
      </c>
      <c r="T113" s="13">
        <f>VLOOKUP(AS113,'Lookups xxnn'!F:K,3,FALSE)</f>
        <v>50.065874044432398</v>
      </c>
      <c r="U113" s="4">
        <f>VLOOKUP(AV113,'Lookups xxnn'!F:K,2,FALSE)</f>
        <v>-3.6781099139178499</v>
      </c>
      <c r="V113" s="13">
        <f>VLOOKUP(AV113,'Lookups xxnn'!F:K,3,FALSE)</f>
        <v>50.067977897784402</v>
      </c>
      <c r="W113" s="4">
        <f>VLOOKUP(AY113,'Lookups xxnn'!F:K,2,FALSE)</f>
        <v>-3.8211763936686398</v>
      </c>
      <c r="X113" s="13">
        <f>VLOOKUP(AY113,'Lookups xxnn'!F:K,3,FALSE)</f>
        <v>50.155764827788701</v>
      </c>
      <c r="Y113" s="4">
        <f>VLOOKUP(BB113,'Lookups xxnn'!F:K,2,FALSE)</f>
        <v>-3.68125595917363</v>
      </c>
      <c r="Z113" s="13">
        <f>VLOOKUP(BB113,'Lookups xxnn'!F:K,3,FALSE)</f>
        <v>50.157875356412298</v>
      </c>
      <c r="AA113" s="2" t="str">
        <f t="shared" si="58"/>
        <v>SX72</v>
      </c>
      <c r="AB113" s="2"/>
      <c r="AC113" s="2"/>
      <c r="AD113" s="2"/>
      <c r="AE113" s="2"/>
      <c r="AF113" s="2"/>
      <c r="AG113" s="2"/>
      <c r="AH113" s="2"/>
      <c r="AI113" s="2"/>
      <c r="AJ113" s="2"/>
      <c r="AK113" s="5" t="str">
        <f t="shared" si="57"/>
        <v>{"type": "Feature","geometry": {"type": "Polygon","coordinates": [[[-3.81776890255951, 50.0658740444324],[-3.67810991391785,50.0679778977844],[-3.68125595917363,50.1578753564123],[-3.82117639366864, 50.1557648277887]]]},"properties":{"name": "SX72"}},</v>
      </c>
      <c r="AL113" s="1"/>
      <c r="AM113" s="1"/>
      <c r="AN113" s="1"/>
      <c r="AO113" s="1"/>
      <c r="AP113" s="1"/>
      <c r="AS113" s="1" t="str">
        <f t="shared" si="52"/>
        <v>0270000-0020000</v>
      </c>
      <c r="AT113" s="1"/>
      <c r="AU113" s="1"/>
      <c r="AV113" s="1" t="str">
        <f t="shared" si="53"/>
        <v>0280000-0020000</v>
      </c>
      <c r="AW113" s="1"/>
      <c r="AX113" s="1"/>
      <c r="AY113" s="1" t="str">
        <f t="shared" si="54"/>
        <v>0270000-0030000</v>
      </c>
      <c r="AZ113" s="1"/>
      <c r="BA113" s="1"/>
      <c r="BB113" s="1" t="str">
        <f t="shared" si="55"/>
        <v>0280000-0030000</v>
      </c>
      <c r="BC113" s="1"/>
    </row>
    <row r="114" spans="1:55" x14ac:dyDescent="0.25">
      <c r="A114" s="4" t="s">
        <v>9</v>
      </c>
      <c r="B114" s="34" t="s">
        <v>172</v>
      </c>
      <c r="C114" s="4" t="str">
        <f t="shared" si="39"/>
        <v>070000</v>
      </c>
      <c r="D114" s="4" t="str">
        <f t="shared" si="40"/>
        <v>030000</v>
      </c>
      <c r="E114" s="7"/>
      <c r="F114" s="7"/>
      <c r="H114" s="4">
        <f t="shared" si="41"/>
        <v>270000</v>
      </c>
      <c r="I114" s="4" t="str">
        <f t="shared" si="42"/>
        <v>030000</v>
      </c>
      <c r="J114" s="4">
        <f t="shared" si="43"/>
        <v>280000</v>
      </c>
      <c r="K114" s="13" t="str">
        <f t="shared" si="44"/>
        <v>030000</v>
      </c>
      <c r="L114" s="4">
        <f t="shared" si="45"/>
        <v>270000</v>
      </c>
      <c r="M114" s="13" t="str">
        <f t="shared" si="56"/>
        <v>040000</v>
      </c>
      <c r="N114" s="4">
        <f t="shared" si="46"/>
        <v>280000</v>
      </c>
      <c r="O114" s="13" t="str">
        <f t="shared" si="47"/>
        <v>040000</v>
      </c>
      <c r="S114" s="4">
        <f>VLOOKUP(AS114,'Lookups xxnn'!F:K,2,FALSE)</f>
        <v>-3.8211763936686398</v>
      </c>
      <c r="T114" s="13">
        <f>VLOOKUP(AS114,'Lookups xxnn'!F:K,3,FALSE)</f>
        <v>50.155764827788701</v>
      </c>
      <c r="U114" s="4">
        <f>VLOOKUP(AV114,'Lookups xxnn'!F:K,2,FALSE)</f>
        <v>-3.68125595917363</v>
      </c>
      <c r="V114" s="13">
        <f>VLOOKUP(AV114,'Lookups xxnn'!F:K,3,FALSE)</f>
        <v>50.157875356412298</v>
      </c>
      <c r="W114" s="4">
        <f>VLOOKUP(AY114,'Lookups xxnn'!F:K,2,FALSE)</f>
        <v>-3.8246011671407798</v>
      </c>
      <c r="X114" s="13">
        <f>VLOOKUP(AY114,'Lookups xxnn'!F:K,3,FALSE)</f>
        <v>50.2456540403956</v>
      </c>
      <c r="Y114" s="4">
        <f>VLOOKUP(BB114,'Lookups xxnn'!F:K,2,FALSE)</f>
        <v>-3.68441796252805</v>
      </c>
      <c r="Z114" s="13">
        <f>VLOOKUP(BB114,'Lookups xxnn'!F:K,3,FALSE)</f>
        <v>50.247771269234903</v>
      </c>
      <c r="AA114" s="2" t="str">
        <f t="shared" si="58"/>
        <v>SX73</v>
      </c>
      <c r="AB114" s="2"/>
      <c r="AC114" s="2"/>
      <c r="AD114" s="2"/>
      <c r="AE114" s="2"/>
      <c r="AF114" s="2"/>
      <c r="AG114" s="2"/>
      <c r="AH114" s="2"/>
      <c r="AI114" s="2"/>
      <c r="AJ114" s="2"/>
      <c r="AK114" s="5" t="str">
        <f t="shared" si="57"/>
        <v>{"type": "Feature","geometry": {"type": "Polygon","coordinates": [[[-3.82117639366864, 50.1557648277887],[-3.68125595917363,50.1578753564123],[-3.68441796252805,50.2477712692349],[-3.82460116714078, 50.2456540403956]]]},"properties":{"name": "SX73"}},</v>
      </c>
      <c r="AL114" s="1"/>
      <c r="AM114" s="1"/>
      <c r="AN114" s="1"/>
      <c r="AO114" s="1"/>
      <c r="AP114" s="1"/>
      <c r="AS114" s="1" t="str">
        <f t="shared" si="52"/>
        <v>0270000-0030000</v>
      </c>
      <c r="AT114" s="1"/>
      <c r="AU114" s="1"/>
      <c r="AV114" s="1" t="str">
        <f t="shared" si="53"/>
        <v>0280000-0030000</v>
      </c>
      <c r="AW114" s="1"/>
      <c r="AX114" s="1"/>
      <c r="AY114" s="1" t="str">
        <f t="shared" si="54"/>
        <v>0270000-0040000</v>
      </c>
      <c r="AZ114" s="1"/>
      <c r="BA114" s="1"/>
      <c r="BB114" s="1" t="str">
        <f t="shared" si="55"/>
        <v>0280000-0040000</v>
      </c>
      <c r="BC114" s="1"/>
    </row>
    <row r="115" spans="1:55" x14ac:dyDescent="0.25">
      <c r="A115" s="4" t="s">
        <v>9</v>
      </c>
      <c r="B115" s="34" t="s">
        <v>173</v>
      </c>
      <c r="C115" s="4" t="str">
        <f t="shared" si="39"/>
        <v>070000</v>
      </c>
      <c r="D115" s="4" t="str">
        <f t="shared" si="40"/>
        <v>040000</v>
      </c>
      <c r="E115" s="7"/>
      <c r="F115" s="7"/>
      <c r="H115" s="4">
        <f t="shared" si="41"/>
        <v>270000</v>
      </c>
      <c r="I115" s="4" t="str">
        <f t="shared" si="42"/>
        <v>040000</v>
      </c>
      <c r="J115" s="4">
        <f t="shared" si="43"/>
        <v>280000</v>
      </c>
      <c r="K115" s="13" t="str">
        <f t="shared" si="44"/>
        <v>040000</v>
      </c>
      <c r="L115" s="4">
        <f t="shared" si="45"/>
        <v>270000</v>
      </c>
      <c r="M115" s="13" t="str">
        <f t="shared" si="56"/>
        <v>050000</v>
      </c>
      <c r="N115" s="4">
        <f t="shared" si="46"/>
        <v>280000</v>
      </c>
      <c r="O115" s="13" t="str">
        <f t="shared" si="47"/>
        <v>050000</v>
      </c>
      <c r="S115" s="4">
        <f>VLOOKUP(AS115,'Lookups xxnn'!F:K,2,FALSE)</f>
        <v>-3.8246011671407798</v>
      </c>
      <c r="T115" s="13">
        <f>VLOOKUP(AS115,'Lookups xxnn'!F:K,3,FALSE)</f>
        <v>50.2456540403956</v>
      </c>
      <c r="U115" s="4">
        <f>VLOOKUP(AV115,'Lookups xxnn'!F:K,2,FALSE)</f>
        <v>-3.68441796252805</v>
      </c>
      <c r="V115" s="13">
        <f>VLOOKUP(AV115,'Lookups xxnn'!F:K,3,FALSE)</f>
        <v>50.247771269234903</v>
      </c>
      <c r="W115" s="4">
        <f>VLOOKUP(AY115,'Lookups xxnn'!F:K,2,FALSE)</f>
        <v>-3.8280433373477001</v>
      </c>
      <c r="X115" s="13">
        <f>VLOOKUP(AY115,'Lookups xxnn'!F:K,3,FALSE)</f>
        <v>50.335541681933996</v>
      </c>
      <c r="Y115" s="4">
        <f>VLOOKUP(BB115,'Lookups xxnn'!F:K,2,FALSE)</f>
        <v>-3.6875960296078198</v>
      </c>
      <c r="Z115" s="13">
        <f>VLOOKUP(BB115,'Lookups xxnn'!F:K,3,FALSE)</f>
        <v>50.337665636107197</v>
      </c>
      <c r="AA115" s="2" t="str">
        <f t="shared" si="58"/>
        <v>SX74</v>
      </c>
      <c r="AB115" s="2"/>
      <c r="AC115" s="2"/>
      <c r="AD115" s="2"/>
      <c r="AE115" s="2"/>
      <c r="AF115" s="2"/>
      <c r="AG115" s="2"/>
      <c r="AH115" s="2"/>
      <c r="AI115" s="2"/>
      <c r="AJ115" s="2"/>
      <c r="AK115" s="5" t="str">
        <f t="shared" si="57"/>
        <v>{"type": "Feature","geometry": {"type": "Polygon","coordinates": [[[-3.82460116714078, 50.2456540403956],[-3.68441796252805,50.2477712692349],[-3.68759602960782,50.3376656361072],[-3.8280433373477, 50.335541681934]]]},"properties":{"name": "SX74"}},</v>
      </c>
      <c r="AL115" s="1"/>
      <c r="AM115" s="1"/>
      <c r="AN115" s="1"/>
      <c r="AO115" s="1"/>
      <c r="AP115" s="1"/>
      <c r="AS115" s="1" t="str">
        <f t="shared" si="52"/>
        <v>0270000-0040000</v>
      </c>
      <c r="AT115" s="1"/>
      <c r="AU115" s="1"/>
      <c r="AV115" s="1" t="str">
        <f t="shared" si="53"/>
        <v>0280000-0040000</v>
      </c>
      <c r="AW115" s="1"/>
      <c r="AX115" s="1"/>
      <c r="AY115" s="1" t="str">
        <f t="shared" si="54"/>
        <v>0270000-0050000</v>
      </c>
      <c r="AZ115" s="1"/>
      <c r="BA115" s="1"/>
      <c r="BB115" s="1" t="str">
        <f t="shared" si="55"/>
        <v>0280000-0050000</v>
      </c>
      <c r="BC115" s="1"/>
    </row>
    <row r="116" spans="1:55" x14ac:dyDescent="0.25">
      <c r="A116" s="4" t="s">
        <v>9</v>
      </c>
      <c r="B116" s="34" t="s">
        <v>174</v>
      </c>
      <c r="C116" s="4" t="str">
        <f t="shared" si="39"/>
        <v>070000</v>
      </c>
      <c r="D116" s="4" t="str">
        <f t="shared" si="40"/>
        <v>050000</v>
      </c>
      <c r="E116" s="7"/>
      <c r="F116" s="7"/>
      <c r="H116" s="4">
        <f t="shared" si="41"/>
        <v>270000</v>
      </c>
      <c r="I116" s="4" t="str">
        <f t="shared" si="42"/>
        <v>050000</v>
      </c>
      <c r="J116" s="4">
        <f t="shared" si="43"/>
        <v>280000</v>
      </c>
      <c r="K116" s="13" t="str">
        <f t="shared" si="44"/>
        <v>050000</v>
      </c>
      <c r="L116" s="4">
        <f t="shared" si="45"/>
        <v>270000</v>
      </c>
      <c r="M116" s="13" t="str">
        <f t="shared" si="56"/>
        <v>060000</v>
      </c>
      <c r="N116" s="4">
        <f t="shared" si="46"/>
        <v>280000</v>
      </c>
      <c r="O116" s="13" t="str">
        <f t="shared" si="47"/>
        <v>060000</v>
      </c>
      <c r="S116" s="4">
        <f>VLOOKUP(AS116,'Lookups xxnn'!F:K,2,FALSE)</f>
        <v>-3.8280433373477001</v>
      </c>
      <c r="T116" s="13">
        <f>VLOOKUP(AS116,'Lookups xxnn'!F:K,3,FALSE)</f>
        <v>50.335541681933996</v>
      </c>
      <c r="U116" s="4">
        <f>VLOOKUP(AV116,'Lookups xxnn'!F:K,2,FALSE)</f>
        <v>-3.6875960296078198</v>
      </c>
      <c r="V116" s="13">
        <f>VLOOKUP(AV116,'Lookups xxnn'!F:K,3,FALSE)</f>
        <v>50.337665636107197</v>
      </c>
      <c r="W116" s="4">
        <f>VLOOKUP(AY116,'Lookups xxnn'!F:K,2,FALSE)</f>
        <v>-3.8315030197064699</v>
      </c>
      <c r="X116" s="13">
        <f>VLOOKUP(AY116,'Lookups xxnn'!F:K,3,FALSE)</f>
        <v>50.425427752087899</v>
      </c>
      <c r="Y116" s="4">
        <f>VLOOKUP(BB116,'Lookups xxnn'!F:K,2,FALSE)</f>
        <v>-3.6907902670052</v>
      </c>
      <c r="Z116" s="13">
        <f>VLOOKUP(BB116,'Lookups xxnn'!F:K,3,FALSE)</f>
        <v>50.427558456889301</v>
      </c>
      <c r="AA116" s="2" t="str">
        <f t="shared" si="58"/>
        <v>SX75</v>
      </c>
      <c r="AB116" s="2"/>
      <c r="AC116" s="2"/>
      <c r="AD116" s="2"/>
      <c r="AE116" s="2"/>
      <c r="AF116" s="2"/>
      <c r="AG116" s="2"/>
      <c r="AH116" s="2"/>
      <c r="AI116" s="2"/>
      <c r="AJ116" s="2"/>
      <c r="AK116" s="5" t="str">
        <f t="shared" si="57"/>
        <v>{"type": "Feature","geometry": {"type": "Polygon","coordinates": [[[-3.8280433373477, 50.335541681934],[-3.68759602960782,50.3376656361072],[-3.6907902670052,50.4275584568893],[-3.83150301970647, 50.4254277520879]]]},"properties":{"name": "SX75"}},</v>
      </c>
      <c r="AL116" s="1"/>
      <c r="AM116" s="1"/>
      <c r="AN116" s="1"/>
      <c r="AO116" s="1"/>
      <c r="AP116" s="1"/>
      <c r="AS116" s="1" t="str">
        <f t="shared" si="52"/>
        <v>0270000-0050000</v>
      </c>
      <c r="AT116" s="1"/>
      <c r="AU116" s="1"/>
      <c r="AV116" s="1" t="str">
        <f t="shared" si="53"/>
        <v>0280000-0050000</v>
      </c>
      <c r="AW116" s="1"/>
      <c r="AX116" s="1"/>
      <c r="AY116" s="1" t="str">
        <f t="shared" si="54"/>
        <v>0270000-0060000</v>
      </c>
      <c r="AZ116" s="1"/>
      <c r="BA116" s="1"/>
      <c r="BB116" s="1" t="str">
        <f t="shared" si="55"/>
        <v>0280000-0060000</v>
      </c>
      <c r="BC116" s="1"/>
    </row>
    <row r="117" spans="1:55" x14ac:dyDescent="0.25">
      <c r="A117" s="4" t="s">
        <v>9</v>
      </c>
      <c r="B117" s="34" t="s">
        <v>175</v>
      </c>
      <c r="C117" s="4" t="str">
        <f t="shared" si="39"/>
        <v>070000</v>
      </c>
      <c r="D117" s="4" t="str">
        <f t="shared" si="40"/>
        <v>060000</v>
      </c>
      <c r="E117" s="7"/>
      <c r="F117" s="7"/>
      <c r="H117" s="4">
        <f t="shared" si="41"/>
        <v>270000</v>
      </c>
      <c r="I117" s="4" t="str">
        <f t="shared" si="42"/>
        <v>060000</v>
      </c>
      <c r="J117" s="4">
        <f t="shared" si="43"/>
        <v>280000</v>
      </c>
      <c r="K117" s="13" t="str">
        <f t="shared" si="44"/>
        <v>060000</v>
      </c>
      <c r="L117" s="4">
        <f t="shared" si="45"/>
        <v>270000</v>
      </c>
      <c r="M117" s="13" t="str">
        <f t="shared" si="56"/>
        <v>070000</v>
      </c>
      <c r="N117" s="4">
        <f t="shared" si="46"/>
        <v>280000</v>
      </c>
      <c r="O117" s="13" t="str">
        <f t="shared" si="47"/>
        <v>070000</v>
      </c>
      <c r="S117" s="4">
        <f>VLOOKUP(AS117,'Lookups xxnn'!F:K,2,FALSE)</f>
        <v>-3.8315030197064699</v>
      </c>
      <c r="T117" s="13">
        <f>VLOOKUP(AS117,'Lookups xxnn'!F:K,3,FALSE)</f>
        <v>50.425427752087899</v>
      </c>
      <c r="U117" s="4">
        <f>VLOOKUP(AV117,'Lookups xxnn'!F:K,2,FALSE)</f>
        <v>-3.6907902670052</v>
      </c>
      <c r="V117" s="13">
        <f>VLOOKUP(AV117,'Lookups xxnn'!F:K,3,FALSE)</f>
        <v>50.427558456889301</v>
      </c>
      <c r="W117" s="4">
        <f>VLOOKUP(AY117,'Lookups xxnn'!F:K,2,FALSE)</f>
        <v>-3.8349803306912702</v>
      </c>
      <c r="X117" s="13">
        <f>VLOOKUP(AY117,'Lookups xxnn'!F:K,3,FALSE)</f>
        <v>50.515312250544099</v>
      </c>
      <c r="Y117" s="4">
        <f>VLOOKUP(BB117,'Lookups xxnn'!F:K,2,FALSE)</f>
        <v>-3.6940007822889598</v>
      </c>
      <c r="Z117" s="13">
        <f>VLOOKUP(BB117,'Lookups xxnn'!F:K,3,FALSE)</f>
        <v>50.517449731445701</v>
      </c>
      <c r="AA117" s="2" t="str">
        <f t="shared" si="58"/>
        <v>SX76</v>
      </c>
      <c r="AB117" s="2"/>
      <c r="AC117" s="2"/>
      <c r="AD117" s="2"/>
      <c r="AE117" s="2"/>
      <c r="AF117" s="2"/>
      <c r="AG117" s="2"/>
      <c r="AH117" s="2"/>
      <c r="AI117" s="2"/>
      <c r="AJ117" s="2"/>
      <c r="AK117" s="5" t="str">
        <f t="shared" si="57"/>
        <v>{"type": "Feature","geometry": {"type": "Polygon","coordinates": [[[-3.83150301970647, 50.4254277520879],[-3.6907902670052,50.4275584568893],[-3.69400078228896,50.5174497314457],[-3.83498033069127, 50.5153122505441]]]},"properties":{"name": "SX76"}},</v>
      </c>
      <c r="AL117" s="1"/>
      <c r="AM117" s="1"/>
      <c r="AN117" s="1"/>
      <c r="AO117" s="1"/>
      <c r="AP117" s="1"/>
      <c r="AS117" s="1" t="str">
        <f t="shared" si="52"/>
        <v>0270000-0060000</v>
      </c>
      <c r="AT117" s="1"/>
      <c r="AU117" s="1"/>
      <c r="AV117" s="1" t="str">
        <f t="shared" si="53"/>
        <v>0280000-0060000</v>
      </c>
      <c r="AW117" s="1"/>
      <c r="AX117" s="1"/>
      <c r="AY117" s="1" t="str">
        <f t="shared" si="54"/>
        <v>0270000-0070000</v>
      </c>
      <c r="AZ117" s="1"/>
      <c r="BA117" s="1"/>
      <c r="BB117" s="1" t="str">
        <f t="shared" si="55"/>
        <v>0280000-0070000</v>
      </c>
      <c r="BC117" s="1"/>
    </row>
    <row r="118" spans="1:55" x14ac:dyDescent="0.25">
      <c r="A118" s="4" t="s">
        <v>9</v>
      </c>
      <c r="B118" s="34" t="s">
        <v>176</v>
      </c>
      <c r="C118" s="4" t="str">
        <f t="shared" si="39"/>
        <v>070000</v>
      </c>
      <c r="D118" s="4" t="str">
        <f t="shared" si="40"/>
        <v>070000</v>
      </c>
      <c r="E118" s="7"/>
      <c r="F118" s="7"/>
      <c r="H118" s="4">
        <f t="shared" si="41"/>
        <v>270000</v>
      </c>
      <c r="I118" s="4" t="str">
        <f t="shared" si="42"/>
        <v>070000</v>
      </c>
      <c r="J118" s="4">
        <f t="shared" si="43"/>
        <v>280000</v>
      </c>
      <c r="K118" s="13" t="str">
        <f t="shared" si="44"/>
        <v>070000</v>
      </c>
      <c r="L118" s="4">
        <f t="shared" si="45"/>
        <v>270000</v>
      </c>
      <c r="M118" s="13" t="str">
        <f t="shared" si="56"/>
        <v>080000</v>
      </c>
      <c r="N118" s="4">
        <f t="shared" si="46"/>
        <v>280000</v>
      </c>
      <c r="O118" s="13" t="str">
        <f t="shared" si="47"/>
        <v>080000</v>
      </c>
      <c r="S118" s="4">
        <f>VLOOKUP(AS118,'Lookups xxnn'!F:K,2,FALSE)</f>
        <v>-3.8349803306912702</v>
      </c>
      <c r="T118" s="13">
        <f>VLOOKUP(AS118,'Lookups xxnn'!F:K,3,FALSE)</f>
        <v>50.515312250544099</v>
      </c>
      <c r="U118" s="4">
        <f>VLOOKUP(AV118,'Lookups xxnn'!F:K,2,FALSE)</f>
        <v>-3.6940007822889598</v>
      </c>
      <c r="V118" s="13">
        <f>VLOOKUP(AV118,'Lookups xxnn'!F:K,3,FALSE)</f>
        <v>50.517449731445701</v>
      </c>
      <c r="W118" s="4">
        <f>VLOOKUP(AY118,'Lookups xxnn'!F:K,2,FALSE)</f>
        <v>-3.8384753878453899</v>
      </c>
      <c r="X118" s="13">
        <f>VLOOKUP(AY118,'Lookups xxnn'!F:K,3,FALSE)</f>
        <v>50.605195176992297</v>
      </c>
      <c r="Y118" s="4">
        <f>VLOOKUP(BB118,'Lookups xxnn'!F:K,2,FALSE)</f>
        <v>-3.6972276840154299</v>
      </c>
      <c r="Z118" s="13">
        <f>VLOOKUP(BB118,'Lookups xxnn'!F:K,3,FALSE)</f>
        <v>50.607339459645502</v>
      </c>
      <c r="AA118" s="2" t="str">
        <f t="shared" si="58"/>
        <v>SX77</v>
      </c>
      <c r="AB118" s="2"/>
      <c r="AC118" s="2"/>
      <c r="AD118" s="2"/>
      <c r="AE118" s="2"/>
      <c r="AF118" s="2"/>
      <c r="AG118" s="2"/>
      <c r="AH118" s="2"/>
      <c r="AI118" s="2"/>
      <c r="AJ118" s="2"/>
      <c r="AK118" s="5" t="str">
        <f t="shared" si="57"/>
        <v>{"type": "Feature","geometry": {"type": "Polygon","coordinates": [[[-3.83498033069127, 50.5153122505441],[-3.69400078228896,50.5174497314457],[-3.69722768401543,50.6073394596455],[-3.83847538784539, 50.6051951769923]]]},"properties":{"name": "SX77"}},</v>
      </c>
      <c r="AL118" s="1"/>
      <c r="AM118" s="1"/>
      <c r="AN118" s="1"/>
      <c r="AO118" s="1"/>
      <c r="AP118" s="1"/>
      <c r="AS118" s="1" t="str">
        <f t="shared" si="52"/>
        <v>0270000-0070000</v>
      </c>
      <c r="AT118" s="1"/>
      <c r="AU118" s="1"/>
      <c r="AV118" s="1" t="str">
        <f t="shared" si="53"/>
        <v>0280000-0070000</v>
      </c>
      <c r="AW118" s="1"/>
      <c r="AX118" s="1"/>
      <c r="AY118" s="1" t="str">
        <f t="shared" si="54"/>
        <v>0270000-0080000</v>
      </c>
      <c r="AZ118" s="1"/>
      <c r="BA118" s="1"/>
      <c r="BB118" s="1" t="str">
        <f t="shared" si="55"/>
        <v>0280000-0080000</v>
      </c>
      <c r="BC118" s="1"/>
    </row>
    <row r="119" spans="1:55" x14ac:dyDescent="0.25">
      <c r="A119" s="4" t="s">
        <v>9</v>
      </c>
      <c r="B119" s="34" t="s">
        <v>177</v>
      </c>
      <c r="C119" s="4" t="str">
        <f t="shared" si="39"/>
        <v>070000</v>
      </c>
      <c r="D119" s="4" t="str">
        <f t="shared" si="40"/>
        <v>080000</v>
      </c>
      <c r="E119" s="7"/>
      <c r="F119" s="7"/>
      <c r="H119" s="4">
        <f t="shared" si="41"/>
        <v>270000</v>
      </c>
      <c r="I119" s="4" t="str">
        <f t="shared" si="42"/>
        <v>080000</v>
      </c>
      <c r="J119" s="4">
        <f t="shared" si="43"/>
        <v>280000</v>
      </c>
      <c r="K119" s="13" t="str">
        <f t="shared" si="44"/>
        <v>080000</v>
      </c>
      <c r="L119" s="4">
        <f t="shared" si="45"/>
        <v>270000</v>
      </c>
      <c r="M119" s="13" t="str">
        <f t="shared" si="56"/>
        <v>090000</v>
      </c>
      <c r="N119" s="4">
        <f t="shared" si="46"/>
        <v>280000</v>
      </c>
      <c r="O119" s="13" t="str">
        <f t="shared" si="47"/>
        <v>090000</v>
      </c>
      <c r="S119" s="4">
        <f>VLOOKUP(AS119,'Lookups xxnn'!F:K,2,FALSE)</f>
        <v>-3.8384753878453899</v>
      </c>
      <c r="T119" s="13">
        <f>VLOOKUP(AS119,'Lookups xxnn'!F:K,3,FALSE)</f>
        <v>50.605195176992297</v>
      </c>
      <c r="U119" s="4">
        <f>VLOOKUP(AV119,'Lookups xxnn'!F:K,2,FALSE)</f>
        <v>-3.6972276840154299</v>
      </c>
      <c r="V119" s="13">
        <f>VLOOKUP(AV119,'Lookups xxnn'!F:K,3,FALSE)</f>
        <v>50.607339459645502</v>
      </c>
      <c r="W119" s="4">
        <f>VLOOKUP(AY119,'Lookups xxnn'!F:K,2,FALSE)</f>
        <v>-3.8419883097933698</v>
      </c>
      <c r="X119" s="13">
        <f>VLOOKUP(AY119,'Lookups xxnn'!F:K,3,FALSE)</f>
        <v>50.695076531125103</v>
      </c>
      <c r="Y119" s="4">
        <f>VLOOKUP(BB119,'Lookups xxnn'!F:K,2,FALSE)</f>
        <v>-3.7004710817397299</v>
      </c>
      <c r="Z119" s="13">
        <f>VLOOKUP(BB119,'Lookups xxnn'!F:K,3,FALSE)</f>
        <v>50.697227641361799</v>
      </c>
      <c r="AA119" s="2" t="str">
        <f t="shared" si="58"/>
        <v>SX78</v>
      </c>
      <c r="AB119" s="2"/>
      <c r="AC119" s="2"/>
      <c r="AD119" s="2"/>
      <c r="AE119" s="2"/>
      <c r="AF119" s="2"/>
      <c r="AG119" s="2"/>
      <c r="AH119" s="2"/>
      <c r="AI119" s="2"/>
      <c r="AJ119" s="2"/>
      <c r="AK119" s="5" t="str">
        <f t="shared" si="57"/>
        <v>{"type": "Feature","geometry": {"type": "Polygon","coordinates": [[[-3.83847538784539, 50.6051951769923],[-3.69722768401543,50.6073394596455],[-3.70047108173973,50.6972276413618],[-3.84198830979337, 50.6950765311251]]]},"properties":{"name": "SX78"}},</v>
      </c>
      <c r="AL119" s="1"/>
      <c r="AM119" s="1"/>
      <c r="AN119" s="1"/>
      <c r="AO119" s="1"/>
      <c r="AP119" s="1"/>
      <c r="AS119" s="1" t="str">
        <f t="shared" si="52"/>
        <v>0270000-0080000</v>
      </c>
      <c r="AT119" s="1"/>
      <c r="AU119" s="1"/>
      <c r="AV119" s="1" t="str">
        <f t="shared" si="53"/>
        <v>0280000-0080000</v>
      </c>
      <c r="AW119" s="1"/>
      <c r="AX119" s="1"/>
      <c r="AY119" s="1" t="str">
        <f t="shared" si="54"/>
        <v>0270000-0090000</v>
      </c>
      <c r="AZ119" s="1"/>
      <c r="BA119" s="1"/>
      <c r="BB119" s="1" t="str">
        <f t="shared" si="55"/>
        <v>0280000-0090000</v>
      </c>
      <c r="BC119" s="1"/>
    </row>
    <row r="120" spans="1:55" x14ac:dyDescent="0.25">
      <c r="A120" s="4" t="s">
        <v>9</v>
      </c>
      <c r="B120" s="34" t="s">
        <v>178</v>
      </c>
      <c r="C120" s="4" t="str">
        <f t="shared" si="39"/>
        <v>070000</v>
      </c>
      <c r="D120" s="4" t="str">
        <f t="shared" si="40"/>
        <v>090000</v>
      </c>
      <c r="E120" s="7"/>
      <c r="F120" s="7"/>
      <c r="H120" s="4">
        <f t="shared" si="41"/>
        <v>270000</v>
      </c>
      <c r="I120" s="4" t="str">
        <f t="shared" si="42"/>
        <v>090000</v>
      </c>
      <c r="J120" s="4">
        <f t="shared" si="43"/>
        <v>280000</v>
      </c>
      <c r="K120" s="13" t="str">
        <f t="shared" si="44"/>
        <v>090000</v>
      </c>
      <c r="L120" s="4">
        <f t="shared" si="45"/>
        <v>270000</v>
      </c>
      <c r="M120" s="13" t="str">
        <f t="shared" si="56"/>
        <v>100000</v>
      </c>
      <c r="N120" s="4">
        <f t="shared" si="46"/>
        <v>280000</v>
      </c>
      <c r="O120" s="13" t="str">
        <f t="shared" si="47"/>
        <v>100000</v>
      </c>
      <c r="S120" s="4">
        <f>VLOOKUP(AS120,'Lookups xxnn'!F:K,2,FALSE)</f>
        <v>-3.8419883097933698</v>
      </c>
      <c r="T120" s="13">
        <f>VLOOKUP(AS120,'Lookups xxnn'!F:K,3,FALSE)</f>
        <v>50.695076531125103</v>
      </c>
      <c r="U120" s="4">
        <f>VLOOKUP(AV120,'Lookups xxnn'!F:K,2,FALSE)</f>
        <v>-3.7004710817397299</v>
      </c>
      <c r="V120" s="13">
        <f>VLOOKUP(AV120,'Lookups xxnn'!F:K,3,FALSE)</f>
        <v>50.697227641361799</v>
      </c>
      <c r="W120" s="4">
        <f>VLOOKUP(AY120,'Lookups xxnn'!F:K,2,FALSE)</f>
        <v>-3.8455192162533298</v>
      </c>
      <c r="X120" s="13">
        <f>VLOOKUP(AY120,'Lookups xxnn'!F:K,3,FALSE)</f>
        <v>50.784956312637497</v>
      </c>
      <c r="Y120" s="4">
        <f>VLOOKUP(BB120,'Lookups xxnn'!F:K,2,FALSE)</f>
        <v>-3.7037310860271901</v>
      </c>
      <c r="Z120" s="13">
        <f>VLOOKUP(BB120,'Lookups xxnn'!F:K,3,FALSE)</f>
        <v>50.787114276472302</v>
      </c>
      <c r="AA120" s="2" t="str">
        <f t="shared" si="58"/>
        <v>SX79</v>
      </c>
      <c r="AB120" s="2"/>
      <c r="AC120" s="2"/>
      <c r="AD120" s="2"/>
      <c r="AE120" s="2"/>
      <c r="AF120" s="2"/>
      <c r="AG120" s="2"/>
      <c r="AH120" s="2"/>
      <c r="AI120" s="2"/>
      <c r="AJ120" s="2"/>
      <c r="AK120" s="5" t="str">
        <f t="shared" si="57"/>
        <v>{"type": "Feature","geometry": {"type": "Polygon","coordinates": [[[-3.84198830979337, 50.6950765311251],[-3.70047108173973,50.6972276413618],[-3.70373108602719,50.7871142764723],[-3.84551921625333, 50.7849563126375]]]},"properties":{"name": "SX79"}},</v>
      </c>
      <c r="AL120" s="1"/>
      <c r="AM120" s="1"/>
      <c r="AN120" s="1"/>
      <c r="AO120" s="1"/>
      <c r="AP120" s="1"/>
      <c r="AS120" s="1" t="str">
        <f t="shared" si="52"/>
        <v>0270000-0090000</v>
      </c>
      <c r="AT120" s="1"/>
      <c r="AU120" s="1"/>
      <c r="AV120" s="1" t="str">
        <f t="shared" si="53"/>
        <v>0280000-0090000</v>
      </c>
      <c r="AW120" s="1"/>
      <c r="AX120" s="1"/>
      <c r="AY120" s="1" t="str">
        <f t="shared" si="54"/>
        <v>0270000-0100000</v>
      </c>
      <c r="AZ120" s="1"/>
      <c r="BA120" s="1"/>
      <c r="BB120" s="1" t="str">
        <f t="shared" si="55"/>
        <v>0280000-0100000</v>
      </c>
      <c r="BC120" s="1"/>
    </row>
    <row r="121" spans="1:55" x14ac:dyDescent="0.25">
      <c r="A121" s="4" t="s">
        <v>9</v>
      </c>
      <c r="B121" s="34" t="s">
        <v>179</v>
      </c>
      <c r="C121" s="4" t="str">
        <f t="shared" si="39"/>
        <v>080000</v>
      </c>
      <c r="D121" s="4" t="str">
        <f t="shared" si="40"/>
        <v>000000</v>
      </c>
      <c r="E121" s="7"/>
      <c r="F121" s="7"/>
      <c r="H121" s="4">
        <f t="shared" si="41"/>
        <v>280000</v>
      </c>
      <c r="I121" s="4" t="str">
        <f t="shared" si="42"/>
        <v>000000</v>
      </c>
      <c r="J121" s="4">
        <f t="shared" si="43"/>
        <v>290000</v>
      </c>
      <c r="K121" s="13" t="str">
        <f t="shared" si="44"/>
        <v>000000</v>
      </c>
      <c r="L121" s="4">
        <f t="shared" si="45"/>
        <v>280000</v>
      </c>
      <c r="M121" s="13" t="str">
        <f t="shared" si="56"/>
        <v>010000</v>
      </c>
      <c r="N121" s="4">
        <f t="shared" si="46"/>
        <v>290000</v>
      </c>
      <c r="O121" s="13" t="str">
        <f t="shared" si="47"/>
        <v>010000</v>
      </c>
      <c r="S121" s="4">
        <f>VLOOKUP(AS121,'Lookups xxnn'!F:K,2,FALSE)</f>
        <v>-3.67186527995863</v>
      </c>
      <c r="T121" s="13">
        <f>VLOOKUP(AS121,'Lookups xxnn'!F:K,3,FALSE)</f>
        <v>49.888178343715303</v>
      </c>
      <c r="U121" s="4">
        <f>VLOOKUP(AV121,'Lookups xxnn'!F:K,2,FALSE)</f>
        <v>-3.5327095981008498</v>
      </c>
      <c r="V121" s="13">
        <f>VLOOKUP(AV121,'Lookups xxnn'!F:K,3,FALSE)</f>
        <v>49.890102001945799</v>
      </c>
      <c r="W121" s="4">
        <f>VLOOKUP(AY121,'Lookups xxnn'!F:K,2,FALSE)</f>
        <v>-3.6749797220887799</v>
      </c>
      <c r="X121" s="13">
        <f>VLOOKUP(AY121,'Lookups xxnn'!F:K,3,FALSE)</f>
        <v>49.978078893500602</v>
      </c>
      <c r="Y121" s="4">
        <f>VLOOKUP(BB121,'Lookups xxnn'!F:K,2,FALSE)</f>
        <v>-3.53556511419354</v>
      </c>
      <c r="Z121" s="13">
        <f>VLOOKUP(BB121,'Lookups xxnn'!F:K,3,FALSE)</f>
        <v>49.980008649095602</v>
      </c>
      <c r="AA121" s="2" t="str">
        <f t="shared" si="58"/>
        <v>SX80</v>
      </c>
      <c r="AB121" s="2"/>
      <c r="AC121" s="2"/>
      <c r="AD121" s="2"/>
      <c r="AE121" s="2"/>
      <c r="AF121" s="2"/>
      <c r="AG121" s="2"/>
      <c r="AH121" s="2"/>
      <c r="AI121" s="2"/>
      <c r="AJ121" s="2"/>
      <c r="AK121" s="5" t="str">
        <f t="shared" si="57"/>
        <v>{"type": "Feature","geometry": {"type": "Polygon","coordinates": [[[-3.67186527995863, 49.8881783437153],[-3.53270959810085,49.8901020019458],[-3.53556511419354,49.9800086490956],[-3.67497972208878, 49.9780788935006]]]},"properties":{"name": "SX80"}},</v>
      </c>
      <c r="AL121" s="1"/>
      <c r="AM121" s="1"/>
      <c r="AN121" s="1"/>
      <c r="AO121" s="1"/>
      <c r="AP121" s="1"/>
      <c r="AS121" s="1" t="str">
        <f t="shared" si="52"/>
        <v>0280000-0000000</v>
      </c>
      <c r="AT121" s="1"/>
      <c r="AU121" s="1"/>
      <c r="AV121" s="1" t="str">
        <f t="shared" si="53"/>
        <v>0290000-0000000</v>
      </c>
      <c r="AW121" s="1"/>
      <c r="AX121" s="1"/>
      <c r="AY121" s="1" t="str">
        <f t="shared" si="54"/>
        <v>0280000-0010000</v>
      </c>
      <c r="AZ121" s="1"/>
      <c r="BA121" s="1"/>
      <c r="BB121" s="1" t="str">
        <f t="shared" si="55"/>
        <v>0290000-0010000</v>
      </c>
      <c r="BC121" s="1"/>
    </row>
    <row r="122" spans="1:55" x14ac:dyDescent="0.25">
      <c r="A122" s="4" t="s">
        <v>9</v>
      </c>
      <c r="B122" s="34" t="s">
        <v>180</v>
      </c>
      <c r="C122" s="4" t="str">
        <f t="shared" si="39"/>
        <v>080000</v>
      </c>
      <c r="D122" s="4" t="str">
        <f t="shared" si="40"/>
        <v>010000</v>
      </c>
      <c r="E122" s="7"/>
      <c r="F122" s="7"/>
      <c r="H122" s="4">
        <f t="shared" si="41"/>
        <v>280000</v>
      </c>
      <c r="I122" s="4" t="str">
        <f t="shared" si="42"/>
        <v>010000</v>
      </c>
      <c r="J122" s="4">
        <f t="shared" si="43"/>
        <v>290000</v>
      </c>
      <c r="K122" s="13" t="str">
        <f t="shared" si="44"/>
        <v>010000</v>
      </c>
      <c r="L122" s="4">
        <f t="shared" si="45"/>
        <v>280000</v>
      </c>
      <c r="M122" s="13" t="str">
        <f t="shared" si="56"/>
        <v>020000</v>
      </c>
      <c r="N122" s="4">
        <f t="shared" si="46"/>
        <v>290000</v>
      </c>
      <c r="O122" s="13" t="str">
        <f t="shared" si="47"/>
        <v>020000</v>
      </c>
      <c r="S122" s="4">
        <f>VLOOKUP(AS122,'Lookups xxnn'!F:K,2,FALSE)</f>
        <v>-3.6749797220887799</v>
      </c>
      <c r="T122" s="13">
        <f>VLOOKUP(AS122,'Lookups xxnn'!F:K,3,FALSE)</f>
        <v>49.978078893500602</v>
      </c>
      <c r="U122" s="4">
        <f>VLOOKUP(AV122,'Lookups xxnn'!F:K,2,FALSE)</f>
        <v>-3.53556511419354</v>
      </c>
      <c r="V122" s="13">
        <f>VLOOKUP(AV122,'Lookups xxnn'!F:K,3,FALSE)</f>
        <v>49.980008649095602</v>
      </c>
      <c r="W122" s="4">
        <f>VLOOKUP(AY122,'Lookups xxnn'!F:K,2,FALSE)</f>
        <v>-3.6781099139178499</v>
      </c>
      <c r="X122" s="13">
        <f>VLOOKUP(AY122,'Lookups xxnn'!F:K,3,FALSE)</f>
        <v>50.067977897784402</v>
      </c>
      <c r="Y122" s="4">
        <f>VLOOKUP(BB122,'Lookups xxnn'!F:K,2,FALSE)</f>
        <v>-3.5384350720416999</v>
      </c>
      <c r="Z122" s="13">
        <f>VLOOKUP(BB122,'Lookups xxnn'!F:K,3,FALSE)</f>
        <v>50.069913773385998</v>
      </c>
      <c r="AA122" s="2" t="str">
        <f t="shared" si="58"/>
        <v>SX81</v>
      </c>
      <c r="AB122" s="2"/>
      <c r="AC122" s="2"/>
      <c r="AD122" s="2"/>
      <c r="AE122" s="2"/>
      <c r="AF122" s="2"/>
      <c r="AG122" s="2"/>
      <c r="AH122" s="2"/>
      <c r="AI122" s="2"/>
      <c r="AJ122" s="2"/>
      <c r="AK122" s="5" t="str">
        <f t="shared" si="57"/>
        <v>{"type": "Feature","geometry": {"type": "Polygon","coordinates": [[[-3.67497972208878, 49.9780788935006],[-3.53556511419354,49.9800086490956],[-3.5384350720417,50.069913773386],[-3.67810991391785, 50.0679778977844]]]},"properties":{"name": "SX81"}},</v>
      </c>
      <c r="AL122" s="1"/>
      <c r="AM122" s="1"/>
      <c r="AN122" s="1"/>
      <c r="AO122" s="1"/>
      <c r="AP122" s="1"/>
      <c r="AS122" s="1" t="str">
        <f t="shared" si="52"/>
        <v>0280000-0010000</v>
      </c>
      <c r="AT122" s="1"/>
      <c r="AU122" s="1"/>
      <c r="AV122" s="1" t="str">
        <f t="shared" si="53"/>
        <v>0290000-0010000</v>
      </c>
      <c r="AW122" s="1"/>
      <c r="AX122" s="1"/>
      <c r="AY122" s="1" t="str">
        <f t="shared" si="54"/>
        <v>0280000-0020000</v>
      </c>
      <c r="AZ122" s="1"/>
      <c r="BA122" s="1"/>
      <c r="BB122" s="1" t="str">
        <f t="shared" si="55"/>
        <v>0290000-0020000</v>
      </c>
      <c r="BC122" s="1"/>
    </row>
    <row r="123" spans="1:55" x14ac:dyDescent="0.25">
      <c r="A123" s="4" t="s">
        <v>9</v>
      </c>
      <c r="B123" s="34" t="s">
        <v>181</v>
      </c>
      <c r="C123" s="4" t="str">
        <f t="shared" si="39"/>
        <v>080000</v>
      </c>
      <c r="D123" s="4" t="str">
        <f t="shared" si="40"/>
        <v>020000</v>
      </c>
      <c r="E123" s="7"/>
      <c r="F123" s="7"/>
      <c r="H123" s="4">
        <f t="shared" si="41"/>
        <v>280000</v>
      </c>
      <c r="I123" s="4" t="str">
        <f t="shared" si="42"/>
        <v>020000</v>
      </c>
      <c r="J123" s="4">
        <f t="shared" si="43"/>
        <v>290000</v>
      </c>
      <c r="K123" s="13" t="str">
        <f t="shared" si="44"/>
        <v>020000</v>
      </c>
      <c r="L123" s="4">
        <f t="shared" si="45"/>
        <v>280000</v>
      </c>
      <c r="M123" s="13" t="str">
        <f t="shared" si="56"/>
        <v>030000</v>
      </c>
      <c r="N123" s="4">
        <f t="shared" si="46"/>
        <v>290000</v>
      </c>
      <c r="O123" s="13" t="str">
        <f t="shared" si="47"/>
        <v>030000</v>
      </c>
      <c r="S123" s="4">
        <f>VLOOKUP(AS123,'Lookups xxnn'!F:K,2,FALSE)</f>
        <v>-3.6781099139178499</v>
      </c>
      <c r="T123" s="13">
        <f>VLOOKUP(AS123,'Lookups xxnn'!F:K,3,FALSE)</f>
        <v>50.067977897784402</v>
      </c>
      <c r="U123" s="4">
        <f>VLOOKUP(AV123,'Lookups xxnn'!F:K,2,FALSE)</f>
        <v>-3.5384350720416999</v>
      </c>
      <c r="V123" s="13">
        <f>VLOOKUP(AV123,'Lookups xxnn'!F:K,3,FALSE)</f>
        <v>50.069913773385998</v>
      </c>
      <c r="W123" s="4">
        <f>VLOOKUP(AY123,'Lookups xxnn'!F:K,2,FALSE)</f>
        <v>-3.68125595917363</v>
      </c>
      <c r="X123" s="13">
        <f>VLOOKUP(AY123,'Lookups xxnn'!F:K,3,FALSE)</f>
        <v>50.157875356412298</v>
      </c>
      <c r="Y123" s="4">
        <f>VLOOKUP(BB123,'Lookups xxnn'!F:K,2,FALSE)</f>
        <v>-3.5413195667743498</v>
      </c>
      <c r="Z123" s="13">
        <f>VLOOKUP(BB123,'Lookups xxnn'!F:K,3,FALSE)</f>
        <v>50.159817374820499</v>
      </c>
      <c r="AA123" s="2" t="str">
        <f t="shared" si="58"/>
        <v>SX82</v>
      </c>
      <c r="AB123" s="2"/>
      <c r="AC123" s="2"/>
      <c r="AD123" s="2"/>
      <c r="AE123" s="2"/>
      <c r="AF123" s="2"/>
      <c r="AG123" s="2"/>
      <c r="AH123" s="2"/>
      <c r="AI123" s="2"/>
      <c r="AJ123" s="2"/>
      <c r="AK123" s="5" t="str">
        <f t="shared" si="57"/>
        <v>{"type": "Feature","geometry": {"type": "Polygon","coordinates": [[[-3.67810991391785, 50.0679778977844],[-3.5384350720417,50.069913773386],[-3.54131956677435,50.1598173748205],[-3.68125595917363, 50.1578753564123]]]},"properties":{"name": "SX82"}},</v>
      </c>
      <c r="AL123" s="1"/>
      <c r="AM123" s="1"/>
      <c r="AN123" s="1"/>
      <c r="AO123" s="1"/>
      <c r="AP123" s="1"/>
      <c r="AS123" s="1" t="str">
        <f t="shared" si="52"/>
        <v>0280000-0020000</v>
      </c>
      <c r="AT123" s="1"/>
      <c r="AU123" s="1"/>
      <c r="AV123" s="1" t="str">
        <f t="shared" si="53"/>
        <v>0290000-0020000</v>
      </c>
      <c r="AW123" s="1"/>
      <c r="AX123" s="1"/>
      <c r="AY123" s="1" t="str">
        <f t="shared" si="54"/>
        <v>0280000-0030000</v>
      </c>
      <c r="AZ123" s="1"/>
      <c r="BA123" s="1"/>
      <c r="BB123" s="1" t="str">
        <f t="shared" si="55"/>
        <v>0290000-0030000</v>
      </c>
      <c r="BC123" s="1"/>
    </row>
    <row r="124" spans="1:55" x14ac:dyDescent="0.25">
      <c r="A124" s="4" t="s">
        <v>9</v>
      </c>
      <c r="B124" s="34" t="s">
        <v>182</v>
      </c>
      <c r="C124" s="4" t="str">
        <f t="shared" si="39"/>
        <v>080000</v>
      </c>
      <c r="D124" s="4" t="str">
        <f t="shared" si="40"/>
        <v>030000</v>
      </c>
      <c r="E124" s="7"/>
      <c r="F124" s="7"/>
      <c r="H124" s="4">
        <f t="shared" si="41"/>
        <v>280000</v>
      </c>
      <c r="I124" s="4" t="str">
        <f t="shared" si="42"/>
        <v>030000</v>
      </c>
      <c r="J124" s="4">
        <f t="shared" si="43"/>
        <v>290000</v>
      </c>
      <c r="K124" s="13" t="str">
        <f t="shared" si="44"/>
        <v>030000</v>
      </c>
      <c r="L124" s="4">
        <f t="shared" si="45"/>
        <v>280000</v>
      </c>
      <c r="M124" s="13" t="str">
        <f t="shared" si="56"/>
        <v>040000</v>
      </c>
      <c r="N124" s="4">
        <f t="shared" si="46"/>
        <v>290000</v>
      </c>
      <c r="O124" s="13" t="str">
        <f t="shared" si="47"/>
        <v>040000</v>
      </c>
      <c r="S124" s="4">
        <f>VLOOKUP(AS124,'Lookups xxnn'!F:K,2,FALSE)</f>
        <v>-3.68125595917363</v>
      </c>
      <c r="T124" s="13">
        <f>VLOOKUP(AS124,'Lookups xxnn'!F:K,3,FALSE)</f>
        <v>50.157875356412298</v>
      </c>
      <c r="U124" s="4">
        <f>VLOOKUP(AV124,'Lookups xxnn'!F:K,2,FALSE)</f>
        <v>-3.5413195667743498</v>
      </c>
      <c r="V124" s="13">
        <f>VLOOKUP(AV124,'Lookups xxnn'!F:K,3,FALSE)</f>
        <v>50.159817374820499</v>
      </c>
      <c r="W124" s="4">
        <f>VLOOKUP(AY124,'Lookups xxnn'!F:K,2,FALSE)</f>
        <v>-3.68441796252805</v>
      </c>
      <c r="X124" s="13">
        <f>VLOOKUP(AY124,'Lookups xxnn'!F:K,3,FALSE)</f>
        <v>50.247771269234903</v>
      </c>
      <c r="Y124" s="4">
        <f>VLOOKUP(BB124,'Lookups xxnn'!F:K,2,FALSE)</f>
        <v>-3.5442186943865299</v>
      </c>
      <c r="Z124" s="13">
        <f>VLOOKUP(BB124,'Lookups xxnn'!F:K,3,FALSE)</f>
        <v>50.249719453408701</v>
      </c>
      <c r="AA124" s="2" t="str">
        <f t="shared" si="58"/>
        <v>SX83</v>
      </c>
      <c r="AB124" s="2"/>
      <c r="AC124" s="2"/>
      <c r="AD124" s="2"/>
      <c r="AE124" s="2"/>
      <c r="AF124" s="2"/>
      <c r="AG124" s="2"/>
      <c r="AH124" s="2"/>
      <c r="AI124" s="2"/>
      <c r="AJ124" s="2"/>
      <c r="AK124" s="5" t="str">
        <f t="shared" si="57"/>
        <v>{"type": "Feature","geometry": {"type": "Polygon","coordinates": [[[-3.68125595917363, 50.1578753564123],[-3.54131956677435,50.1598173748205],[-3.54421869438653,50.2497194534087],[-3.68441796252805, 50.2477712692349]]]},"properties":{"name": "SX83"}},</v>
      </c>
      <c r="AL124" s="1"/>
      <c r="AM124" s="1"/>
      <c r="AN124" s="1"/>
      <c r="AO124" s="1"/>
      <c r="AP124" s="1"/>
      <c r="AS124" s="1" t="str">
        <f t="shared" si="52"/>
        <v>0280000-0030000</v>
      </c>
      <c r="AT124" s="1"/>
      <c r="AU124" s="1"/>
      <c r="AV124" s="1" t="str">
        <f t="shared" si="53"/>
        <v>0290000-0030000</v>
      </c>
      <c r="AW124" s="1"/>
      <c r="AX124" s="1"/>
      <c r="AY124" s="1" t="str">
        <f t="shared" si="54"/>
        <v>0280000-0040000</v>
      </c>
      <c r="AZ124" s="1"/>
      <c r="BA124" s="1"/>
      <c r="BB124" s="1" t="str">
        <f t="shared" si="55"/>
        <v>0290000-0040000</v>
      </c>
      <c r="BC124" s="1"/>
    </row>
    <row r="125" spans="1:55" x14ac:dyDescent="0.25">
      <c r="A125" s="4" t="s">
        <v>9</v>
      </c>
      <c r="B125" s="34" t="s">
        <v>183</v>
      </c>
      <c r="C125" s="4" t="str">
        <f t="shared" si="39"/>
        <v>080000</v>
      </c>
      <c r="D125" s="4" t="str">
        <f t="shared" si="40"/>
        <v>040000</v>
      </c>
      <c r="E125" s="7"/>
      <c r="F125" s="7"/>
      <c r="H125" s="4">
        <f t="shared" si="41"/>
        <v>280000</v>
      </c>
      <c r="I125" s="4" t="str">
        <f t="shared" si="42"/>
        <v>040000</v>
      </c>
      <c r="J125" s="4">
        <f t="shared" si="43"/>
        <v>290000</v>
      </c>
      <c r="K125" s="13" t="str">
        <f t="shared" si="44"/>
        <v>040000</v>
      </c>
      <c r="L125" s="4">
        <f t="shared" si="45"/>
        <v>280000</v>
      </c>
      <c r="M125" s="13" t="str">
        <f t="shared" si="56"/>
        <v>050000</v>
      </c>
      <c r="N125" s="4">
        <f t="shared" si="46"/>
        <v>290000</v>
      </c>
      <c r="O125" s="13" t="str">
        <f t="shared" si="47"/>
        <v>050000</v>
      </c>
      <c r="S125" s="4">
        <f>VLOOKUP(AS125,'Lookups xxnn'!F:K,2,FALSE)</f>
        <v>-3.68441796252805</v>
      </c>
      <c r="T125" s="13">
        <f>VLOOKUP(AS125,'Lookups xxnn'!F:K,3,FALSE)</f>
        <v>50.247771269234903</v>
      </c>
      <c r="U125" s="4">
        <f>VLOOKUP(AV125,'Lookups xxnn'!F:K,2,FALSE)</f>
        <v>-3.5442186943865299</v>
      </c>
      <c r="V125" s="13">
        <f>VLOOKUP(AV125,'Lookups xxnn'!F:K,3,FALSE)</f>
        <v>50.249719453408701</v>
      </c>
      <c r="W125" s="4">
        <f>VLOOKUP(AY125,'Lookups xxnn'!F:K,2,FALSE)</f>
        <v>-3.6875960296078198</v>
      </c>
      <c r="X125" s="13">
        <f>VLOOKUP(AY125,'Lookups xxnn'!F:K,3,FALSE)</f>
        <v>50.337665636107197</v>
      </c>
      <c r="Y125" s="4">
        <f>VLOOKUP(BB125,'Lookups xxnn'!F:K,2,FALSE)</f>
        <v>-3.5471325517491001</v>
      </c>
      <c r="Z125" s="13">
        <f>VLOOKUP(BB125,'Lookups xxnn'!F:K,3,FALSE)</f>
        <v>50.339620009166502</v>
      </c>
      <c r="AA125" s="2" t="str">
        <f t="shared" si="58"/>
        <v>SX84</v>
      </c>
      <c r="AB125" s="2"/>
      <c r="AC125" s="2"/>
      <c r="AD125" s="2"/>
      <c r="AE125" s="2"/>
      <c r="AF125" s="2"/>
      <c r="AG125" s="2"/>
      <c r="AH125" s="2"/>
      <c r="AI125" s="2"/>
      <c r="AJ125" s="2"/>
      <c r="AK125" s="5" t="str">
        <f t="shared" si="57"/>
        <v>{"type": "Feature","geometry": {"type": "Polygon","coordinates": [[[-3.68441796252805, 50.2477712692349],[-3.54421869438653,50.2497194534087],[-3.5471325517491,50.3396200091665],[-3.68759602960782, 50.3376656361072]]]},"properties":{"name": "SX84"}},</v>
      </c>
      <c r="AL125" s="1"/>
      <c r="AM125" s="1"/>
      <c r="AN125" s="1"/>
      <c r="AO125" s="1"/>
      <c r="AP125" s="1"/>
      <c r="AS125" s="1" t="str">
        <f t="shared" si="52"/>
        <v>0280000-0040000</v>
      </c>
      <c r="AT125" s="1"/>
      <c r="AU125" s="1"/>
      <c r="AV125" s="1" t="str">
        <f t="shared" si="53"/>
        <v>0290000-0040000</v>
      </c>
      <c r="AW125" s="1"/>
      <c r="AX125" s="1"/>
      <c r="AY125" s="1" t="str">
        <f t="shared" si="54"/>
        <v>0280000-0050000</v>
      </c>
      <c r="AZ125" s="1"/>
      <c r="BA125" s="1"/>
      <c r="BB125" s="1" t="str">
        <f t="shared" si="55"/>
        <v>0290000-0050000</v>
      </c>
      <c r="BC125" s="1"/>
    </row>
    <row r="126" spans="1:55" x14ac:dyDescent="0.25">
      <c r="A126" s="4" t="s">
        <v>9</v>
      </c>
      <c r="B126" s="34" t="s">
        <v>184</v>
      </c>
      <c r="C126" s="4" t="str">
        <f t="shared" ref="C126:C140" si="59">RIGHT("000000"&amp;LEFT(B126,1)*10000,6)</f>
        <v>080000</v>
      </c>
      <c r="D126" s="4" t="str">
        <f t="shared" ref="D126:D140" si="60">RIGHT("000000"&amp;RIGHT(B126,1)*10000,6)</f>
        <v>050000</v>
      </c>
      <c r="E126" s="7"/>
      <c r="F126" s="7"/>
      <c r="H126" s="4">
        <f t="shared" ref="H126:H140" si="61">H$41+C126</f>
        <v>280000</v>
      </c>
      <c r="I126" s="4" t="str">
        <f t="shared" ref="I126:I140" si="62">RIGHT("000000"&amp;I$41+D126,6)</f>
        <v>050000</v>
      </c>
      <c r="J126" s="4">
        <f t="shared" ref="J126:J140" si="63">H$44+C126+10000</f>
        <v>290000</v>
      </c>
      <c r="K126" s="13" t="str">
        <f t="shared" ref="K126:K140" si="64">I126</f>
        <v>050000</v>
      </c>
      <c r="L126" s="4">
        <f t="shared" ref="L126:L140" si="65">H126</f>
        <v>280000</v>
      </c>
      <c r="M126" s="13" t="str">
        <f t="shared" si="56"/>
        <v>060000</v>
      </c>
      <c r="N126" s="4">
        <f t="shared" ref="N126:N140" si="66">J126</f>
        <v>290000</v>
      </c>
      <c r="O126" s="13" t="str">
        <f t="shared" ref="O126:O140" si="67">M126</f>
        <v>060000</v>
      </c>
      <c r="S126" s="4">
        <f>VLOOKUP(AS126,'Lookups xxnn'!F:K,2,FALSE)</f>
        <v>-3.6875960296078198</v>
      </c>
      <c r="T126" s="13">
        <f>VLOOKUP(AS126,'Lookups xxnn'!F:K,3,FALSE)</f>
        <v>50.337665636107197</v>
      </c>
      <c r="U126" s="4">
        <f>VLOOKUP(AV126,'Lookups xxnn'!F:K,2,FALSE)</f>
        <v>-3.5471325517491001</v>
      </c>
      <c r="V126" s="13">
        <f>VLOOKUP(AV126,'Lookups xxnn'!F:K,3,FALSE)</f>
        <v>50.339620009166502</v>
      </c>
      <c r="W126" s="4">
        <f>VLOOKUP(AY126,'Lookups xxnn'!F:K,2,FALSE)</f>
        <v>-3.6907902670052</v>
      </c>
      <c r="X126" s="13">
        <f>VLOOKUP(AY126,'Lookups xxnn'!F:K,3,FALSE)</f>
        <v>50.427558456889301</v>
      </c>
      <c r="Y126" s="4">
        <f>VLOOKUP(BB126,'Lookups xxnn'!F:K,2,FALSE)</f>
        <v>-3.55006123661859</v>
      </c>
      <c r="Z126" s="13">
        <f>VLOOKUP(BB126,'Lookups xxnn'!F:K,3,FALSE)</f>
        <v>50.429519042116098</v>
      </c>
      <c r="AA126" s="2" t="str">
        <f t="shared" si="58"/>
        <v>SX85</v>
      </c>
      <c r="AB126" s="2"/>
      <c r="AC126" s="2"/>
      <c r="AD126" s="2"/>
      <c r="AE126" s="2"/>
      <c r="AF126" s="2"/>
      <c r="AG126" s="2"/>
      <c r="AH126" s="2"/>
      <c r="AI126" s="2"/>
      <c r="AJ126" s="2"/>
      <c r="AK126" s="5" t="str">
        <f t="shared" si="57"/>
        <v>{"type": "Feature","geometry": {"type": "Polygon","coordinates": [[[-3.68759602960782, 50.3376656361072],[-3.5471325517491,50.3396200091665],[-3.55006123661859,50.4295190421161],[-3.6907902670052, 50.4275584568893]]]},"properties":{"name": "SX85"}},</v>
      </c>
      <c r="AL126" s="1"/>
      <c r="AM126" s="1"/>
      <c r="AN126" s="1"/>
      <c r="AO126" s="1"/>
      <c r="AP126" s="1"/>
      <c r="AS126" s="1" t="str">
        <f t="shared" si="52"/>
        <v>0280000-0050000</v>
      </c>
      <c r="AT126" s="1"/>
      <c r="AU126" s="1"/>
      <c r="AV126" s="1" t="str">
        <f t="shared" si="53"/>
        <v>0290000-0050000</v>
      </c>
      <c r="AW126" s="1"/>
      <c r="AX126" s="1"/>
      <c r="AY126" s="1" t="str">
        <f t="shared" si="54"/>
        <v>0280000-0060000</v>
      </c>
      <c r="AZ126" s="1"/>
      <c r="BA126" s="1"/>
      <c r="BB126" s="1" t="str">
        <f t="shared" si="55"/>
        <v>0290000-0060000</v>
      </c>
      <c r="BC126" s="1"/>
    </row>
    <row r="127" spans="1:55" x14ac:dyDescent="0.25">
      <c r="A127" s="4" t="s">
        <v>9</v>
      </c>
      <c r="B127" s="34" t="s">
        <v>185</v>
      </c>
      <c r="C127" s="4" t="str">
        <f t="shared" si="59"/>
        <v>080000</v>
      </c>
      <c r="D127" s="4" t="str">
        <f t="shared" si="60"/>
        <v>060000</v>
      </c>
      <c r="E127" s="7"/>
      <c r="F127" s="7"/>
      <c r="H127" s="4">
        <f t="shared" si="61"/>
        <v>280000</v>
      </c>
      <c r="I127" s="4" t="str">
        <f t="shared" si="62"/>
        <v>060000</v>
      </c>
      <c r="J127" s="4">
        <f t="shared" si="63"/>
        <v>290000</v>
      </c>
      <c r="K127" s="13" t="str">
        <f t="shared" si="64"/>
        <v>060000</v>
      </c>
      <c r="L127" s="4">
        <f t="shared" si="65"/>
        <v>280000</v>
      </c>
      <c r="M127" s="13" t="str">
        <f t="shared" si="56"/>
        <v>070000</v>
      </c>
      <c r="N127" s="4">
        <f t="shared" si="66"/>
        <v>290000</v>
      </c>
      <c r="O127" s="13" t="str">
        <f t="shared" si="67"/>
        <v>070000</v>
      </c>
      <c r="S127" s="4">
        <f>VLOOKUP(AS127,'Lookups xxnn'!F:K,2,FALSE)</f>
        <v>-3.6907902670052</v>
      </c>
      <c r="T127" s="13">
        <f>VLOOKUP(AS127,'Lookups xxnn'!F:K,3,FALSE)</f>
        <v>50.427558456889301</v>
      </c>
      <c r="U127" s="4">
        <f>VLOOKUP(AV127,'Lookups xxnn'!F:K,2,FALSE)</f>
        <v>-3.55006123661859</v>
      </c>
      <c r="V127" s="13">
        <f>VLOOKUP(AV127,'Lookups xxnn'!F:K,3,FALSE)</f>
        <v>50.429519042116098</v>
      </c>
      <c r="W127" s="4">
        <f>VLOOKUP(AY127,'Lookups xxnn'!F:K,2,FALSE)</f>
        <v>-3.6940007822889598</v>
      </c>
      <c r="X127" s="13">
        <f>VLOOKUP(AY127,'Lookups xxnn'!F:K,3,FALSE)</f>
        <v>50.517449731445701</v>
      </c>
      <c r="Y127" s="4">
        <f>VLOOKUP(BB127,'Lookups xxnn'!F:K,2,FALSE)</f>
        <v>-3.55300484764726</v>
      </c>
      <c r="Z127" s="13">
        <f>VLOOKUP(BB127,'Lookups xxnn'!F:K,3,FALSE)</f>
        <v>50.5194165522853</v>
      </c>
      <c r="AA127" s="2" t="str">
        <f t="shared" si="58"/>
        <v>SX86</v>
      </c>
      <c r="AB127" s="2"/>
      <c r="AC127" s="2"/>
      <c r="AD127" s="2"/>
      <c r="AE127" s="2"/>
      <c r="AF127" s="2"/>
      <c r="AG127" s="2"/>
      <c r="AH127" s="2"/>
      <c r="AI127" s="2"/>
      <c r="AJ127" s="2"/>
      <c r="AK127" s="5" t="str">
        <f t="shared" si="57"/>
        <v>{"type": "Feature","geometry": {"type": "Polygon","coordinates": [[[-3.6907902670052, 50.4275584568893],[-3.55006123661859,50.4295190421161],[-3.55300484764726,50.5194165522853],[-3.69400078228896, 50.5174497314457]]]},"properties":{"name": "SX86"}},</v>
      </c>
      <c r="AL127" s="1"/>
      <c r="AM127" s="1"/>
      <c r="AN127" s="1"/>
      <c r="AO127" s="1"/>
      <c r="AP127" s="1"/>
      <c r="AS127" s="1" t="str">
        <f t="shared" si="52"/>
        <v>0280000-0060000</v>
      </c>
      <c r="AT127" s="1"/>
      <c r="AU127" s="1"/>
      <c r="AV127" s="1" t="str">
        <f t="shared" si="53"/>
        <v>0290000-0060000</v>
      </c>
      <c r="AW127" s="1"/>
      <c r="AX127" s="1"/>
      <c r="AY127" s="1" t="str">
        <f t="shared" si="54"/>
        <v>0280000-0070000</v>
      </c>
      <c r="AZ127" s="1"/>
      <c r="BA127" s="1"/>
      <c r="BB127" s="1" t="str">
        <f t="shared" si="55"/>
        <v>0290000-0070000</v>
      </c>
      <c r="BC127" s="1"/>
    </row>
    <row r="128" spans="1:55" x14ac:dyDescent="0.25">
      <c r="A128" s="4" t="s">
        <v>9</v>
      </c>
      <c r="B128" s="34" t="s">
        <v>186</v>
      </c>
      <c r="C128" s="4" t="str">
        <f t="shared" si="59"/>
        <v>080000</v>
      </c>
      <c r="D128" s="4" t="str">
        <f t="shared" si="60"/>
        <v>070000</v>
      </c>
      <c r="E128" s="7"/>
      <c r="F128" s="7"/>
      <c r="H128" s="4">
        <f t="shared" si="61"/>
        <v>280000</v>
      </c>
      <c r="I128" s="4" t="str">
        <f t="shared" si="62"/>
        <v>070000</v>
      </c>
      <c r="J128" s="4">
        <f t="shared" si="63"/>
        <v>290000</v>
      </c>
      <c r="K128" s="13" t="str">
        <f t="shared" si="64"/>
        <v>070000</v>
      </c>
      <c r="L128" s="4">
        <f t="shared" si="65"/>
        <v>280000</v>
      </c>
      <c r="M128" s="13" t="str">
        <f t="shared" si="56"/>
        <v>080000</v>
      </c>
      <c r="N128" s="4">
        <f t="shared" si="66"/>
        <v>290000</v>
      </c>
      <c r="O128" s="13" t="str">
        <f t="shared" si="67"/>
        <v>080000</v>
      </c>
      <c r="S128" s="4">
        <f>VLOOKUP(AS128,'Lookups xxnn'!F:K,2,FALSE)</f>
        <v>-3.6940007822889598</v>
      </c>
      <c r="T128" s="13">
        <f>VLOOKUP(AS128,'Lookups xxnn'!F:K,3,FALSE)</f>
        <v>50.517449731445701</v>
      </c>
      <c r="U128" s="4">
        <f>VLOOKUP(AV128,'Lookups xxnn'!F:K,2,FALSE)</f>
        <v>-3.55300484764726</v>
      </c>
      <c r="V128" s="13">
        <f>VLOOKUP(AV128,'Lookups xxnn'!F:K,3,FALSE)</f>
        <v>50.5194165522853</v>
      </c>
      <c r="W128" s="4">
        <f>VLOOKUP(AY128,'Lookups xxnn'!F:K,2,FALSE)</f>
        <v>-3.6972276840154299</v>
      </c>
      <c r="X128" s="13">
        <f>VLOOKUP(AY128,'Lookups xxnn'!F:K,3,FALSE)</f>
        <v>50.607339459645502</v>
      </c>
      <c r="Y128" s="4">
        <f>VLOOKUP(BB128,'Lookups xxnn'!F:K,2,FALSE)</f>
        <v>-3.5559634843932502</v>
      </c>
      <c r="Z128" s="13">
        <f>VLOOKUP(BB128,'Lookups xxnn'!F:K,3,FALSE)</f>
        <v>50.609312539708199</v>
      </c>
      <c r="AA128" s="2" t="str">
        <f t="shared" si="58"/>
        <v>SX87</v>
      </c>
      <c r="AB128" s="2"/>
      <c r="AC128" s="2"/>
      <c r="AD128" s="2"/>
      <c r="AE128" s="2"/>
      <c r="AF128" s="2"/>
      <c r="AG128" s="2"/>
      <c r="AH128" s="2"/>
      <c r="AI128" s="2"/>
      <c r="AJ128" s="2"/>
      <c r="AK128" s="5" t="str">
        <f t="shared" si="57"/>
        <v>{"type": "Feature","geometry": {"type": "Polygon","coordinates": [[[-3.69400078228896, 50.5174497314457],[-3.55300484764726,50.5194165522853],[-3.55596348439325,50.6093125397082],[-3.69722768401543, 50.6073394596455]]]},"properties":{"name": "SX87"}},</v>
      </c>
      <c r="AL128" s="1"/>
      <c r="AM128" s="1"/>
      <c r="AN128" s="1"/>
      <c r="AO128" s="1"/>
      <c r="AP128" s="1"/>
      <c r="AS128" s="1" t="str">
        <f t="shared" si="52"/>
        <v>0280000-0070000</v>
      </c>
      <c r="AT128" s="1"/>
      <c r="AU128" s="1"/>
      <c r="AV128" s="1" t="str">
        <f t="shared" si="53"/>
        <v>0290000-0070000</v>
      </c>
      <c r="AW128" s="1"/>
      <c r="AX128" s="1"/>
      <c r="AY128" s="1" t="str">
        <f t="shared" si="54"/>
        <v>0280000-0080000</v>
      </c>
      <c r="AZ128" s="1"/>
      <c r="BA128" s="1"/>
      <c r="BB128" s="1" t="str">
        <f t="shared" si="55"/>
        <v>0290000-0080000</v>
      </c>
      <c r="BC128" s="1"/>
    </row>
    <row r="129" spans="1:56" x14ac:dyDescent="0.25">
      <c r="A129" s="4" t="s">
        <v>9</v>
      </c>
      <c r="B129" s="34" t="s">
        <v>187</v>
      </c>
      <c r="C129" s="4" t="str">
        <f t="shared" si="59"/>
        <v>080000</v>
      </c>
      <c r="D129" s="4" t="str">
        <f t="shared" si="60"/>
        <v>080000</v>
      </c>
      <c r="E129" s="7"/>
      <c r="F129" s="7"/>
      <c r="H129" s="4">
        <f t="shared" si="61"/>
        <v>280000</v>
      </c>
      <c r="I129" s="4" t="str">
        <f t="shared" si="62"/>
        <v>080000</v>
      </c>
      <c r="J129" s="4">
        <f t="shared" si="63"/>
        <v>290000</v>
      </c>
      <c r="K129" s="13" t="str">
        <f t="shared" si="64"/>
        <v>080000</v>
      </c>
      <c r="L129" s="4">
        <f t="shared" si="65"/>
        <v>280000</v>
      </c>
      <c r="M129" s="13" t="str">
        <f t="shared" si="56"/>
        <v>090000</v>
      </c>
      <c r="N129" s="4">
        <f t="shared" si="66"/>
        <v>290000</v>
      </c>
      <c r="O129" s="13" t="str">
        <f t="shared" si="67"/>
        <v>090000</v>
      </c>
      <c r="S129" s="4">
        <f>VLOOKUP(AS129,'Lookups xxnn'!F:K,2,FALSE)</f>
        <v>-3.6972276840154299</v>
      </c>
      <c r="T129" s="13">
        <f>VLOOKUP(AS129,'Lookups xxnn'!F:K,3,FALSE)</f>
        <v>50.607339459645502</v>
      </c>
      <c r="U129" s="4">
        <f>VLOOKUP(AV129,'Lookups xxnn'!F:K,2,FALSE)</f>
        <v>-3.5559634843932502</v>
      </c>
      <c r="V129" s="13">
        <f>VLOOKUP(AV129,'Lookups xxnn'!F:K,3,FALSE)</f>
        <v>50.609312539708199</v>
      </c>
      <c r="W129" s="4">
        <f>VLOOKUP(AY129,'Lookups xxnn'!F:K,2,FALSE)</f>
        <v>-3.7004710817397299</v>
      </c>
      <c r="X129" s="13">
        <f>VLOOKUP(AY129,'Lookups xxnn'!F:K,3,FALSE)</f>
        <v>50.697227641361799</v>
      </c>
      <c r="Y129" s="4">
        <f>VLOOKUP(BB129,'Lookups xxnn'!F:K,2,FALSE)</f>
        <v>-3.5589372473309102</v>
      </c>
      <c r="Z129" s="13">
        <f>VLOOKUP(BB129,'Lookups xxnn'!F:K,3,FALSE)</f>
        <v>50.6992070044247</v>
      </c>
      <c r="AA129" s="2" t="str">
        <f t="shared" si="58"/>
        <v>SX88</v>
      </c>
      <c r="AB129" s="2"/>
      <c r="AC129" s="2"/>
      <c r="AD129" s="2"/>
      <c r="AE129" s="2"/>
      <c r="AF129" s="2"/>
      <c r="AG129" s="2"/>
      <c r="AH129" s="2"/>
      <c r="AI129" s="2"/>
      <c r="AJ129" s="2"/>
      <c r="AK129" s="5" t="str">
        <f t="shared" si="57"/>
        <v>{"type": "Feature","geometry": {"type": "Polygon","coordinates": [[[-3.69722768401543, 50.6073394596455],[-3.55596348439325,50.6093125397082],[-3.55893724733091,50.6992070044247],[-3.70047108173973, 50.6972276413618]]]},"properties":{"name": "SX88"}},</v>
      </c>
      <c r="AL129" s="1"/>
      <c r="AM129" s="1"/>
      <c r="AN129" s="1"/>
      <c r="AO129" s="1"/>
      <c r="AP129" s="1"/>
      <c r="AS129" s="1" t="str">
        <f t="shared" si="52"/>
        <v>0280000-0080000</v>
      </c>
      <c r="AT129" s="1"/>
      <c r="AU129" s="1"/>
      <c r="AV129" s="1" t="str">
        <f t="shared" si="53"/>
        <v>0290000-0080000</v>
      </c>
      <c r="AW129" s="1"/>
      <c r="AX129" s="1"/>
      <c r="AY129" s="1" t="str">
        <f t="shared" si="54"/>
        <v>0280000-0090000</v>
      </c>
      <c r="AZ129" s="1"/>
      <c r="BA129" s="1"/>
      <c r="BB129" s="1" t="str">
        <f t="shared" si="55"/>
        <v>0290000-0090000</v>
      </c>
      <c r="BC129" s="1"/>
    </row>
    <row r="130" spans="1:56" x14ac:dyDescent="0.25">
      <c r="A130" s="4" t="s">
        <v>9</v>
      </c>
      <c r="B130" s="34" t="s">
        <v>188</v>
      </c>
      <c r="C130" s="4" t="str">
        <f t="shared" si="59"/>
        <v>080000</v>
      </c>
      <c r="D130" s="4" t="str">
        <f t="shared" si="60"/>
        <v>090000</v>
      </c>
      <c r="E130" s="7"/>
      <c r="F130" s="7"/>
      <c r="H130" s="4">
        <f t="shared" si="61"/>
        <v>280000</v>
      </c>
      <c r="I130" s="4" t="str">
        <f t="shared" si="62"/>
        <v>090000</v>
      </c>
      <c r="J130" s="4">
        <f t="shared" si="63"/>
        <v>290000</v>
      </c>
      <c r="K130" s="13" t="str">
        <f t="shared" si="64"/>
        <v>090000</v>
      </c>
      <c r="L130" s="4">
        <f t="shared" si="65"/>
        <v>280000</v>
      </c>
      <c r="M130" s="13" t="str">
        <f t="shared" si="56"/>
        <v>100000</v>
      </c>
      <c r="N130" s="4">
        <f t="shared" si="66"/>
        <v>290000</v>
      </c>
      <c r="O130" s="13" t="str">
        <f t="shared" si="67"/>
        <v>100000</v>
      </c>
      <c r="S130" s="4">
        <f>VLOOKUP(AS130,'Lookups xxnn'!F:K,2,FALSE)</f>
        <v>-3.7004710817397299</v>
      </c>
      <c r="T130" s="13">
        <f>VLOOKUP(AS130,'Lookups xxnn'!F:K,3,FALSE)</f>
        <v>50.697227641361799</v>
      </c>
      <c r="U130" s="4">
        <f>VLOOKUP(AV130,'Lookups xxnn'!F:K,2,FALSE)</f>
        <v>-3.5589372473309102</v>
      </c>
      <c r="V130" s="13">
        <f>VLOOKUP(AV130,'Lookups xxnn'!F:K,3,FALSE)</f>
        <v>50.6992070044247</v>
      </c>
      <c r="W130" s="4">
        <f>VLOOKUP(AY130,'Lookups xxnn'!F:K,2,FALSE)</f>
        <v>-3.7037310860271901</v>
      </c>
      <c r="X130" s="13">
        <f>VLOOKUP(AY130,'Lookups xxnn'!F:K,3,FALSE)</f>
        <v>50.787114276472302</v>
      </c>
      <c r="Y130" s="4">
        <f>VLOOKUP(BB130,'Lookups xxnn'!F:K,2,FALSE)</f>
        <v>-3.5619262378612002</v>
      </c>
      <c r="Z130" s="13">
        <f>VLOOKUP(BB130,'Lookups xxnn'!F:K,3,FALSE)</f>
        <v>50.789099946480199</v>
      </c>
      <c r="AA130" s="2" t="str">
        <f t="shared" si="58"/>
        <v>SX89</v>
      </c>
      <c r="AB130" s="2"/>
      <c r="AC130" s="2"/>
      <c r="AD130" s="2"/>
      <c r="AE130" s="2"/>
      <c r="AF130" s="2"/>
      <c r="AG130" s="2"/>
      <c r="AH130" s="2"/>
      <c r="AI130" s="2"/>
      <c r="AJ130" s="2"/>
      <c r="AK130" s="5" t="str">
        <f t="shared" si="57"/>
        <v>{"type": "Feature","geometry": {"type": "Polygon","coordinates": [[[-3.70047108173973, 50.6972276413618],[-3.55893724733091,50.6992070044247],[-3.5619262378612,50.7890999464802],[-3.70373108602719, 50.7871142764723]]]},"properties":{"name": "SX89"}},</v>
      </c>
      <c r="AL130" s="1"/>
      <c r="AM130" s="1"/>
      <c r="AN130" s="1"/>
      <c r="AO130" s="1"/>
      <c r="AP130" s="1"/>
      <c r="AS130" s="1" t="str">
        <f t="shared" si="52"/>
        <v>0280000-0090000</v>
      </c>
      <c r="AT130" s="1"/>
      <c r="AU130" s="1"/>
      <c r="AV130" s="1" t="str">
        <f t="shared" si="53"/>
        <v>0290000-0090000</v>
      </c>
      <c r="AW130" s="1"/>
      <c r="AX130" s="1"/>
      <c r="AY130" s="1" t="str">
        <f t="shared" si="54"/>
        <v>0280000-0100000</v>
      </c>
      <c r="AZ130" s="1"/>
      <c r="BA130" s="1"/>
      <c r="BB130" s="1" t="str">
        <f t="shared" si="55"/>
        <v>0290000-0100000</v>
      </c>
      <c r="BC130" s="1"/>
    </row>
    <row r="131" spans="1:56" x14ac:dyDescent="0.25">
      <c r="A131" s="4" t="s">
        <v>9</v>
      </c>
      <c r="B131" s="34" t="s">
        <v>189</v>
      </c>
      <c r="C131" s="4" t="str">
        <f t="shared" si="59"/>
        <v>090000</v>
      </c>
      <c r="D131" s="4" t="str">
        <f t="shared" si="60"/>
        <v>000000</v>
      </c>
      <c r="E131" s="7"/>
      <c r="F131" s="7"/>
      <c r="H131" s="4">
        <f t="shared" si="61"/>
        <v>290000</v>
      </c>
      <c r="I131" s="4" t="str">
        <f t="shared" si="62"/>
        <v>000000</v>
      </c>
      <c r="J131" s="4">
        <f t="shared" si="63"/>
        <v>300000</v>
      </c>
      <c r="K131" s="13" t="str">
        <f t="shared" si="64"/>
        <v>000000</v>
      </c>
      <c r="L131" s="4">
        <f t="shared" si="65"/>
        <v>290000</v>
      </c>
      <c r="M131" s="13" t="str">
        <f t="shared" si="56"/>
        <v>010000</v>
      </c>
      <c r="N131" s="4">
        <f t="shared" si="66"/>
        <v>300000</v>
      </c>
      <c r="O131" s="13" t="str">
        <f t="shared" si="67"/>
        <v>010000</v>
      </c>
      <c r="S131" s="4">
        <f>VLOOKUP(AS131,'Lookups xxnn'!F:K,2,FALSE)</f>
        <v>-3.5327095981008498</v>
      </c>
      <c r="T131" s="13">
        <f>VLOOKUP(AS131,'Lookups xxnn'!F:K,3,FALSE)</f>
        <v>49.890102001945799</v>
      </c>
      <c r="U131" s="4">
        <f>VLOOKUP(AV131,'Lookups xxnn'!F:K,2,FALSE)</f>
        <v>-3.3935395689270602</v>
      </c>
      <c r="V131" s="13">
        <f>VLOOKUP(AV131,'Lookups xxnn'!F:K,3,FALSE)</f>
        <v>49.891858698148397</v>
      </c>
      <c r="W131" s="4">
        <f>VLOOKUP(AY131,'Lookups xxnn'!F:K,2,FALSE)</f>
        <v>-3.53556511419354</v>
      </c>
      <c r="X131" s="13">
        <f>VLOOKUP(AY131,'Lookups xxnn'!F:K,3,FALSE)</f>
        <v>49.980008649095602</v>
      </c>
      <c r="Y131" s="4">
        <f>VLOOKUP(BB131,'Lookups xxnn'!F:K,2,FALSE)</f>
        <v>-3.3961360647115</v>
      </c>
      <c r="Z131" s="13">
        <f>VLOOKUP(BB131,'Lookups xxnn'!F:K,3,FALSE)</f>
        <v>49.981770913861901</v>
      </c>
      <c r="AA131" s="2" t="str">
        <f t="shared" si="58"/>
        <v>SX90</v>
      </c>
      <c r="AB131" s="2"/>
      <c r="AC131" s="2"/>
      <c r="AD131" s="2"/>
      <c r="AE131" s="2"/>
      <c r="AF131" s="2"/>
      <c r="AG131" s="2"/>
      <c r="AH131" s="2"/>
      <c r="AI131" s="2"/>
      <c r="AJ131" s="2"/>
      <c r="AK131" s="5" t="str">
        <f t="shared" si="57"/>
        <v>{"type": "Feature","geometry": {"type": "Polygon","coordinates": [[[-3.53270959810085, 49.8901020019458],[-3.39353956892706,49.8918586981484],[-3.3961360647115,49.9817709138619],[-3.53556511419354, 49.9800086490956]]]},"properties":{"name": "SX90"}},</v>
      </c>
      <c r="AL131" s="1"/>
      <c r="AM131" s="1"/>
      <c r="AN131" s="1"/>
      <c r="AO131" s="1"/>
      <c r="AP131" s="1"/>
      <c r="AS131" s="1" t="str">
        <f t="shared" si="52"/>
        <v>0290000-0000000</v>
      </c>
      <c r="AT131" s="1"/>
      <c r="AU131" s="1"/>
      <c r="AV131" s="1" t="str">
        <f t="shared" si="53"/>
        <v>0300000-0000000</v>
      </c>
      <c r="AW131" s="1"/>
      <c r="AX131" s="1"/>
      <c r="AY131" s="1" t="str">
        <f t="shared" si="54"/>
        <v>0290000-0010000</v>
      </c>
      <c r="AZ131" s="1"/>
      <c r="BA131" s="1"/>
      <c r="BB131" s="1" t="str">
        <f t="shared" si="55"/>
        <v>0300000-0010000</v>
      </c>
      <c r="BC131" s="1"/>
    </row>
    <row r="132" spans="1:56" x14ac:dyDescent="0.25">
      <c r="A132" s="4" t="s">
        <v>9</v>
      </c>
      <c r="B132" s="34" t="s">
        <v>190</v>
      </c>
      <c r="C132" s="4" t="str">
        <f t="shared" si="59"/>
        <v>090000</v>
      </c>
      <c r="D132" s="4" t="str">
        <f t="shared" si="60"/>
        <v>010000</v>
      </c>
      <c r="E132" s="7"/>
      <c r="F132" s="7"/>
      <c r="H132" s="4">
        <f t="shared" si="61"/>
        <v>290000</v>
      </c>
      <c r="I132" s="4" t="str">
        <f t="shared" si="62"/>
        <v>010000</v>
      </c>
      <c r="J132" s="4">
        <f t="shared" si="63"/>
        <v>300000</v>
      </c>
      <c r="K132" s="13" t="str">
        <f t="shared" si="64"/>
        <v>010000</v>
      </c>
      <c r="L132" s="4">
        <f t="shared" si="65"/>
        <v>290000</v>
      </c>
      <c r="M132" s="13" t="str">
        <f t="shared" si="56"/>
        <v>020000</v>
      </c>
      <c r="N132" s="4">
        <f t="shared" si="66"/>
        <v>300000</v>
      </c>
      <c r="O132" s="13" t="str">
        <f t="shared" si="67"/>
        <v>020000</v>
      </c>
      <c r="S132" s="4">
        <f>VLOOKUP(AS132,'Lookups xxnn'!F:K,2,FALSE)</f>
        <v>-3.53556511419354</v>
      </c>
      <c r="T132" s="13">
        <f>VLOOKUP(AS132,'Lookups xxnn'!F:K,3,FALSE)</f>
        <v>49.980008649095602</v>
      </c>
      <c r="U132" s="4">
        <f>VLOOKUP(AV132,'Lookups xxnn'!F:K,2,FALSE)</f>
        <v>-3.3961360647115</v>
      </c>
      <c r="V132" s="13">
        <f>VLOOKUP(AV132,'Lookups xxnn'!F:K,3,FALSE)</f>
        <v>49.981770913861901</v>
      </c>
      <c r="W132" s="4">
        <f>VLOOKUP(AY132,'Lookups xxnn'!F:K,2,FALSE)</f>
        <v>-3.5384350720416999</v>
      </c>
      <c r="X132" s="13">
        <f>VLOOKUP(AY132,'Lookups xxnn'!F:K,3,FALSE)</f>
        <v>50.069913773385998</v>
      </c>
      <c r="Y132" s="4">
        <f>VLOOKUP(BB132,'Lookups xxnn'!F:K,2,FALSE)</f>
        <v>-3.3987456934515801</v>
      </c>
      <c r="Z132" s="13">
        <f>VLOOKUP(BB132,'Lookups xxnn'!F:K,3,FALSE)</f>
        <v>50.071681627398597</v>
      </c>
      <c r="AA132" s="2" t="str">
        <f t="shared" si="58"/>
        <v>SX91</v>
      </c>
      <c r="AB132" s="2"/>
      <c r="AC132" s="2"/>
      <c r="AD132" s="2"/>
      <c r="AE132" s="2"/>
      <c r="AF132" s="2"/>
      <c r="AG132" s="2"/>
      <c r="AH132" s="2"/>
      <c r="AI132" s="2"/>
      <c r="AJ132" s="2"/>
      <c r="AK132" s="5" t="str">
        <f t="shared" si="57"/>
        <v>{"type": "Feature","geometry": {"type": "Polygon","coordinates": [[[-3.53556511419354, 49.9800086490956],[-3.3961360647115,49.9817709138619],[-3.39874569345158,50.0716816273986],[-3.5384350720417, 50.069913773386]]]},"properties":{"name": "SX91"}},</v>
      </c>
      <c r="AL132" s="1"/>
      <c r="AM132" s="1"/>
      <c r="AN132" s="1"/>
      <c r="AO132" s="1"/>
      <c r="AP132" s="1"/>
      <c r="AS132" s="1" t="str">
        <f t="shared" si="52"/>
        <v>0290000-0010000</v>
      </c>
      <c r="AT132" s="1"/>
      <c r="AU132" s="1"/>
      <c r="AV132" s="1" t="str">
        <f t="shared" si="53"/>
        <v>0300000-0010000</v>
      </c>
      <c r="AW132" s="1"/>
      <c r="AX132" s="1"/>
      <c r="AY132" s="1" t="str">
        <f t="shared" si="54"/>
        <v>0290000-0020000</v>
      </c>
      <c r="AZ132" s="1"/>
      <c r="BA132" s="1"/>
      <c r="BB132" s="1" t="str">
        <f t="shared" si="55"/>
        <v>0300000-0020000</v>
      </c>
      <c r="BC132" s="1"/>
    </row>
    <row r="133" spans="1:56" x14ac:dyDescent="0.25">
      <c r="A133" s="4" t="s">
        <v>9</v>
      </c>
      <c r="B133" s="34" t="s">
        <v>191</v>
      </c>
      <c r="C133" s="4" t="str">
        <f t="shared" si="59"/>
        <v>090000</v>
      </c>
      <c r="D133" s="4" t="str">
        <f t="shared" si="60"/>
        <v>020000</v>
      </c>
      <c r="E133" s="7"/>
      <c r="F133" s="7"/>
      <c r="H133" s="4">
        <f t="shared" si="61"/>
        <v>290000</v>
      </c>
      <c r="I133" s="4" t="str">
        <f t="shared" si="62"/>
        <v>020000</v>
      </c>
      <c r="J133" s="4">
        <f t="shared" si="63"/>
        <v>300000</v>
      </c>
      <c r="K133" s="13" t="str">
        <f t="shared" si="64"/>
        <v>020000</v>
      </c>
      <c r="L133" s="4">
        <f t="shared" si="65"/>
        <v>290000</v>
      </c>
      <c r="M133" s="13" t="str">
        <f t="shared" si="56"/>
        <v>030000</v>
      </c>
      <c r="N133" s="4">
        <f t="shared" si="66"/>
        <v>300000</v>
      </c>
      <c r="O133" s="13" t="str">
        <f t="shared" si="67"/>
        <v>030000</v>
      </c>
      <c r="S133" s="4">
        <f>VLOOKUP(AS133,'Lookups xxnn'!F:K,2,FALSE)</f>
        <v>-3.5384350720416999</v>
      </c>
      <c r="T133" s="13">
        <f>VLOOKUP(AS133,'Lookups xxnn'!F:K,3,FALSE)</f>
        <v>50.069913773385998</v>
      </c>
      <c r="U133" s="4">
        <f>VLOOKUP(AV133,'Lookups xxnn'!F:K,2,FALSE)</f>
        <v>-3.3987456934515801</v>
      </c>
      <c r="V133" s="13">
        <f>VLOOKUP(AV133,'Lookups xxnn'!F:K,3,FALSE)</f>
        <v>50.071681627398597</v>
      </c>
      <c r="W133" s="4">
        <f>VLOOKUP(AY133,'Lookups xxnn'!F:K,2,FALSE)</f>
        <v>-3.5413195667743498</v>
      </c>
      <c r="X133" s="13">
        <f>VLOOKUP(AY133,'Lookups xxnn'!F:K,3,FALSE)</f>
        <v>50.159817374820499</v>
      </c>
      <c r="Y133" s="4">
        <f>VLOOKUP(BB133,'Lookups xxnn'!F:K,2,FALSE)</f>
        <v>-3.40136854166792</v>
      </c>
      <c r="Z133" s="13">
        <f>VLOOKUP(BB133,'Lookups xxnn'!F:K,3,FALSE)</f>
        <v>50.1615908389062</v>
      </c>
      <c r="AA133" s="2" t="str">
        <f t="shared" si="58"/>
        <v>SX92</v>
      </c>
      <c r="AB133" s="2"/>
      <c r="AC133" s="2"/>
      <c r="AD133" s="2"/>
      <c r="AE133" s="2"/>
      <c r="AF133" s="2"/>
      <c r="AG133" s="2"/>
      <c r="AH133" s="2"/>
      <c r="AI133" s="2"/>
      <c r="AJ133" s="2"/>
      <c r="AK133" s="5" t="str">
        <f t="shared" si="57"/>
        <v>{"type": "Feature","geometry": {"type": "Polygon","coordinates": [[[-3.5384350720417, 50.069913773386],[-3.39874569345158,50.0716816273986],[-3.40136854166792,50.1615908389062],[-3.54131956677435, 50.1598173748205]]]},"properties":{"name": "SX92"}},</v>
      </c>
      <c r="AL133" s="1"/>
      <c r="AM133" s="1"/>
      <c r="AN133" s="1"/>
      <c r="AO133" s="1"/>
      <c r="AP133" s="1"/>
      <c r="AS133" s="1" t="str">
        <f t="shared" si="52"/>
        <v>0290000-0020000</v>
      </c>
      <c r="AT133" s="1"/>
      <c r="AU133" s="1"/>
      <c r="AV133" s="1" t="str">
        <f t="shared" si="53"/>
        <v>0300000-0020000</v>
      </c>
      <c r="AW133" s="1"/>
      <c r="AX133" s="1"/>
      <c r="AY133" s="1" t="str">
        <f t="shared" si="54"/>
        <v>0290000-0030000</v>
      </c>
      <c r="AZ133" s="1"/>
      <c r="BA133" s="1"/>
      <c r="BB133" s="1" t="str">
        <f t="shared" si="55"/>
        <v>0300000-0030000</v>
      </c>
      <c r="BC133" s="1"/>
    </row>
    <row r="134" spans="1:56" x14ac:dyDescent="0.25">
      <c r="A134" s="4" t="s">
        <v>9</v>
      </c>
      <c r="B134" s="34" t="s">
        <v>192</v>
      </c>
      <c r="C134" s="4" t="str">
        <f t="shared" si="59"/>
        <v>090000</v>
      </c>
      <c r="D134" s="4" t="str">
        <f t="shared" si="60"/>
        <v>030000</v>
      </c>
      <c r="E134" s="7"/>
      <c r="F134" s="7"/>
      <c r="H134" s="4">
        <f t="shared" si="61"/>
        <v>290000</v>
      </c>
      <c r="I134" s="4" t="str">
        <f t="shared" si="62"/>
        <v>030000</v>
      </c>
      <c r="J134" s="4">
        <f t="shared" si="63"/>
        <v>300000</v>
      </c>
      <c r="K134" s="13" t="str">
        <f t="shared" si="64"/>
        <v>030000</v>
      </c>
      <c r="L134" s="4">
        <f t="shared" si="65"/>
        <v>290000</v>
      </c>
      <c r="M134" s="13" t="str">
        <f t="shared" si="56"/>
        <v>040000</v>
      </c>
      <c r="N134" s="4">
        <f t="shared" si="66"/>
        <v>300000</v>
      </c>
      <c r="O134" s="13" t="str">
        <f t="shared" si="67"/>
        <v>040000</v>
      </c>
      <c r="S134" s="4">
        <f>VLOOKUP(AS134,'Lookups xxnn'!F:K,2,FALSE)</f>
        <v>-3.5413195667743498</v>
      </c>
      <c r="T134" s="13">
        <f>VLOOKUP(AS134,'Lookups xxnn'!F:K,3,FALSE)</f>
        <v>50.159817374820499</v>
      </c>
      <c r="U134" s="4">
        <f>VLOOKUP(AV134,'Lookups xxnn'!F:K,2,FALSE)</f>
        <v>-3.40136854166792</v>
      </c>
      <c r="V134" s="13">
        <f>VLOOKUP(AV134,'Lookups xxnn'!F:K,3,FALSE)</f>
        <v>50.1615908389062</v>
      </c>
      <c r="W134" s="4">
        <f>VLOOKUP(AY134,'Lookups xxnn'!F:K,2,FALSE)</f>
        <v>-3.5442186943865299</v>
      </c>
      <c r="X134" s="13">
        <f>VLOOKUP(AY134,'Lookups xxnn'!F:K,3,FALSE)</f>
        <v>50.249719453408701</v>
      </c>
      <c r="Y134" s="4">
        <f>VLOOKUP(BB134,'Lookups xxnn'!F:K,2,FALSE)</f>
        <v>-3.4040046966689101</v>
      </c>
      <c r="Z134" s="13">
        <f>VLOOKUP(BB134,'Lookups xxnn'!F:K,3,FALSE)</f>
        <v>50.2514985485398</v>
      </c>
      <c r="AA134" s="2" t="str">
        <f t="shared" si="58"/>
        <v>SX93</v>
      </c>
      <c r="AB134" s="2"/>
      <c r="AC134" s="2"/>
      <c r="AD134" s="2"/>
      <c r="AE134" s="2"/>
      <c r="AF134" s="2"/>
      <c r="AG134" s="2"/>
      <c r="AH134" s="2"/>
      <c r="AI134" s="2"/>
      <c r="AJ134" s="2"/>
      <c r="AK134" s="5" t="str">
        <f t="shared" si="57"/>
        <v>{"type": "Feature","geometry": {"type": "Polygon","coordinates": [[[-3.54131956677435, 50.1598173748205],[-3.40136854166792,50.1615908389062],[-3.40400469666891,50.2514985485398],[-3.54421869438653, 50.2497194534087]]]},"properties":{"name": "SX93"}},</v>
      </c>
      <c r="AL134" s="1"/>
      <c r="AM134" s="1"/>
      <c r="AN134" s="1"/>
      <c r="AO134" s="1"/>
      <c r="AP134" s="1"/>
      <c r="AS134" s="1" t="str">
        <f t="shared" si="52"/>
        <v>0290000-0030000</v>
      </c>
      <c r="AT134" s="1"/>
      <c r="AU134" s="1"/>
      <c r="AV134" s="1" t="str">
        <f t="shared" si="53"/>
        <v>0300000-0030000</v>
      </c>
      <c r="AW134" s="1"/>
      <c r="AX134" s="1"/>
      <c r="AY134" s="1" t="str">
        <f t="shared" si="54"/>
        <v>0290000-0040000</v>
      </c>
      <c r="AZ134" s="1"/>
      <c r="BA134" s="1"/>
      <c r="BB134" s="1" t="str">
        <f t="shared" si="55"/>
        <v>0300000-0040000</v>
      </c>
      <c r="BC134" s="1"/>
    </row>
    <row r="135" spans="1:56" x14ac:dyDescent="0.25">
      <c r="A135" s="4" t="s">
        <v>9</v>
      </c>
      <c r="B135" s="34" t="s">
        <v>193</v>
      </c>
      <c r="C135" s="4" t="str">
        <f t="shared" si="59"/>
        <v>090000</v>
      </c>
      <c r="D135" s="4" t="str">
        <f t="shared" si="60"/>
        <v>040000</v>
      </c>
      <c r="E135" s="7"/>
      <c r="F135" s="7"/>
      <c r="H135" s="4">
        <f t="shared" si="61"/>
        <v>290000</v>
      </c>
      <c r="I135" s="4" t="str">
        <f t="shared" si="62"/>
        <v>040000</v>
      </c>
      <c r="J135" s="4">
        <f t="shared" si="63"/>
        <v>300000</v>
      </c>
      <c r="K135" s="13" t="str">
        <f t="shared" si="64"/>
        <v>040000</v>
      </c>
      <c r="L135" s="4">
        <f t="shared" si="65"/>
        <v>290000</v>
      </c>
      <c r="M135" s="13" t="str">
        <f t="shared" si="56"/>
        <v>050000</v>
      </c>
      <c r="N135" s="4">
        <f t="shared" si="66"/>
        <v>300000</v>
      </c>
      <c r="O135" s="13" t="str">
        <f t="shared" si="67"/>
        <v>050000</v>
      </c>
      <c r="S135" s="4">
        <f>VLOOKUP(AS135,'Lookups xxnn'!F:K,2,FALSE)</f>
        <v>-3.5442186943865299</v>
      </c>
      <c r="T135" s="13">
        <f>VLOOKUP(AS135,'Lookups xxnn'!F:K,3,FALSE)</f>
        <v>50.249719453408701</v>
      </c>
      <c r="U135" s="4">
        <f>VLOOKUP(AV135,'Lookups xxnn'!F:K,2,FALSE)</f>
        <v>-3.4040046966689101</v>
      </c>
      <c r="V135" s="13">
        <f>VLOOKUP(AV135,'Lookups xxnn'!F:K,3,FALSE)</f>
        <v>50.2514985485398</v>
      </c>
      <c r="W135" s="4">
        <f>VLOOKUP(AY135,'Lookups xxnn'!F:K,2,FALSE)</f>
        <v>-3.5471325517491001</v>
      </c>
      <c r="X135" s="13">
        <f>VLOOKUP(AY135,'Lookups xxnn'!F:K,3,FALSE)</f>
        <v>50.339620009166502</v>
      </c>
      <c r="Y135" s="4">
        <f>VLOOKUP(BB135,'Lookups xxnn'!F:K,2,FALSE)</f>
        <v>-3.4066542465596599</v>
      </c>
      <c r="Z135" s="13">
        <f>VLOOKUP(BB135,'Lookups xxnn'!F:K,3,FALSE)</f>
        <v>50.341404756461898</v>
      </c>
      <c r="AA135" s="2" t="str">
        <f t="shared" si="58"/>
        <v>SX94</v>
      </c>
      <c r="AB135" s="2"/>
      <c r="AC135" s="2"/>
      <c r="AD135" s="2"/>
      <c r="AE135" s="2"/>
      <c r="AF135" s="2"/>
      <c r="AG135" s="2"/>
      <c r="AH135" s="2"/>
      <c r="AI135" s="2"/>
      <c r="AJ135" s="2"/>
      <c r="AK135" s="5" t="str">
        <f t="shared" si="57"/>
        <v>{"type": "Feature","geometry": {"type": "Polygon","coordinates": [[[-3.54421869438653, 50.2497194534087],[-3.40400469666891,50.2514985485398],[-3.40665424655966,50.3414047564619],[-3.5471325517491, 50.3396200091665]]]},"properties":{"name": "SX94"}},</v>
      </c>
      <c r="AL135" s="1"/>
      <c r="AM135" s="1"/>
      <c r="AN135" s="1"/>
      <c r="AO135" s="1"/>
      <c r="AP135" s="1"/>
      <c r="AS135" s="1" t="str">
        <f t="shared" si="52"/>
        <v>0290000-0040000</v>
      </c>
      <c r="AT135" s="1"/>
      <c r="AU135" s="1"/>
      <c r="AV135" s="1" t="str">
        <f t="shared" si="53"/>
        <v>0300000-0040000</v>
      </c>
      <c r="AW135" s="1"/>
      <c r="AX135" s="1"/>
      <c r="AY135" s="1" t="str">
        <f t="shared" si="54"/>
        <v>0290000-0050000</v>
      </c>
      <c r="AZ135" s="1"/>
      <c r="BA135" s="1"/>
      <c r="BB135" s="1" t="str">
        <f t="shared" si="55"/>
        <v>0300000-0050000</v>
      </c>
      <c r="BC135" s="1"/>
    </row>
    <row r="136" spans="1:56" x14ac:dyDescent="0.25">
      <c r="A136" s="4" t="s">
        <v>9</v>
      </c>
      <c r="B136" s="34" t="s">
        <v>194</v>
      </c>
      <c r="C136" s="4" t="str">
        <f t="shared" si="59"/>
        <v>090000</v>
      </c>
      <c r="D136" s="4" t="str">
        <f t="shared" si="60"/>
        <v>050000</v>
      </c>
      <c r="E136" s="7"/>
      <c r="F136" s="7"/>
      <c r="H136" s="4">
        <f t="shared" si="61"/>
        <v>290000</v>
      </c>
      <c r="I136" s="4" t="str">
        <f t="shared" si="62"/>
        <v>050000</v>
      </c>
      <c r="J136" s="4">
        <f t="shared" si="63"/>
        <v>300000</v>
      </c>
      <c r="K136" s="13" t="str">
        <f t="shared" si="64"/>
        <v>050000</v>
      </c>
      <c r="L136" s="4">
        <f t="shared" si="65"/>
        <v>290000</v>
      </c>
      <c r="M136" s="13" t="str">
        <f t="shared" si="56"/>
        <v>060000</v>
      </c>
      <c r="N136" s="4">
        <f t="shared" si="66"/>
        <v>300000</v>
      </c>
      <c r="O136" s="13" t="str">
        <f t="shared" si="67"/>
        <v>060000</v>
      </c>
      <c r="S136" s="4">
        <f>VLOOKUP(AS136,'Lookups xxnn'!F:K,2,FALSE)</f>
        <v>-3.5471325517491001</v>
      </c>
      <c r="T136" s="13">
        <f>VLOOKUP(AS136,'Lookups xxnn'!F:K,3,FALSE)</f>
        <v>50.339620009166502</v>
      </c>
      <c r="U136" s="4">
        <f>VLOOKUP(AV136,'Lookups xxnn'!F:K,2,FALSE)</f>
        <v>-3.4066542465596599</v>
      </c>
      <c r="V136" s="13">
        <f>VLOOKUP(AV136,'Lookups xxnn'!F:K,3,FALSE)</f>
        <v>50.341404756461898</v>
      </c>
      <c r="W136" s="4">
        <f>VLOOKUP(AY136,'Lookups xxnn'!F:K,2,FALSE)</f>
        <v>-3.55006123661859</v>
      </c>
      <c r="X136" s="13">
        <f>VLOOKUP(AY136,'Lookups xxnn'!F:K,3,FALSE)</f>
        <v>50.429519042116098</v>
      </c>
      <c r="Y136" s="4">
        <f>VLOOKUP(BB136,'Lookups xxnn'!F:K,2,FALSE)</f>
        <v>-3.4093172802509502</v>
      </c>
      <c r="Z136" s="13">
        <f>VLOOKUP(BB136,'Lookups xxnn'!F:K,3,FALSE)</f>
        <v>50.431309462842798</v>
      </c>
      <c r="AA136" s="2" t="str">
        <f t="shared" si="58"/>
        <v>SX95</v>
      </c>
      <c r="AB136" s="2"/>
      <c r="AC136" s="2"/>
      <c r="AD136" s="2"/>
      <c r="AE136" s="2"/>
      <c r="AF136" s="2"/>
      <c r="AG136" s="2"/>
      <c r="AH136" s="2"/>
      <c r="AI136" s="2"/>
      <c r="AJ136" s="2"/>
      <c r="AK136" s="5" t="str">
        <f t="shared" si="57"/>
        <v>{"type": "Feature","geometry": {"type": "Polygon","coordinates": [[[-3.5471325517491, 50.3396200091665],[-3.40665424655966,50.3414047564619],[-3.40931728025095,50.4313094628428],[-3.55006123661859, 50.4295190421161]]]},"properties":{"name": "SX95"}},</v>
      </c>
      <c r="AL136" s="1"/>
      <c r="AM136" s="1"/>
      <c r="AN136" s="1"/>
      <c r="AO136" s="1"/>
      <c r="AP136" s="1"/>
      <c r="AS136" s="1" t="str">
        <f t="shared" si="52"/>
        <v>0290000-0050000</v>
      </c>
      <c r="AT136" s="1"/>
      <c r="AU136" s="1"/>
      <c r="AV136" s="1" t="str">
        <f t="shared" si="53"/>
        <v>0300000-0050000</v>
      </c>
      <c r="AW136" s="1"/>
      <c r="AX136" s="1"/>
      <c r="AY136" s="1" t="str">
        <f t="shared" si="54"/>
        <v>0290000-0060000</v>
      </c>
      <c r="AZ136" s="1"/>
      <c r="BA136" s="1"/>
      <c r="BB136" s="1" t="str">
        <f t="shared" si="55"/>
        <v>0300000-0060000</v>
      </c>
      <c r="BC136" s="1"/>
    </row>
    <row r="137" spans="1:56" x14ac:dyDescent="0.25">
      <c r="A137" s="4" t="s">
        <v>9</v>
      </c>
      <c r="B137" s="34" t="s">
        <v>195</v>
      </c>
      <c r="C137" s="4" t="str">
        <f t="shared" si="59"/>
        <v>090000</v>
      </c>
      <c r="D137" s="4" t="str">
        <f t="shared" si="60"/>
        <v>060000</v>
      </c>
      <c r="E137" s="7"/>
      <c r="F137" s="7"/>
      <c r="H137" s="4">
        <f t="shared" si="61"/>
        <v>290000</v>
      </c>
      <c r="I137" s="4" t="str">
        <f t="shared" si="62"/>
        <v>060000</v>
      </c>
      <c r="J137" s="4">
        <f t="shared" si="63"/>
        <v>300000</v>
      </c>
      <c r="K137" s="13" t="str">
        <f t="shared" si="64"/>
        <v>060000</v>
      </c>
      <c r="L137" s="4">
        <f t="shared" si="65"/>
        <v>290000</v>
      </c>
      <c r="M137" s="13" t="str">
        <f t="shared" si="56"/>
        <v>070000</v>
      </c>
      <c r="N137" s="4">
        <f t="shared" si="66"/>
        <v>300000</v>
      </c>
      <c r="O137" s="13" t="str">
        <f t="shared" si="67"/>
        <v>070000</v>
      </c>
      <c r="S137" s="4">
        <f>VLOOKUP(AS137,'Lookups xxnn'!F:K,2,FALSE)</f>
        <v>-3.55006123661859</v>
      </c>
      <c r="T137" s="13">
        <f>VLOOKUP(AS137,'Lookups xxnn'!F:K,3,FALSE)</f>
        <v>50.429519042116098</v>
      </c>
      <c r="U137" s="4">
        <f>VLOOKUP(AV137,'Lookups xxnn'!F:K,2,FALSE)</f>
        <v>-3.4093172802509502</v>
      </c>
      <c r="V137" s="13">
        <f>VLOOKUP(AV137,'Lookups xxnn'!F:K,3,FALSE)</f>
        <v>50.431309462842798</v>
      </c>
      <c r="W137" s="4">
        <f>VLOOKUP(AY137,'Lookups xxnn'!F:K,2,FALSE)</f>
        <v>-3.55300484764726</v>
      </c>
      <c r="X137" s="13">
        <f>VLOOKUP(AY137,'Lookups xxnn'!F:K,3,FALSE)</f>
        <v>50.5194165522853</v>
      </c>
      <c r="Y137" s="4">
        <f>VLOOKUP(BB137,'Lookups xxnn'!F:K,2,FALSE)</f>
        <v>-3.41199388746836</v>
      </c>
      <c r="Z137" s="13">
        <f>VLOOKUP(BB137,'Lookups xxnn'!F:K,3,FALSE)</f>
        <v>50.521212667859899</v>
      </c>
      <c r="AA137" s="2" t="str">
        <f t="shared" si="58"/>
        <v>SX96</v>
      </c>
      <c r="AB137" s="2"/>
      <c r="AC137" s="2"/>
      <c r="AD137" s="2"/>
      <c r="AE137" s="2"/>
      <c r="AF137" s="2"/>
      <c r="AG137" s="2"/>
      <c r="AH137" s="2"/>
      <c r="AI137" s="2"/>
      <c r="AJ137" s="2"/>
      <c r="AK137" s="5" t="str">
        <f t="shared" si="57"/>
        <v>{"type": "Feature","geometry": {"type": "Polygon","coordinates": [[[-3.55006123661859, 50.4295190421161],[-3.40931728025095,50.4313094628428],[-3.41199388746836,50.5212126678599],[-3.55300484764726, 50.5194165522853]]]},"properties":{"name": "SX96"}},</v>
      </c>
      <c r="AL137" s="1"/>
      <c r="AM137" s="1"/>
      <c r="AN137" s="1"/>
      <c r="AO137" s="1"/>
      <c r="AP137" s="1"/>
      <c r="AS137" s="1" t="str">
        <f t="shared" si="52"/>
        <v>0290000-0060000</v>
      </c>
      <c r="AT137" s="1"/>
      <c r="AU137" s="1"/>
      <c r="AV137" s="1" t="str">
        <f t="shared" si="53"/>
        <v>0300000-0060000</v>
      </c>
      <c r="AW137" s="1"/>
      <c r="AX137" s="1"/>
      <c r="AY137" s="1" t="str">
        <f t="shared" si="54"/>
        <v>0290000-0070000</v>
      </c>
      <c r="AZ137" s="1"/>
      <c r="BA137" s="1"/>
      <c r="BB137" s="1" t="str">
        <f t="shared" si="55"/>
        <v>0300000-0070000</v>
      </c>
      <c r="BC137" s="1"/>
    </row>
    <row r="138" spans="1:56" x14ac:dyDescent="0.25">
      <c r="A138" s="4" t="s">
        <v>9</v>
      </c>
      <c r="B138" s="34" t="s">
        <v>196</v>
      </c>
      <c r="C138" s="4" t="str">
        <f t="shared" si="59"/>
        <v>090000</v>
      </c>
      <c r="D138" s="4" t="str">
        <f t="shared" si="60"/>
        <v>070000</v>
      </c>
      <c r="E138" s="7"/>
      <c r="F138" s="7"/>
      <c r="H138" s="4">
        <f t="shared" si="61"/>
        <v>290000</v>
      </c>
      <c r="I138" s="4" t="str">
        <f t="shared" si="62"/>
        <v>070000</v>
      </c>
      <c r="J138" s="4">
        <f t="shared" si="63"/>
        <v>300000</v>
      </c>
      <c r="K138" s="13" t="str">
        <f t="shared" si="64"/>
        <v>070000</v>
      </c>
      <c r="L138" s="4">
        <f t="shared" si="65"/>
        <v>290000</v>
      </c>
      <c r="M138" s="13" t="str">
        <f t="shared" si="56"/>
        <v>080000</v>
      </c>
      <c r="N138" s="4">
        <f t="shared" si="66"/>
        <v>300000</v>
      </c>
      <c r="O138" s="13" t="str">
        <f t="shared" si="67"/>
        <v>080000</v>
      </c>
      <c r="S138" s="4">
        <f>VLOOKUP(AS138,'Lookups xxnn'!F:K,2,FALSE)</f>
        <v>-3.55300484764726</v>
      </c>
      <c r="T138" s="13">
        <f>VLOOKUP(AS138,'Lookups xxnn'!F:K,3,FALSE)</f>
        <v>50.5194165522853</v>
      </c>
      <c r="U138" s="4">
        <f>VLOOKUP(AV138,'Lookups xxnn'!F:K,2,FALSE)</f>
        <v>-3.41199388746836</v>
      </c>
      <c r="V138" s="13">
        <f>VLOOKUP(AV138,'Lookups xxnn'!F:K,3,FALSE)</f>
        <v>50.521212667859899</v>
      </c>
      <c r="W138" s="4">
        <f>VLOOKUP(AY138,'Lookups xxnn'!F:K,2,FALSE)</f>
        <v>-3.5559634843932502</v>
      </c>
      <c r="X138" s="13">
        <f>VLOOKUP(AY138,'Lookups xxnn'!F:K,3,FALSE)</f>
        <v>50.609312539708199</v>
      </c>
      <c r="Y138" s="4">
        <f>VLOOKUP(BB138,'Lookups xxnn'!F:K,2,FALSE)</f>
        <v>-3.41468415876155</v>
      </c>
      <c r="Z138" s="13">
        <f>VLOOKUP(BB138,'Lookups xxnn'!F:K,3,FALSE)</f>
        <v>50.611114371698001</v>
      </c>
      <c r="AA138" s="2" t="str">
        <f t="shared" si="58"/>
        <v>SX97</v>
      </c>
      <c r="AB138" s="2"/>
      <c r="AC138" s="2"/>
      <c r="AD138" s="2"/>
      <c r="AE138" s="2"/>
      <c r="AF138" s="2"/>
      <c r="AG138" s="2"/>
      <c r="AH138" s="2"/>
      <c r="AI138" s="2"/>
      <c r="AJ138" s="2"/>
      <c r="AK138" s="5" t="str">
        <f t="shared" si="57"/>
        <v>{"type": "Feature","geometry": {"type": "Polygon","coordinates": [[[-3.55300484764726, 50.5194165522853],[-3.41199388746836,50.5212126678599],[-3.41468415876155,50.611114371698],[-3.55596348439325, 50.6093125397082]]]},"properties":{"name": "SX97"}},</v>
      </c>
      <c r="AL138" s="1"/>
      <c r="AM138" s="1"/>
      <c r="AN138" s="1"/>
      <c r="AO138" s="1"/>
      <c r="AP138" s="1"/>
      <c r="AS138" s="1" t="str">
        <f t="shared" si="52"/>
        <v>0290000-0070000</v>
      </c>
      <c r="AT138" s="1"/>
      <c r="AU138" s="1"/>
      <c r="AV138" s="1" t="str">
        <f t="shared" si="53"/>
        <v>0300000-0070000</v>
      </c>
      <c r="AW138" s="1"/>
      <c r="AX138" s="1"/>
      <c r="AY138" s="1" t="str">
        <f t="shared" si="54"/>
        <v>0290000-0080000</v>
      </c>
      <c r="AZ138" s="1"/>
      <c r="BA138" s="1"/>
      <c r="BB138" s="1" t="str">
        <f t="shared" si="55"/>
        <v>0300000-0080000</v>
      </c>
      <c r="BC138" s="1"/>
    </row>
    <row r="139" spans="1:56" x14ac:dyDescent="0.25">
      <c r="A139" s="4" t="s">
        <v>9</v>
      </c>
      <c r="B139" s="34" t="s">
        <v>197</v>
      </c>
      <c r="C139" s="4" t="str">
        <f t="shared" si="59"/>
        <v>090000</v>
      </c>
      <c r="D139" s="4" t="str">
        <f t="shared" si="60"/>
        <v>080000</v>
      </c>
      <c r="E139" s="7"/>
      <c r="F139" s="7"/>
      <c r="H139" s="4">
        <f t="shared" si="61"/>
        <v>290000</v>
      </c>
      <c r="I139" s="4" t="str">
        <f t="shared" si="62"/>
        <v>080000</v>
      </c>
      <c r="J139" s="4">
        <f t="shared" si="63"/>
        <v>300000</v>
      </c>
      <c r="K139" s="13" t="str">
        <f t="shared" si="64"/>
        <v>080000</v>
      </c>
      <c r="L139" s="4">
        <f t="shared" si="65"/>
        <v>290000</v>
      </c>
      <c r="M139" s="13" t="str">
        <f t="shared" si="56"/>
        <v>090000</v>
      </c>
      <c r="N139" s="4">
        <f t="shared" si="66"/>
        <v>300000</v>
      </c>
      <c r="O139" s="13" t="str">
        <f t="shared" si="67"/>
        <v>090000</v>
      </c>
      <c r="S139" s="4">
        <f>VLOOKUP(AS139,'Lookups xxnn'!F:K,2,FALSE)</f>
        <v>-3.5559634843932502</v>
      </c>
      <c r="T139" s="13">
        <f>VLOOKUP(AS139,'Lookups xxnn'!F:K,3,FALSE)</f>
        <v>50.609312539708199</v>
      </c>
      <c r="U139" s="4">
        <f>VLOOKUP(AV139,'Lookups xxnn'!F:K,2,FALSE)</f>
        <v>-3.41468415876155</v>
      </c>
      <c r="V139" s="13">
        <f>VLOOKUP(AV139,'Lookups xxnn'!F:K,3,FALSE)</f>
        <v>50.611114371698001</v>
      </c>
      <c r="W139" s="4">
        <f>VLOOKUP(AY139,'Lookups xxnn'!F:K,2,FALSE)</f>
        <v>-3.5589372473309102</v>
      </c>
      <c r="X139" s="13">
        <f>VLOOKUP(AY139,'Lookups xxnn'!F:K,3,FALSE)</f>
        <v>50.6992070044247</v>
      </c>
      <c r="Y139" s="4">
        <f>VLOOKUP(BB139,'Lookups xxnn'!F:K,2,FALSE)</f>
        <v>-3.4173881855136199</v>
      </c>
      <c r="Z139" s="13">
        <f>VLOOKUP(BB139,'Lookups xxnn'!F:K,3,FALSE)</f>
        <v>50.701014574548999</v>
      </c>
      <c r="AA139" s="2" t="str">
        <f t="shared" si="58"/>
        <v>SX98</v>
      </c>
      <c r="AB139" s="2"/>
      <c r="AC139" s="2"/>
      <c r="AD139" s="2"/>
      <c r="AE139" s="2"/>
      <c r="AF139" s="2"/>
      <c r="AG139" s="2"/>
      <c r="AH139" s="2"/>
      <c r="AI139" s="2"/>
      <c r="AJ139" s="2"/>
      <c r="AK139" s="5" t="str">
        <f t="shared" si="57"/>
        <v>{"type": "Feature","geometry": {"type": "Polygon","coordinates": [[[-3.55596348439325, 50.6093125397082],[-3.41468415876155,50.611114371698],[-3.41738818551362,50.701014574549],[-3.55893724733091, 50.6992070044247]]]},"properties":{"name": "SX98"}},</v>
      </c>
      <c r="AL139" s="1"/>
      <c r="AM139" s="1"/>
      <c r="AN139" s="1"/>
      <c r="AO139" s="1"/>
      <c r="AP139" s="1"/>
      <c r="AS139" s="1" t="str">
        <f t="shared" si="52"/>
        <v>0290000-0080000</v>
      </c>
      <c r="AT139" s="1"/>
      <c r="AU139" s="1"/>
      <c r="AV139" s="1" t="str">
        <f t="shared" si="53"/>
        <v>0300000-0080000</v>
      </c>
      <c r="AW139" s="1"/>
      <c r="AX139" s="1"/>
      <c r="AY139" s="1" t="str">
        <f t="shared" si="54"/>
        <v>0290000-0090000</v>
      </c>
      <c r="AZ139" s="1"/>
      <c r="BA139" s="1"/>
      <c r="BB139" s="1" t="str">
        <f t="shared" si="55"/>
        <v>0300000-0090000</v>
      </c>
      <c r="BC139" s="1"/>
    </row>
    <row r="140" spans="1:56" x14ac:dyDescent="0.25">
      <c r="A140" s="4" t="s">
        <v>9</v>
      </c>
      <c r="B140" s="34" t="s">
        <v>198</v>
      </c>
      <c r="C140" s="4" t="str">
        <f t="shared" si="59"/>
        <v>090000</v>
      </c>
      <c r="D140" s="4" t="str">
        <f t="shared" si="60"/>
        <v>090000</v>
      </c>
      <c r="E140" s="7"/>
      <c r="F140" s="7"/>
      <c r="H140" s="4">
        <f t="shared" si="61"/>
        <v>290000</v>
      </c>
      <c r="I140" s="4" t="str">
        <f t="shared" si="62"/>
        <v>090000</v>
      </c>
      <c r="J140" s="4">
        <f t="shared" si="63"/>
        <v>300000</v>
      </c>
      <c r="K140" s="13" t="str">
        <f t="shared" si="64"/>
        <v>090000</v>
      </c>
      <c r="L140" s="4">
        <f t="shared" si="65"/>
        <v>290000</v>
      </c>
      <c r="M140" s="13" t="str">
        <f t="shared" si="56"/>
        <v>100000</v>
      </c>
      <c r="N140" s="4">
        <f t="shared" si="66"/>
        <v>300000</v>
      </c>
      <c r="O140" s="13" t="str">
        <f t="shared" si="67"/>
        <v>100000</v>
      </c>
      <c r="S140" s="4">
        <f>VLOOKUP(AS140,'Lookups xxnn'!F:K,2,FALSE)</f>
        <v>-3.5589372473309102</v>
      </c>
      <c r="T140" s="13">
        <f>VLOOKUP(AS140,'Lookups xxnn'!F:K,3,FALSE)</f>
        <v>50.6992070044247</v>
      </c>
      <c r="U140" s="4">
        <f>VLOOKUP(AV140,'Lookups xxnn'!F:K,2,FALSE)</f>
        <v>-3.4173881855136199</v>
      </c>
      <c r="V140" s="13">
        <f>VLOOKUP(AV140,'Lookups xxnn'!F:K,3,FALSE)</f>
        <v>50.701014574548999</v>
      </c>
      <c r="W140" s="4">
        <f>VLOOKUP(AY140,'Lookups xxnn'!F:K,2,FALSE)</f>
        <v>-3.5619262378612002</v>
      </c>
      <c r="X140" s="13">
        <f>VLOOKUP(AY140,'Lookups xxnn'!F:K,3,FALSE)</f>
        <v>50.789099946480199</v>
      </c>
      <c r="Y140" s="4">
        <f>VLOOKUP(BB140,'Lookups xxnn'!F:K,2,FALSE)</f>
        <v>-3.4201060599506099</v>
      </c>
      <c r="Z140" s="13">
        <f>VLOOKUP(BB140,'Lookups xxnn'!F:K,3,FALSE)</f>
        <v>50.790913276611903</v>
      </c>
      <c r="AA140" s="2" t="str">
        <f t="shared" si="58"/>
        <v>SX99</v>
      </c>
      <c r="AB140" s="2"/>
      <c r="AC140" s="2"/>
      <c r="AD140" s="2"/>
      <c r="AE140" s="2"/>
      <c r="AF140" s="2"/>
      <c r="AG140" s="2"/>
      <c r="AH140" s="2"/>
      <c r="AI140" s="2"/>
      <c r="AJ140" s="2"/>
      <c r="AK140" s="5" t="str">
        <f t="shared" si="57"/>
        <v>{"type": "Feature","geometry": {"type": "Polygon","coordinates": [[[-3.55893724733091, 50.6992070044247],[-3.41738818551362,50.701014574549],[-3.42010605995061,50.7909132766119],[-3.5619262378612, 50.7890999464802]]]},"properties":{"name": "SX99"}},</v>
      </c>
      <c r="AL140" s="1"/>
      <c r="AM140" s="1"/>
      <c r="AN140" s="1"/>
      <c r="AO140" s="1"/>
      <c r="AP140" s="1"/>
      <c r="AS140" s="1" t="str">
        <f t="shared" si="52"/>
        <v>0290000-0090000</v>
      </c>
      <c r="AT140" s="1"/>
      <c r="AU140" s="1"/>
      <c r="AV140" s="1" t="str">
        <f t="shared" si="53"/>
        <v>0300000-0090000</v>
      </c>
      <c r="AW140" s="1"/>
      <c r="AX140" s="1"/>
      <c r="AY140" s="1" t="str">
        <f t="shared" si="54"/>
        <v>0290000-0100000</v>
      </c>
      <c r="AZ140" s="1"/>
      <c r="BA140" s="1"/>
      <c r="BB140" s="1" t="str">
        <f t="shared" si="55"/>
        <v>0300000-0100000</v>
      </c>
      <c r="BC140" s="1"/>
    </row>
    <row r="141" spans="1:56" x14ac:dyDescent="0.25">
      <c r="A141" s="4"/>
      <c r="B141" s="34"/>
      <c r="C141" s="4"/>
      <c r="D141" s="4"/>
      <c r="E141" s="7"/>
      <c r="F141" s="7"/>
      <c r="H141" s="4"/>
      <c r="I141" s="16"/>
      <c r="J141" s="4"/>
      <c r="K141" s="13"/>
      <c r="L141" s="4"/>
      <c r="M141" s="13"/>
      <c r="N141" s="4"/>
      <c r="O141" s="13"/>
      <c r="S141" s="4"/>
      <c r="T141" s="13"/>
      <c r="U141" s="4"/>
      <c r="V141" s="13"/>
      <c r="W141" s="4"/>
      <c r="X141" s="13"/>
      <c r="Y141" s="4"/>
      <c r="Z141" s="1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5"/>
      <c r="AL141" s="1"/>
      <c r="AM141" s="1"/>
      <c r="AN141" s="1"/>
      <c r="AO141" s="1"/>
      <c r="AP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6" x14ac:dyDescent="0.25">
      <c r="A142" s="4" t="s">
        <v>10</v>
      </c>
      <c r="B142" s="34" t="s">
        <v>100</v>
      </c>
      <c r="C142" s="4"/>
      <c r="D142" s="4"/>
      <c r="E142" s="7">
        <f>E41+100</f>
        <v>300</v>
      </c>
      <c r="F142" s="7">
        <v>0</v>
      </c>
      <c r="H142" s="4">
        <f t="shared" ref="H142:H155" si="68">E142*1000</f>
        <v>300000</v>
      </c>
      <c r="I142" s="16">
        <f t="shared" ref="I142:I155" si="69">F142*1000</f>
        <v>0</v>
      </c>
      <c r="J142" s="4">
        <f>(E142+100)*1000</f>
        <v>400000</v>
      </c>
      <c r="K142" s="13">
        <f t="shared" ref="K142:K155" si="70">F142*1000</f>
        <v>0</v>
      </c>
      <c r="L142" s="4">
        <f t="shared" ref="L142:L155" si="71">E142*1000</f>
        <v>300000</v>
      </c>
      <c r="M142" s="13">
        <f t="shared" ref="M142:M155" si="72">($F142+100)*1000</f>
        <v>100000</v>
      </c>
      <c r="N142" s="4">
        <f>(E142+100)*1000</f>
        <v>400000</v>
      </c>
      <c r="O142" s="13">
        <f>F149*1000</f>
        <v>100000</v>
      </c>
      <c r="S142" s="4">
        <v>-3.3935399999999998</v>
      </c>
      <c r="T142" s="13">
        <v>49.891858999999997</v>
      </c>
      <c r="U142" s="4">
        <f>S143</f>
        <v>-2.0013369999999999</v>
      </c>
      <c r="V142" s="13">
        <f>T143</f>
        <v>49.900236</v>
      </c>
      <c r="W142" s="4">
        <v>-3.4201060000000001</v>
      </c>
      <c r="X142" s="13">
        <v>50.790913000000003</v>
      </c>
      <c r="Y142" s="4">
        <f>W143</f>
        <v>-2.0013670000000001</v>
      </c>
      <c r="Z142" s="13">
        <f>X143</f>
        <v>50.799560999999997</v>
      </c>
      <c r="AA142" s="1" t="str">
        <f>A142</f>
        <v>SY</v>
      </c>
      <c r="AB142" s="1">
        <f t="shared" ref="AB142:AI144" si="73">S142</f>
        <v>-3.3935399999999998</v>
      </c>
      <c r="AC142" s="1">
        <f t="shared" si="73"/>
        <v>49.891858999999997</v>
      </c>
      <c r="AD142" s="1">
        <f t="shared" si="73"/>
        <v>-2.0013369999999999</v>
      </c>
      <c r="AE142" s="1">
        <f t="shared" si="73"/>
        <v>49.900236</v>
      </c>
      <c r="AF142" s="1">
        <f t="shared" si="73"/>
        <v>-3.4201060000000001</v>
      </c>
      <c r="AG142" s="1">
        <f t="shared" si="73"/>
        <v>50.790913000000003</v>
      </c>
      <c r="AH142" s="1">
        <f t="shared" si="73"/>
        <v>-2.0013670000000001</v>
      </c>
      <c r="AI142" s="1">
        <f t="shared" si="73"/>
        <v>50.799560999999997</v>
      </c>
      <c r="AJ142" s="1"/>
      <c r="AK142" s="5" t="str">
        <f>"{""type"": ""Feature"",""geometry"": {""type"": ""Polygon"",""coordinates"": [[["&amp;AB142&amp;", "&amp;AC142&amp;"],["&amp;AD142&amp;","&amp;AE142&amp;"],["&amp;AH142&amp;","&amp;AI142&amp;"],["&amp;AF142&amp;", "&amp;AG142&amp;"]]]},""properties"":{""name"": """&amp;AA142&amp;"""}},"</f>
        <v>{"type": "Feature","geometry": {"type": "Polygon","coordinates": [[[-3.39354, 49.891859],[-2.001337,49.900236],[-2.001367,50.799561],[-3.420106, 50.790913]]]},"properties":{"name": "SY"}},</v>
      </c>
      <c r="AL142" s="1"/>
      <c r="AM142" s="1"/>
      <c r="AN142" s="1"/>
      <c r="AO142" s="1"/>
      <c r="AP142" s="1"/>
      <c r="AQ142" t="str">
        <f>W142&amp;","&amp;X142</f>
        <v>-3.420106,50.790913</v>
      </c>
      <c r="AR142" t="str">
        <f>U142&amp;","&amp;V142</f>
        <v>-2.001337,49.900236</v>
      </c>
      <c r="AS142" s="1" t="str">
        <f t="shared" ref="AS142:AS155" si="74">RIGHT("00000000"&amp;H142,7)&amp;"-"&amp;RIGHT("00000000"&amp;I142,7)</f>
        <v>0300000-0000000</v>
      </c>
      <c r="AT142" s="1">
        <f t="shared" ref="AT142:AU144" si="75">S142</f>
        <v>-3.3935399999999998</v>
      </c>
      <c r="AU142" s="1">
        <f t="shared" si="75"/>
        <v>49.891858999999997</v>
      </c>
      <c r="AV142" s="1" t="str">
        <f t="shared" ref="AV142:AV155" si="76">RIGHT("00000000"&amp;J142,7)&amp;"-"&amp;RIGHT("00000000"&amp;K142,7)</f>
        <v>0400000-0000000</v>
      </c>
      <c r="AW142" s="1">
        <f t="shared" ref="AW142:AX144" si="77">U142</f>
        <v>-2.0013369999999999</v>
      </c>
      <c r="AX142" s="1">
        <f t="shared" si="77"/>
        <v>49.900236</v>
      </c>
      <c r="AY142" s="1" t="str">
        <f t="shared" ref="AY142:AY155" si="78">RIGHT("00000000"&amp;L142,7)&amp;"-"&amp;RIGHT("00000000"&amp;M142,7)</f>
        <v>0300000-0100000</v>
      </c>
      <c r="AZ142" s="1">
        <f t="shared" ref="AZ142:BA144" si="79">Y142</f>
        <v>-2.0013670000000001</v>
      </c>
      <c r="BA142" s="1">
        <f t="shared" si="79"/>
        <v>50.799560999999997</v>
      </c>
      <c r="BB142" s="1" t="str">
        <f t="shared" ref="BB142:BB155" si="80">RIGHT("00000000"&amp;N142,7)&amp;"-"&amp;RIGHT("00000000"&amp;O142,7)</f>
        <v>0400000-0100000</v>
      </c>
      <c r="BC142" s="1">
        <f t="shared" ref="BC142:BD144" si="81">Y142</f>
        <v>-2.0013670000000001</v>
      </c>
      <c r="BD142">
        <f t="shared" si="81"/>
        <v>50.799560999999997</v>
      </c>
    </row>
    <row r="143" spans="1:56" x14ac:dyDescent="0.25">
      <c r="A143" s="4" t="s">
        <v>11</v>
      </c>
      <c r="B143" s="4"/>
      <c r="C143" s="4"/>
      <c r="D143" s="4"/>
      <c r="E143" s="7">
        <f>E142+100</f>
        <v>400</v>
      </c>
      <c r="F143" s="7">
        <v>0</v>
      </c>
      <c r="H143" s="4">
        <f t="shared" si="68"/>
        <v>400000</v>
      </c>
      <c r="I143" s="16">
        <f t="shared" si="69"/>
        <v>0</v>
      </c>
      <c r="J143" s="4">
        <f>(E143+100)*1000</f>
        <v>500000</v>
      </c>
      <c r="K143" s="13">
        <f t="shared" si="70"/>
        <v>0</v>
      </c>
      <c r="L143" s="4">
        <f t="shared" si="71"/>
        <v>400000</v>
      </c>
      <c r="M143" s="13">
        <f t="shared" si="72"/>
        <v>100000</v>
      </c>
      <c r="N143" s="4">
        <f>(E143+100)*1000</f>
        <v>500000</v>
      </c>
      <c r="O143" s="13">
        <f>F150*1000</f>
        <v>100000</v>
      </c>
      <c r="S143" s="4">
        <v>-2.0013369999999999</v>
      </c>
      <c r="T143" s="13">
        <v>49.900236</v>
      </c>
      <c r="U143" s="4">
        <f>S144</f>
        <v>-0.60913200000000001</v>
      </c>
      <c r="V143" s="13">
        <f>T144</f>
        <v>49.891897</v>
      </c>
      <c r="W143" s="4">
        <v>-2.0013670000000001</v>
      </c>
      <c r="X143" s="13">
        <v>50.799560999999997</v>
      </c>
      <c r="Y143" s="4">
        <f>W144</f>
        <v>-0.58262700000000001</v>
      </c>
      <c r="Z143" s="13">
        <f>X144</f>
        <v>50.790953000000002</v>
      </c>
      <c r="AA143" s="1" t="str">
        <f>A143</f>
        <v>SZ</v>
      </c>
      <c r="AB143" s="1">
        <f t="shared" si="73"/>
        <v>-2.0013369999999999</v>
      </c>
      <c r="AC143" s="1">
        <f t="shared" si="73"/>
        <v>49.900236</v>
      </c>
      <c r="AD143" s="1">
        <f t="shared" si="73"/>
        <v>-0.60913200000000001</v>
      </c>
      <c r="AE143" s="1">
        <f t="shared" si="73"/>
        <v>49.891897</v>
      </c>
      <c r="AF143" s="1">
        <f t="shared" si="73"/>
        <v>-2.0013670000000001</v>
      </c>
      <c r="AG143" s="1">
        <f t="shared" si="73"/>
        <v>50.799560999999997</v>
      </c>
      <c r="AH143" s="1">
        <f t="shared" si="73"/>
        <v>-0.58262700000000001</v>
      </c>
      <c r="AI143" s="1">
        <f t="shared" si="73"/>
        <v>50.790953000000002</v>
      </c>
      <c r="AJ143" s="1"/>
      <c r="AK143" s="5" t="str">
        <f>"{""type"": ""Feature"",""geometry"": {""type"": ""Polygon"",""coordinates"": [[["&amp;AB143&amp;", "&amp;AC143&amp;"],["&amp;AD143&amp;","&amp;AE143&amp;"],["&amp;AH143&amp;","&amp;AI143&amp;"],["&amp;AF143&amp;", "&amp;AG143&amp;"]]]},""properties"":{""name"": """&amp;AA143&amp;"""}},"</f>
        <v>{"type": "Feature","geometry": {"type": "Polygon","coordinates": [[[-2.001337, 49.900236],[-0.609132,49.891897],[-0.582627,50.790953],[-2.001367, 50.799561]]]},"properties":{"name": "SZ"}},</v>
      </c>
      <c r="AL143" s="1"/>
      <c r="AM143" s="1"/>
      <c r="AN143" s="1"/>
      <c r="AO143" s="1"/>
      <c r="AP143" s="1"/>
      <c r="AQ143" t="str">
        <f>W143&amp;","&amp;X143</f>
        <v>-2.001367,50.799561</v>
      </c>
      <c r="AR143" t="str">
        <f>U143&amp;","&amp;V143</f>
        <v>-0.609132,49.891897</v>
      </c>
      <c r="AS143" s="1" t="str">
        <f t="shared" si="74"/>
        <v>0400000-0000000</v>
      </c>
      <c r="AT143" s="1">
        <f t="shared" si="75"/>
        <v>-2.0013369999999999</v>
      </c>
      <c r="AU143" s="1">
        <f t="shared" si="75"/>
        <v>49.900236</v>
      </c>
      <c r="AV143" s="1" t="str">
        <f t="shared" si="76"/>
        <v>0500000-0000000</v>
      </c>
      <c r="AW143" s="1">
        <f t="shared" si="77"/>
        <v>-0.60913200000000001</v>
      </c>
      <c r="AX143" s="1">
        <f t="shared" si="77"/>
        <v>49.891897</v>
      </c>
      <c r="AY143" s="1" t="str">
        <f t="shared" si="78"/>
        <v>0400000-0100000</v>
      </c>
      <c r="AZ143" s="1">
        <f t="shared" si="79"/>
        <v>-0.58262700000000001</v>
      </c>
      <c r="BA143" s="1">
        <f t="shared" si="79"/>
        <v>50.790953000000002</v>
      </c>
      <c r="BB143" s="1" t="str">
        <f t="shared" si="80"/>
        <v>0500000-0100000</v>
      </c>
      <c r="BC143" s="1">
        <f t="shared" si="81"/>
        <v>-0.58262700000000001</v>
      </c>
      <c r="BD143">
        <f t="shared" si="81"/>
        <v>50.790953000000002</v>
      </c>
    </row>
    <row r="144" spans="1:56" x14ac:dyDescent="0.25">
      <c r="A144" s="4" t="s">
        <v>12</v>
      </c>
      <c r="B144" s="4"/>
      <c r="C144" s="4"/>
      <c r="D144" s="4"/>
      <c r="E144" s="7">
        <f>E143+100</f>
        <v>500</v>
      </c>
      <c r="F144" s="7">
        <v>0</v>
      </c>
      <c r="H144" s="4">
        <f t="shared" si="68"/>
        <v>500000</v>
      </c>
      <c r="I144" s="16">
        <f t="shared" si="69"/>
        <v>0</v>
      </c>
      <c r="J144" s="4">
        <f>(E144+100)*1000</f>
        <v>600000</v>
      </c>
      <c r="K144" s="13">
        <f t="shared" si="70"/>
        <v>0</v>
      </c>
      <c r="L144" s="4">
        <f t="shared" si="71"/>
        <v>500000</v>
      </c>
      <c r="M144" s="13">
        <f t="shared" si="72"/>
        <v>100000</v>
      </c>
      <c r="N144" s="4">
        <f>(E144+100)*1000</f>
        <v>600000</v>
      </c>
      <c r="O144" s="13">
        <f>F151*1000</f>
        <v>100000</v>
      </c>
      <c r="S144" s="4">
        <v>-0.60913200000000001</v>
      </c>
      <c r="T144" s="13">
        <v>49.891897</v>
      </c>
      <c r="U144" s="4">
        <v>0.78177099999999999</v>
      </c>
      <c r="V144" s="13">
        <v>49.866861</v>
      </c>
      <c r="W144" s="4">
        <v>-0.58262700000000001</v>
      </c>
      <c r="X144" s="13">
        <v>50.790953000000002</v>
      </c>
      <c r="Y144" s="4">
        <v>0.83472400000000002</v>
      </c>
      <c r="Z144" s="13">
        <v>50.76511</v>
      </c>
      <c r="AA144" s="1" t="str">
        <f>A144</f>
        <v>TV</v>
      </c>
      <c r="AB144" s="1">
        <f t="shared" si="73"/>
        <v>-0.60913200000000001</v>
      </c>
      <c r="AC144" s="1">
        <f t="shared" si="73"/>
        <v>49.891897</v>
      </c>
      <c r="AD144" s="1">
        <f t="shared" si="73"/>
        <v>0.78177099999999999</v>
      </c>
      <c r="AE144" s="1">
        <f t="shared" si="73"/>
        <v>49.866861</v>
      </c>
      <c r="AF144" s="1">
        <f t="shared" si="73"/>
        <v>-0.58262700000000001</v>
      </c>
      <c r="AG144" s="1">
        <f t="shared" si="73"/>
        <v>50.790953000000002</v>
      </c>
      <c r="AH144" s="1">
        <f t="shared" si="73"/>
        <v>0.83472400000000002</v>
      </c>
      <c r="AI144" s="1">
        <f t="shared" si="73"/>
        <v>50.76511</v>
      </c>
      <c r="AJ144" s="1"/>
      <c r="AK144" s="5" t="str">
        <f>"{""type"": ""Feature"",""geometry"": {""type"": ""Polygon"",""coordinates"": [[["&amp;AB144&amp;", "&amp;AC144&amp;"],["&amp;AD144&amp;","&amp;AE144&amp;"],["&amp;AH144&amp;","&amp;AI144&amp;"],["&amp;AF144&amp;", "&amp;AG144&amp;"]]]},""properties"":{""name"": """&amp;AA144&amp;"""}},"</f>
        <v>{"type": "Feature","geometry": {"type": "Polygon","coordinates": [[[-0.609132, 49.891897],[0.781771,49.866861],[0.834724,50.76511],[-0.582627, 50.790953]]]},"properties":{"name": "TV"}},</v>
      </c>
      <c r="AL144" s="1"/>
      <c r="AM144" s="1"/>
      <c r="AN144" s="1"/>
      <c r="AO144" s="1"/>
      <c r="AP144" s="1"/>
      <c r="AQ144" t="str">
        <f>W144&amp;","&amp;X144</f>
        <v>-0.582627,50.790953</v>
      </c>
      <c r="AR144" t="str">
        <f>U144&amp;","&amp;V144</f>
        <v>0.781771,49.866861</v>
      </c>
      <c r="AS144" s="1" t="str">
        <f t="shared" si="74"/>
        <v>0500000-0000000</v>
      </c>
      <c r="AT144" s="1">
        <f t="shared" si="75"/>
        <v>-0.60913200000000001</v>
      </c>
      <c r="AU144" s="1">
        <f t="shared" si="75"/>
        <v>49.891897</v>
      </c>
      <c r="AV144" s="1" t="str">
        <f t="shared" si="76"/>
        <v>0600000-0000000</v>
      </c>
      <c r="AW144" s="1">
        <f t="shared" si="77"/>
        <v>0.78177099999999999</v>
      </c>
      <c r="AX144" s="1">
        <f t="shared" si="77"/>
        <v>49.866861</v>
      </c>
      <c r="AY144" s="1" t="str">
        <f t="shared" si="78"/>
        <v>0500000-0100000</v>
      </c>
      <c r="AZ144" s="1">
        <f t="shared" si="79"/>
        <v>0.83472400000000002</v>
      </c>
      <c r="BA144" s="1">
        <f t="shared" si="79"/>
        <v>50.76511</v>
      </c>
      <c r="BB144" s="1" t="str">
        <f t="shared" si="80"/>
        <v>0600000-0100000</v>
      </c>
      <c r="BC144" s="1">
        <f t="shared" si="81"/>
        <v>0.83472400000000002</v>
      </c>
      <c r="BD144">
        <f t="shared" si="81"/>
        <v>50.76511</v>
      </c>
    </row>
    <row r="145" spans="1:55" x14ac:dyDescent="0.25">
      <c r="A145" s="17"/>
      <c r="B145" s="17"/>
      <c r="C145" s="17"/>
      <c r="D145" s="17"/>
      <c r="E145" s="18">
        <v>600</v>
      </c>
      <c r="F145" s="18">
        <v>0</v>
      </c>
      <c r="G145" s="19"/>
      <c r="H145" s="17">
        <f t="shared" si="68"/>
        <v>600000</v>
      </c>
      <c r="I145" s="20">
        <f t="shared" si="69"/>
        <v>0</v>
      </c>
      <c r="J145" s="17">
        <f>(E145+100)*1000</f>
        <v>700000</v>
      </c>
      <c r="K145" s="20">
        <f t="shared" si="70"/>
        <v>0</v>
      </c>
      <c r="L145" s="17">
        <f t="shared" si="71"/>
        <v>600000</v>
      </c>
      <c r="M145" s="20">
        <f t="shared" si="72"/>
        <v>100000</v>
      </c>
      <c r="N145" s="17">
        <f>(E145+100)*1000</f>
        <v>700000</v>
      </c>
      <c r="O145" s="20">
        <f>F152*1000</f>
        <v>100000</v>
      </c>
      <c r="S145" s="17" t="e">
        <f>VLOOKUP(AS145,Lookups!F:K,2,FALSE)</f>
        <v>#REF!</v>
      </c>
      <c r="T145" s="20" t="e">
        <f>VLOOKUP(AS145,Lookups!F:K,3,FALSE)</f>
        <v>#REF!</v>
      </c>
      <c r="U145" s="17" t="e">
        <f>VLOOKUP(AV145,Lookups!F:K,2,FALSE)</f>
        <v>#REF!</v>
      </c>
      <c r="V145" s="20" t="e">
        <f>VLOOKUP(AV145,Lookups!F:K,3,FALSE)</f>
        <v>#REF!</v>
      </c>
      <c r="W145" s="17" t="e">
        <f>VLOOKUP(AY145,Lookups!F:K,2,FALSE)</f>
        <v>#REF!</v>
      </c>
      <c r="X145" s="20" t="e">
        <f>VLOOKUP(AY145,Lookups!F:K,3,FALSE)</f>
        <v>#REF!</v>
      </c>
      <c r="Y145" s="17" t="e">
        <f>VLOOKUP(BB145,Lookups!F:K,2,FALSE)</f>
        <v>#REF!</v>
      </c>
      <c r="Z145" s="20" t="e">
        <f>VLOOKUP(BB145,Lookups!F:K,3,FALSE)</f>
        <v>#REF!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5"/>
      <c r="AL145" s="1"/>
      <c r="AM145" s="1"/>
      <c r="AN145" s="1"/>
      <c r="AO145" s="1"/>
      <c r="AP145" s="1"/>
      <c r="AS145" s="1" t="str">
        <f t="shared" si="74"/>
        <v>0600000-0000000</v>
      </c>
      <c r="AT145" s="1"/>
      <c r="AU145" s="1"/>
      <c r="AV145" s="1" t="str">
        <f t="shared" si="76"/>
        <v>0700000-0000000</v>
      </c>
      <c r="AW145" s="1"/>
      <c r="AX145" s="1"/>
      <c r="AY145" s="1" t="str">
        <f t="shared" si="78"/>
        <v>0600000-0100000</v>
      </c>
      <c r="AZ145" s="1"/>
      <c r="BA145" s="1"/>
      <c r="BB145" s="1" t="str">
        <f t="shared" si="80"/>
        <v>0700000-0100000</v>
      </c>
      <c r="BC145" s="1"/>
    </row>
    <row r="146" spans="1:55" x14ac:dyDescent="0.25">
      <c r="A146" s="21"/>
      <c r="B146" s="21"/>
      <c r="C146" s="21"/>
      <c r="D146" s="21"/>
      <c r="E146" s="22">
        <f>E3</f>
        <v>0</v>
      </c>
      <c r="F146" s="22">
        <v>100</v>
      </c>
      <c r="G146" s="19"/>
      <c r="H146" s="21">
        <f t="shared" si="68"/>
        <v>0</v>
      </c>
      <c r="I146" s="23">
        <f t="shared" si="69"/>
        <v>100000</v>
      </c>
      <c r="J146" s="21">
        <f>J3</f>
        <v>100000</v>
      </c>
      <c r="K146" s="23">
        <f t="shared" si="70"/>
        <v>100000</v>
      </c>
      <c r="L146" s="21">
        <f t="shared" si="71"/>
        <v>0</v>
      </c>
      <c r="M146" s="23">
        <f t="shared" si="72"/>
        <v>200000</v>
      </c>
      <c r="N146" s="21">
        <f>N3</f>
        <v>100000</v>
      </c>
      <c r="O146" s="23">
        <f>($F146+100)*1000</f>
        <v>200000</v>
      </c>
      <c r="S146" s="21" t="e">
        <f>VLOOKUP(AS146,Lookups!F:K,2,FALSE)</f>
        <v>#REF!</v>
      </c>
      <c r="T146" s="23" t="e">
        <f>VLOOKUP(AS146,Lookups!F:K,3,FALSE)</f>
        <v>#REF!</v>
      </c>
      <c r="U146" s="21" t="e">
        <f>VLOOKUP(AV146,Lookups!F:K,2,FALSE)</f>
        <v>#REF!</v>
      </c>
      <c r="V146" s="23" t="e">
        <f>VLOOKUP(AV146,Lookups!F:K,3,FALSE)</f>
        <v>#REF!</v>
      </c>
      <c r="W146" s="21" t="e">
        <f>VLOOKUP(AY146,Lookups!F:K,2,FALSE)</f>
        <v>#REF!</v>
      </c>
      <c r="X146" s="23" t="e">
        <f>VLOOKUP(AY146,Lookups!F:K,3,FALSE)</f>
        <v>#REF!</v>
      </c>
      <c r="Y146" s="21" t="e">
        <f>VLOOKUP(BB146,Lookups!F:K,2,FALSE)</f>
        <v>#REF!</v>
      </c>
      <c r="Z146" s="23" t="e">
        <f>VLOOKUP(BB146,Lookups!F:K,3,FALSE)</f>
        <v>#REF!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5"/>
      <c r="AL146" s="1"/>
      <c r="AM146" s="1"/>
      <c r="AN146" s="1"/>
      <c r="AO146" s="1"/>
      <c r="AP146" s="1"/>
      <c r="AS146" s="1" t="str">
        <f t="shared" si="74"/>
        <v>0000000-0100000</v>
      </c>
      <c r="AT146" s="1"/>
      <c r="AU146" s="1"/>
      <c r="AV146" s="1" t="str">
        <f t="shared" si="76"/>
        <v>0100000-0100000</v>
      </c>
      <c r="AW146" s="1"/>
      <c r="AX146" s="1"/>
      <c r="AY146" s="1" t="str">
        <f t="shared" si="78"/>
        <v>0000000-0200000</v>
      </c>
      <c r="AZ146" s="1"/>
      <c r="BA146" s="1"/>
      <c r="BB146" s="1" t="str">
        <f t="shared" si="80"/>
        <v>0100000-0200000</v>
      </c>
      <c r="BC146" s="1"/>
    </row>
    <row r="147" spans="1:55" x14ac:dyDescent="0.25">
      <c r="A147" s="4" t="s">
        <v>13</v>
      </c>
      <c r="B147" s="4"/>
      <c r="C147" s="4"/>
      <c r="D147" s="4"/>
      <c r="E147" s="7">
        <f>E5</f>
        <v>100</v>
      </c>
      <c r="F147" s="7">
        <f t="shared" ref="F147:F152" si="82">F146</f>
        <v>100</v>
      </c>
      <c r="H147" s="4">
        <f t="shared" si="68"/>
        <v>100000</v>
      </c>
      <c r="I147" s="13">
        <f t="shared" si="69"/>
        <v>100000</v>
      </c>
      <c r="J147" s="4">
        <f>J5</f>
        <v>200000</v>
      </c>
      <c r="K147" s="13">
        <f t="shared" si="70"/>
        <v>100000</v>
      </c>
      <c r="L147" s="4">
        <f t="shared" si="71"/>
        <v>100000</v>
      </c>
      <c r="M147" s="13">
        <f t="shared" si="72"/>
        <v>200000</v>
      </c>
      <c r="N147" s="4">
        <f>N5</f>
        <v>200000</v>
      </c>
      <c r="O147" s="13">
        <f t="shared" ref="O147:O227" si="83">($F147+100)*1000</f>
        <v>200000</v>
      </c>
      <c r="S147" s="4" t="e">
        <f>VLOOKUP(AS147,Lookups!F:K,2,FALSE)</f>
        <v>#REF!</v>
      </c>
      <c r="T147" s="13" t="e">
        <f>VLOOKUP(AS147,Lookups!F:K,3,FALSE)</f>
        <v>#REF!</v>
      </c>
      <c r="U147" s="4" t="e">
        <f>VLOOKUP(AV147,Lookups!F:K,2,FALSE)</f>
        <v>#REF!</v>
      </c>
      <c r="V147" s="13" t="e">
        <f>VLOOKUP(AV147,Lookups!F:K,3,FALSE)</f>
        <v>#REF!</v>
      </c>
      <c r="W147" s="4" t="e">
        <f>VLOOKUP(AY147,Lookups!F:K,2,FALSE)</f>
        <v>#REF!</v>
      </c>
      <c r="X147" s="13" t="e">
        <f>VLOOKUP(AY147,Lookups!F:K,3,FALSE)</f>
        <v>#REF!</v>
      </c>
      <c r="Y147" s="4" t="e">
        <f>VLOOKUP(BB147,Lookups!F:K,2,FALSE)</f>
        <v>#REF!</v>
      </c>
      <c r="Z147" s="13" t="e">
        <f>VLOOKUP(BB147,Lookups!F:K,3,FALSE)</f>
        <v>#REF!</v>
      </c>
      <c r="AA147" s="1" t="str">
        <f t="shared" ref="AA147:AA152" si="84">A147</f>
        <v>SR</v>
      </c>
      <c r="AB147" s="1" t="e">
        <f t="shared" ref="AB147:AI152" si="85">S147</f>
        <v>#REF!</v>
      </c>
      <c r="AC147" s="1" t="e">
        <f t="shared" si="85"/>
        <v>#REF!</v>
      </c>
      <c r="AD147" s="1" t="e">
        <f t="shared" si="85"/>
        <v>#REF!</v>
      </c>
      <c r="AE147" s="1" t="e">
        <f t="shared" si="85"/>
        <v>#REF!</v>
      </c>
      <c r="AF147" s="1" t="e">
        <f t="shared" si="85"/>
        <v>#REF!</v>
      </c>
      <c r="AG147" s="1" t="e">
        <f t="shared" si="85"/>
        <v>#REF!</v>
      </c>
      <c r="AH147" s="1" t="e">
        <f t="shared" si="85"/>
        <v>#REF!</v>
      </c>
      <c r="AI147" s="1" t="e">
        <f t="shared" si="85"/>
        <v>#REF!</v>
      </c>
      <c r="AJ147" s="1"/>
      <c r="AK147" s="5" t="e">
        <f t="shared" ref="AK147:AK227" si="86">"{""type"": ""Feature"",""geometry"": {""type"": ""Polygon"",""coordinates"": [[["&amp;AB147&amp;", "&amp;AC147&amp;"],["&amp;AD147&amp;","&amp;AE147&amp;"],["&amp;AH147&amp;","&amp;AI147&amp;"],["&amp;AF147&amp;", "&amp;AG147&amp;"]]]},""properties"":{""name"": """&amp;AA147&amp;"""}},"</f>
        <v>#REF!</v>
      </c>
      <c r="AL147" s="1"/>
      <c r="AM147" s="1"/>
      <c r="AN147" s="1"/>
      <c r="AO147" s="1"/>
      <c r="AP147" s="1"/>
      <c r="AQ147" t="e">
        <f t="shared" ref="AQ147:AQ152" si="87">W147&amp;","&amp;X147</f>
        <v>#REF!</v>
      </c>
      <c r="AR147" t="e">
        <f t="shared" ref="AR147:AR152" si="88">U147&amp;","&amp;V147</f>
        <v>#REF!</v>
      </c>
      <c r="AS147" s="1" t="str">
        <f t="shared" si="74"/>
        <v>0100000-0100000</v>
      </c>
      <c r="AT147" s="1"/>
      <c r="AU147" s="1"/>
      <c r="AV147" s="1" t="str">
        <f t="shared" si="76"/>
        <v>0200000-0100000</v>
      </c>
      <c r="AW147" s="1"/>
      <c r="AX147" s="1"/>
      <c r="AY147" s="1" t="str">
        <f t="shared" si="78"/>
        <v>0100000-0200000</v>
      </c>
      <c r="AZ147" s="1"/>
      <c r="BA147" s="1"/>
      <c r="BB147" s="1" t="str">
        <f t="shared" si="80"/>
        <v>0200000-0200000</v>
      </c>
      <c r="BC147" s="1"/>
    </row>
    <row r="148" spans="1:55" x14ac:dyDescent="0.25">
      <c r="A148" s="4" t="s">
        <v>14</v>
      </c>
      <c r="B148" s="34" t="s">
        <v>101</v>
      </c>
      <c r="C148" s="4"/>
      <c r="D148" s="4"/>
      <c r="E148" s="7">
        <f>E41</f>
        <v>200</v>
      </c>
      <c r="F148" s="7">
        <f t="shared" si="82"/>
        <v>100</v>
      </c>
      <c r="H148" s="4">
        <f t="shared" si="68"/>
        <v>200000</v>
      </c>
      <c r="I148" s="13">
        <f t="shared" si="69"/>
        <v>100000</v>
      </c>
      <c r="J148" s="4">
        <f>J41</f>
        <v>300000</v>
      </c>
      <c r="K148" s="13">
        <f t="shared" si="70"/>
        <v>100000</v>
      </c>
      <c r="L148" s="4">
        <f t="shared" si="71"/>
        <v>200000</v>
      </c>
      <c r="M148" s="13">
        <f t="shared" si="72"/>
        <v>200000</v>
      </c>
      <c r="N148" s="4">
        <f>N41</f>
        <v>300000</v>
      </c>
      <c r="O148" s="13">
        <f t="shared" si="83"/>
        <v>200000</v>
      </c>
      <c r="S148" s="4" t="e">
        <f>VLOOKUP(AS148,Lookups!F:K,2,FALSE)</f>
        <v>#REF!</v>
      </c>
      <c r="T148" s="13" t="e">
        <f>VLOOKUP(AS148,Lookups!F:K,3,FALSE)</f>
        <v>#REF!</v>
      </c>
      <c r="U148" s="4" t="e">
        <f>VLOOKUP(AV148,Lookups!F:K,2,FALSE)</f>
        <v>#REF!</v>
      </c>
      <c r="V148" s="13" t="e">
        <f>VLOOKUP(AV148,Lookups!F:K,3,FALSE)</f>
        <v>#REF!</v>
      </c>
      <c r="W148" s="4" t="e">
        <f>VLOOKUP(AY148,Lookups!F:K,2,FALSE)</f>
        <v>#REF!</v>
      </c>
      <c r="X148" s="13" t="e">
        <f>VLOOKUP(AY148,Lookups!F:K,3,FALSE)</f>
        <v>#REF!</v>
      </c>
      <c r="Y148" s="4" t="e">
        <f>VLOOKUP(BB148,Lookups!F:K,2,FALSE)</f>
        <v>#REF!</v>
      </c>
      <c r="Z148" s="13" t="e">
        <f>VLOOKUP(BB148,Lookups!F:K,3,FALSE)</f>
        <v>#REF!</v>
      </c>
      <c r="AA148" s="1" t="str">
        <f t="shared" si="84"/>
        <v>SS</v>
      </c>
      <c r="AB148" s="1" t="e">
        <f t="shared" si="85"/>
        <v>#REF!</v>
      </c>
      <c r="AC148" s="1" t="e">
        <f t="shared" si="85"/>
        <v>#REF!</v>
      </c>
      <c r="AD148" s="1" t="e">
        <f t="shared" si="85"/>
        <v>#REF!</v>
      </c>
      <c r="AE148" s="1" t="e">
        <f t="shared" si="85"/>
        <v>#REF!</v>
      </c>
      <c r="AF148" s="1" t="e">
        <f t="shared" si="85"/>
        <v>#REF!</v>
      </c>
      <c r="AG148" s="1" t="e">
        <f t="shared" si="85"/>
        <v>#REF!</v>
      </c>
      <c r="AH148" s="1" t="e">
        <f t="shared" si="85"/>
        <v>#REF!</v>
      </c>
      <c r="AI148" s="1" t="e">
        <f t="shared" si="85"/>
        <v>#REF!</v>
      </c>
      <c r="AJ148" s="1"/>
      <c r="AK148" s="5" t="e">
        <f t="shared" si="86"/>
        <v>#REF!</v>
      </c>
      <c r="AL148" s="1"/>
      <c r="AM148" s="1"/>
      <c r="AN148" s="1"/>
      <c r="AO148" s="1"/>
      <c r="AP148" s="1"/>
      <c r="AQ148" t="e">
        <f t="shared" si="87"/>
        <v>#REF!</v>
      </c>
      <c r="AR148" t="e">
        <f t="shared" si="88"/>
        <v>#REF!</v>
      </c>
      <c r="AS148" s="1" t="str">
        <f t="shared" si="74"/>
        <v>0200000-0100000</v>
      </c>
      <c r="AT148" s="1"/>
      <c r="AU148" s="1"/>
      <c r="AV148" s="1" t="str">
        <f t="shared" si="76"/>
        <v>0300000-0100000</v>
      </c>
      <c r="AW148" s="1"/>
      <c r="AX148" s="1"/>
      <c r="AY148" s="1" t="str">
        <f t="shared" si="78"/>
        <v>0200000-0200000</v>
      </c>
      <c r="AZ148" s="1"/>
      <c r="BA148" s="1"/>
      <c r="BB148" s="1" t="str">
        <f t="shared" si="80"/>
        <v>0300000-0200000</v>
      </c>
      <c r="BC148" s="1"/>
    </row>
    <row r="149" spans="1:55" x14ac:dyDescent="0.25">
      <c r="A149" s="4" t="s">
        <v>15</v>
      </c>
      <c r="B149" s="34" t="s">
        <v>102</v>
      </c>
      <c r="C149" s="4"/>
      <c r="D149" s="4"/>
      <c r="E149" s="7">
        <f>E142</f>
        <v>300</v>
      </c>
      <c r="F149" s="7">
        <f t="shared" si="82"/>
        <v>100</v>
      </c>
      <c r="H149" s="4">
        <f t="shared" si="68"/>
        <v>300000</v>
      </c>
      <c r="I149" s="13">
        <f t="shared" si="69"/>
        <v>100000</v>
      </c>
      <c r="J149" s="4">
        <f t="shared" ref="J149:J227" si="89">J142</f>
        <v>400000</v>
      </c>
      <c r="K149" s="13">
        <f t="shared" si="70"/>
        <v>100000</v>
      </c>
      <c r="L149" s="4">
        <f t="shared" si="71"/>
        <v>300000</v>
      </c>
      <c r="M149" s="13">
        <f t="shared" si="72"/>
        <v>200000</v>
      </c>
      <c r="N149" s="4">
        <f t="shared" ref="N149:N227" si="90">N142</f>
        <v>400000</v>
      </c>
      <c r="O149" s="13">
        <f t="shared" si="83"/>
        <v>200000</v>
      </c>
      <c r="S149" s="4" t="e">
        <f>VLOOKUP(AS149,Lookups!F:K,2,FALSE)</f>
        <v>#REF!</v>
      </c>
      <c r="T149" s="13" t="e">
        <f>VLOOKUP(AS149,Lookups!F:K,3,FALSE)</f>
        <v>#REF!</v>
      </c>
      <c r="U149" s="4" t="e">
        <f>VLOOKUP(AV149,Lookups!F:K,2,FALSE)</f>
        <v>#REF!</v>
      </c>
      <c r="V149" s="13" t="e">
        <f>VLOOKUP(AV149,Lookups!F:K,3,FALSE)</f>
        <v>#REF!</v>
      </c>
      <c r="W149" s="4" t="e">
        <f>VLOOKUP(AY149,Lookups!F:K,2,FALSE)</f>
        <v>#REF!</v>
      </c>
      <c r="X149" s="13" t="e">
        <f>VLOOKUP(AY149,Lookups!F:K,3,FALSE)</f>
        <v>#REF!</v>
      </c>
      <c r="Y149" s="4" t="e">
        <f>VLOOKUP(BB149,Lookups!F:K,2,FALSE)</f>
        <v>#REF!</v>
      </c>
      <c r="Z149" s="13" t="e">
        <f>VLOOKUP(BB149,Lookups!F:K,3,FALSE)</f>
        <v>#REF!</v>
      </c>
      <c r="AA149" s="1" t="str">
        <f t="shared" si="84"/>
        <v>ST</v>
      </c>
      <c r="AB149" s="1" t="e">
        <f t="shared" si="85"/>
        <v>#REF!</v>
      </c>
      <c r="AC149" s="1" t="e">
        <f t="shared" si="85"/>
        <v>#REF!</v>
      </c>
      <c r="AD149" s="1" t="e">
        <f t="shared" si="85"/>
        <v>#REF!</v>
      </c>
      <c r="AE149" s="1" t="e">
        <f t="shared" si="85"/>
        <v>#REF!</v>
      </c>
      <c r="AF149" s="1" t="e">
        <f t="shared" si="85"/>
        <v>#REF!</v>
      </c>
      <c r="AG149" s="1" t="e">
        <f t="shared" si="85"/>
        <v>#REF!</v>
      </c>
      <c r="AH149" s="1" t="e">
        <f t="shared" si="85"/>
        <v>#REF!</v>
      </c>
      <c r="AI149" s="1" t="e">
        <f t="shared" si="85"/>
        <v>#REF!</v>
      </c>
      <c r="AJ149" s="1"/>
      <c r="AK149" s="5" t="e">
        <f t="shared" si="86"/>
        <v>#REF!</v>
      </c>
      <c r="AL149" s="1"/>
      <c r="AM149" s="1"/>
      <c r="AN149" s="1"/>
      <c r="AO149" s="1"/>
      <c r="AP149" s="1"/>
      <c r="AQ149" t="e">
        <f t="shared" si="87"/>
        <v>#REF!</v>
      </c>
      <c r="AR149" t="e">
        <f t="shared" si="88"/>
        <v>#REF!</v>
      </c>
      <c r="AS149" s="1" t="str">
        <f t="shared" si="74"/>
        <v>0300000-0100000</v>
      </c>
      <c r="AT149" s="1"/>
      <c r="AU149" s="1"/>
      <c r="AV149" s="1" t="str">
        <f t="shared" si="76"/>
        <v>0400000-0100000</v>
      </c>
      <c r="AW149" s="1"/>
      <c r="AX149" s="1"/>
      <c r="AY149" s="1" t="str">
        <f t="shared" si="78"/>
        <v>0300000-0200000</v>
      </c>
      <c r="AZ149" s="1"/>
      <c r="BA149" s="1"/>
      <c r="BB149" s="1" t="str">
        <f t="shared" si="80"/>
        <v>0400000-0200000</v>
      </c>
      <c r="BC149" s="1"/>
    </row>
    <row r="150" spans="1:55" x14ac:dyDescent="0.25">
      <c r="A150" s="4" t="s">
        <v>16</v>
      </c>
      <c r="B150" s="4"/>
      <c r="C150" s="4"/>
      <c r="D150" s="4"/>
      <c r="E150" s="7">
        <f>E143</f>
        <v>400</v>
      </c>
      <c r="F150" s="7">
        <f t="shared" si="82"/>
        <v>100</v>
      </c>
      <c r="H150" s="4">
        <f t="shared" si="68"/>
        <v>400000</v>
      </c>
      <c r="I150" s="13">
        <f t="shared" si="69"/>
        <v>100000</v>
      </c>
      <c r="J150" s="4">
        <f t="shared" si="89"/>
        <v>500000</v>
      </c>
      <c r="K150" s="13">
        <f t="shared" si="70"/>
        <v>100000</v>
      </c>
      <c r="L150" s="4">
        <f t="shared" si="71"/>
        <v>400000</v>
      </c>
      <c r="M150" s="13">
        <f t="shared" si="72"/>
        <v>200000</v>
      </c>
      <c r="N150" s="4">
        <f t="shared" si="90"/>
        <v>500000</v>
      </c>
      <c r="O150" s="13">
        <f t="shared" si="83"/>
        <v>200000</v>
      </c>
      <c r="S150" s="4" t="e">
        <f>VLOOKUP(AS150,Lookups!F:K,2,FALSE)</f>
        <v>#REF!</v>
      </c>
      <c r="T150" s="13" t="e">
        <f>VLOOKUP(AS150,Lookups!F:K,3,FALSE)</f>
        <v>#REF!</v>
      </c>
      <c r="U150" s="4" t="e">
        <f>VLOOKUP(AV150,Lookups!F:K,2,FALSE)</f>
        <v>#REF!</v>
      </c>
      <c r="V150" s="13" t="e">
        <f>VLOOKUP(AV150,Lookups!F:K,3,FALSE)</f>
        <v>#REF!</v>
      </c>
      <c r="W150" s="4" t="e">
        <f>VLOOKUP(AY150,Lookups!F:K,2,FALSE)</f>
        <v>#REF!</v>
      </c>
      <c r="X150" s="13" t="e">
        <f>VLOOKUP(AY150,Lookups!F:K,3,FALSE)</f>
        <v>#REF!</v>
      </c>
      <c r="Y150" s="4" t="e">
        <f>VLOOKUP(BB150,Lookups!F:K,2,FALSE)</f>
        <v>#REF!</v>
      </c>
      <c r="Z150" s="13" t="e">
        <f>VLOOKUP(BB150,Lookups!F:K,3,FALSE)</f>
        <v>#REF!</v>
      </c>
      <c r="AA150" s="1" t="str">
        <f t="shared" si="84"/>
        <v>SU</v>
      </c>
      <c r="AB150" s="1" t="e">
        <f t="shared" si="85"/>
        <v>#REF!</v>
      </c>
      <c r="AC150" s="1" t="e">
        <f t="shared" si="85"/>
        <v>#REF!</v>
      </c>
      <c r="AD150" s="1" t="e">
        <f t="shared" si="85"/>
        <v>#REF!</v>
      </c>
      <c r="AE150" s="1" t="e">
        <f t="shared" si="85"/>
        <v>#REF!</v>
      </c>
      <c r="AF150" s="1" t="e">
        <f t="shared" si="85"/>
        <v>#REF!</v>
      </c>
      <c r="AG150" s="1" t="e">
        <f t="shared" si="85"/>
        <v>#REF!</v>
      </c>
      <c r="AH150" s="1" t="e">
        <f t="shared" si="85"/>
        <v>#REF!</v>
      </c>
      <c r="AI150" s="1" t="e">
        <f t="shared" si="85"/>
        <v>#REF!</v>
      </c>
      <c r="AJ150" s="1"/>
      <c r="AK150" s="5" t="e">
        <f t="shared" si="86"/>
        <v>#REF!</v>
      </c>
      <c r="AL150" s="1"/>
      <c r="AM150" s="1"/>
      <c r="AN150" s="1"/>
      <c r="AO150" s="1"/>
      <c r="AP150" s="1"/>
      <c r="AQ150" t="e">
        <f t="shared" si="87"/>
        <v>#REF!</v>
      </c>
      <c r="AR150" t="e">
        <f t="shared" si="88"/>
        <v>#REF!</v>
      </c>
      <c r="AS150" s="1" t="str">
        <f t="shared" si="74"/>
        <v>0400000-0100000</v>
      </c>
      <c r="AT150" s="1"/>
      <c r="AU150" s="1"/>
      <c r="AV150" s="1" t="str">
        <f t="shared" si="76"/>
        <v>0500000-0100000</v>
      </c>
      <c r="AW150" s="1"/>
      <c r="AX150" s="1"/>
      <c r="AY150" s="1" t="str">
        <f t="shared" si="78"/>
        <v>0400000-0200000</v>
      </c>
      <c r="AZ150" s="1"/>
      <c r="BA150" s="1"/>
      <c r="BB150" s="1" t="str">
        <f t="shared" si="80"/>
        <v>0500000-0200000</v>
      </c>
      <c r="BC150" s="1"/>
    </row>
    <row r="151" spans="1:55" x14ac:dyDescent="0.25">
      <c r="A151" s="4" t="s">
        <v>17</v>
      </c>
      <c r="B151" s="4"/>
      <c r="C151" s="4"/>
      <c r="D151" s="4"/>
      <c r="E151" s="7">
        <f>E144</f>
        <v>500</v>
      </c>
      <c r="F151" s="7">
        <f t="shared" si="82"/>
        <v>100</v>
      </c>
      <c r="H151" s="4">
        <f t="shared" si="68"/>
        <v>500000</v>
      </c>
      <c r="I151" s="13">
        <f t="shared" si="69"/>
        <v>100000</v>
      </c>
      <c r="J151" s="4">
        <f t="shared" si="89"/>
        <v>600000</v>
      </c>
      <c r="K151" s="13">
        <f t="shared" si="70"/>
        <v>100000</v>
      </c>
      <c r="L151" s="4">
        <f t="shared" si="71"/>
        <v>500000</v>
      </c>
      <c r="M151" s="13">
        <f t="shared" si="72"/>
        <v>200000</v>
      </c>
      <c r="N151" s="4">
        <f t="shared" si="90"/>
        <v>600000</v>
      </c>
      <c r="O151" s="13">
        <f t="shared" si="83"/>
        <v>200000</v>
      </c>
      <c r="S151" s="4" t="e">
        <f>VLOOKUP(AS151,Lookups!F:K,2,FALSE)</f>
        <v>#REF!</v>
      </c>
      <c r="T151" s="13" t="e">
        <f>VLOOKUP(AS151,Lookups!F:K,3,FALSE)</f>
        <v>#REF!</v>
      </c>
      <c r="U151" s="4" t="e">
        <f>VLOOKUP(AV151,Lookups!F:K,2,FALSE)</f>
        <v>#REF!</v>
      </c>
      <c r="V151" s="13" t="e">
        <f>VLOOKUP(AV151,Lookups!F:K,3,FALSE)</f>
        <v>#REF!</v>
      </c>
      <c r="W151" s="4" t="e">
        <f>VLOOKUP(AY151,Lookups!F:K,2,FALSE)</f>
        <v>#REF!</v>
      </c>
      <c r="X151" s="13" t="e">
        <f>VLOOKUP(AY151,Lookups!F:K,3,FALSE)</f>
        <v>#REF!</v>
      </c>
      <c r="Y151" s="4" t="e">
        <f>VLOOKUP(BB151,Lookups!F:K,2,FALSE)</f>
        <v>#REF!</v>
      </c>
      <c r="Z151" s="13" t="e">
        <f>VLOOKUP(BB151,Lookups!F:K,3,FALSE)</f>
        <v>#REF!</v>
      </c>
      <c r="AA151" s="1" t="str">
        <f t="shared" si="84"/>
        <v>TQ</v>
      </c>
      <c r="AB151" s="1" t="e">
        <f t="shared" si="85"/>
        <v>#REF!</v>
      </c>
      <c r="AC151" s="1" t="e">
        <f t="shared" si="85"/>
        <v>#REF!</v>
      </c>
      <c r="AD151" s="1" t="e">
        <f t="shared" si="85"/>
        <v>#REF!</v>
      </c>
      <c r="AE151" s="1" t="e">
        <f t="shared" si="85"/>
        <v>#REF!</v>
      </c>
      <c r="AF151" s="1" t="e">
        <f t="shared" si="85"/>
        <v>#REF!</v>
      </c>
      <c r="AG151" s="1" t="e">
        <f t="shared" si="85"/>
        <v>#REF!</v>
      </c>
      <c r="AH151" s="1" t="e">
        <f t="shared" si="85"/>
        <v>#REF!</v>
      </c>
      <c r="AI151" s="1" t="e">
        <f t="shared" si="85"/>
        <v>#REF!</v>
      </c>
      <c r="AJ151" s="1"/>
      <c r="AK151" s="5" t="e">
        <f t="shared" si="86"/>
        <v>#REF!</v>
      </c>
      <c r="AL151" s="1"/>
      <c r="AM151" s="1"/>
      <c r="AN151" s="1"/>
      <c r="AO151" s="1"/>
      <c r="AP151" s="1"/>
      <c r="AQ151" t="e">
        <f t="shared" si="87"/>
        <v>#REF!</v>
      </c>
      <c r="AR151" t="e">
        <f t="shared" si="88"/>
        <v>#REF!</v>
      </c>
      <c r="AS151" s="1" t="str">
        <f t="shared" si="74"/>
        <v>0500000-0100000</v>
      </c>
      <c r="AT151" s="1"/>
      <c r="AU151" s="1"/>
      <c r="AV151" s="1" t="str">
        <f t="shared" si="76"/>
        <v>0600000-0100000</v>
      </c>
      <c r="AW151" s="1"/>
      <c r="AX151" s="1"/>
      <c r="AY151" s="1" t="str">
        <f t="shared" si="78"/>
        <v>0500000-0200000</v>
      </c>
      <c r="AZ151" s="1"/>
      <c r="BA151" s="1"/>
      <c r="BB151" s="1" t="str">
        <f t="shared" si="80"/>
        <v>0600000-0200000</v>
      </c>
      <c r="BC151" s="1"/>
    </row>
    <row r="152" spans="1:55" x14ac:dyDescent="0.25">
      <c r="A152" s="10" t="s">
        <v>18</v>
      </c>
      <c r="B152" s="4"/>
      <c r="C152" s="4"/>
      <c r="D152" s="4"/>
      <c r="E152" s="7">
        <f>E145</f>
        <v>600</v>
      </c>
      <c r="F152" s="7">
        <f t="shared" si="82"/>
        <v>100</v>
      </c>
      <c r="H152" s="10">
        <f t="shared" si="68"/>
        <v>600000</v>
      </c>
      <c r="I152" s="14">
        <f t="shared" si="69"/>
        <v>100000</v>
      </c>
      <c r="J152" s="10">
        <f t="shared" si="89"/>
        <v>700000</v>
      </c>
      <c r="K152" s="14">
        <f t="shared" si="70"/>
        <v>100000</v>
      </c>
      <c r="L152" s="10">
        <f t="shared" si="71"/>
        <v>600000</v>
      </c>
      <c r="M152" s="14">
        <f t="shared" si="72"/>
        <v>200000</v>
      </c>
      <c r="N152" s="10">
        <f t="shared" si="90"/>
        <v>700000</v>
      </c>
      <c r="O152" s="14">
        <f t="shared" si="83"/>
        <v>200000</v>
      </c>
      <c r="S152" s="4" t="e">
        <f>VLOOKUP(AS152,Lookups!F:K,2,FALSE)</f>
        <v>#REF!</v>
      </c>
      <c r="T152" s="13" t="e">
        <f>VLOOKUP(AS152,Lookups!F:K,3,FALSE)</f>
        <v>#REF!</v>
      </c>
      <c r="U152" s="4" t="e">
        <f>VLOOKUP(AV152,Lookups!F:K,2,FALSE)</f>
        <v>#REF!</v>
      </c>
      <c r="V152" s="13" t="e">
        <f>VLOOKUP(AV152,Lookups!F:K,3,FALSE)</f>
        <v>#REF!</v>
      </c>
      <c r="W152" s="4" t="e">
        <f>VLOOKUP(AY152,Lookups!F:K,2,FALSE)</f>
        <v>#REF!</v>
      </c>
      <c r="X152" s="13" t="e">
        <f>VLOOKUP(AY152,Lookups!F:K,3,FALSE)</f>
        <v>#REF!</v>
      </c>
      <c r="Y152" s="4" t="e">
        <f>VLOOKUP(BB152,Lookups!F:K,2,FALSE)</f>
        <v>#REF!</v>
      </c>
      <c r="Z152" s="13" t="e">
        <f>VLOOKUP(BB152,Lookups!F:K,3,FALSE)</f>
        <v>#REF!</v>
      </c>
      <c r="AA152" s="1" t="str">
        <f t="shared" si="84"/>
        <v>TR</v>
      </c>
      <c r="AB152" s="1" t="e">
        <f t="shared" si="85"/>
        <v>#REF!</v>
      </c>
      <c r="AC152" s="1" t="e">
        <f t="shared" si="85"/>
        <v>#REF!</v>
      </c>
      <c r="AD152" s="1" t="e">
        <f t="shared" si="85"/>
        <v>#REF!</v>
      </c>
      <c r="AE152" s="1" t="e">
        <f t="shared" si="85"/>
        <v>#REF!</v>
      </c>
      <c r="AF152" s="1" t="e">
        <f t="shared" si="85"/>
        <v>#REF!</v>
      </c>
      <c r="AG152" s="1" t="e">
        <f t="shared" si="85"/>
        <v>#REF!</v>
      </c>
      <c r="AH152" s="1" t="e">
        <f t="shared" si="85"/>
        <v>#REF!</v>
      </c>
      <c r="AI152" s="1" t="e">
        <f t="shared" si="85"/>
        <v>#REF!</v>
      </c>
      <c r="AJ152" s="1"/>
      <c r="AK152" s="5" t="e">
        <f t="shared" si="86"/>
        <v>#REF!</v>
      </c>
      <c r="AL152" s="1"/>
      <c r="AM152" s="1"/>
      <c r="AN152" s="1"/>
      <c r="AO152" s="1"/>
      <c r="AP152" s="1"/>
      <c r="AQ152" t="e">
        <f t="shared" si="87"/>
        <v>#REF!</v>
      </c>
      <c r="AR152" t="e">
        <f t="shared" si="88"/>
        <v>#REF!</v>
      </c>
      <c r="AS152" s="1" t="str">
        <f t="shared" si="74"/>
        <v>0600000-0100000</v>
      </c>
      <c r="AT152" s="1"/>
      <c r="AU152" s="1"/>
      <c r="AV152" s="1" t="str">
        <f t="shared" si="76"/>
        <v>0700000-0100000</v>
      </c>
      <c r="AW152" s="1"/>
      <c r="AX152" s="1"/>
      <c r="AY152" s="1" t="str">
        <f t="shared" si="78"/>
        <v>0600000-0200000</v>
      </c>
      <c r="AZ152" s="1"/>
      <c r="BA152" s="1"/>
      <c r="BB152" s="1" t="str">
        <f t="shared" si="80"/>
        <v>0700000-0200000</v>
      </c>
      <c r="BC152" s="1"/>
    </row>
    <row r="153" spans="1:55" x14ac:dyDescent="0.25">
      <c r="A153" s="21"/>
      <c r="B153" s="21"/>
      <c r="C153" s="21"/>
      <c r="D153" s="21"/>
      <c r="E153" s="22">
        <f t="shared" ref="E153:E233" si="91">E146</f>
        <v>0</v>
      </c>
      <c r="F153" s="22">
        <f>F146+100</f>
        <v>200</v>
      </c>
      <c r="G153" s="19"/>
      <c r="H153" s="21">
        <f t="shared" si="68"/>
        <v>0</v>
      </c>
      <c r="I153" s="23">
        <f t="shared" si="69"/>
        <v>200000</v>
      </c>
      <c r="J153" s="21">
        <f>J146</f>
        <v>100000</v>
      </c>
      <c r="K153" s="23">
        <f t="shared" si="70"/>
        <v>200000</v>
      </c>
      <c r="L153" s="21">
        <f t="shared" si="71"/>
        <v>0</v>
      </c>
      <c r="M153" s="23">
        <f t="shared" si="72"/>
        <v>300000</v>
      </c>
      <c r="N153" s="21">
        <f>N146</f>
        <v>100000</v>
      </c>
      <c r="O153" s="23">
        <f t="shared" si="83"/>
        <v>300000</v>
      </c>
      <c r="S153" s="21" t="e">
        <f>VLOOKUP(AS153,Lookups!F:K,2,FALSE)</f>
        <v>#REF!</v>
      </c>
      <c r="T153" s="23" t="e">
        <f>VLOOKUP(AS153,Lookups!F:K,3,FALSE)</f>
        <v>#REF!</v>
      </c>
      <c r="U153" s="21" t="e">
        <f>VLOOKUP(AV153,Lookups!F:K,2,FALSE)</f>
        <v>#REF!</v>
      </c>
      <c r="V153" s="23" t="e">
        <f>VLOOKUP(AV153,Lookups!F:K,3,FALSE)</f>
        <v>#REF!</v>
      </c>
      <c r="W153" s="21" t="e">
        <f>VLOOKUP(AY153,Lookups!F:K,2,FALSE)</f>
        <v>#REF!</v>
      </c>
      <c r="X153" s="23" t="e">
        <f>VLOOKUP(AY153,Lookups!F:K,3,FALSE)</f>
        <v>#REF!</v>
      </c>
      <c r="Y153" s="21" t="e">
        <f>VLOOKUP(BB153,Lookups!F:K,2,FALSE)</f>
        <v>#REF!</v>
      </c>
      <c r="Z153" s="23" t="e">
        <f>VLOOKUP(BB153,Lookups!F:K,3,FALSE)</f>
        <v>#REF!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5"/>
      <c r="AL153" s="1"/>
      <c r="AM153" s="1"/>
      <c r="AN153" s="1"/>
      <c r="AO153" s="1"/>
      <c r="AP153" s="1"/>
      <c r="AS153" s="1" t="str">
        <f t="shared" si="74"/>
        <v>0000000-0200000</v>
      </c>
      <c r="AT153" s="1"/>
      <c r="AU153" s="1"/>
      <c r="AV153" s="1" t="str">
        <f t="shared" si="76"/>
        <v>0100000-0200000</v>
      </c>
      <c r="AW153" s="1"/>
      <c r="AX153" s="1"/>
      <c r="AY153" s="1" t="str">
        <f t="shared" si="78"/>
        <v>0000000-0300000</v>
      </c>
      <c r="AZ153" s="1"/>
      <c r="BA153" s="1"/>
      <c r="BB153" s="1" t="str">
        <f t="shared" si="80"/>
        <v>0100000-0300000</v>
      </c>
      <c r="BC153" s="1"/>
    </row>
    <row r="154" spans="1:55" x14ac:dyDescent="0.25">
      <c r="A154" s="4" t="s">
        <v>19</v>
      </c>
      <c r="B154" s="4"/>
      <c r="C154" s="4"/>
      <c r="D154" s="4"/>
      <c r="E154" s="7">
        <f t="shared" si="91"/>
        <v>100</v>
      </c>
      <c r="F154" s="7">
        <f t="shared" ref="F154:F234" si="92">F147+100</f>
        <v>200</v>
      </c>
      <c r="H154" s="4">
        <f t="shared" si="68"/>
        <v>100000</v>
      </c>
      <c r="I154" s="13">
        <f t="shared" si="69"/>
        <v>200000</v>
      </c>
      <c r="J154" s="4">
        <f t="shared" si="89"/>
        <v>200000</v>
      </c>
      <c r="K154" s="13">
        <f t="shared" si="70"/>
        <v>200000</v>
      </c>
      <c r="L154" s="4">
        <f t="shared" si="71"/>
        <v>100000</v>
      </c>
      <c r="M154" s="13">
        <f t="shared" si="72"/>
        <v>300000</v>
      </c>
      <c r="N154" s="4">
        <f t="shared" si="90"/>
        <v>200000</v>
      </c>
      <c r="O154" s="13">
        <f t="shared" si="83"/>
        <v>300000</v>
      </c>
      <c r="S154" s="4" t="e">
        <f>VLOOKUP(AS154,Lookups!F:K,2,FALSE)</f>
        <v>#REF!</v>
      </c>
      <c r="T154" s="13" t="e">
        <f>VLOOKUP(AS154,Lookups!F:K,3,FALSE)</f>
        <v>#REF!</v>
      </c>
      <c r="U154" s="4" t="e">
        <f>VLOOKUP(AV154,Lookups!F:K,2,FALSE)</f>
        <v>#REF!</v>
      </c>
      <c r="V154" s="13" t="e">
        <f>VLOOKUP(AV154,Lookups!F:K,3,FALSE)</f>
        <v>#REF!</v>
      </c>
      <c r="W154" s="4" t="e">
        <f>VLOOKUP(AY154,Lookups!F:K,2,FALSE)</f>
        <v>#REF!</v>
      </c>
      <c r="X154" s="13" t="e">
        <f>VLOOKUP(AY154,Lookups!F:K,3,FALSE)</f>
        <v>#REF!</v>
      </c>
      <c r="Y154" s="4" t="e">
        <f>VLOOKUP(BB154,Lookups!F:K,2,FALSE)</f>
        <v>#REF!</v>
      </c>
      <c r="Z154" s="13" t="e">
        <f>VLOOKUP(BB154,Lookups!F:K,3,FALSE)</f>
        <v>#REF!</v>
      </c>
      <c r="AA154" s="1" t="str">
        <f>A154</f>
        <v>SM</v>
      </c>
      <c r="AB154" s="1" t="e">
        <f t="shared" ref="AB154:AI155" si="93">S154</f>
        <v>#REF!</v>
      </c>
      <c r="AC154" s="1" t="e">
        <f t="shared" si="93"/>
        <v>#REF!</v>
      </c>
      <c r="AD154" s="1" t="e">
        <f t="shared" si="93"/>
        <v>#REF!</v>
      </c>
      <c r="AE154" s="1" t="e">
        <f t="shared" si="93"/>
        <v>#REF!</v>
      </c>
      <c r="AF154" s="1" t="e">
        <f t="shared" si="93"/>
        <v>#REF!</v>
      </c>
      <c r="AG154" s="1" t="e">
        <f t="shared" si="93"/>
        <v>#REF!</v>
      </c>
      <c r="AH154" s="1" t="e">
        <f t="shared" si="93"/>
        <v>#REF!</v>
      </c>
      <c r="AI154" s="1" t="e">
        <f t="shared" si="93"/>
        <v>#REF!</v>
      </c>
      <c r="AJ154" s="1"/>
      <c r="AK154" s="5" t="e">
        <f t="shared" si="86"/>
        <v>#REF!</v>
      </c>
      <c r="AL154" s="1"/>
      <c r="AM154" s="1"/>
      <c r="AN154" s="1"/>
      <c r="AO154" s="1"/>
      <c r="AP154" s="1"/>
      <c r="AQ154" t="e">
        <f>W154&amp;","&amp;X154</f>
        <v>#REF!</v>
      </c>
      <c r="AR154" t="e">
        <f>U154&amp;","&amp;V154</f>
        <v>#REF!</v>
      </c>
      <c r="AS154" s="1" t="str">
        <f t="shared" si="74"/>
        <v>0100000-0200000</v>
      </c>
      <c r="AV154" s="1" t="str">
        <f t="shared" si="76"/>
        <v>0200000-0200000</v>
      </c>
      <c r="AY154" s="1" t="str">
        <f t="shared" si="78"/>
        <v>0100000-0300000</v>
      </c>
      <c r="AZ154" s="1"/>
      <c r="BA154" s="1"/>
      <c r="BB154" s="1" t="str">
        <f t="shared" si="80"/>
        <v>0200000-0300000</v>
      </c>
    </row>
    <row r="155" spans="1:55" x14ac:dyDescent="0.25">
      <c r="A155" s="4" t="s">
        <v>20</v>
      </c>
      <c r="B155" s="4"/>
      <c r="C155" s="4"/>
      <c r="D155" s="4"/>
      <c r="E155" s="7">
        <f t="shared" si="91"/>
        <v>200</v>
      </c>
      <c r="F155" s="7">
        <f t="shared" si="92"/>
        <v>200</v>
      </c>
      <c r="H155" s="4">
        <f t="shared" si="68"/>
        <v>200000</v>
      </c>
      <c r="I155" s="13">
        <f t="shared" si="69"/>
        <v>200000</v>
      </c>
      <c r="J155" s="4">
        <f t="shared" si="89"/>
        <v>300000</v>
      </c>
      <c r="K155" s="13">
        <f t="shared" si="70"/>
        <v>200000</v>
      </c>
      <c r="L155" s="4">
        <f t="shared" si="71"/>
        <v>200000</v>
      </c>
      <c r="M155" s="13">
        <f t="shared" si="72"/>
        <v>300000</v>
      </c>
      <c r="N155" s="4">
        <f t="shared" si="90"/>
        <v>300000</v>
      </c>
      <c r="O155" s="13">
        <f t="shared" si="83"/>
        <v>300000</v>
      </c>
      <c r="S155" s="4" t="e">
        <f>VLOOKUP(AS155,Lookups!F:K,2,FALSE)</f>
        <v>#REF!</v>
      </c>
      <c r="T155" s="13" t="e">
        <f>VLOOKUP(AS155,Lookups!F:K,3,FALSE)</f>
        <v>#REF!</v>
      </c>
      <c r="U155" s="4" t="e">
        <f>VLOOKUP(AV155,Lookups!F:K,2,FALSE)</f>
        <v>#REF!</v>
      </c>
      <c r="V155" s="13" t="e">
        <f>VLOOKUP(AV155,Lookups!F:K,3,FALSE)</f>
        <v>#REF!</v>
      </c>
      <c r="W155" s="4" t="e">
        <f>VLOOKUP(AY155,Lookups!F:K,2,FALSE)</f>
        <v>#REF!</v>
      </c>
      <c r="X155" s="13" t="e">
        <f>VLOOKUP(AY155,Lookups!F:K,3,FALSE)</f>
        <v>#REF!</v>
      </c>
      <c r="Y155" s="4" t="e">
        <f>VLOOKUP(BB155,Lookups!F:K,2,FALSE)</f>
        <v>#REF!</v>
      </c>
      <c r="Z155" s="13" t="e">
        <f>VLOOKUP(BB155,Lookups!F:K,3,FALSE)</f>
        <v>#REF!</v>
      </c>
      <c r="AA155" s="1" t="str">
        <f>A155</f>
        <v>SN</v>
      </c>
      <c r="AB155" s="1" t="e">
        <f t="shared" si="93"/>
        <v>#REF!</v>
      </c>
      <c r="AC155" s="1" t="e">
        <f t="shared" si="93"/>
        <v>#REF!</v>
      </c>
      <c r="AD155" s="1" t="e">
        <f t="shared" si="93"/>
        <v>#REF!</v>
      </c>
      <c r="AE155" s="1" t="e">
        <f t="shared" si="93"/>
        <v>#REF!</v>
      </c>
      <c r="AF155" s="1" t="e">
        <f t="shared" si="93"/>
        <v>#REF!</v>
      </c>
      <c r="AG155" s="1" t="e">
        <f t="shared" si="93"/>
        <v>#REF!</v>
      </c>
      <c r="AH155" s="1" t="e">
        <f t="shared" si="93"/>
        <v>#REF!</v>
      </c>
      <c r="AI155" s="1" t="e">
        <f t="shared" si="93"/>
        <v>#REF!</v>
      </c>
      <c r="AJ155" s="1"/>
      <c r="AK155" s="5" t="e">
        <f t="shared" si="86"/>
        <v>#REF!</v>
      </c>
      <c r="AL155" s="1"/>
      <c r="AM155" s="1"/>
      <c r="AN155" s="1"/>
      <c r="AO155" s="1"/>
      <c r="AP155" s="1"/>
      <c r="AQ155" t="e">
        <f>W155&amp;","&amp;X155</f>
        <v>#REF!</v>
      </c>
      <c r="AR155" t="e">
        <f>U155&amp;","&amp;V155</f>
        <v>#REF!</v>
      </c>
      <c r="AS155" s="1" t="str">
        <f t="shared" si="74"/>
        <v>0200000-0200000</v>
      </c>
      <c r="AV155" s="1" t="str">
        <f t="shared" si="76"/>
        <v>0300000-0200000</v>
      </c>
      <c r="AY155" s="1" t="str">
        <f t="shared" si="78"/>
        <v>0200000-0300000</v>
      </c>
      <c r="AZ155" s="1"/>
      <c r="BA155" s="1"/>
      <c r="BB155" s="1" t="str">
        <f t="shared" si="80"/>
        <v>0300000-0300000</v>
      </c>
    </row>
    <row r="156" spans="1:55" collapsed="1" x14ac:dyDescent="0.25">
      <c r="A156" s="4" t="s">
        <v>21</v>
      </c>
      <c r="B156" s="4"/>
      <c r="C156" s="4"/>
      <c r="D156" s="4"/>
      <c r="E156" s="7">
        <f>E149</f>
        <v>300</v>
      </c>
      <c r="F156" s="7">
        <f>F149+100</f>
        <v>200</v>
      </c>
      <c r="H156" s="4">
        <f>E162*1000</f>
        <v>300000</v>
      </c>
      <c r="I156" s="13">
        <f>F162*1000</f>
        <v>200000</v>
      </c>
      <c r="J156" s="4">
        <f>J149</f>
        <v>400000</v>
      </c>
      <c r="K156" s="13">
        <f>F162*1000</f>
        <v>200000</v>
      </c>
      <c r="L156" s="4">
        <f>E162*1000</f>
        <v>300000</v>
      </c>
      <c r="M156" s="13">
        <f>($F162+100)*1000</f>
        <v>300000</v>
      </c>
      <c r="N156" s="4">
        <f>N149</f>
        <v>400000</v>
      </c>
      <c r="O156" s="13">
        <f>($F162+100)*1000</f>
        <v>300000</v>
      </c>
      <c r="S156" s="4"/>
      <c r="T156" s="13"/>
      <c r="U156" s="4"/>
      <c r="V156" s="13"/>
      <c r="W156" s="4"/>
      <c r="X156" s="13"/>
      <c r="Y156" s="4"/>
      <c r="Z156" s="13"/>
      <c r="AA156" s="1" t="str">
        <f>A156</f>
        <v>SO</v>
      </c>
      <c r="AB156" s="1"/>
      <c r="AC156" s="1"/>
      <c r="AD156" s="1"/>
      <c r="AE156" s="1"/>
      <c r="AF156" s="1"/>
      <c r="AG156" s="1"/>
      <c r="AH156" s="1"/>
      <c r="AI156" s="1"/>
      <c r="AJ156" s="1"/>
      <c r="AK156" s="5"/>
      <c r="AL156" s="1"/>
      <c r="AM156" s="1"/>
      <c r="AN156" s="1"/>
      <c r="AO156" s="1"/>
      <c r="AP156" s="1"/>
      <c r="AS156" s="1"/>
      <c r="AV156" s="1"/>
      <c r="AY156" s="1"/>
      <c r="AZ156" s="1"/>
      <c r="BA156" s="1"/>
      <c r="BB156" s="1"/>
    </row>
    <row r="157" spans="1:55" hidden="1" outlineLevel="1" x14ac:dyDescent="0.25">
      <c r="A157" s="4" t="s">
        <v>21</v>
      </c>
      <c r="B157" s="34" t="s">
        <v>94</v>
      </c>
      <c r="C157" s="4">
        <f>LEFT($B157,1)*10000</f>
        <v>0</v>
      </c>
      <c r="D157" s="4">
        <f>RIGHT($B157,1)*10000</f>
        <v>0</v>
      </c>
      <c r="E157" s="7">
        <f>E156</f>
        <v>300</v>
      </c>
      <c r="F157" s="7">
        <f>F156</f>
        <v>200</v>
      </c>
      <c r="H157" s="3"/>
      <c r="I157" s="3"/>
      <c r="J157" s="3"/>
      <c r="K157" s="3"/>
      <c r="L157" s="3"/>
      <c r="M157" s="3"/>
      <c r="N157" s="3"/>
      <c r="O157" s="3"/>
      <c r="S157" s="4"/>
      <c r="T157" s="13"/>
      <c r="U157" s="4"/>
      <c r="V157" s="13"/>
      <c r="W157" s="4"/>
      <c r="X157" s="13"/>
      <c r="Y157" s="4"/>
      <c r="Z157" s="1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5"/>
      <c r="AL157" s="1"/>
      <c r="AM157" s="1"/>
      <c r="AN157" s="1"/>
      <c r="AO157" s="1"/>
      <c r="AP157" s="1"/>
      <c r="AS157" s="1"/>
      <c r="AV157" s="1"/>
      <c r="AY157" s="1"/>
      <c r="AZ157" s="1"/>
      <c r="BA157" s="1"/>
      <c r="BB157" s="1"/>
    </row>
    <row r="158" spans="1:55" hidden="1" outlineLevel="1" x14ac:dyDescent="0.25">
      <c r="A158" s="4" t="s">
        <v>21</v>
      </c>
      <c r="B158" s="34" t="s">
        <v>98</v>
      </c>
      <c r="C158" s="4">
        <f>LEFT($B158,1)*10000</f>
        <v>0</v>
      </c>
      <c r="D158" s="4">
        <f>RIGHT($B158,1)*10000</f>
        <v>50000</v>
      </c>
      <c r="E158" s="7"/>
      <c r="F158" s="7"/>
      <c r="H158" s="3"/>
      <c r="I158" s="3"/>
      <c r="J158" s="3"/>
      <c r="K158" s="3"/>
      <c r="L158" s="3"/>
      <c r="M158" s="3"/>
      <c r="N158" s="3"/>
      <c r="O158" s="3"/>
      <c r="S158" s="4"/>
      <c r="T158" s="13"/>
      <c r="U158" s="4"/>
      <c r="V158" s="13"/>
      <c r="W158" s="4"/>
      <c r="X158" s="13"/>
      <c r="Y158" s="4"/>
      <c r="Z158" s="1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5"/>
      <c r="AL158" s="1"/>
      <c r="AM158" s="1"/>
      <c r="AN158" s="1"/>
      <c r="AO158" s="1"/>
      <c r="AP158" s="1"/>
      <c r="AS158" s="1"/>
      <c r="AV158" s="1"/>
      <c r="AY158" s="1"/>
      <c r="AZ158" s="1"/>
      <c r="BA158" s="1"/>
      <c r="BB158" s="1"/>
    </row>
    <row r="159" spans="1:55" hidden="1" outlineLevel="1" x14ac:dyDescent="0.25">
      <c r="A159" s="4" t="s">
        <v>21</v>
      </c>
      <c r="B159" s="34">
        <v>10</v>
      </c>
      <c r="C159" s="4">
        <f>LEFT($B159,1)*10000</f>
        <v>10000</v>
      </c>
      <c r="D159" s="4">
        <f>RIGHT($B159,1)*10000</f>
        <v>0</v>
      </c>
      <c r="E159" s="7"/>
      <c r="F159" s="7"/>
      <c r="H159" s="3"/>
      <c r="I159" s="3"/>
      <c r="J159" s="3"/>
      <c r="K159" s="3"/>
      <c r="L159" s="3"/>
      <c r="M159" s="3"/>
      <c r="N159" s="3"/>
      <c r="O159" s="3"/>
      <c r="S159" s="4"/>
      <c r="T159" s="13"/>
      <c r="U159" s="4"/>
      <c r="V159" s="13"/>
      <c r="W159" s="4"/>
      <c r="X159" s="13"/>
      <c r="Y159" s="4"/>
      <c r="Z159" s="1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5"/>
      <c r="AL159" s="1"/>
      <c r="AM159" s="1"/>
      <c r="AN159" s="1"/>
      <c r="AO159" s="1"/>
      <c r="AP159" s="1"/>
      <c r="AS159" s="1"/>
      <c r="AV159" s="1"/>
      <c r="AY159" s="1"/>
      <c r="AZ159" s="1"/>
      <c r="BA159" s="1"/>
      <c r="BB159" s="1"/>
    </row>
    <row r="160" spans="1:55" hidden="1" outlineLevel="1" x14ac:dyDescent="0.25">
      <c r="A160" s="4" t="s">
        <v>21</v>
      </c>
      <c r="B160" s="4">
        <v>15</v>
      </c>
      <c r="C160" s="4">
        <f>LEFT($B160,1)*10000</f>
        <v>10000</v>
      </c>
      <c r="D160" s="4">
        <f>RIGHT($B160,1)*10000</f>
        <v>50000</v>
      </c>
      <c r="E160" s="7"/>
      <c r="F160" s="7"/>
      <c r="H160" s="3"/>
      <c r="I160" s="3"/>
      <c r="J160" s="3"/>
      <c r="K160" s="3"/>
      <c r="L160" s="3"/>
      <c r="M160" s="3"/>
      <c r="N160" s="3"/>
      <c r="O160" s="3"/>
      <c r="S160" s="4"/>
      <c r="T160" s="13"/>
      <c r="U160" s="4"/>
      <c r="V160" s="13"/>
      <c r="W160" s="4"/>
      <c r="X160" s="13"/>
      <c r="Y160" s="4"/>
      <c r="Z160" s="1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5"/>
      <c r="AL160" s="1"/>
      <c r="AM160" s="1"/>
      <c r="AN160" s="1"/>
      <c r="AO160" s="1"/>
      <c r="AP160" s="1"/>
      <c r="AS160" s="1"/>
      <c r="AV160" s="1"/>
      <c r="AY160" s="1"/>
      <c r="AZ160" s="1"/>
      <c r="BA160" s="1"/>
      <c r="BB160" s="1"/>
    </row>
    <row r="161" spans="1:54" hidden="1" outlineLevel="1" x14ac:dyDescent="0.25">
      <c r="A161" s="4"/>
      <c r="B161" s="4"/>
      <c r="C161" s="4"/>
      <c r="D161" s="4"/>
      <c r="E161" s="7"/>
      <c r="F161" s="7"/>
      <c r="H161" s="3"/>
      <c r="I161" s="3"/>
      <c r="J161" s="3"/>
      <c r="K161" s="3"/>
      <c r="L161" s="3"/>
      <c r="M161" s="3"/>
      <c r="N161" s="3"/>
      <c r="O161" s="3"/>
      <c r="S161" s="4"/>
      <c r="T161" s="13"/>
      <c r="U161" s="4"/>
      <c r="V161" s="13"/>
      <c r="W161" s="4"/>
      <c r="X161" s="13"/>
      <c r="Y161" s="4"/>
      <c r="Z161" s="1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5"/>
      <c r="AL161" s="1"/>
      <c r="AM161" s="1"/>
      <c r="AN161" s="1"/>
      <c r="AO161" s="1"/>
      <c r="AP161" s="1"/>
      <c r="AS161" s="1"/>
      <c r="AV161" s="1"/>
      <c r="AY161" s="1"/>
      <c r="AZ161" s="1"/>
      <c r="BA161" s="1"/>
      <c r="BB161" s="1"/>
    </row>
    <row r="162" spans="1:54" hidden="1" outlineLevel="1" x14ac:dyDescent="0.25">
      <c r="A162" s="4" t="s">
        <v>21</v>
      </c>
      <c r="B162" s="4">
        <v>80</v>
      </c>
      <c r="C162" s="4">
        <f t="shared" ref="C162:C171" si="94">LEFT($B162,1)*10000</f>
        <v>80000</v>
      </c>
      <c r="D162" s="4">
        <f t="shared" ref="D162:D171" si="95">RIGHT($B162,1)*10000</f>
        <v>0</v>
      </c>
      <c r="E162" s="7">
        <f>E149</f>
        <v>300</v>
      </c>
      <c r="F162" s="7">
        <f>F149+100</f>
        <v>200</v>
      </c>
      <c r="S162" s="4"/>
      <c r="T162" s="13"/>
      <c r="U162" s="4"/>
      <c r="V162" s="13"/>
      <c r="W162" s="4"/>
      <c r="X162" s="13"/>
      <c r="Y162" s="4"/>
      <c r="Z162" s="13"/>
      <c r="AA162" s="1" t="str">
        <f>A162</f>
        <v>SO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5"/>
      <c r="AL162" s="1"/>
      <c r="AM162" s="1"/>
      <c r="AN162" s="1"/>
      <c r="AO162" s="1"/>
      <c r="AP162" s="1"/>
      <c r="AS162" s="1"/>
      <c r="AV162" s="1"/>
      <c r="AY162" s="1"/>
      <c r="AZ162" s="1"/>
      <c r="BA162" s="1"/>
      <c r="BB162" s="1"/>
    </row>
    <row r="163" spans="1:54" hidden="1" outlineLevel="1" x14ac:dyDescent="0.25">
      <c r="A163" s="4" t="s">
        <v>21</v>
      </c>
      <c r="B163" s="4">
        <v>81</v>
      </c>
      <c r="C163" s="4">
        <f t="shared" si="94"/>
        <v>80000</v>
      </c>
      <c r="D163" s="4">
        <f t="shared" si="95"/>
        <v>10000</v>
      </c>
      <c r="E163" s="7">
        <f>E162</f>
        <v>300</v>
      </c>
      <c r="F163" s="7">
        <f>F162</f>
        <v>200</v>
      </c>
      <c r="H163" s="4"/>
      <c r="I163" s="13"/>
      <c r="J163" s="4"/>
      <c r="K163" s="13"/>
      <c r="L163" s="4"/>
      <c r="M163" s="13"/>
      <c r="N163" s="4"/>
      <c r="O163" s="13"/>
      <c r="S163" s="4"/>
      <c r="T163" s="13"/>
      <c r="U163" s="4"/>
      <c r="V163" s="13"/>
      <c r="W163" s="4"/>
      <c r="X163" s="13"/>
      <c r="Y163" s="4"/>
      <c r="Z163" s="1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5"/>
      <c r="AL163" s="1"/>
      <c r="AM163" s="1"/>
      <c r="AN163" s="1"/>
      <c r="AO163" s="1"/>
      <c r="AP163" s="1"/>
      <c r="AS163" s="1"/>
      <c r="AV163" s="1"/>
      <c r="AY163" s="1"/>
      <c r="AZ163" s="1"/>
      <c r="BA163" s="1"/>
      <c r="BB163" s="1"/>
    </row>
    <row r="164" spans="1:54" hidden="1" outlineLevel="1" x14ac:dyDescent="0.25">
      <c r="A164" s="4" t="s">
        <v>21</v>
      </c>
      <c r="B164" s="4">
        <v>82</v>
      </c>
      <c r="C164" s="4">
        <f t="shared" si="94"/>
        <v>80000</v>
      </c>
      <c r="D164" s="4">
        <f t="shared" si="95"/>
        <v>20000</v>
      </c>
      <c r="E164" s="7">
        <f t="shared" ref="E164:E171" si="96">E163</f>
        <v>300</v>
      </c>
      <c r="F164" s="7">
        <f t="shared" ref="F164:F171" si="97">F163</f>
        <v>200</v>
      </c>
      <c r="H164" s="4"/>
      <c r="I164" s="13"/>
      <c r="J164" s="4"/>
      <c r="K164" s="13"/>
      <c r="L164" s="4"/>
      <c r="M164" s="13"/>
      <c r="N164" s="4"/>
      <c r="O164" s="13"/>
      <c r="S164" s="4"/>
      <c r="T164" s="13"/>
      <c r="U164" s="4"/>
      <c r="V164" s="13"/>
      <c r="W164" s="4"/>
      <c r="X164" s="13"/>
      <c r="Y164" s="4"/>
      <c r="Z164" s="1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5"/>
      <c r="AL164" s="1"/>
      <c r="AM164" s="1"/>
      <c r="AN164" s="1"/>
      <c r="AO164" s="1"/>
      <c r="AP164" s="1"/>
      <c r="AS164" s="1"/>
      <c r="AV164" s="1"/>
      <c r="AY164" s="1"/>
      <c r="AZ164" s="1"/>
      <c r="BA164" s="1"/>
      <c r="BB164" s="1"/>
    </row>
    <row r="165" spans="1:54" hidden="1" outlineLevel="1" x14ac:dyDescent="0.25">
      <c r="A165" s="4" t="s">
        <v>21</v>
      </c>
      <c r="B165" s="4">
        <v>83</v>
      </c>
      <c r="C165" s="4">
        <f t="shared" si="94"/>
        <v>80000</v>
      </c>
      <c r="D165" s="4">
        <f t="shared" si="95"/>
        <v>30000</v>
      </c>
      <c r="E165" s="7">
        <f t="shared" si="96"/>
        <v>300</v>
      </c>
      <c r="F165" s="7">
        <f t="shared" si="97"/>
        <v>200</v>
      </c>
      <c r="H165" s="4"/>
      <c r="I165" s="13"/>
      <c r="J165" s="4"/>
      <c r="K165" s="13"/>
      <c r="L165" s="4"/>
      <c r="M165" s="13"/>
      <c r="N165" s="4"/>
      <c r="O165" s="13"/>
      <c r="S165" s="4"/>
      <c r="T165" s="13"/>
      <c r="U165" s="4"/>
      <c r="V165" s="13"/>
      <c r="W165" s="4"/>
      <c r="X165" s="13"/>
      <c r="Y165" s="4"/>
      <c r="Z165" s="1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5"/>
      <c r="AL165" s="1"/>
      <c r="AM165" s="1"/>
      <c r="AN165" s="1"/>
      <c r="AO165" s="1"/>
      <c r="AP165" s="1"/>
      <c r="AS165" s="1"/>
      <c r="AV165" s="1"/>
      <c r="AY165" s="1"/>
      <c r="AZ165" s="1"/>
      <c r="BA165" s="1"/>
      <c r="BB165" s="1"/>
    </row>
    <row r="166" spans="1:54" hidden="1" outlineLevel="1" x14ac:dyDescent="0.25">
      <c r="A166" s="4" t="s">
        <v>21</v>
      </c>
      <c r="B166" s="4">
        <v>84</v>
      </c>
      <c r="C166" s="4">
        <f t="shared" si="94"/>
        <v>80000</v>
      </c>
      <c r="D166" s="4">
        <f t="shared" si="95"/>
        <v>40000</v>
      </c>
      <c r="E166" s="7">
        <f t="shared" si="96"/>
        <v>300</v>
      </c>
      <c r="F166" s="7">
        <f t="shared" si="97"/>
        <v>200</v>
      </c>
      <c r="S166" s="4" t="e">
        <f>VLOOKUP(AS166,Lookups!F:K,2,FALSE)</f>
        <v>#REF!</v>
      </c>
      <c r="T166" s="13" t="e">
        <f>VLOOKUP(AS166,Lookups!F:K,3,FALSE)</f>
        <v>#REF!</v>
      </c>
      <c r="U166" s="4" t="e">
        <f>VLOOKUP(AV166,Lookups!F:K,2,FALSE)</f>
        <v>#REF!</v>
      </c>
      <c r="V166" s="13" t="e">
        <f>VLOOKUP(AV166,Lookups!F:K,3,FALSE)</f>
        <v>#REF!</v>
      </c>
      <c r="W166" s="4" t="e">
        <f>VLOOKUP(AY166,Lookups!F:K,2,FALSE)</f>
        <v>#REF!</v>
      </c>
      <c r="X166" s="13" t="e">
        <f>VLOOKUP(AY166,Lookups!F:K,3,FALSE)</f>
        <v>#REF!</v>
      </c>
      <c r="Y166" s="4" t="e">
        <f>VLOOKUP(BB166,Lookups!F:K,2,FALSE)</f>
        <v>#REF!</v>
      </c>
      <c r="Z166" s="13" t="e">
        <f>VLOOKUP(BB166,Lookups!F:K,3,FALSE)</f>
        <v>#REF!</v>
      </c>
      <c r="AA166" s="1" t="str">
        <f>A166</f>
        <v>SO</v>
      </c>
      <c r="AB166" s="1" t="e">
        <f t="shared" ref="AB166:AI166" si="98">S166</f>
        <v>#REF!</v>
      </c>
      <c r="AC166" s="1" t="e">
        <f t="shared" si="98"/>
        <v>#REF!</v>
      </c>
      <c r="AD166" s="1" t="e">
        <f t="shared" si="98"/>
        <v>#REF!</v>
      </c>
      <c r="AE166" s="1" t="e">
        <f t="shared" si="98"/>
        <v>#REF!</v>
      </c>
      <c r="AF166" s="1" t="e">
        <f t="shared" si="98"/>
        <v>#REF!</v>
      </c>
      <c r="AG166" s="1" t="e">
        <f t="shared" si="98"/>
        <v>#REF!</v>
      </c>
      <c r="AH166" s="1" t="e">
        <f t="shared" si="98"/>
        <v>#REF!</v>
      </c>
      <c r="AI166" s="1" t="e">
        <f t="shared" si="98"/>
        <v>#REF!</v>
      </c>
      <c r="AJ166" s="1"/>
      <c r="AK166" s="5" t="e">
        <f t="shared" si="86"/>
        <v>#REF!</v>
      </c>
      <c r="AL166" s="1"/>
      <c r="AM166" s="1"/>
      <c r="AN166" s="1"/>
      <c r="AO166" s="1"/>
      <c r="AP166" s="1"/>
      <c r="AQ166" t="e">
        <f>W166&amp;","&amp;X166</f>
        <v>#REF!</v>
      </c>
      <c r="AR166" t="e">
        <f>U166&amp;","&amp;V166</f>
        <v>#REF!</v>
      </c>
      <c r="AS166" s="1" t="str">
        <f>RIGHT("00000000"&amp;H156,7)&amp;"-"&amp;RIGHT("00000000"&amp;I156,7)</f>
        <v>0300000-0200000</v>
      </c>
      <c r="AV166" s="1" t="str">
        <f>RIGHT("00000000"&amp;J156,7)&amp;"-"&amp;RIGHT("00000000"&amp;K156,7)</f>
        <v>0400000-0200000</v>
      </c>
      <c r="AY166" s="1" t="str">
        <f>RIGHT("00000000"&amp;L156,7)&amp;"-"&amp;RIGHT("00000000"&amp;M156,7)</f>
        <v>0300000-0300000</v>
      </c>
      <c r="AZ166" s="1"/>
      <c r="BA166" s="1"/>
      <c r="BB166" s="1" t="str">
        <f>RIGHT("00000000"&amp;N156,7)&amp;"-"&amp;RIGHT("00000000"&amp;O156,7)</f>
        <v>0400000-0300000</v>
      </c>
    </row>
    <row r="167" spans="1:54" hidden="1" outlineLevel="1" x14ac:dyDescent="0.25">
      <c r="A167" s="4" t="s">
        <v>21</v>
      </c>
      <c r="B167" s="4">
        <v>85</v>
      </c>
      <c r="C167" s="4">
        <f t="shared" si="94"/>
        <v>80000</v>
      </c>
      <c r="D167" s="4">
        <f t="shared" si="95"/>
        <v>50000</v>
      </c>
      <c r="E167" s="7">
        <f t="shared" si="96"/>
        <v>300</v>
      </c>
      <c r="F167" s="7">
        <f t="shared" si="97"/>
        <v>200</v>
      </c>
      <c r="H167" s="4"/>
      <c r="I167" s="13"/>
      <c r="J167" s="4"/>
      <c r="K167" s="13"/>
      <c r="L167" s="4"/>
      <c r="M167" s="13"/>
      <c r="N167" s="4"/>
      <c r="O167" s="13"/>
      <c r="S167" s="4"/>
      <c r="T167" s="13"/>
      <c r="U167" s="4"/>
      <c r="V167" s="13"/>
      <c r="W167" s="4"/>
      <c r="X167" s="13"/>
      <c r="Y167" s="4"/>
      <c r="Z167" s="1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5"/>
      <c r="AL167" s="1"/>
      <c r="AM167" s="1"/>
      <c r="AN167" s="1"/>
      <c r="AO167" s="1"/>
      <c r="AP167" s="1"/>
      <c r="AS167" s="1"/>
      <c r="AV167" s="1"/>
      <c r="AY167" s="1"/>
      <c r="AZ167" s="1"/>
      <c r="BA167" s="1"/>
      <c r="BB167" s="1"/>
    </row>
    <row r="168" spans="1:54" hidden="1" outlineLevel="1" x14ac:dyDescent="0.25">
      <c r="A168" s="4" t="s">
        <v>21</v>
      </c>
      <c r="B168" s="4">
        <v>86</v>
      </c>
      <c r="C168" s="4">
        <f t="shared" si="94"/>
        <v>80000</v>
      </c>
      <c r="D168" s="4">
        <f t="shared" si="95"/>
        <v>60000</v>
      </c>
      <c r="E168" s="7">
        <f t="shared" si="96"/>
        <v>300</v>
      </c>
      <c r="F168" s="7">
        <f t="shared" si="97"/>
        <v>200</v>
      </c>
      <c r="H168" s="4"/>
      <c r="I168" s="13"/>
      <c r="J168" s="4"/>
      <c r="K168" s="13"/>
      <c r="L168" s="4"/>
      <c r="M168" s="13"/>
      <c r="N168" s="4"/>
      <c r="O168" s="13"/>
      <c r="S168" s="4"/>
      <c r="T168" s="13"/>
      <c r="U168" s="4"/>
      <c r="V168" s="13"/>
      <c r="W168" s="4"/>
      <c r="X168" s="13"/>
      <c r="Y168" s="4"/>
      <c r="Z168" s="1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5"/>
      <c r="AL168" s="1"/>
      <c r="AM168" s="1"/>
      <c r="AN168" s="1"/>
      <c r="AO168" s="1"/>
      <c r="AP168" s="1"/>
      <c r="AS168" s="1"/>
      <c r="AV168" s="1"/>
      <c r="AY168" s="1"/>
      <c r="AZ168" s="1"/>
      <c r="BA168" s="1"/>
      <c r="BB168" s="1"/>
    </row>
    <row r="169" spans="1:54" hidden="1" outlineLevel="1" x14ac:dyDescent="0.25">
      <c r="A169" s="4"/>
      <c r="B169" s="4">
        <v>87</v>
      </c>
      <c r="C169" s="4">
        <f t="shared" si="94"/>
        <v>80000</v>
      </c>
      <c r="D169" s="4">
        <f t="shared" si="95"/>
        <v>70000</v>
      </c>
      <c r="E169" s="7">
        <f t="shared" si="96"/>
        <v>300</v>
      </c>
      <c r="F169" s="7">
        <f t="shared" si="97"/>
        <v>200</v>
      </c>
      <c r="H169" s="4"/>
      <c r="I169" s="13"/>
      <c r="J169" s="4"/>
      <c r="K169" s="13"/>
      <c r="L169" s="4"/>
      <c r="M169" s="13"/>
      <c r="N169" s="4"/>
      <c r="O169" s="13"/>
      <c r="S169" s="4"/>
      <c r="T169" s="13"/>
      <c r="U169" s="4"/>
      <c r="V169" s="13"/>
      <c r="W169" s="4"/>
      <c r="X169" s="13"/>
      <c r="Y169" s="4"/>
      <c r="Z169" s="1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5"/>
      <c r="AL169" s="1"/>
      <c r="AM169" s="1"/>
      <c r="AN169" s="1"/>
      <c r="AO169" s="1"/>
      <c r="AP169" s="1"/>
      <c r="AS169" s="1"/>
      <c r="AV169" s="1"/>
      <c r="AY169" s="1"/>
      <c r="AZ169" s="1"/>
      <c r="BA169" s="1"/>
      <c r="BB169" s="1"/>
    </row>
    <row r="170" spans="1:54" hidden="1" outlineLevel="1" x14ac:dyDescent="0.25">
      <c r="A170" s="4"/>
      <c r="B170" s="4">
        <v>88</v>
      </c>
      <c r="C170" s="4">
        <f t="shared" si="94"/>
        <v>80000</v>
      </c>
      <c r="D170" s="4">
        <f t="shared" si="95"/>
        <v>80000</v>
      </c>
      <c r="E170" s="7">
        <f t="shared" si="96"/>
        <v>300</v>
      </c>
      <c r="F170" s="7">
        <f t="shared" si="97"/>
        <v>200</v>
      </c>
      <c r="H170" s="4"/>
      <c r="I170" s="13"/>
      <c r="J170" s="4"/>
      <c r="K170" s="13"/>
      <c r="L170" s="4"/>
      <c r="M170" s="13"/>
      <c r="N170" s="4"/>
      <c r="O170" s="13"/>
      <c r="S170" s="4"/>
      <c r="T170" s="13"/>
      <c r="U170" s="4"/>
      <c r="V170" s="13"/>
      <c r="W170" s="4"/>
      <c r="X170" s="13"/>
      <c r="Y170" s="4"/>
      <c r="Z170" s="1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5"/>
      <c r="AL170" s="1"/>
      <c r="AM170" s="1"/>
      <c r="AN170" s="1"/>
      <c r="AO170" s="1"/>
      <c r="AP170" s="1"/>
      <c r="AS170" s="1"/>
      <c r="AV170" s="1"/>
      <c r="AY170" s="1"/>
      <c r="AZ170" s="1"/>
      <c r="BA170" s="1"/>
      <c r="BB170" s="1"/>
    </row>
    <row r="171" spans="1:54" hidden="1" outlineLevel="1" x14ac:dyDescent="0.25">
      <c r="A171" s="4"/>
      <c r="B171" s="4">
        <v>89</v>
      </c>
      <c r="C171" s="4">
        <f t="shared" si="94"/>
        <v>80000</v>
      </c>
      <c r="D171" s="4">
        <f t="shared" si="95"/>
        <v>90000</v>
      </c>
      <c r="E171" s="7">
        <f t="shared" si="96"/>
        <v>300</v>
      </c>
      <c r="F171" s="7">
        <f t="shared" si="97"/>
        <v>200</v>
      </c>
      <c r="H171" s="4"/>
      <c r="I171" s="13"/>
      <c r="J171" s="4"/>
      <c r="K171" s="13"/>
      <c r="L171" s="4"/>
      <c r="M171" s="13"/>
      <c r="N171" s="4"/>
      <c r="O171" s="13"/>
      <c r="S171" s="4"/>
      <c r="T171" s="13"/>
      <c r="U171" s="4"/>
      <c r="V171" s="13"/>
      <c r="W171" s="4"/>
      <c r="X171" s="13"/>
      <c r="Y171" s="4"/>
      <c r="Z171" s="1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5"/>
      <c r="AL171" s="1"/>
      <c r="AM171" s="1"/>
      <c r="AN171" s="1"/>
      <c r="AO171" s="1"/>
      <c r="AP171" s="1"/>
      <c r="AS171" s="1"/>
      <c r="AV171" s="1"/>
      <c r="AY171" s="1"/>
      <c r="AZ171" s="1"/>
      <c r="BA171" s="1"/>
      <c r="BB171" s="1"/>
    </row>
    <row r="172" spans="1:54" hidden="1" outlineLevel="1" x14ac:dyDescent="0.25">
      <c r="A172" s="4"/>
      <c r="B172" s="4"/>
      <c r="C172" s="4"/>
      <c r="D172" s="4"/>
      <c r="E172" s="7"/>
      <c r="F172" s="7"/>
      <c r="H172" s="4"/>
      <c r="I172" s="13"/>
      <c r="J172" s="4"/>
      <c r="K172" s="13"/>
      <c r="L172" s="4"/>
      <c r="M172" s="13"/>
      <c r="N172" s="4"/>
      <c r="O172" s="13"/>
      <c r="S172" s="4"/>
      <c r="T172" s="13"/>
      <c r="U172" s="4"/>
      <c r="V172" s="13"/>
      <c r="W172" s="4"/>
      <c r="X172" s="13"/>
      <c r="Y172" s="4"/>
      <c r="Z172" s="1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5"/>
      <c r="AL172" s="1"/>
      <c r="AM172" s="1"/>
      <c r="AN172" s="1"/>
      <c r="AO172" s="1"/>
      <c r="AP172" s="1"/>
      <c r="AS172" s="1"/>
      <c r="AV172" s="1"/>
      <c r="AY172" s="1"/>
      <c r="AZ172" s="1"/>
      <c r="BA172" s="1"/>
      <c r="BB172" s="1"/>
    </row>
    <row r="173" spans="1:54" hidden="1" outlineLevel="1" x14ac:dyDescent="0.25">
      <c r="A173" s="4"/>
      <c r="B173" s="4"/>
      <c r="C173" s="4"/>
      <c r="D173" s="4"/>
      <c r="E173" s="7"/>
      <c r="F173" s="7"/>
      <c r="H173" s="4"/>
      <c r="I173" s="13"/>
      <c r="J173" s="4"/>
      <c r="K173" s="13"/>
      <c r="L173" s="4"/>
      <c r="M173" s="13"/>
      <c r="N173" s="4"/>
      <c r="O173" s="13"/>
      <c r="S173" s="4"/>
      <c r="T173" s="13"/>
      <c r="U173" s="4"/>
      <c r="V173" s="13"/>
      <c r="W173" s="4"/>
      <c r="X173" s="13"/>
      <c r="Y173" s="4"/>
      <c r="Z173" s="1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5"/>
      <c r="AL173" s="1"/>
      <c r="AM173" s="1"/>
      <c r="AN173" s="1"/>
      <c r="AO173" s="1"/>
      <c r="AP173" s="1"/>
      <c r="AS173" s="1"/>
      <c r="AV173" s="1"/>
      <c r="AY173" s="1"/>
      <c r="AZ173" s="1"/>
      <c r="BA173" s="1"/>
      <c r="BB173" s="1"/>
    </row>
    <row r="174" spans="1:54" x14ac:dyDescent="0.25">
      <c r="A174" s="4" t="s">
        <v>22</v>
      </c>
      <c r="B174" s="4"/>
      <c r="C174" s="4"/>
      <c r="D174" s="4"/>
      <c r="E174" s="7">
        <f t="shared" ref="E174:E179" si="99">E150</f>
        <v>400</v>
      </c>
      <c r="F174" s="7">
        <f t="shared" ref="F174:F179" si="100">F150+100</f>
        <v>200</v>
      </c>
      <c r="H174" s="4">
        <f t="shared" ref="H174:H220" si="101">E174*1000</f>
        <v>400000</v>
      </c>
      <c r="I174" s="13">
        <f t="shared" ref="I174:I220" si="102">F174*1000</f>
        <v>200000</v>
      </c>
      <c r="J174" s="4">
        <f t="shared" ref="J174:J180" si="103">J150</f>
        <v>500000</v>
      </c>
      <c r="K174" s="13">
        <f t="shared" ref="K174:K220" si="104">F174*1000</f>
        <v>200000</v>
      </c>
      <c r="L174" s="4">
        <f t="shared" ref="L174:L220" si="105">E174*1000</f>
        <v>400000</v>
      </c>
      <c r="M174" s="13">
        <f t="shared" ref="M174:M185" si="106">($F174+100)*1000</f>
        <v>300000</v>
      </c>
      <c r="N174" s="4">
        <f t="shared" ref="N174:N180" si="107">N150</f>
        <v>500000</v>
      </c>
      <c r="O174" s="13">
        <f t="shared" si="83"/>
        <v>300000</v>
      </c>
      <c r="S174" s="4" t="e">
        <f>VLOOKUP(AS174,Lookups!F:K,2,FALSE)</f>
        <v>#REF!</v>
      </c>
      <c r="T174" s="13" t="e">
        <f>VLOOKUP(AS174,Lookups!F:K,3,FALSE)</f>
        <v>#REF!</v>
      </c>
      <c r="U174" s="4" t="e">
        <f>VLOOKUP(AV174,Lookups!F:K,2,FALSE)</f>
        <v>#REF!</v>
      </c>
      <c r="V174" s="13" t="e">
        <f>VLOOKUP(AV174,Lookups!F:K,3,FALSE)</f>
        <v>#REF!</v>
      </c>
      <c r="W174" s="4" t="e">
        <f>VLOOKUP(AY174,Lookups!F:K,2,FALSE)</f>
        <v>#REF!</v>
      </c>
      <c r="X174" s="13" t="e">
        <f>VLOOKUP(AY174,Lookups!F:K,3,FALSE)</f>
        <v>#REF!</v>
      </c>
      <c r="Y174" s="4" t="e">
        <f>VLOOKUP(BB174,Lookups!F:K,2,FALSE)</f>
        <v>#REF!</v>
      </c>
      <c r="Z174" s="13" t="e">
        <f>VLOOKUP(BB174,Lookups!F:K,3,FALSE)</f>
        <v>#REF!</v>
      </c>
      <c r="AA174" s="1" t="str">
        <f>A174</f>
        <v>SP</v>
      </c>
      <c r="AB174" s="1" t="e">
        <f t="shared" ref="AB174:AI176" si="108">S174</f>
        <v>#REF!</v>
      </c>
      <c r="AC174" s="1" t="e">
        <f t="shared" si="108"/>
        <v>#REF!</v>
      </c>
      <c r="AD174" s="1" t="e">
        <f t="shared" si="108"/>
        <v>#REF!</v>
      </c>
      <c r="AE174" s="1" t="e">
        <f t="shared" si="108"/>
        <v>#REF!</v>
      </c>
      <c r="AF174" s="1" t="e">
        <f t="shared" si="108"/>
        <v>#REF!</v>
      </c>
      <c r="AG174" s="1" t="e">
        <f t="shared" si="108"/>
        <v>#REF!</v>
      </c>
      <c r="AH174" s="1" t="e">
        <f t="shared" si="108"/>
        <v>#REF!</v>
      </c>
      <c r="AI174" s="1" t="e">
        <f t="shared" si="108"/>
        <v>#REF!</v>
      </c>
      <c r="AJ174" s="1"/>
      <c r="AK174" s="5" t="e">
        <f t="shared" si="86"/>
        <v>#REF!</v>
      </c>
      <c r="AL174" s="1"/>
      <c r="AM174" s="1"/>
      <c r="AN174" s="1"/>
      <c r="AO174" s="1"/>
      <c r="AP174" s="1"/>
      <c r="AQ174" t="e">
        <f>W174&amp;","&amp;X174</f>
        <v>#REF!</v>
      </c>
      <c r="AR174" t="e">
        <f>U174&amp;","&amp;V174</f>
        <v>#REF!</v>
      </c>
      <c r="AS174" s="1" t="str">
        <f t="shared" ref="AS174:AS205" si="109">RIGHT("00000000"&amp;H174,7)&amp;"-"&amp;RIGHT("00000000"&amp;I174,7)</f>
        <v>0400000-0200000</v>
      </c>
      <c r="AV174" s="1" t="str">
        <f t="shared" ref="AV174:AV205" si="110">RIGHT("00000000"&amp;J174,7)&amp;"-"&amp;RIGHT("00000000"&amp;K174,7)</f>
        <v>0500000-0200000</v>
      </c>
      <c r="AY174" s="1" t="str">
        <f t="shared" ref="AY174:AY205" si="111">RIGHT("00000000"&amp;L174,7)&amp;"-"&amp;RIGHT("00000000"&amp;M174,7)</f>
        <v>0400000-0300000</v>
      </c>
      <c r="AZ174" s="1"/>
      <c r="BA174" s="1"/>
      <c r="BB174" s="1" t="str">
        <f t="shared" ref="BB174:BB205" si="112">RIGHT("00000000"&amp;N174,7)&amp;"-"&amp;RIGHT("00000000"&amp;O174,7)</f>
        <v>0500000-0300000</v>
      </c>
    </row>
    <row r="175" spans="1:54" x14ac:dyDescent="0.25">
      <c r="A175" s="4" t="s">
        <v>23</v>
      </c>
      <c r="B175" s="4"/>
      <c r="C175" s="4"/>
      <c r="D175" s="4"/>
      <c r="E175" s="7">
        <f t="shared" si="99"/>
        <v>500</v>
      </c>
      <c r="F175" s="7">
        <f t="shared" si="100"/>
        <v>200</v>
      </c>
      <c r="H175" s="4">
        <f t="shared" si="101"/>
        <v>500000</v>
      </c>
      <c r="I175" s="13">
        <f t="shared" si="102"/>
        <v>200000</v>
      </c>
      <c r="J175" s="4">
        <f t="shared" si="103"/>
        <v>600000</v>
      </c>
      <c r="K175" s="13">
        <f t="shared" si="104"/>
        <v>200000</v>
      </c>
      <c r="L175" s="4">
        <f t="shared" si="105"/>
        <v>500000</v>
      </c>
      <c r="M175" s="13">
        <f t="shared" si="106"/>
        <v>300000</v>
      </c>
      <c r="N175" s="4">
        <f t="shared" si="107"/>
        <v>600000</v>
      </c>
      <c r="O175" s="13">
        <f t="shared" si="83"/>
        <v>300000</v>
      </c>
      <c r="S175" s="4" t="e">
        <f>VLOOKUP(AS175,Lookups!F:K,2,FALSE)</f>
        <v>#REF!</v>
      </c>
      <c r="T175" s="13" t="e">
        <f>VLOOKUP(AS175,Lookups!F:K,3,FALSE)</f>
        <v>#REF!</v>
      </c>
      <c r="U175" s="4" t="e">
        <f>VLOOKUP(AV175,Lookups!F:K,2,FALSE)</f>
        <v>#REF!</v>
      </c>
      <c r="V175" s="13" t="e">
        <f>VLOOKUP(AV175,Lookups!F:K,3,FALSE)</f>
        <v>#REF!</v>
      </c>
      <c r="W175" s="4" t="e">
        <f>VLOOKUP(AY175,Lookups!F:K,2,FALSE)</f>
        <v>#REF!</v>
      </c>
      <c r="X175" s="13" t="e">
        <f>VLOOKUP(AY175,Lookups!F:K,3,FALSE)</f>
        <v>#REF!</v>
      </c>
      <c r="Y175" s="4" t="e">
        <f>VLOOKUP(BB175,Lookups!F:K,2,FALSE)</f>
        <v>#REF!</v>
      </c>
      <c r="Z175" s="13" t="e">
        <f>VLOOKUP(BB175,Lookups!F:K,3,FALSE)</f>
        <v>#REF!</v>
      </c>
      <c r="AA175" s="1" t="str">
        <f>A175</f>
        <v>TL</v>
      </c>
      <c r="AB175" s="1" t="e">
        <f t="shared" si="108"/>
        <v>#REF!</v>
      </c>
      <c r="AC175" s="1" t="e">
        <f t="shared" si="108"/>
        <v>#REF!</v>
      </c>
      <c r="AD175" s="1" t="e">
        <f t="shared" si="108"/>
        <v>#REF!</v>
      </c>
      <c r="AE175" s="1" t="e">
        <f t="shared" si="108"/>
        <v>#REF!</v>
      </c>
      <c r="AF175" s="1" t="e">
        <f t="shared" si="108"/>
        <v>#REF!</v>
      </c>
      <c r="AG175" s="1" t="e">
        <f t="shared" si="108"/>
        <v>#REF!</v>
      </c>
      <c r="AH175" s="1" t="e">
        <f t="shared" si="108"/>
        <v>#REF!</v>
      </c>
      <c r="AI175" s="1" t="e">
        <f t="shared" si="108"/>
        <v>#REF!</v>
      </c>
      <c r="AJ175" s="1"/>
      <c r="AK175" s="5" t="e">
        <f t="shared" si="86"/>
        <v>#REF!</v>
      </c>
      <c r="AL175" s="1"/>
      <c r="AM175" s="1"/>
      <c r="AN175" s="1"/>
      <c r="AO175" s="1"/>
      <c r="AP175" s="1"/>
      <c r="AQ175" t="e">
        <f>W175&amp;","&amp;X175</f>
        <v>#REF!</v>
      </c>
      <c r="AR175" t="e">
        <f>U175&amp;","&amp;V175</f>
        <v>#REF!</v>
      </c>
      <c r="AS175" s="1" t="str">
        <f t="shared" si="109"/>
        <v>0500000-0200000</v>
      </c>
      <c r="AV175" s="1" t="str">
        <f t="shared" si="110"/>
        <v>0600000-0200000</v>
      </c>
      <c r="AY175" s="1" t="str">
        <f t="shared" si="111"/>
        <v>0500000-0300000</v>
      </c>
      <c r="AZ175" s="1"/>
      <c r="BA175" s="1"/>
      <c r="BB175" s="1" t="str">
        <f t="shared" si="112"/>
        <v>0600000-0300000</v>
      </c>
    </row>
    <row r="176" spans="1:54" x14ac:dyDescent="0.25">
      <c r="A176" s="10" t="s">
        <v>24</v>
      </c>
      <c r="B176" s="10"/>
      <c r="C176" s="10"/>
      <c r="D176" s="10"/>
      <c r="E176" s="8">
        <f t="shared" si="99"/>
        <v>600</v>
      </c>
      <c r="F176" s="8">
        <f t="shared" si="100"/>
        <v>200</v>
      </c>
      <c r="H176" s="10">
        <f t="shared" si="101"/>
        <v>600000</v>
      </c>
      <c r="I176" s="14">
        <f t="shared" si="102"/>
        <v>200000</v>
      </c>
      <c r="J176" s="10">
        <f t="shared" si="103"/>
        <v>700000</v>
      </c>
      <c r="K176" s="14">
        <f t="shared" si="104"/>
        <v>200000</v>
      </c>
      <c r="L176" s="10">
        <f t="shared" si="105"/>
        <v>600000</v>
      </c>
      <c r="M176" s="14">
        <f t="shared" si="106"/>
        <v>300000</v>
      </c>
      <c r="N176" s="10">
        <f t="shared" si="107"/>
        <v>700000</v>
      </c>
      <c r="O176" s="14">
        <f t="shared" si="83"/>
        <v>300000</v>
      </c>
      <c r="S176" s="10" t="e">
        <f>VLOOKUP(AS176,Lookups!F:K,2,FALSE)</f>
        <v>#REF!</v>
      </c>
      <c r="T176" s="14" t="e">
        <f>VLOOKUP(AS176,Lookups!F:K,3,FALSE)</f>
        <v>#REF!</v>
      </c>
      <c r="U176" s="10" t="e">
        <f>VLOOKUP(AV176,Lookups!F:K,2,FALSE)</f>
        <v>#REF!</v>
      </c>
      <c r="V176" s="14" t="e">
        <f>VLOOKUP(AV176,Lookups!F:K,3,FALSE)</f>
        <v>#REF!</v>
      </c>
      <c r="W176" s="10" t="e">
        <f>VLOOKUP(AY176,Lookups!F:K,2,FALSE)</f>
        <v>#REF!</v>
      </c>
      <c r="X176" s="14" t="e">
        <f>VLOOKUP(AY176,Lookups!F:K,3,FALSE)</f>
        <v>#REF!</v>
      </c>
      <c r="Y176" s="10" t="e">
        <f>VLOOKUP(BB176,Lookups!F:K,2,FALSE)</f>
        <v>#REF!</v>
      </c>
      <c r="Z176" s="14" t="e">
        <f>VLOOKUP(BB176,Lookups!F:K,3,FALSE)</f>
        <v>#REF!</v>
      </c>
      <c r="AA176" s="1" t="str">
        <f>A176</f>
        <v>TM</v>
      </c>
      <c r="AB176" s="1" t="e">
        <f t="shared" si="108"/>
        <v>#REF!</v>
      </c>
      <c r="AC176" s="1" t="e">
        <f t="shared" si="108"/>
        <v>#REF!</v>
      </c>
      <c r="AD176" s="1" t="e">
        <f t="shared" si="108"/>
        <v>#REF!</v>
      </c>
      <c r="AE176" s="1" t="e">
        <f t="shared" si="108"/>
        <v>#REF!</v>
      </c>
      <c r="AF176" s="1" t="e">
        <f t="shared" si="108"/>
        <v>#REF!</v>
      </c>
      <c r="AG176" s="1" t="e">
        <f t="shared" si="108"/>
        <v>#REF!</v>
      </c>
      <c r="AH176" s="1" t="e">
        <f t="shared" si="108"/>
        <v>#REF!</v>
      </c>
      <c r="AI176" s="1" t="e">
        <f t="shared" si="108"/>
        <v>#REF!</v>
      </c>
      <c r="AJ176" s="1"/>
      <c r="AK176" s="5" t="e">
        <f t="shared" si="86"/>
        <v>#REF!</v>
      </c>
      <c r="AL176" s="1"/>
      <c r="AM176" s="1"/>
      <c r="AN176" s="1"/>
      <c r="AO176" s="1"/>
      <c r="AP176" s="1"/>
      <c r="AQ176" t="e">
        <f>W176&amp;","&amp;X176</f>
        <v>#REF!</v>
      </c>
      <c r="AR176" t="e">
        <f>U176&amp;","&amp;V176</f>
        <v>#REF!</v>
      </c>
      <c r="AS176" s="1" t="str">
        <f t="shared" si="109"/>
        <v>0600000-0200000</v>
      </c>
      <c r="AV176" s="1" t="str">
        <f t="shared" si="110"/>
        <v>0700000-0200000</v>
      </c>
      <c r="AY176" s="1" t="str">
        <f t="shared" si="111"/>
        <v>0600000-0300000</v>
      </c>
      <c r="AZ176" s="1"/>
      <c r="BA176" s="1"/>
      <c r="BB176" s="1" t="str">
        <f t="shared" si="112"/>
        <v>0700000-0300000</v>
      </c>
    </row>
    <row r="177" spans="1:54" x14ac:dyDescent="0.25">
      <c r="A177" s="21"/>
      <c r="B177" s="21"/>
      <c r="C177" s="21"/>
      <c r="D177" s="21"/>
      <c r="E177" s="22">
        <f t="shared" si="99"/>
        <v>0</v>
      </c>
      <c r="F177" s="22">
        <f t="shared" si="100"/>
        <v>300</v>
      </c>
      <c r="G177" s="19"/>
      <c r="H177" s="21">
        <f t="shared" si="101"/>
        <v>0</v>
      </c>
      <c r="I177" s="23">
        <f t="shared" si="102"/>
        <v>300000</v>
      </c>
      <c r="J177" s="21">
        <f t="shared" si="103"/>
        <v>100000</v>
      </c>
      <c r="K177" s="23">
        <f t="shared" si="104"/>
        <v>300000</v>
      </c>
      <c r="L177" s="21">
        <f t="shared" si="105"/>
        <v>0</v>
      </c>
      <c r="M177" s="23">
        <f t="shared" si="106"/>
        <v>400000</v>
      </c>
      <c r="N177" s="21">
        <f t="shared" si="107"/>
        <v>100000</v>
      </c>
      <c r="O177" s="23">
        <f t="shared" si="83"/>
        <v>400000</v>
      </c>
      <c r="S177" s="21" t="e">
        <f>VLOOKUP(AS177,Lookups!F:K,2,FALSE)</f>
        <v>#REF!</v>
      </c>
      <c r="T177" s="23" t="e">
        <f>VLOOKUP(AS177,Lookups!F:K,3,FALSE)</f>
        <v>#REF!</v>
      </c>
      <c r="U177" s="21" t="e">
        <f>VLOOKUP(AV177,Lookups!F:K,2,FALSE)</f>
        <v>#REF!</v>
      </c>
      <c r="V177" s="23" t="e">
        <f>VLOOKUP(AV177,Lookups!F:K,3,FALSE)</f>
        <v>#REF!</v>
      </c>
      <c r="W177" s="21" t="e">
        <f>VLOOKUP(AY177,Lookups!F:K,2,FALSE)</f>
        <v>#REF!</v>
      </c>
      <c r="X177" s="23" t="e">
        <f>VLOOKUP(AY177,Lookups!F:K,3,FALSE)</f>
        <v>#REF!</v>
      </c>
      <c r="Y177" s="21" t="e">
        <f>VLOOKUP(BB177,Lookups!F:K,2,FALSE)</f>
        <v>#REF!</v>
      </c>
      <c r="Z177" s="23" t="e">
        <f>VLOOKUP(BB177,Lookups!F:K,3,FALSE)</f>
        <v>#REF!</v>
      </c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5"/>
      <c r="AL177" s="1"/>
      <c r="AM177" s="1"/>
      <c r="AN177" s="1"/>
      <c r="AO177" s="1"/>
      <c r="AP177" s="1"/>
      <c r="AS177" s="1" t="str">
        <f t="shared" si="109"/>
        <v>0000000-0300000</v>
      </c>
      <c r="AV177" s="1" t="str">
        <f t="shared" si="110"/>
        <v>0100000-0300000</v>
      </c>
      <c r="AY177" s="1" t="str">
        <f t="shared" si="111"/>
        <v>0000000-0400000</v>
      </c>
      <c r="AZ177" s="1"/>
      <c r="BA177" s="1"/>
      <c r="BB177" s="1" t="str">
        <f t="shared" si="112"/>
        <v>0100000-0400000</v>
      </c>
    </row>
    <row r="178" spans="1:54" x14ac:dyDescent="0.25">
      <c r="A178" s="24"/>
      <c r="B178" s="24"/>
      <c r="C178" s="24"/>
      <c r="D178" s="24"/>
      <c r="E178" s="25">
        <f t="shared" si="99"/>
        <v>100</v>
      </c>
      <c r="F178" s="25">
        <f t="shared" si="100"/>
        <v>300</v>
      </c>
      <c r="G178" s="19"/>
      <c r="H178" s="24">
        <f t="shared" si="101"/>
        <v>100000</v>
      </c>
      <c r="I178" s="26">
        <f t="shared" si="102"/>
        <v>300000</v>
      </c>
      <c r="J178" s="24">
        <f t="shared" si="103"/>
        <v>200000</v>
      </c>
      <c r="K178" s="26">
        <f t="shared" si="104"/>
        <v>300000</v>
      </c>
      <c r="L178" s="24">
        <f t="shared" si="105"/>
        <v>100000</v>
      </c>
      <c r="M178" s="26">
        <f t="shared" si="106"/>
        <v>400000</v>
      </c>
      <c r="N178" s="24">
        <f t="shared" si="107"/>
        <v>200000</v>
      </c>
      <c r="O178" s="26">
        <f t="shared" si="83"/>
        <v>400000</v>
      </c>
      <c r="S178" s="24" t="e">
        <f>VLOOKUP(AS178,Lookups!F:K,2,FALSE)</f>
        <v>#REF!</v>
      </c>
      <c r="T178" s="26" t="e">
        <f>VLOOKUP(AS178,Lookups!F:K,3,FALSE)</f>
        <v>#REF!</v>
      </c>
      <c r="U178" s="24" t="e">
        <f>VLOOKUP(AV178,Lookups!F:K,2,FALSE)</f>
        <v>#REF!</v>
      </c>
      <c r="V178" s="26" t="e">
        <f>VLOOKUP(AV178,Lookups!F:K,3,FALSE)</f>
        <v>#REF!</v>
      </c>
      <c r="W178" s="24" t="e">
        <f>VLOOKUP(AY178,Lookups!F:K,2,FALSE)</f>
        <v>#REF!</v>
      </c>
      <c r="X178" s="26" t="e">
        <f>VLOOKUP(AY178,Lookups!F:K,3,FALSE)</f>
        <v>#REF!</v>
      </c>
      <c r="Y178" s="24" t="e">
        <f>VLOOKUP(BB178,Lookups!F:K,2,FALSE)</f>
        <v>#REF!</v>
      </c>
      <c r="Z178" s="26" t="e">
        <f>VLOOKUP(BB178,Lookups!F:K,3,FALSE)</f>
        <v>#REF!</v>
      </c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5"/>
      <c r="AL178" s="1"/>
      <c r="AM178" s="1"/>
      <c r="AN178" s="1"/>
      <c r="AO178" s="1"/>
      <c r="AP178" s="1"/>
      <c r="AS178" s="1" t="str">
        <f t="shared" si="109"/>
        <v>0100000-0300000</v>
      </c>
      <c r="AV178" s="1" t="str">
        <f t="shared" si="110"/>
        <v>0200000-0300000</v>
      </c>
      <c r="AY178" s="1" t="str">
        <f t="shared" si="111"/>
        <v>0100000-0400000</v>
      </c>
      <c r="AZ178" s="1"/>
      <c r="BA178" s="1"/>
      <c r="BB178" s="1" t="str">
        <f t="shared" si="112"/>
        <v>0200000-0400000</v>
      </c>
    </row>
    <row r="179" spans="1:54" x14ac:dyDescent="0.25">
      <c r="A179" s="4" t="s">
        <v>25</v>
      </c>
      <c r="B179" s="4"/>
      <c r="C179" s="4"/>
      <c r="D179" s="4"/>
      <c r="E179" s="7">
        <f t="shared" si="99"/>
        <v>200</v>
      </c>
      <c r="F179" s="7">
        <f t="shared" si="100"/>
        <v>300</v>
      </c>
      <c r="H179" s="4">
        <f t="shared" si="101"/>
        <v>200000</v>
      </c>
      <c r="I179" s="13">
        <f t="shared" si="102"/>
        <v>300000</v>
      </c>
      <c r="J179" s="4">
        <f t="shared" si="103"/>
        <v>300000</v>
      </c>
      <c r="K179" s="13">
        <f t="shared" si="104"/>
        <v>300000</v>
      </c>
      <c r="L179" s="4">
        <f t="shared" si="105"/>
        <v>200000</v>
      </c>
      <c r="M179" s="13">
        <f t="shared" si="106"/>
        <v>400000</v>
      </c>
      <c r="N179" s="4">
        <f t="shared" si="107"/>
        <v>300000</v>
      </c>
      <c r="O179" s="13">
        <f t="shared" si="83"/>
        <v>400000</v>
      </c>
      <c r="S179" s="4" t="e">
        <f>VLOOKUP(AS179,Lookups!F:K,2,FALSE)</f>
        <v>#REF!</v>
      </c>
      <c r="T179" s="13" t="e">
        <f>VLOOKUP(AS179,Lookups!F:K,3,FALSE)</f>
        <v>#REF!</v>
      </c>
      <c r="U179" s="4" t="e">
        <f>VLOOKUP(AV179,Lookups!F:K,2,FALSE)</f>
        <v>#REF!</v>
      </c>
      <c r="V179" s="13" t="e">
        <f>VLOOKUP(AV179,Lookups!F:K,3,FALSE)</f>
        <v>#REF!</v>
      </c>
      <c r="W179" s="4" t="e">
        <f>VLOOKUP(AY179,Lookups!F:K,2,FALSE)</f>
        <v>#REF!</v>
      </c>
      <c r="X179" s="13" t="e">
        <f>VLOOKUP(AY179,Lookups!F:K,3,FALSE)</f>
        <v>#REF!</v>
      </c>
      <c r="Y179" s="4" t="e">
        <f>VLOOKUP(BB179,Lookups!F:K,2,FALSE)</f>
        <v>#REF!</v>
      </c>
      <c r="Z179" s="13" t="e">
        <f>VLOOKUP(BB179,Lookups!F:K,3,FALSE)</f>
        <v>#REF!</v>
      </c>
      <c r="AA179" s="1" t="str">
        <f>A179</f>
        <v>SH</v>
      </c>
      <c r="AB179" s="1" t="e">
        <f t="shared" ref="AB179:AI183" si="113">S179</f>
        <v>#REF!</v>
      </c>
      <c r="AC179" s="1" t="e">
        <f t="shared" si="113"/>
        <v>#REF!</v>
      </c>
      <c r="AD179" s="1" t="e">
        <f t="shared" si="113"/>
        <v>#REF!</v>
      </c>
      <c r="AE179" s="1" t="e">
        <f t="shared" si="113"/>
        <v>#REF!</v>
      </c>
      <c r="AF179" s="1" t="e">
        <f t="shared" si="113"/>
        <v>#REF!</v>
      </c>
      <c r="AG179" s="1" t="e">
        <f t="shared" si="113"/>
        <v>#REF!</v>
      </c>
      <c r="AH179" s="1" t="e">
        <f t="shared" si="113"/>
        <v>#REF!</v>
      </c>
      <c r="AI179" s="1" t="e">
        <f t="shared" si="113"/>
        <v>#REF!</v>
      </c>
      <c r="AJ179" s="1"/>
      <c r="AK179" s="5" t="e">
        <f t="shared" si="86"/>
        <v>#REF!</v>
      </c>
      <c r="AL179" s="1"/>
      <c r="AM179" s="1"/>
      <c r="AN179" s="1"/>
      <c r="AO179" s="1"/>
      <c r="AP179" s="1"/>
      <c r="AQ179" t="e">
        <f>W179&amp;","&amp;X179</f>
        <v>#REF!</v>
      </c>
      <c r="AR179" t="e">
        <f>U179&amp;","&amp;V179</f>
        <v>#REF!</v>
      </c>
      <c r="AS179" s="1" t="str">
        <f t="shared" si="109"/>
        <v>0200000-0300000</v>
      </c>
      <c r="AV179" s="1" t="str">
        <f t="shared" si="110"/>
        <v>0300000-0300000</v>
      </c>
      <c r="AY179" s="1" t="str">
        <f t="shared" si="111"/>
        <v>0200000-0400000</v>
      </c>
      <c r="AZ179" s="1"/>
      <c r="BA179" s="1"/>
      <c r="BB179" s="1" t="str">
        <f t="shared" si="112"/>
        <v>0300000-0400000</v>
      </c>
    </row>
    <row r="180" spans="1:54" x14ac:dyDescent="0.25">
      <c r="A180" s="4" t="s">
        <v>26</v>
      </c>
      <c r="B180" s="4"/>
      <c r="C180" s="4"/>
      <c r="D180" s="4"/>
      <c r="E180" s="7">
        <f>E162</f>
        <v>300</v>
      </c>
      <c r="F180" s="7">
        <f>F162+100</f>
        <v>300</v>
      </c>
      <c r="H180" s="4">
        <f t="shared" si="101"/>
        <v>300000</v>
      </c>
      <c r="I180" s="13">
        <f t="shared" si="102"/>
        <v>300000</v>
      </c>
      <c r="J180" s="4">
        <f t="shared" si="103"/>
        <v>400000</v>
      </c>
      <c r="K180" s="13">
        <f t="shared" si="104"/>
        <v>300000</v>
      </c>
      <c r="L180" s="4">
        <f t="shared" si="105"/>
        <v>300000</v>
      </c>
      <c r="M180" s="13">
        <f t="shared" si="106"/>
        <v>400000</v>
      </c>
      <c r="N180" s="4">
        <f t="shared" si="107"/>
        <v>400000</v>
      </c>
      <c r="O180" s="13">
        <f t="shared" si="83"/>
        <v>400000</v>
      </c>
      <c r="S180" s="4" t="e">
        <f>VLOOKUP(AS180,Lookups!F:K,2,FALSE)</f>
        <v>#REF!</v>
      </c>
      <c r="T180" s="13" t="e">
        <f>VLOOKUP(AS180,Lookups!F:K,3,FALSE)</f>
        <v>#REF!</v>
      </c>
      <c r="U180" s="4" t="e">
        <f>VLOOKUP(AV180,Lookups!F:K,2,FALSE)</f>
        <v>#REF!</v>
      </c>
      <c r="V180" s="13" t="e">
        <f>VLOOKUP(AV180,Lookups!F:K,3,FALSE)</f>
        <v>#REF!</v>
      </c>
      <c r="W180" s="4" t="e">
        <f>VLOOKUP(AY180,Lookups!F:K,2,FALSE)</f>
        <v>#REF!</v>
      </c>
      <c r="X180" s="13" t="e">
        <f>VLOOKUP(AY180,Lookups!F:K,3,FALSE)</f>
        <v>#REF!</v>
      </c>
      <c r="Y180" s="4" t="e">
        <f>VLOOKUP(BB180,Lookups!F:K,2,FALSE)</f>
        <v>#REF!</v>
      </c>
      <c r="Z180" s="13" t="e">
        <f>VLOOKUP(BB180,Lookups!F:K,3,FALSE)</f>
        <v>#REF!</v>
      </c>
      <c r="AA180" s="1" t="str">
        <f>A180</f>
        <v>SJ</v>
      </c>
      <c r="AB180" s="1" t="e">
        <f t="shared" si="113"/>
        <v>#REF!</v>
      </c>
      <c r="AC180" s="1" t="e">
        <f t="shared" si="113"/>
        <v>#REF!</v>
      </c>
      <c r="AD180" s="1" t="e">
        <f t="shared" si="113"/>
        <v>#REF!</v>
      </c>
      <c r="AE180" s="1" t="e">
        <f t="shared" si="113"/>
        <v>#REF!</v>
      </c>
      <c r="AF180" s="1" t="e">
        <f t="shared" si="113"/>
        <v>#REF!</v>
      </c>
      <c r="AG180" s="1" t="e">
        <f t="shared" si="113"/>
        <v>#REF!</v>
      </c>
      <c r="AH180" s="1" t="e">
        <f t="shared" si="113"/>
        <v>#REF!</v>
      </c>
      <c r="AI180" s="1" t="e">
        <f t="shared" si="113"/>
        <v>#REF!</v>
      </c>
      <c r="AJ180" s="1"/>
      <c r="AK180" s="5" t="e">
        <f t="shared" si="86"/>
        <v>#REF!</v>
      </c>
      <c r="AL180" s="1"/>
      <c r="AM180" s="1"/>
      <c r="AN180" s="1"/>
      <c r="AO180" s="1"/>
      <c r="AP180" s="1"/>
      <c r="AQ180" t="e">
        <f>W180&amp;","&amp;X180</f>
        <v>#REF!</v>
      </c>
      <c r="AR180" t="e">
        <f>U180&amp;","&amp;V180</f>
        <v>#REF!</v>
      </c>
      <c r="AS180" s="1" t="str">
        <f t="shared" si="109"/>
        <v>0300000-0300000</v>
      </c>
      <c r="AV180" s="1" t="str">
        <f t="shared" si="110"/>
        <v>0400000-0300000</v>
      </c>
      <c r="AY180" s="1" t="str">
        <f t="shared" si="111"/>
        <v>0300000-0400000</v>
      </c>
      <c r="AZ180" s="1"/>
      <c r="BA180" s="1"/>
      <c r="BB180" s="1" t="str">
        <f t="shared" si="112"/>
        <v>0400000-0400000</v>
      </c>
    </row>
    <row r="181" spans="1:54" x14ac:dyDescent="0.25">
      <c r="A181" s="4" t="s">
        <v>27</v>
      </c>
      <c r="B181" s="4"/>
      <c r="C181" s="4"/>
      <c r="D181" s="4"/>
      <c r="E181" s="7">
        <f t="shared" si="91"/>
        <v>400</v>
      </c>
      <c r="F181" s="7">
        <f t="shared" si="92"/>
        <v>300</v>
      </c>
      <c r="H181" s="4">
        <f t="shared" si="101"/>
        <v>400000</v>
      </c>
      <c r="I181" s="13">
        <f t="shared" si="102"/>
        <v>300000</v>
      </c>
      <c r="J181" s="4">
        <f t="shared" si="89"/>
        <v>500000</v>
      </c>
      <c r="K181" s="13">
        <f t="shared" si="104"/>
        <v>300000</v>
      </c>
      <c r="L181" s="4">
        <f t="shared" si="105"/>
        <v>400000</v>
      </c>
      <c r="M181" s="13">
        <f t="shared" si="106"/>
        <v>400000</v>
      </c>
      <c r="N181" s="4">
        <f t="shared" si="90"/>
        <v>500000</v>
      </c>
      <c r="O181" s="13">
        <f t="shared" si="83"/>
        <v>400000</v>
      </c>
      <c r="S181" s="4" t="e">
        <f>VLOOKUP(AS181,Lookups!F:K,2,FALSE)</f>
        <v>#REF!</v>
      </c>
      <c r="T181" s="13" t="e">
        <f>VLOOKUP(AS181,Lookups!F:K,3,FALSE)</f>
        <v>#REF!</v>
      </c>
      <c r="U181" s="4" t="e">
        <f>VLOOKUP(AV181,Lookups!F:K,2,FALSE)</f>
        <v>#REF!</v>
      </c>
      <c r="V181" s="13" t="e">
        <f>VLOOKUP(AV181,Lookups!F:K,3,FALSE)</f>
        <v>#REF!</v>
      </c>
      <c r="W181" s="4" t="e">
        <f>VLOOKUP(AY181,Lookups!F:K,2,FALSE)</f>
        <v>#REF!</v>
      </c>
      <c r="X181" s="13" t="e">
        <f>VLOOKUP(AY181,Lookups!F:K,3,FALSE)</f>
        <v>#REF!</v>
      </c>
      <c r="Y181" s="4" t="e">
        <f>VLOOKUP(BB181,Lookups!F:K,2,FALSE)</f>
        <v>#REF!</v>
      </c>
      <c r="Z181" s="13" t="e">
        <f>VLOOKUP(BB181,Lookups!F:K,3,FALSE)</f>
        <v>#REF!</v>
      </c>
      <c r="AA181" s="1" t="str">
        <f>A181</f>
        <v>SK</v>
      </c>
      <c r="AB181" s="1" t="e">
        <f t="shared" si="113"/>
        <v>#REF!</v>
      </c>
      <c r="AC181" s="1" t="e">
        <f t="shared" si="113"/>
        <v>#REF!</v>
      </c>
      <c r="AD181" s="1" t="e">
        <f t="shared" si="113"/>
        <v>#REF!</v>
      </c>
      <c r="AE181" s="1" t="e">
        <f t="shared" si="113"/>
        <v>#REF!</v>
      </c>
      <c r="AF181" s="1" t="e">
        <f t="shared" si="113"/>
        <v>#REF!</v>
      </c>
      <c r="AG181" s="1" t="e">
        <f t="shared" si="113"/>
        <v>#REF!</v>
      </c>
      <c r="AH181" s="1" t="e">
        <f t="shared" si="113"/>
        <v>#REF!</v>
      </c>
      <c r="AI181" s="1" t="e">
        <f t="shared" si="113"/>
        <v>#REF!</v>
      </c>
      <c r="AJ181" s="1"/>
      <c r="AK181" s="5" t="e">
        <f t="shared" si="86"/>
        <v>#REF!</v>
      </c>
      <c r="AL181" s="1"/>
      <c r="AM181" s="1"/>
      <c r="AN181" s="1"/>
      <c r="AO181" s="1"/>
      <c r="AP181" s="1"/>
      <c r="AQ181" t="e">
        <f>W181&amp;","&amp;X181</f>
        <v>#REF!</v>
      </c>
      <c r="AR181" t="e">
        <f>U181&amp;","&amp;V181</f>
        <v>#REF!</v>
      </c>
      <c r="AS181" s="1" t="str">
        <f t="shared" si="109"/>
        <v>0400000-0300000</v>
      </c>
      <c r="AV181" s="1" t="str">
        <f t="shared" si="110"/>
        <v>0500000-0300000</v>
      </c>
      <c r="AY181" s="1" t="str">
        <f t="shared" si="111"/>
        <v>0400000-0400000</v>
      </c>
      <c r="AZ181" s="1"/>
      <c r="BA181" s="1"/>
      <c r="BB181" s="1" t="str">
        <f t="shared" si="112"/>
        <v>0500000-0400000</v>
      </c>
    </row>
    <row r="182" spans="1:54" x14ac:dyDescent="0.25">
      <c r="A182" s="4" t="s">
        <v>28</v>
      </c>
      <c r="B182" s="4"/>
      <c r="C182" s="4"/>
      <c r="D182" s="4"/>
      <c r="E182" s="7">
        <f t="shared" si="91"/>
        <v>500</v>
      </c>
      <c r="F182" s="7">
        <f t="shared" si="92"/>
        <v>300</v>
      </c>
      <c r="H182" s="4">
        <f t="shared" si="101"/>
        <v>500000</v>
      </c>
      <c r="I182" s="13">
        <f t="shared" si="102"/>
        <v>300000</v>
      </c>
      <c r="J182" s="4">
        <f t="shared" si="89"/>
        <v>600000</v>
      </c>
      <c r="K182" s="13">
        <f t="shared" si="104"/>
        <v>300000</v>
      </c>
      <c r="L182" s="4">
        <f t="shared" si="105"/>
        <v>500000</v>
      </c>
      <c r="M182" s="13">
        <f t="shared" si="106"/>
        <v>400000</v>
      </c>
      <c r="N182" s="4">
        <f t="shared" si="90"/>
        <v>600000</v>
      </c>
      <c r="O182" s="13">
        <f t="shared" si="83"/>
        <v>400000</v>
      </c>
      <c r="S182" s="4" t="e">
        <f>VLOOKUP(AS182,Lookups!F:K,2,FALSE)</f>
        <v>#REF!</v>
      </c>
      <c r="T182" s="13" t="e">
        <f>VLOOKUP(AS182,Lookups!F:K,3,FALSE)</f>
        <v>#REF!</v>
      </c>
      <c r="U182" s="4" t="e">
        <f>VLOOKUP(AV182,Lookups!F:K,2,FALSE)</f>
        <v>#REF!</v>
      </c>
      <c r="V182" s="13" t="e">
        <f>VLOOKUP(AV182,Lookups!F:K,3,FALSE)</f>
        <v>#REF!</v>
      </c>
      <c r="W182" s="4" t="e">
        <f>VLOOKUP(AY182,Lookups!F:K,2,FALSE)</f>
        <v>#REF!</v>
      </c>
      <c r="X182" s="13" t="e">
        <f>VLOOKUP(AY182,Lookups!F:K,3,FALSE)</f>
        <v>#REF!</v>
      </c>
      <c r="Y182" s="4" t="e">
        <f>VLOOKUP(BB182,Lookups!F:K,2,FALSE)</f>
        <v>#REF!</v>
      </c>
      <c r="Z182" s="13" t="e">
        <f>VLOOKUP(BB182,Lookups!F:K,3,FALSE)</f>
        <v>#REF!</v>
      </c>
      <c r="AA182" s="1" t="str">
        <f>A182</f>
        <v>TF</v>
      </c>
      <c r="AB182" s="1" t="e">
        <f t="shared" si="113"/>
        <v>#REF!</v>
      </c>
      <c r="AC182" s="1" t="e">
        <f t="shared" si="113"/>
        <v>#REF!</v>
      </c>
      <c r="AD182" s="1" t="e">
        <f t="shared" si="113"/>
        <v>#REF!</v>
      </c>
      <c r="AE182" s="1" t="e">
        <f t="shared" si="113"/>
        <v>#REF!</v>
      </c>
      <c r="AF182" s="1" t="e">
        <f t="shared" si="113"/>
        <v>#REF!</v>
      </c>
      <c r="AG182" s="1" t="e">
        <f t="shared" si="113"/>
        <v>#REF!</v>
      </c>
      <c r="AH182" s="1" t="e">
        <f t="shared" si="113"/>
        <v>#REF!</v>
      </c>
      <c r="AI182" s="1" t="e">
        <f t="shared" si="113"/>
        <v>#REF!</v>
      </c>
      <c r="AJ182" s="1"/>
      <c r="AK182" s="5" t="e">
        <f t="shared" si="86"/>
        <v>#REF!</v>
      </c>
      <c r="AL182" s="1"/>
      <c r="AM182" s="1"/>
      <c r="AN182" s="1"/>
      <c r="AO182" s="1"/>
      <c r="AP182" s="1"/>
      <c r="AQ182" t="e">
        <f>W182&amp;","&amp;X182</f>
        <v>#REF!</v>
      </c>
      <c r="AR182" t="e">
        <f>U182&amp;","&amp;V182</f>
        <v>#REF!</v>
      </c>
      <c r="AS182" s="1" t="str">
        <f t="shared" si="109"/>
        <v>0500000-0300000</v>
      </c>
      <c r="AV182" s="1" t="str">
        <f t="shared" si="110"/>
        <v>0600000-0300000</v>
      </c>
      <c r="AY182" s="1" t="str">
        <f t="shared" si="111"/>
        <v>0500000-0400000</v>
      </c>
      <c r="AZ182" s="1"/>
      <c r="BA182" s="1"/>
      <c r="BB182" s="1" t="str">
        <f t="shared" si="112"/>
        <v>0600000-0400000</v>
      </c>
    </row>
    <row r="183" spans="1:54" x14ac:dyDescent="0.25">
      <c r="A183" s="10" t="s">
        <v>29</v>
      </c>
      <c r="B183" s="10"/>
      <c r="C183" s="10"/>
      <c r="D183" s="10"/>
      <c r="E183" s="8">
        <f t="shared" si="91"/>
        <v>600</v>
      </c>
      <c r="F183" s="8">
        <f t="shared" si="92"/>
        <v>300</v>
      </c>
      <c r="H183" s="10">
        <f t="shared" si="101"/>
        <v>600000</v>
      </c>
      <c r="I183" s="14">
        <f t="shared" si="102"/>
        <v>300000</v>
      </c>
      <c r="J183" s="10">
        <f t="shared" si="89"/>
        <v>700000</v>
      </c>
      <c r="K183" s="14">
        <f t="shared" si="104"/>
        <v>300000</v>
      </c>
      <c r="L183" s="10">
        <f t="shared" si="105"/>
        <v>600000</v>
      </c>
      <c r="M183" s="14">
        <f t="shared" si="106"/>
        <v>400000</v>
      </c>
      <c r="N183" s="10">
        <f t="shared" si="90"/>
        <v>700000</v>
      </c>
      <c r="O183" s="14">
        <f t="shared" si="83"/>
        <v>400000</v>
      </c>
      <c r="S183" s="10" t="e">
        <f>VLOOKUP(AS183,Lookups!F:K,2,FALSE)</f>
        <v>#REF!</v>
      </c>
      <c r="T183" s="14" t="e">
        <f>VLOOKUP(AS183,Lookups!F:K,3,FALSE)</f>
        <v>#REF!</v>
      </c>
      <c r="U183" s="10" t="e">
        <f>VLOOKUP(AV183,Lookups!F:K,2,FALSE)</f>
        <v>#REF!</v>
      </c>
      <c r="V183" s="14" t="e">
        <f>VLOOKUP(AV183,Lookups!F:K,3,FALSE)</f>
        <v>#REF!</v>
      </c>
      <c r="W183" s="10" t="e">
        <f>VLOOKUP(AY183,Lookups!F:K,2,FALSE)</f>
        <v>#REF!</v>
      </c>
      <c r="X183" s="14" t="e">
        <f>VLOOKUP(AY183,Lookups!F:K,3,FALSE)</f>
        <v>#REF!</v>
      </c>
      <c r="Y183" s="10" t="e">
        <f>VLOOKUP(BB183,Lookups!F:K,2,FALSE)</f>
        <v>#REF!</v>
      </c>
      <c r="Z183" s="14" t="e">
        <f>VLOOKUP(BB183,Lookups!F:K,3,FALSE)</f>
        <v>#REF!</v>
      </c>
      <c r="AA183" s="1" t="str">
        <f>A183</f>
        <v>TG</v>
      </c>
      <c r="AB183" s="1" t="e">
        <f t="shared" si="113"/>
        <v>#REF!</v>
      </c>
      <c r="AC183" s="1" t="e">
        <f t="shared" si="113"/>
        <v>#REF!</v>
      </c>
      <c r="AD183" s="1" t="e">
        <f t="shared" si="113"/>
        <v>#REF!</v>
      </c>
      <c r="AE183" s="1" t="e">
        <f t="shared" si="113"/>
        <v>#REF!</v>
      </c>
      <c r="AF183" s="1" t="e">
        <f t="shared" si="113"/>
        <v>#REF!</v>
      </c>
      <c r="AG183" s="1" t="e">
        <f t="shared" si="113"/>
        <v>#REF!</v>
      </c>
      <c r="AH183" s="1" t="e">
        <f t="shared" si="113"/>
        <v>#REF!</v>
      </c>
      <c r="AI183" s="1" t="e">
        <f t="shared" si="113"/>
        <v>#REF!</v>
      </c>
      <c r="AJ183" s="1"/>
      <c r="AK183" s="5" t="e">
        <f t="shared" si="86"/>
        <v>#REF!</v>
      </c>
      <c r="AL183" s="1"/>
      <c r="AM183" s="1"/>
      <c r="AN183" s="1"/>
      <c r="AO183" s="1"/>
      <c r="AP183" s="1"/>
      <c r="AQ183" t="e">
        <f>W183&amp;","&amp;X183</f>
        <v>#REF!</v>
      </c>
      <c r="AR183" t="e">
        <f>U183&amp;","&amp;V183</f>
        <v>#REF!</v>
      </c>
      <c r="AS183" s="1" t="str">
        <f t="shared" si="109"/>
        <v>0600000-0300000</v>
      </c>
      <c r="AV183" s="1" t="str">
        <f t="shared" si="110"/>
        <v>0700000-0300000</v>
      </c>
      <c r="AY183" s="1" t="str">
        <f t="shared" si="111"/>
        <v>0600000-0400000</v>
      </c>
      <c r="AZ183" s="1"/>
      <c r="BA183" s="1"/>
      <c r="BB183" s="1" t="str">
        <f t="shared" si="112"/>
        <v>0700000-0400000</v>
      </c>
    </row>
    <row r="184" spans="1:54" x14ac:dyDescent="0.25">
      <c r="A184" s="21"/>
      <c r="B184" s="21"/>
      <c r="C184" s="21"/>
      <c r="D184" s="21"/>
      <c r="E184" s="22">
        <f t="shared" si="91"/>
        <v>0</v>
      </c>
      <c r="F184" s="22">
        <f t="shared" si="92"/>
        <v>400</v>
      </c>
      <c r="G184" s="19"/>
      <c r="H184" s="21">
        <f t="shared" si="101"/>
        <v>0</v>
      </c>
      <c r="I184" s="23">
        <f t="shared" si="102"/>
        <v>400000</v>
      </c>
      <c r="J184" s="21">
        <f>J177</f>
        <v>100000</v>
      </c>
      <c r="K184" s="23">
        <f t="shared" si="104"/>
        <v>400000</v>
      </c>
      <c r="L184" s="21">
        <f t="shared" si="105"/>
        <v>0</v>
      </c>
      <c r="M184" s="23">
        <f t="shared" si="106"/>
        <v>500000</v>
      </c>
      <c r="N184" s="21">
        <f>N177</f>
        <v>100000</v>
      </c>
      <c r="O184" s="23">
        <f t="shared" si="83"/>
        <v>500000</v>
      </c>
      <c r="S184" s="21" t="e">
        <f>VLOOKUP(AS184,Lookups!F:K,2,FALSE)</f>
        <v>#REF!</v>
      </c>
      <c r="T184" s="23" t="e">
        <f>VLOOKUP(AS184,Lookups!F:K,3,FALSE)</f>
        <v>#REF!</v>
      </c>
      <c r="U184" s="21" t="e">
        <f>VLOOKUP(AV184,Lookups!F:K,2,FALSE)</f>
        <v>#REF!</v>
      </c>
      <c r="V184" s="23" t="e">
        <f>VLOOKUP(AV184,Lookups!F:K,3,FALSE)</f>
        <v>#REF!</v>
      </c>
      <c r="W184" s="21" t="e">
        <f>VLOOKUP(AY184,Lookups!F:K,2,FALSE)</f>
        <v>#REF!</v>
      </c>
      <c r="X184" s="23" t="e">
        <f>VLOOKUP(AY184,Lookups!F:K,3,FALSE)</f>
        <v>#REF!</v>
      </c>
      <c r="Y184" s="21" t="e">
        <f>VLOOKUP(BB184,Lookups!F:K,2,FALSE)</f>
        <v>#REF!</v>
      </c>
      <c r="Z184" s="23" t="e">
        <f>VLOOKUP(BB184,Lookups!F:K,3,FALSE)</f>
        <v>#REF!</v>
      </c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5"/>
      <c r="AL184" s="1"/>
      <c r="AM184" s="1"/>
      <c r="AN184" s="1"/>
      <c r="AO184" s="1"/>
      <c r="AP184" s="1"/>
      <c r="AS184" s="1" t="str">
        <f t="shared" si="109"/>
        <v>0000000-0400000</v>
      </c>
      <c r="AV184" s="1" t="str">
        <f t="shared" si="110"/>
        <v>0100000-0400000</v>
      </c>
      <c r="AY184" s="1" t="str">
        <f t="shared" si="111"/>
        <v>0000000-0500000</v>
      </c>
      <c r="AZ184" s="1"/>
      <c r="BA184" s="1"/>
      <c r="BB184" s="1" t="str">
        <f t="shared" si="112"/>
        <v>0100000-0500000</v>
      </c>
    </row>
    <row r="185" spans="1:54" x14ac:dyDescent="0.25">
      <c r="A185" s="24"/>
      <c r="B185" s="24"/>
      <c r="C185" s="24"/>
      <c r="D185" s="24"/>
      <c r="E185" s="25">
        <f t="shared" si="91"/>
        <v>100</v>
      </c>
      <c r="F185" s="25">
        <f t="shared" si="92"/>
        <v>400</v>
      </c>
      <c r="G185" s="19"/>
      <c r="H185" s="24">
        <f t="shared" si="101"/>
        <v>100000</v>
      </c>
      <c r="I185" s="26">
        <f t="shared" si="102"/>
        <v>400000</v>
      </c>
      <c r="J185" s="24">
        <f t="shared" si="89"/>
        <v>200000</v>
      </c>
      <c r="K185" s="26">
        <f t="shared" si="104"/>
        <v>400000</v>
      </c>
      <c r="L185" s="24">
        <f t="shared" si="105"/>
        <v>100000</v>
      </c>
      <c r="M185" s="26">
        <f t="shared" si="106"/>
        <v>500000</v>
      </c>
      <c r="N185" s="24">
        <f t="shared" si="90"/>
        <v>200000</v>
      </c>
      <c r="O185" s="26">
        <f t="shared" si="83"/>
        <v>500000</v>
      </c>
      <c r="S185" s="24" t="e">
        <f>VLOOKUP(AS185,Lookups!F:K,2,FALSE)</f>
        <v>#REF!</v>
      </c>
      <c r="T185" s="26" t="e">
        <f>VLOOKUP(AS185,Lookups!F:K,3,FALSE)</f>
        <v>#REF!</v>
      </c>
      <c r="U185" s="24" t="e">
        <f>VLOOKUP(AV185,Lookups!F:K,2,FALSE)</f>
        <v>#REF!</v>
      </c>
      <c r="V185" s="26" t="e">
        <f>VLOOKUP(AV185,Lookups!F:K,3,FALSE)</f>
        <v>#REF!</v>
      </c>
      <c r="W185" s="24" t="e">
        <f>VLOOKUP(AY185,Lookups!F:K,2,FALSE)</f>
        <v>#REF!</v>
      </c>
      <c r="X185" s="26" t="e">
        <f>VLOOKUP(AY185,Lookups!F:K,3,FALSE)</f>
        <v>#REF!</v>
      </c>
      <c r="Y185" s="24" t="e">
        <f>VLOOKUP(BB185,Lookups!F:K,2,FALSE)</f>
        <v>#REF!</v>
      </c>
      <c r="Z185" s="26" t="e">
        <f>VLOOKUP(BB185,Lookups!F:K,3,FALSE)</f>
        <v>#REF!</v>
      </c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5"/>
      <c r="AL185" s="1"/>
      <c r="AM185" s="1"/>
      <c r="AN185" s="1"/>
      <c r="AO185" s="1"/>
      <c r="AP185" s="1"/>
      <c r="AS185" s="1" t="str">
        <f t="shared" si="109"/>
        <v>0100000-0400000</v>
      </c>
      <c r="AV185" s="1" t="str">
        <f t="shared" si="110"/>
        <v>0200000-0400000</v>
      </c>
      <c r="AY185" s="1" t="str">
        <f t="shared" si="111"/>
        <v>0100000-0500000</v>
      </c>
      <c r="AZ185" s="1"/>
      <c r="BA185" s="1"/>
      <c r="BB185" s="1" t="str">
        <f t="shared" si="112"/>
        <v>0200000-0500000</v>
      </c>
    </row>
    <row r="186" spans="1:54" x14ac:dyDescent="0.25">
      <c r="A186" s="4" t="s">
        <v>30</v>
      </c>
      <c r="B186" s="4"/>
      <c r="C186" s="4"/>
      <c r="D186" s="4"/>
      <c r="E186" s="7">
        <f t="shared" si="91"/>
        <v>200</v>
      </c>
      <c r="F186" s="7">
        <f t="shared" si="92"/>
        <v>400</v>
      </c>
      <c r="H186" s="4">
        <f t="shared" si="101"/>
        <v>200000</v>
      </c>
      <c r="I186" s="13">
        <f t="shared" si="102"/>
        <v>400000</v>
      </c>
      <c r="J186" s="4">
        <f t="shared" si="89"/>
        <v>300000</v>
      </c>
      <c r="K186" s="13">
        <f t="shared" si="104"/>
        <v>400000</v>
      </c>
      <c r="L186" s="4">
        <f t="shared" si="105"/>
        <v>200000</v>
      </c>
      <c r="M186" s="13">
        <f t="shared" ref="M186:M246" si="114">($F186+100)*1000</f>
        <v>500000</v>
      </c>
      <c r="N186" s="4">
        <f t="shared" si="90"/>
        <v>300000</v>
      </c>
      <c r="O186" s="13">
        <f t="shared" si="83"/>
        <v>500000</v>
      </c>
      <c r="S186" s="4" t="e">
        <f>VLOOKUP(AS186,Lookups!F:K,2,FALSE)</f>
        <v>#REF!</v>
      </c>
      <c r="T186" s="13" t="e">
        <f>VLOOKUP(AS186,Lookups!F:K,3,FALSE)</f>
        <v>#REF!</v>
      </c>
      <c r="U186" s="4" t="e">
        <f>VLOOKUP(AV186,Lookups!F:K,2,FALSE)</f>
        <v>#REF!</v>
      </c>
      <c r="V186" s="13" t="e">
        <f>VLOOKUP(AV186,Lookups!F:K,3,FALSE)</f>
        <v>#REF!</v>
      </c>
      <c r="W186" s="4" t="e">
        <f>VLOOKUP(AY186,Lookups!F:K,2,FALSE)</f>
        <v>#REF!</v>
      </c>
      <c r="X186" s="13" t="e">
        <f>VLOOKUP(AY186,Lookups!F:K,3,FALSE)</f>
        <v>#REF!</v>
      </c>
      <c r="Y186" s="4" t="e">
        <f>VLOOKUP(BB186,Lookups!F:K,2,FALSE)</f>
        <v>#REF!</v>
      </c>
      <c r="Z186" s="13" t="e">
        <f>VLOOKUP(BB186,Lookups!F:K,3,FALSE)</f>
        <v>#REF!</v>
      </c>
      <c r="AA186" s="1" t="str">
        <f>A186</f>
        <v>SC</v>
      </c>
      <c r="AB186" s="1" t="e">
        <f t="shared" ref="AB186:AI189" si="115">S186</f>
        <v>#REF!</v>
      </c>
      <c r="AC186" s="1" t="e">
        <f t="shared" si="115"/>
        <v>#REF!</v>
      </c>
      <c r="AD186" s="1" t="e">
        <f t="shared" si="115"/>
        <v>#REF!</v>
      </c>
      <c r="AE186" s="1" t="e">
        <f t="shared" si="115"/>
        <v>#REF!</v>
      </c>
      <c r="AF186" s="1" t="e">
        <f t="shared" si="115"/>
        <v>#REF!</v>
      </c>
      <c r="AG186" s="1" t="e">
        <f t="shared" si="115"/>
        <v>#REF!</v>
      </c>
      <c r="AH186" s="1" t="e">
        <f t="shared" si="115"/>
        <v>#REF!</v>
      </c>
      <c r="AI186" s="1" t="e">
        <f t="shared" si="115"/>
        <v>#REF!</v>
      </c>
      <c r="AJ186" s="1"/>
      <c r="AK186" s="5" t="e">
        <f t="shared" si="86"/>
        <v>#REF!</v>
      </c>
      <c r="AL186" s="1"/>
      <c r="AM186" s="1"/>
      <c r="AN186" s="1"/>
      <c r="AO186" s="1"/>
      <c r="AP186" s="1"/>
      <c r="AQ186" t="e">
        <f>W186&amp;","&amp;X186</f>
        <v>#REF!</v>
      </c>
      <c r="AR186" t="e">
        <f>U186&amp;","&amp;V186</f>
        <v>#REF!</v>
      </c>
      <c r="AS186" s="1" t="str">
        <f t="shared" si="109"/>
        <v>0200000-0400000</v>
      </c>
      <c r="AV186" s="1" t="str">
        <f t="shared" si="110"/>
        <v>0300000-0400000</v>
      </c>
      <c r="AY186" s="1" t="str">
        <f t="shared" si="111"/>
        <v>0200000-0500000</v>
      </c>
      <c r="AZ186" s="1"/>
      <c r="BA186" s="1"/>
      <c r="BB186" s="1" t="str">
        <f t="shared" si="112"/>
        <v>0300000-0500000</v>
      </c>
    </row>
    <row r="187" spans="1:54" x14ac:dyDescent="0.25">
      <c r="A187" s="4" t="s">
        <v>31</v>
      </c>
      <c r="B187" s="4"/>
      <c r="C187" s="4"/>
      <c r="D187" s="4"/>
      <c r="E187" s="7">
        <f t="shared" si="91"/>
        <v>300</v>
      </c>
      <c r="F187" s="7">
        <f t="shared" si="92"/>
        <v>400</v>
      </c>
      <c r="H187" s="4">
        <f t="shared" si="101"/>
        <v>300000</v>
      </c>
      <c r="I187" s="13">
        <f t="shared" si="102"/>
        <v>400000</v>
      </c>
      <c r="J187" s="4">
        <f t="shared" si="89"/>
        <v>400000</v>
      </c>
      <c r="K187" s="13">
        <f t="shared" si="104"/>
        <v>400000</v>
      </c>
      <c r="L187" s="4">
        <f t="shared" si="105"/>
        <v>300000</v>
      </c>
      <c r="M187" s="13">
        <f t="shared" si="114"/>
        <v>500000</v>
      </c>
      <c r="N187" s="4">
        <f t="shared" si="90"/>
        <v>400000</v>
      </c>
      <c r="O187" s="13">
        <f t="shared" si="83"/>
        <v>500000</v>
      </c>
      <c r="S187" s="4" t="e">
        <f>VLOOKUP(AS187,Lookups!F:K,2,FALSE)</f>
        <v>#REF!</v>
      </c>
      <c r="T187" s="13" t="e">
        <f>VLOOKUP(AS187,Lookups!F:K,3,FALSE)</f>
        <v>#REF!</v>
      </c>
      <c r="U187" s="4" t="e">
        <f>VLOOKUP(AV187,Lookups!F:K,2,FALSE)</f>
        <v>#REF!</v>
      </c>
      <c r="V187" s="13" t="e">
        <f>VLOOKUP(AV187,Lookups!F:K,3,FALSE)</f>
        <v>#REF!</v>
      </c>
      <c r="W187" s="4" t="e">
        <f>VLOOKUP(AY187,Lookups!F:K,2,FALSE)</f>
        <v>#REF!</v>
      </c>
      <c r="X187" s="13" t="e">
        <f>VLOOKUP(AY187,Lookups!F:K,3,FALSE)</f>
        <v>#REF!</v>
      </c>
      <c r="Y187" s="4" t="e">
        <f>VLOOKUP(BB187,Lookups!F:K,2,FALSE)</f>
        <v>#REF!</v>
      </c>
      <c r="Z187" s="13" t="e">
        <f>VLOOKUP(BB187,Lookups!F:K,3,FALSE)</f>
        <v>#REF!</v>
      </c>
      <c r="AA187" s="1" t="str">
        <f>A187</f>
        <v>SD</v>
      </c>
      <c r="AB187" s="1" t="e">
        <f t="shared" si="115"/>
        <v>#REF!</v>
      </c>
      <c r="AC187" s="1" t="e">
        <f t="shared" si="115"/>
        <v>#REF!</v>
      </c>
      <c r="AD187" s="1" t="e">
        <f t="shared" si="115"/>
        <v>#REF!</v>
      </c>
      <c r="AE187" s="1" t="e">
        <f t="shared" si="115"/>
        <v>#REF!</v>
      </c>
      <c r="AF187" s="1" t="e">
        <f t="shared" si="115"/>
        <v>#REF!</v>
      </c>
      <c r="AG187" s="1" t="e">
        <f t="shared" si="115"/>
        <v>#REF!</v>
      </c>
      <c r="AH187" s="1" t="e">
        <f t="shared" si="115"/>
        <v>#REF!</v>
      </c>
      <c r="AI187" s="1" t="e">
        <f t="shared" si="115"/>
        <v>#REF!</v>
      </c>
      <c r="AJ187" s="1"/>
      <c r="AK187" s="5" t="e">
        <f t="shared" si="86"/>
        <v>#REF!</v>
      </c>
      <c r="AL187" s="1"/>
      <c r="AM187" s="1"/>
      <c r="AN187" s="1"/>
      <c r="AO187" s="1"/>
      <c r="AP187" s="1"/>
      <c r="AQ187" t="e">
        <f>W187&amp;","&amp;X187</f>
        <v>#REF!</v>
      </c>
      <c r="AR187" t="e">
        <f>U187&amp;","&amp;V187</f>
        <v>#REF!</v>
      </c>
      <c r="AS187" s="1" t="str">
        <f t="shared" si="109"/>
        <v>0300000-0400000</v>
      </c>
      <c r="AV187" s="1" t="str">
        <f t="shared" si="110"/>
        <v>0400000-0400000</v>
      </c>
      <c r="AY187" s="1" t="str">
        <f t="shared" si="111"/>
        <v>0300000-0500000</v>
      </c>
      <c r="AZ187" s="1"/>
      <c r="BA187" s="1"/>
      <c r="BB187" s="1" t="str">
        <f t="shared" si="112"/>
        <v>0400000-0500000</v>
      </c>
    </row>
    <row r="188" spans="1:54" x14ac:dyDescent="0.25">
      <c r="A188" s="4" t="s">
        <v>4</v>
      </c>
      <c r="B188" s="4"/>
      <c r="C188" s="4"/>
      <c r="D188" s="4"/>
      <c r="E188" s="7">
        <f t="shared" si="91"/>
        <v>400</v>
      </c>
      <c r="F188" s="7">
        <f t="shared" si="92"/>
        <v>400</v>
      </c>
      <c r="H188" s="4">
        <f t="shared" si="101"/>
        <v>400000</v>
      </c>
      <c r="I188" s="13">
        <f t="shared" si="102"/>
        <v>400000</v>
      </c>
      <c r="J188" s="4">
        <f t="shared" si="89"/>
        <v>500000</v>
      </c>
      <c r="K188" s="13">
        <f t="shared" si="104"/>
        <v>400000</v>
      </c>
      <c r="L188" s="4">
        <f t="shared" si="105"/>
        <v>400000</v>
      </c>
      <c r="M188" s="13">
        <f t="shared" si="114"/>
        <v>500000</v>
      </c>
      <c r="N188" s="4">
        <f t="shared" si="90"/>
        <v>500000</v>
      </c>
      <c r="O188" s="13">
        <f t="shared" si="83"/>
        <v>500000</v>
      </c>
      <c r="S188" s="4" t="e">
        <f>VLOOKUP(AS188,Lookups!F:K,2,FALSE)</f>
        <v>#REF!</v>
      </c>
      <c r="T188" s="13" t="e">
        <f>VLOOKUP(AS188,Lookups!F:K,3,FALSE)</f>
        <v>#REF!</v>
      </c>
      <c r="U188" s="4" t="e">
        <f>VLOOKUP(AV188,Lookups!F:K,2,FALSE)</f>
        <v>#REF!</v>
      </c>
      <c r="V188" s="13" t="e">
        <f>VLOOKUP(AV188,Lookups!F:K,3,FALSE)</f>
        <v>#REF!</v>
      </c>
      <c r="W188" s="4" t="e">
        <f>VLOOKUP(AY188,Lookups!F:K,2,FALSE)</f>
        <v>#REF!</v>
      </c>
      <c r="X188" s="13" t="e">
        <f>VLOOKUP(AY188,Lookups!F:K,3,FALSE)</f>
        <v>#REF!</v>
      </c>
      <c r="Y188" s="4" t="e">
        <f>VLOOKUP(BB188,Lookups!F:K,2,FALSE)</f>
        <v>#REF!</v>
      </c>
      <c r="Z188" s="13" t="e">
        <f>VLOOKUP(BB188,Lookups!F:K,3,FALSE)</f>
        <v>#REF!</v>
      </c>
      <c r="AA188" s="1" t="str">
        <f>A188</f>
        <v>SE</v>
      </c>
      <c r="AB188" s="1" t="e">
        <f t="shared" si="115"/>
        <v>#REF!</v>
      </c>
      <c r="AC188" s="1" t="e">
        <f t="shared" si="115"/>
        <v>#REF!</v>
      </c>
      <c r="AD188" s="1" t="e">
        <f t="shared" si="115"/>
        <v>#REF!</v>
      </c>
      <c r="AE188" s="1" t="e">
        <f t="shared" si="115"/>
        <v>#REF!</v>
      </c>
      <c r="AF188" s="1" t="e">
        <f t="shared" si="115"/>
        <v>#REF!</v>
      </c>
      <c r="AG188" s="1" t="e">
        <f t="shared" si="115"/>
        <v>#REF!</v>
      </c>
      <c r="AH188" s="1" t="e">
        <f t="shared" si="115"/>
        <v>#REF!</v>
      </c>
      <c r="AI188" s="1" t="e">
        <f t="shared" si="115"/>
        <v>#REF!</v>
      </c>
      <c r="AJ188" s="1"/>
      <c r="AK188" s="5" t="e">
        <f t="shared" si="86"/>
        <v>#REF!</v>
      </c>
      <c r="AL188" s="1"/>
      <c r="AM188" s="1"/>
      <c r="AN188" s="1"/>
      <c r="AO188" s="1"/>
      <c r="AP188" s="1"/>
      <c r="AQ188" t="e">
        <f>W188&amp;","&amp;X188</f>
        <v>#REF!</v>
      </c>
      <c r="AR188" t="e">
        <f>U188&amp;","&amp;V188</f>
        <v>#REF!</v>
      </c>
      <c r="AS188" s="1" t="str">
        <f t="shared" si="109"/>
        <v>0400000-0400000</v>
      </c>
      <c r="AV188" s="1" t="str">
        <f t="shared" si="110"/>
        <v>0500000-0400000</v>
      </c>
      <c r="AY188" s="1" t="str">
        <f t="shared" si="111"/>
        <v>0400000-0500000</v>
      </c>
      <c r="AZ188" s="1"/>
      <c r="BA188" s="1"/>
      <c r="BB188" s="1" t="str">
        <f t="shared" si="112"/>
        <v>0500000-0500000</v>
      </c>
    </row>
    <row r="189" spans="1:54" x14ac:dyDescent="0.25">
      <c r="A189" s="4" t="s">
        <v>32</v>
      </c>
      <c r="B189" s="4"/>
      <c r="C189" s="4"/>
      <c r="D189" s="4"/>
      <c r="E189" s="7">
        <f t="shared" si="91"/>
        <v>500</v>
      </c>
      <c r="F189" s="7">
        <f t="shared" si="92"/>
        <v>400</v>
      </c>
      <c r="H189" s="4">
        <f t="shared" si="101"/>
        <v>500000</v>
      </c>
      <c r="I189" s="13">
        <f t="shared" si="102"/>
        <v>400000</v>
      </c>
      <c r="J189" s="4">
        <f t="shared" si="89"/>
        <v>600000</v>
      </c>
      <c r="K189" s="13">
        <f t="shared" si="104"/>
        <v>400000</v>
      </c>
      <c r="L189" s="4">
        <f t="shared" si="105"/>
        <v>500000</v>
      </c>
      <c r="M189" s="13">
        <f t="shared" si="114"/>
        <v>500000</v>
      </c>
      <c r="N189" s="4">
        <f t="shared" si="90"/>
        <v>600000</v>
      </c>
      <c r="O189" s="13">
        <f t="shared" si="83"/>
        <v>500000</v>
      </c>
      <c r="S189" s="4" t="e">
        <f>VLOOKUP(AS189,Lookups!F:K,2,FALSE)</f>
        <v>#REF!</v>
      </c>
      <c r="T189" s="13" t="e">
        <f>VLOOKUP(AS189,Lookups!F:K,3,FALSE)</f>
        <v>#REF!</v>
      </c>
      <c r="U189" s="4" t="e">
        <f>VLOOKUP(AV189,Lookups!F:K,2,FALSE)</f>
        <v>#REF!</v>
      </c>
      <c r="V189" s="13" t="e">
        <f>VLOOKUP(AV189,Lookups!F:K,3,FALSE)</f>
        <v>#REF!</v>
      </c>
      <c r="W189" s="4" t="e">
        <f>VLOOKUP(AY189,Lookups!F:K,2,FALSE)</f>
        <v>#REF!</v>
      </c>
      <c r="X189" s="13" t="e">
        <f>VLOOKUP(AY189,Lookups!F:K,3,FALSE)</f>
        <v>#REF!</v>
      </c>
      <c r="Y189" s="4" t="e">
        <f>VLOOKUP(BB189,Lookups!F:K,2,FALSE)</f>
        <v>#REF!</v>
      </c>
      <c r="Z189" s="13" t="e">
        <f>VLOOKUP(BB189,Lookups!F:K,3,FALSE)</f>
        <v>#REF!</v>
      </c>
      <c r="AA189" s="1" t="str">
        <f>A189</f>
        <v>TA</v>
      </c>
      <c r="AB189" s="1" t="e">
        <f t="shared" si="115"/>
        <v>#REF!</v>
      </c>
      <c r="AC189" s="1" t="e">
        <f t="shared" si="115"/>
        <v>#REF!</v>
      </c>
      <c r="AD189" s="1" t="e">
        <f t="shared" si="115"/>
        <v>#REF!</v>
      </c>
      <c r="AE189" s="1" t="e">
        <f t="shared" si="115"/>
        <v>#REF!</v>
      </c>
      <c r="AF189" s="1" t="e">
        <f t="shared" si="115"/>
        <v>#REF!</v>
      </c>
      <c r="AG189" s="1" t="e">
        <f t="shared" si="115"/>
        <v>#REF!</v>
      </c>
      <c r="AH189" s="1" t="e">
        <f t="shared" si="115"/>
        <v>#REF!</v>
      </c>
      <c r="AI189" s="1" t="e">
        <f t="shared" si="115"/>
        <v>#REF!</v>
      </c>
      <c r="AJ189" s="1"/>
      <c r="AK189" s="5" t="e">
        <f t="shared" si="86"/>
        <v>#REF!</v>
      </c>
      <c r="AL189" s="1"/>
      <c r="AM189" s="1"/>
      <c r="AN189" s="1"/>
      <c r="AO189" s="1"/>
      <c r="AP189" s="1"/>
      <c r="AQ189" t="e">
        <f>W189&amp;","&amp;X189</f>
        <v>#REF!</v>
      </c>
      <c r="AR189" t="e">
        <f>U189&amp;","&amp;V189</f>
        <v>#REF!</v>
      </c>
      <c r="AS189" s="1" t="str">
        <f t="shared" si="109"/>
        <v>0500000-0400000</v>
      </c>
      <c r="AV189" s="1" t="str">
        <f t="shared" si="110"/>
        <v>0600000-0400000</v>
      </c>
      <c r="AY189" s="1" t="str">
        <f t="shared" si="111"/>
        <v>0500000-0500000</v>
      </c>
      <c r="AZ189" s="1"/>
      <c r="BA189" s="1"/>
      <c r="BB189" s="1" t="str">
        <f t="shared" si="112"/>
        <v>0600000-0500000</v>
      </c>
    </row>
    <row r="190" spans="1:54" x14ac:dyDescent="0.25">
      <c r="A190" s="24"/>
      <c r="B190" s="24"/>
      <c r="C190" s="24"/>
      <c r="D190" s="24"/>
      <c r="E190" s="18">
        <f t="shared" si="91"/>
        <v>600</v>
      </c>
      <c r="F190" s="18">
        <f t="shared" si="92"/>
        <v>400</v>
      </c>
      <c r="G190" s="19"/>
      <c r="H190" s="17">
        <f t="shared" si="101"/>
        <v>600000</v>
      </c>
      <c r="I190" s="20">
        <f t="shared" si="102"/>
        <v>400000</v>
      </c>
      <c r="J190" s="17">
        <f t="shared" si="89"/>
        <v>700000</v>
      </c>
      <c r="K190" s="20">
        <f t="shared" si="104"/>
        <v>400000</v>
      </c>
      <c r="L190" s="17">
        <f t="shared" si="105"/>
        <v>600000</v>
      </c>
      <c r="M190" s="20">
        <f t="shared" si="114"/>
        <v>500000</v>
      </c>
      <c r="N190" s="17">
        <f t="shared" si="90"/>
        <v>700000</v>
      </c>
      <c r="O190" s="20">
        <f t="shared" si="83"/>
        <v>500000</v>
      </c>
      <c r="S190" s="17" t="e">
        <f>VLOOKUP(AS190,Lookups!F:K,2,FALSE)</f>
        <v>#REF!</v>
      </c>
      <c r="T190" s="20" t="e">
        <f>VLOOKUP(AS190,Lookups!F:K,3,FALSE)</f>
        <v>#REF!</v>
      </c>
      <c r="U190" s="17" t="e">
        <f>VLOOKUP(AV190,Lookups!F:K,2,FALSE)</f>
        <v>#REF!</v>
      </c>
      <c r="V190" s="20" t="e">
        <f>VLOOKUP(AV190,Lookups!F:K,3,FALSE)</f>
        <v>#REF!</v>
      </c>
      <c r="W190" s="17" t="e">
        <f>VLOOKUP(AY190,Lookups!F:K,2,FALSE)</f>
        <v>#REF!</v>
      </c>
      <c r="X190" s="20" t="e">
        <f>VLOOKUP(AY190,Lookups!F:K,3,FALSE)</f>
        <v>#REF!</v>
      </c>
      <c r="Y190" s="17" t="e">
        <f>VLOOKUP(BB190,Lookups!F:K,2,FALSE)</f>
        <v>#REF!</v>
      </c>
      <c r="Z190" s="20" t="e">
        <f>VLOOKUP(BB190,Lookups!F:K,3,FALSE)</f>
        <v>#REF!</v>
      </c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5"/>
      <c r="AL190" s="1"/>
      <c r="AM190" s="1"/>
      <c r="AN190" s="1"/>
      <c r="AO190" s="1"/>
      <c r="AP190" s="1"/>
      <c r="AS190" s="1" t="str">
        <f t="shared" si="109"/>
        <v>0600000-0400000</v>
      </c>
      <c r="AV190" s="1" t="str">
        <f t="shared" si="110"/>
        <v>0700000-0400000</v>
      </c>
      <c r="AY190" s="1" t="str">
        <f t="shared" si="111"/>
        <v>0600000-0500000</v>
      </c>
      <c r="AZ190" s="1"/>
      <c r="BA190" s="1"/>
      <c r="BB190" s="1" t="str">
        <f t="shared" si="112"/>
        <v>0700000-0500000</v>
      </c>
    </row>
    <row r="191" spans="1:54" x14ac:dyDescent="0.25">
      <c r="A191" s="22"/>
      <c r="B191" s="22"/>
      <c r="C191" s="22"/>
      <c r="D191" s="22"/>
      <c r="E191" s="22">
        <f t="shared" si="91"/>
        <v>0</v>
      </c>
      <c r="F191" s="22">
        <f t="shared" si="92"/>
        <v>500</v>
      </c>
      <c r="G191" s="19"/>
      <c r="H191" s="21">
        <f t="shared" si="101"/>
        <v>0</v>
      </c>
      <c r="I191" s="23">
        <f t="shared" si="102"/>
        <v>500000</v>
      </c>
      <c r="J191" s="21">
        <f>J184</f>
        <v>100000</v>
      </c>
      <c r="K191" s="23">
        <f t="shared" si="104"/>
        <v>500000</v>
      </c>
      <c r="L191" s="21">
        <f t="shared" si="105"/>
        <v>0</v>
      </c>
      <c r="M191" s="23">
        <f t="shared" si="114"/>
        <v>600000</v>
      </c>
      <c r="N191" s="21">
        <f>N184</f>
        <v>100000</v>
      </c>
      <c r="O191" s="23">
        <f t="shared" si="83"/>
        <v>600000</v>
      </c>
      <c r="S191" s="21" t="e">
        <f>VLOOKUP(AS191,Lookups!F:K,2,FALSE)</f>
        <v>#REF!</v>
      </c>
      <c r="T191" s="23" t="e">
        <f>VLOOKUP(AS191,Lookups!F:K,3,FALSE)</f>
        <v>#REF!</v>
      </c>
      <c r="U191" s="21" t="e">
        <f>VLOOKUP(AV191,Lookups!F:K,2,FALSE)</f>
        <v>#REF!</v>
      </c>
      <c r="V191" s="23" t="e">
        <f>VLOOKUP(AV191,Lookups!F:K,3,FALSE)</f>
        <v>#REF!</v>
      </c>
      <c r="W191" s="21" t="e">
        <f>VLOOKUP(AY191,Lookups!F:K,2,FALSE)</f>
        <v>#REF!</v>
      </c>
      <c r="X191" s="23" t="e">
        <f>VLOOKUP(AY191,Lookups!F:K,3,FALSE)</f>
        <v>#REF!</v>
      </c>
      <c r="Y191" s="21" t="e">
        <f>VLOOKUP(BB191,Lookups!F:K,2,FALSE)</f>
        <v>#REF!</v>
      </c>
      <c r="Z191" s="23" t="e">
        <f>VLOOKUP(BB191,Lookups!F:K,3,FALSE)</f>
        <v>#REF!</v>
      </c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5"/>
      <c r="AL191" s="1"/>
      <c r="AM191" s="1"/>
      <c r="AN191" s="1"/>
      <c r="AO191" s="1"/>
      <c r="AP191" s="1"/>
      <c r="AS191" s="1" t="str">
        <f t="shared" si="109"/>
        <v>0000000-0500000</v>
      </c>
      <c r="AV191" s="1" t="str">
        <f t="shared" si="110"/>
        <v>0100000-0500000</v>
      </c>
      <c r="AY191" s="1" t="str">
        <f t="shared" si="111"/>
        <v>0000000-0600000</v>
      </c>
      <c r="AZ191" s="1"/>
      <c r="BA191" s="1"/>
      <c r="BB191" s="1" t="str">
        <f t="shared" si="112"/>
        <v>0100000-0600000</v>
      </c>
    </row>
    <row r="192" spans="1:54" x14ac:dyDescent="0.25">
      <c r="A192" s="7" t="s">
        <v>1</v>
      </c>
      <c r="B192" s="7"/>
      <c r="C192" s="7"/>
      <c r="D192" s="7"/>
      <c r="E192" s="7">
        <f t="shared" si="91"/>
        <v>100</v>
      </c>
      <c r="F192" s="7">
        <f t="shared" si="92"/>
        <v>500</v>
      </c>
      <c r="H192" s="4">
        <f t="shared" si="101"/>
        <v>100000</v>
      </c>
      <c r="I192" s="13">
        <f t="shared" si="102"/>
        <v>500000</v>
      </c>
      <c r="J192" s="4">
        <f t="shared" si="89"/>
        <v>200000</v>
      </c>
      <c r="K192" s="13">
        <f t="shared" si="104"/>
        <v>500000</v>
      </c>
      <c r="L192" s="4">
        <f t="shared" si="105"/>
        <v>100000</v>
      </c>
      <c r="M192" s="13">
        <f t="shared" si="114"/>
        <v>600000</v>
      </c>
      <c r="N192" s="4">
        <f t="shared" si="90"/>
        <v>200000</v>
      </c>
      <c r="O192" s="13">
        <f t="shared" si="83"/>
        <v>600000</v>
      </c>
      <c r="S192" s="4" t="e">
        <f>VLOOKUP(AS192,Lookups!F:K,2,FALSE)</f>
        <v>#REF!</v>
      </c>
      <c r="T192" s="13" t="e">
        <f>VLOOKUP(AS192,Lookups!F:K,3,FALSE)</f>
        <v>#REF!</v>
      </c>
      <c r="U192" s="4" t="e">
        <f>VLOOKUP(AV192,Lookups!F:K,2,FALSE)</f>
        <v>#REF!</v>
      </c>
      <c r="V192" s="13" t="e">
        <f>VLOOKUP(AV192,Lookups!F:K,3,FALSE)</f>
        <v>#REF!</v>
      </c>
      <c r="W192" s="4" t="e">
        <f>VLOOKUP(AY192,Lookups!F:K,2,FALSE)</f>
        <v>#REF!</v>
      </c>
      <c r="X192" s="13" t="e">
        <f>VLOOKUP(AY192,Lookups!F:K,3,FALSE)</f>
        <v>#REF!</v>
      </c>
      <c r="Y192" s="4" t="e">
        <f>VLOOKUP(BB192,Lookups!F:K,2,FALSE)</f>
        <v>#REF!</v>
      </c>
      <c r="Z192" s="13" t="e">
        <f>VLOOKUP(BB192,Lookups!F:K,3,FALSE)</f>
        <v>#REF!</v>
      </c>
      <c r="AA192" s="1" t="str">
        <f>A192</f>
        <v>NW</v>
      </c>
      <c r="AB192" s="1" t="e">
        <f t="shared" ref="AB192:AI195" si="116">S192</f>
        <v>#REF!</v>
      </c>
      <c r="AC192" s="1" t="e">
        <f t="shared" si="116"/>
        <v>#REF!</v>
      </c>
      <c r="AD192" s="1" t="e">
        <f t="shared" si="116"/>
        <v>#REF!</v>
      </c>
      <c r="AE192" s="1" t="e">
        <f t="shared" si="116"/>
        <v>#REF!</v>
      </c>
      <c r="AF192" s="1" t="e">
        <f t="shared" si="116"/>
        <v>#REF!</v>
      </c>
      <c r="AG192" s="1" t="e">
        <f t="shared" si="116"/>
        <v>#REF!</v>
      </c>
      <c r="AH192" s="1" t="e">
        <f t="shared" si="116"/>
        <v>#REF!</v>
      </c>
      <c r="AI192" s="1" t="e">
        <f t="shared" si="116"/>
        <v>#REF!</v>
      </c>
      <c r="AJ192" s="1"/>
      <c r="AK192" s="5" t="e">
        <f t="shared" si="86"/>
        <v>#REF!</v>
      </c>
      <c r="AL192" s="1"/>
      <c r="AM192" s="1"/>
      <c r="AN192" s="1"/>
      <c r="AO192" s="1"/>
      <c r="AP192" s="1"/>
      <c r="AQ192" t="e">
        <f>W192&amp;","&amp;X192</f>
        <v>#REF!</v>
      </c>
      <c r="AR192" t="e">
        <f>U192&amp;","&amp;V192</f>
        <v>#REF!</v>
      </c>
      <c r="AS192" s="1" t="str">
        <f t="shared" si="109"/>
        <v>0100000-0500000</v>
      </c>
      <c r="AV192" s="1" t="str">
        <f t="shared" si="110"/>
        <v>0200000-0500000</v>
      </c>
      <c r="AY192" s="1" t="str">
        <f t="shared" si="111"/>
        <v>0100000-0600000</v>
      </c>
      <c r="AZ192" s="1"/>
      <c r="BA192" s="1"/>
      <c r="BB192" s="1" t="str">
        <f t="shared" si="112"/>
        <v>0200000-0600000</v>
      </c>
    </row>
    <row r="193" spans="1:54" x14ac:dyDescent="0.25">
      <c r="A193" s="7" t="s">
        <v>33</v>
      </c>
      <c r="B193" s="7"/>
      <c r="C193" s="7"/>
      <c r="D193" s="7"/>
      <c r="E193" s="7">
        <f t="shared" si="91"/>
        <v>200</v>
      </c>
      <c r="F193" s="7">
        <f t="shared" si="92"/>
        <v>500</v>
      </c>
      <c r="H193" s="4">
        <f t="shared" si="101"/>
        <v>200000</v>
      </c>
      <c r="I193" s="13">
        <f t="shared" si="102"/>
        <v>500000</v>
      </c>
      <c r="J193" s="4">
        <f t="shared" si="89"/>
        <v>300000</v>
      </c>
      <c r="K193" s="13">
        <f t="shared" si="104"/>
        <v>500000</v>
      </c>
      <c r="L193" s="4">
        <f t="shared" si="105"/>
        <v>200000</v>
      </c>
      <c r="M193" s="13">
        <f t="shared" si="114"/>
        <v>600000</v>
      </c>
      <c r="N193" s="4">
        <f t="shared" si="90"/>
        <v>300000</v>
      </c>
      <c r="O193" s="13">
        <f t="shared" si="83"/>
        <v>600000</v>
      </c>
      <c r="S193" s="4" t="e">
        <f>VLOOKUP(AS193,Lookups!F:K,2,FALSE)</f>
        <v>#REF!</v>
      </c>
      <c r="T193" s="13" t="e">
        <f>VLOOKUP(AS193,Lookups!F:K,3,FALSE)</f>
        <v>#REF!</v>
      </c>
      <c r="U193" s="4" t="e">
        <f>VLOOKUP(AV193,Lookups!F:K,2,FALSE)</f>
        <v>#REF!</v>
      </c>
      <c r="V193" s="13" t="e">
        <f>VLOOKUP(AV193,Lookups!F:K,3,FALSE)</f>
        <v>#REF!</v>
      </c>
      <c r="W193" s="4" t="e">
        <f>VLOOKUP(AY193,Lookups!F:K,2,FALSE)</f>
        <v>#REF!</v>
      </c>
      <c r="X193" s="13" t="e">
        <f>VLOOKUP(AY193,Lookups!F:K,3,FALSE)</f>
        <v>#REF!</v>
      </c>
      <c r="Y193" s="4" t="e">
        <f>VLOOKUP(BB193,Lookups!F:K,2,FALSE)</f>
        <v>#REF!</v>
      </c>
      <c r="Z193" s="13" t="e">
        <f>VLOOKUP(BB193,Lookups!F:K,3,FALSE)</f>
        <v>#REF!</v>
      </c>
      <c r="AA193" s="1" t="str">
        <f>A193</f>
        <v>NX</v>
      </c>
      <c r="AB193" s="1" t="e">
        <f t="shared" si="116"/>
        <v>#REF!</v>
      </c>
      <c r="AC193" s="1" t="e">
        <f t="shared" si="116"/>
        <v>#REF!</v>
      </c>
      <c r="AD193" s="1" t="e">
        <f t="shared" si="116"/>
        <v>#REF!</v>
      </c>
      <c r="AE193" s="1" t="e">
        <f t="shared" si="116"/>
        <v>#REF!</v>
      </c>
      <c r="AF193" s="1" t="e">
        <f t="shared" si="116"/>
        <v>#REF!</v>
      </c>
      <c r="AG193" s="1" t="e">
        <f t="shared" si="116"/>
        <v>#REF!</v>
      </c>
      <c r="AH193" s="1" t="e">
        <f t="shared" si="116"/>
        <v>#REF!</v>
      </c>
      <c r="AI193" s="1" t="e">
        <f t="shared" si="116"/>
        <v>#REF!</v>
      </c>
      <c r="AJ193" s="1"/>
      <c r="AK193" s="5" t="e">
        <f t="shared" si="86"/>
        <v>#REF!</v>
      </c>
      <c r="AL193" s="1"/>
      <c r="AM193" s="1"/>
      <c r="AN193" s="1"/>
      <c r="AO193" s="1"/>
      <c r="AP193" s="1"/>
      <c r="AQ193" t="e">
        <f>W193&amp;","&amp;X193</f>
        <v>#REF!</v>
      </c>
      <c r="AR193" t="e">
        <f>U193&amp;","&amp;V193</f>
        <v>#REF!</v>
      </c>
      <c r="AS193" s="1" t="str">
        <f t="shared" si="109"/>
        <v>0200000-0500000</v>
      </c>
      <c r="AV193" s="1" t="str">
        <f t="shared" si="110"/>
        <v>0300000-0500000</v>
      </c>
      <c r="AY193" s="1" t="str">
        <f t="shared" si="111"/>
        <v>0200000-0600000</v>
      </c>
      <c r="AZ193" s="1"/>
      <c r="BA193" s="1"/>
      <c r="BB193" s="1" t="str">
        <f t="shared" si="112"/>
        <v>0300000-0600000</v>
      </c>
    </row>
    <row r="194" spans="1:54" x14ac:dyDescent="0.25">
      <c r="A194" s="7" t="s">
        <v>34</v>
      </c>
      <c r="B194" s="7"/>
      <c r="C194" s="7"/>
      <c r="D194" s="7"/>
      <c r="E194" s="7">
        <f t="shared" si="91"/>
        <v>300</v>
      </c>
      <c r="F194" s="7">
        <f t="shared" si="92"/>
        <v>500</v>
      </c>
      <c r="H194" s="4">
        <f t="shared" si="101"/>
        <v>300000</v>
      </c>
      <c r="I194" s="13">
        <f t="shared" si="102"/>
        <v>500000</v>
      </c>
      <c r="J194" s="4">
        <f t="shared" si="89"/>
        <v>400000</v>
      </c>
      <c r="K194" s="13">
        <f t="shared" si="104"/>
        <v>500000</v>
      </c>
      <c r="L194" s="4">
        <f t="shared" si="105"/>
        <v>300000</v>
      </c>
      <c r="M194" s="13">
        <f t="shared" si="114"/>
        <v>600000</v>
      </c>
      <c r="N194" s="4">
        <f t="shared" si="90"/>
        <v>400000</v>
      </c>
      <c r="O194" s="13">
        <f t="shared" si="83"/>
        <v>600000</v>
      </c>
      <c r="S194" s="4" t="e">
        <f>VLOOKUP(AS194,Lookups!F:K,2,FALSE)</f>
        <v>#REF!</v>
      </c>
      <c r="T194" s="13" t="e">
        <f>VLOOKUP(AS194,Lookups!F:K,3,FALSE)</f>
        <v>#REF!</v>
      </c>
      <c r="U194" s="4" t="e">
        <f>VLOOKUP(AV194,Lookups!F:K,2,FALSE)</f>
        <v>#REF!</v>
      </c>
      <c r="V194" s="13" t="e">
        <f>VLOOKUP(AV194,Lookups!F:K,3,FALSE)</f>
        <v>#REF!</v>
      </c>
      <c r="W194" s="4" t="e">
        <f>VLOOKUP(AY194,Lookups!F:K,2,FALSE)</f>
        <v>#REF!</v>
      </c>
      <c r="X194" s="13" t="e">
        <f>VLOOKUP(AY194,Lookups!F:K,3,FALSE)</f>
        <v>#REF!</v>
      </c>
      <c r="Y194" s="4" t="e">
        <f>VLOOKUP(BB194,Lookups!F:K,2,FALSE)</f>
        <v>#REF!</v>
      </c>
      <c r="Z194" s="13" t="e">
        <f>VLOOKUP(BB194,Lookups!F:K,3,FALSE)</f>
        <v>#REF!</v>
      </c>
      <c r="AA194" s="1" t="str">
        <f>A194</f>
        <v>NY</v>
      </c>
      <c r="AB194" s="1" t="e">
        <f t="shared" si="116"/>
        <v>#REF!</v>
      </c>
      <c r="AC194" s="1" t="e">
        <f t="shared" si="116"/>
        <v>#REF!</v>
      </c>
      <c r="AD194" s="1" t="e">
        <f t="shared" si="116"/>
        <v>#REF!</v>
      </c>
      <c r="AE194" s="1" t="e">
        <f t="shared" si="116"/>
        <v>#REF!</v>
      </c>
      <c r="AF194" s="1" t="e">
        <f t="shared" si="116"/>
        <v>#REF!</v>
      </c>
      <c r="AG194" s="1" t="e">
        <f t="shared" si="116"/>
        <v>#REF!</v>
      </c>
      <c r="AH194" s="1" t="e">
        <f t="shared" si="116"/>
        <v>#REF!</v>
      </c>
      <c r="AI194" s="1" t="e">
        <f t="shared" si="116"/>
        <v>#REF!</v>
      </c>
      <c r="AJ194" s="1"/>
      <c r="AK194" s="5" t="e">
        <f t="shared" si="86"/>
        <v>#REF!</v>
      </c>
      <c r="AL194" s="1"/>
      <c r="AM194" s="1"/>
      <c r="AN194" s="1"/>
      <c r="AO194" s="1"/>
      <c r="AP194" s="1"/>
      <c r="AQ194" t="e">
        <f>W194&amp;","&amp;X194</f>
        <v>#REF!</v>
      </c>
      <c r="AR194" t="e">
        <f>U194&amp;","&amp;V194</f>
        <v>#REF!</v>
      </c>
      <c r="AS194" s="1" t="str">
        <f t="shared" si="109"/>
        <v>0300000-0500000</v>
      </c>
      <c r="AV194" s="1" t="str">
        <f t="shared" si="110"/>
        <v>0400000-0500000</v>
      </c>
      <c r="AY194" s="1" t="str">
        <f t="shared" si="111"/>
        <v>0300000-0600000</v>
      </c>
      <c r="AZ194" s="1"/>
      <c r="BA194" s="1"/>
      <c r="BB194" s="1" t="str">
        <f t="shared" si="112"/>
        <v>0400000-0600000</v>
      </c>
    </row>
    <row r="195" spans="1:54" x14ac:dyDescent="0.25">
      <c r="A195" s="7" t="s">
        <v>35</v>
      </c>
      <c r="B195" s="7"/>
      <c r="C195" s="7"/>
      <c r="D195" s="7"/>
      <c r="E195" s="7">
        <f t="shared" si="91"/>
        <v>400</v>
      </c>
      <c r="F195" s="7">
        <f t="shared" si="92"/>
        <v>500</v>
      </c>
      <c r="H195" s="4">
        <f t="shared" si="101"/>
        <v>400000</v>
      </c>
      <c r="I195" s="13">
        <f t="shared" si="102"/>
        <v>500000</v>
      </c>
      <c r="J195" s="4">
        <f t="shared" si="89"/>
        <v>500000</v>
      </c>
      <c r="K195" s="13">
        <f t="shared" si="104"/>
        <v>500000</v>
      </c>
      <c r="L195" s="4">
        <f t="shared" si="105"/>
        <v>400000</v>
      </c>
      <c r="M195" s="13">
        <f t="shared" si="114"/>
        <v>600000</v>
      </c>
      <c r="N195" s="4">
        <f t="shared" si="90"/>
        <v>500000</v>
      </c>
      <c r="O195" s="13">
        <f t="shared" si="83"/>
        <v>600000</v>
      </c>
      <c r="S195" s="4" t="e">
        <f>VLOOKUP(AS195,Lookups!F:K,2,FALSE)</f>
        <v>#REF!</v>
      </c>
      <c r="T195" s="13" t="e">
        <f>VLOOKUP(AS195,Lookups!F:K,3,FALSE)</f>
        <v>#REF!</v>
      </c>
      <c r="U195" s="4" t="e">
        <f>VLOOKUP(AV195,Lookups!F:K,2,FALSE)</f>
        <v>#REF!</v>
      </c>
      <c r="V195" s="13" t="e">
        <f>VLOOKUP(AV195,Lookups!F:K,3,FALSE)</f>
        <v>#REF!</v>
      </c>
      <c r="W195" s="4" t="e">
        <f>VLOOKUP(AY195,Lookups!F:K,2,FALSE)</f>
        <v>#REF!</v>
      </c>
      <c r="X195" s="13" t="e">
        <f>VLOOKUP(AY195,Lookups!F:K,3,FALSE)</f>
        <v>#REF!</v>
      </c>
      <c r="Y195" s="4" t="e">
        <f>VLOOKUP(BB195,Lookups!F:K,2,FALSE)</f>
        <v>#REF!</v>
      </c>
      <c r="Z195" s="13" t="e">
        <f>VLOOKUP(BB195,Lookups!F:K,3,FALSE)</f>
        <v>#REF!</v>
      </c>
      <c r="AA195" s="1" t="str">
        <f>A195</f>
        <v>NZ</v>
      </c>
      <c r="AB195" s="1" t="e">
        <f t="shared" si="116"/>
        <v>#REF!</v>
      </c>
      <c r="AC195" s="1" t="e">
        <f t="shared" si="116"/>
        <v>#REF!</v>
      </c>
      <c r="AD195" s="1" t="e">
        <f t="shared" si="116"/>
        <v>#REF!</v>
      </c>
      <c r="AE195" s="1" t="e">
        <f t="shared" si="116"/>
        <v>#REF!</v>
      </c>
      <c r="AF195" s="1" t="e">
        <f t="shared" si="116"/>
        <v>#REF!</v>
      </c>
      <c r="AG195" s="1" t="e">
        <f t="shared" si="116"/>
        <v>#REF!</v>
      </c>
      <c r="AH195" s="1" t="e">
        <f t="shared" si="116"/>
        <v>#REF!</v>
      </c>
      <c r="AI195" s="1" t="e">
        <f t="shared" si="116"/>
        <v>#REF!</v>
      </c>
      <c r="AJ195" s="1"/>
      <c r="AK195" s="5" t="e">
        <f t="shared" si="86"/>
        <v>#REF!</v>
      </c>
      <c r="AL195" s="1"/>
      <c r="AM195" s="1"/>
      <c r="AN195" s="1"/>
      <c r="AO195" s="1"/>
      <c r="AP195" s="1"/>
      <c r="AQ195" t="e">
        <f>W195&amp;","&amp;X195</f>
        <v>#REF!</v>
      </c>
      <c r="AR195" t="e">
        <f>U195&amp;","&amp;V195</f>
        <v>#REF!</v>
      </c>
      <c r="AS195" s="1" t="str">
        <f t="shared" si="109"/>
        <v>0400000-0500000</v>
      </c>
      <c r="AV195" s="1" t="str">
        <f t="shared" si="110"/>
        <v>0500000-0500000</v>
      </c>
      <c r="AY195" s="1" t="str">
        <f t="shared" si="111"/>
        <v>0400000-0600000</v>
      </c>
      <c r="AZ195" s="1"/>
      <c r="BA195" s="1"/>
      <c r="BB195" s="1" t="str">
        <f t="shared" si="112"/>
        <v>0500000-0600000</v>
      </c>
    </row>
    <row r="196" spans="1:54" x14ac:dyDescent="0.25">
      <c r="A196" s="25"/>
      <c r="B196" s="25"/>
      <c r="C196" s="25"/>
      <c r="D196" s="25"/>
      <c r="E196" s="25">
        <f t="shared" si="91"/>
        <v>500</v>
      </c>
      <c r="F196" s="25">
        <f t="shared" si="92"/>
        <v>500</v>
      </c>
      <c r="G196" s="19"/>
      <c r="H196" s="24">
        <f t="shared" si="101"/>
        <v>500000</v>
      </c>
      <c r="I196" s="26">
        <f t="shared" si="102"/>
        <v>500000</v>
      </c>
      <c r="J196" s="24">
        <f t="shared" si="89"/>
        <v>600000</v>
      </c>
      <c r="K196" s="26">
        <f t="shared" si="104"/>
        <v>500000</v>
      </c>
      <c r="L196" s="24">
        <f t="shared" si="105"/>
        <v>500000</v>
      </c>
      <c r="M196" s="26">
        <f t="shared" si="114"/>
        <v>600000</v>
      </c>
      <c r="N196" s="24">
        <f t="shared" si="90"/>
        <v>600000</v>
      </c>
      <c r="O196" s="26">
        <f t="shared" si="83"/>
        <v>600000</v>
      </c>
      <c r="S196" s="24" t="e">
        <f>VLOOKUP(AS196,Lookups!F:K,2,FALSE)</f>
        <v>#REF!</v>
      </c>
      <c r="T196" s="26" t="e">
        <f>VLOOKUP(AS196,Lookups!F:K,3,FALSE)</f>
        <v>#REF!</v>
      </c>
      <c r="U196" s="24" t="e">
        <f>VLOOKUP(AV196,Lookups!F:K,2,FALSE)</f>
        <v>#REF!</v>
      </c>
      <c r="V196" s="26" t="e">
        <f>VLOOKUP(AV196,Lookups!F:K,3,FALSE)</f>
        <v>#REF!</v>
      </c>
      <c r="W196" s="24" t="e">
        <f>VLOOKUP(AY196,Lookups!F:K,2,FALSE)</f>
        <v>#REF!</v>
      </c>
      <c r="X196" s="26" t="e">
        <f>VLOOKUP(AY196,Lookups!F:K,3,FALSE)</f>
        <v>#REF!</v>
      </c>
      <c r="Y196" s="24" t="e">
        <f>VLOOKUP(BB196,Lookups!F:K,2,FALSE)</f>
        <v>#REF!</v>
      </c>
      <c r="Z196" s="26" t="e">
        <f>VLOOKUP(BB196,Lookups!F:K,3,FALSE)</f>
        <v>#REF!</v>
      </c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5"/>
      <c r="AL196" s="1"/>
      <c r="AM196" s="1"/>
      <c r="AN196" s="1"/>
      <c r="AO196" s="1"/>
      <c r="AP196" s="1"/>
      <c r="AS196" s="1" t="str">
        <f t="shared" si="109"/>
        <v>0500000-0500000</v>
      </c>
      <c r="AV196" s="1" t="str">
        <f t="shared" si="110"/>
        <v>0600000-0500000</v>
      </c>
      <c r="AY196" s="1" t="str">
        <f t="shared" si="111"/>
        <v>0500000-0600000</v>
      </c>
      <c r="AZ196" s="1"/>
      <c r="BA196" s="1"/>
      <c r="BB196" s="1" t="str">
        <f t="shared" si="112"/>
        <v>0600000-0600000</v>
      </c>
    </row>
    <row r="197" spans="1:54" x14ac:dyDescent="0.25">
      <c r="A197" s="18"/>
      <c r="B197" s="18"/>
      <c r="C197" s="18"/>
      <c r="D197" s="18"/>
      <c r="E197" s="18">
        <f t="shared" si="91"/>
        <v>600</v>
      </c>
      <c r="F197" s="18">
        <f t="shared" si="92"/>
        <v>500</v>
      </c>
      <c r="G197" s="19"/>
      <c r="H197" s="17">
        <f t="shared" si="101"/>
        <v>600000</v>
      </c>
      <c r="I197" s="20">
        <f t="shared" si="102"/>
        <v>500000</v>
      </c>
      <c r="J197" s="17">
        <f t="shared" si="89"/>
        <v>700000</v>
      </c>
      <c r="K197" s="20">
        <f t="shared" si="104"/>
        <v>500000</v>
      </c>
      <c r="L197" s="17">
        <f t="shared" si="105"/>
        <v>600000</v>
      </c>
      <c r="M197" s="20">
        <f t="shared" si="114"/>
        <v>600000</v>
      </c>
      <c r="N197" s="17">
        <f t="shared" si="90"/>
        <v>700000</v>
      </c>
      <c r="O197" s="20">
        <f t="shared" si="83"/>
        <v>600000</v>
      </c>
      <c r="S197" s="17" t="e">
        <f>VLOOKUP(AS197,Lookups!F:K,2,FALSE)</f>
        <v>#REF!</v>
      </c>
      <c r="T197" s="20" t="e">
        <f>VLOOKUP(AS197,Lookups!F:K,3,FALSE)</f>
        <v>#REF!</v>
      </c>
      <c r="U197" s="17" t="e">
        <f>VLOOKUP(AV197,Lookups!F:K,2,FALSE)</f>
        <v>#REF!</v>
      </c>
      <c r="V197" s="20" t="e">
        <f>VLOOKUP(AV197,Lookups!F:K,3,FALSE)</f>
        <v>#REF!</v>
      </c>
      <c r="W197" s="17" t="e">
        <f>VLOOKUP(AY197,Lookups!F:K,2,FALSE)</f>
        <v>#REF!</v>
      </c>
      <c r="X197" s="20" t="e">
        <f>VLOOKUP(AY197,Lookups!F:K,3,FALSE)</f>
        <v>#REF!</v>
      </c>
      <c r="Y197" s="17" t="e">
        <f>VLOOKUP(BB197,Lookups!F:K,2,FALSE)</f>
        <v>#REF!</v>
      </c>
      <c r="Z197" s="20" t="e">
        <f>VLOOKUP(BB197,Lookups!F:K,3,FALSE)</f>
        <v>#REF!</v>
      </c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5"/>
      <c r="AL197" s="1"/>
      <c r="AM197" s="1"/>
      <c r="AN197" s="1"/>
      <c r="AO197" s="1"/>
      <c r="AP197" s="1"/>
      <c r="AS197" s="1" t="str">
        <f t="shared" si="109"/>
        <v>0600000-0500000</v>
      </c>
      <c r="AV197" s="1" t="str">
        <f t="shared" si="110"/>
        <v>0700000-0500000</v>
      </c>
      <c r="AY197" s="1" t="str">
        <f t="shared" si="111"/>
        <v>0600000-0600000</v>
      </c>
      <c r="AZ197" s="1"/>
      <c r="BA197" s="1"/>
      <c r="BB197" s="1" t="str">
        <f t="shared" si="112"/>
        <v>0700000-0600000</v>
      </c>
    </row>
    <row r="198" spans="1:54" x14ac:dyDescent="0.25">
      <c r="A198" s="22"/>
      <c r="B198" s="22"/>
      <c r="C198" s="22"/>
      <c r="D198" s="22"/>
      <c r="E198" s="22">
        <f t="shared" si="91"/>
        <v>0</v>
      </c>
      <c r="F198" s="22">
        <f t="shared" si="92"/>
        <v>600</v>
      </c>
      <c r="G198" s="19"/>
      <c r="H198" s="21">
        <f t="shared" si="101"/>
        <v>0</v>
      </c>
      <c r="I198" s="23">
        <f t="shared" si="102"/>
        <v>600000</v>
      </c>
      <c r="J198" s="21">
        <f>J191</f>
        <v>100000</v>
      </c>
      <c r="K198" s="23">
        <f t="shared" si="104"/>
        <v>600000</v>
      </c>
      <c r="L198" s="21">
        <f t="shared" si="105"/>
        <v>0</v>
      </c>
      <c r="M198" s="23">
        <f t="shared" si="114"/>
        <v>700000</v>
      </c>
      <c r="N198" s="21">
        <f>N191</f>
        <v>100000</v>
      </c>
      <c r="O198" s="23">
        <f t="shared" si="83"/>
        <v>700000</v>
      </c>
      <c r="S198" s="21" t="e">
        <f>VLOOKUP(AS198,Lookups!F:K,2,FALSE)</f>
        <v>#REF!</v>
      </c>
      <c r="T198" s="23" t="e">
        <f>VLOOKUP(AS198,Lookups!F:K,3,FALSE)</f>
        <v>#REF!</v>
      </c>
      <c r="U198" s="21" t="e">
        <f>VLOOKUP(AV198,Lookups!F:K,2,FALSE)</f>
        <v>#REF!</v>
      </c>
      <c r="V198" s="23" t="e">
        <f>VLOOKUP(AV198,Lookups!F:K,3,FALSE)</f>
        <v>#REF!</v>
      </c>
      <c r="W198" s="21" t="e">
        <f>VLOOKUP(AY198,Lookups!F:K,2,FALSE)</f>
        <v>#REF!</v>
      </c>
      <c r="X198" s="23" t="e">
        <f>VLOOKUP(AY198,Lookups!F:K,3,FALSE)</f>
        <v>#REF!</v>
      </c>
      <c r="Y198" s="21" t="e">
        <f>VLOOKUP(BB198,Lookups!F:K,2,FALSE)</f>
        <v>#REF!</v>
      </c>
      <c r="Z198" s="23" t="e">
        <f>VLOOKUP(BB198,Lookups!F:K,3,FALSE)</f>
        <v>#REF!</v>
      </c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5"/>
      <c r="AL198" s="1"/>
      <c r="AM198" s="1"/>
      <c r="AN198" s="1"/>
      <c r="AO198" s="1"/>
      <c r="AP198" s="1"/>
      <c r="AS198" s="1" t="str">
        <f t="shared" si="109"/>
        <v>0000000-0600000</v>
      </c>
      <c r="AV198" s="1" t="str">
        <f t="shared" si="110"/>
        <v>0100000-0600000</v>
      </c>
      <c r="AY198" s="1" t="str">
        <f t="shared" si="111"/>
        <v>0000000-0700000</v>
      </c>
      <c r="AZ198" s="1"/>
      <c r="BA198" s="1"/>
      <c r="BB198" s="1" t="str">
        <f t="shared" si="112"/>
        <v>0100000-0700000</v>
      </c>
    </row>
    <row r="199" spans="1:54" x14ac:dyDescent="0.25">
      <c r="A199" s="7" t="s">
        <v>36</v>
      </c>
      <c r="B199" s="7"/>
      <c r="C199" s="7"/>
      <c r="D199" s="7"/>
      <c r="E199" s="7">
        <f t="shared" si="91"/>
        <v>100</v>
      </c>
      <c r="F199" s="7">
        <f t="shared" si="92"/>
        <v>600</v>
      </c>
      <c r="H199" s="4">
        <f t="shared" si="101"/>
        <v>100000</v>
      </c>
      <c r="I199" s="13">
        <f t="shared" si="102"/>
        <v>600000</v>
      </c>
      <c r="J199" s="4">
        <f t="shared" si="89"/>
        <v>200000</v>
      </c>
      <c r="K199" s="13">
        <f t="shared" si="104"/>
        <v>600000</v>
      </c>
      <c r="L199" s="4">
        <f t="shared" si="105"/>
        <v>100000</v>
      </c>
      <c r="M199" s="13">
        <f t="shared" si="114"/>
        <v>700000</v>
      </c>
      <c r="N199" s="4">
        <f t="shared" si="90"/>
        <v>200000</v>
      </c>
      <c r="O199" s="13">
        <f t="shared" si="83"/>
        <v>700000</v>
      </c>
      <c r="S199" s="4" t="e">
        <f>VLOOKUP(AS199,Lookups!F:K,2,FALSE)</f>
        <v>#REF!</v>
      </c>
      <c r="T199" s="13" t="e">
        <f>VLOOKUP(AS199,Lookups!F:K,3,FALSE)</f>
        <v>#REF!</v>
      </c>
      <c r="U199" s="4" t="e">
        <f>VLOOKUP(AV199,Lookups!F:K,2,FALSE)</f>
        <v>#REF!</v>
      </c>
      <c r="V199" s="13" t="e">
        <f>VLOOKUP(AV199,Lookups!F:K,3,FALSE)</f>
        <v>#REF!</v>
      </c>
      <c r="W199" s="4" t="e">
        <f>VLOOKUP(AY199,Lookups!F:K,2,FALSE)</f>
        <v>#REF!</v>
      </c>
      <c r="X199" s="13" t="e">
        <f>VLOOKUP(AY199,Lookups!F:K,3,FALSE)</f>
        <v>#REF!</v>
      </c>
      <c r="Y199" s="4" t="e">
        <f>VLOOKUP(BB199,Lookups!F:K,2,FALSE)</f>
        <v>#REF!</v>
      </c>
      <c r="Z199" s="13" t="e">
        <f>VLOOKUP(BB199,Lookups!F:K,3,FALSE)</f>
        <v>#REF!</v>
      </c>
      <c r="AA199" s="1" t="str">
        <f>A199</f>
        <v>NR</v>
      </c>
      <c r="AB199" s="1" t="e">
        <f t="shared" ref="AB199:AI202" si="117">S199</f>
        <v>#REF!</v>
      </c>
      <c r="AC199" s="1" t="e">
        <f t="shared" si="117"/>
        <v>#REF!</v>
      </c>
      <c r="AD199" s="1" t="e">
        <f t="shared" si="117"/>
        <v>#REF!</v>
      </c>
      <c r="AE199" s="1" t="e">
        <f t="shared" si="117"/>
        <v>#REF!</v>
      </c>
      <c r="AF199" s="1" t="e">
        <f t="shared" si="117"/>
        <v>#REF!</v>
      </c>
      <c r="AG199" s="1" t="e">
        <f t="shared" si="117"/>
        <v>#REF!</v>
      </c>
      <c r="AH199" s="1" t="e">
        <f t="shared" si="117"/>
        <v>#REF!</v>
      </c>
      <c r="AI199" s="1" t="e">
        <f t="shared" si="117"/>
        <v>#REF!</v>
      </c>
      <c r="AJ199" s="1"/>
      <c r="AK199" s="5" t="e">
        <f t="shared" si="86"/>
        <v>#REF!</v>
      </c>
      <c r="AL199" s="1"/>
      <c r="AM199" s="1"/>
      <c r="AN199" s="1"/>
      <c r="AO199" s="1"/>
      <c r="AP199" s="1"/>
      <c r="AQ199" t="e">
        <f>W199&amp;","&amp;X199</f>
        <v>#REF!</v>
      </c>
      <c r="AR199" t="e">
        <f>U199&amp;","&amp;V199</f>
        <v>#REF!</v>
      </c>
      <c r="AS199" s="1" t="str">
        <f t="shared" si="109"/>
        <v>0100000-0600000</v>
      </c>
      <c r="AV199" s="1" t="str">
        <f t="shared" si="110"/>
        <v>0200000-0600000</v>
      </c>
      <c r="AY199" s="1" t="str">
        <f t="shared" si="111"/>
        <v>0100000-0700000</v>
      </c>
      <c r="AZ199" s="1"/>
      <c r="BA199" s="1"/>
      <c r="BB199" s="1" t="str">
        <f t="shared" si="112"/>
        <v>0200000-0700000</v>
      </c>
    </row>
    <row r="200" spans="1:54" x14ac:dyDescent="0.25">
      <c r="A200" s="7" t="s">
        <v>37</v>
      </c>
      <c r="B200" s="7"/>
      <c r="C200" s="7"/>
      <c r="D200" s="7"/>
      <c r="E200" s="7">
        <f t="shared" si="91"/>
        <v>200</v>
      </c>
      <c r="F200" s="7">
        <f t="shared" si="92"/>
        <v>600</v>
      </c>
      <c r="H200" s="4">
        <f t="shared" si="101"/>
        <v>200000</v>
      </c>
      <c r="I200" s="13">
        <f t="shared" si="102"/>
        <v>600000</v>
      </c>
      <c r="J200" s="4">
        <f t="shared" si="89"/>
        <v>300000</v>
      </c>
      <c r="K200" s="13">
        <f t="shared" si="104"/>
        <v>600000</v>
      </c>
      <c r="L200" s="4">
        <f t="shared" si="105"/>
        <v>200000</v>
      </c>
      <c r="M200" s="13">
        <f t="shared" si="114"/>
        <v>700000</v>
      </c>
      <c r="N200" s="4">
        <f t="shared" si="90"/>
        <v>300000</v>
      </c>
      <c r="O200" s="13">
        <f t="shared" si="83"/>
        <v>700000</v>
      </c>
      <c r="S200" s="4" t="e">
        <f>VLOOKUP(AS200,Lookups!F:K,2,FALSE)</f>
        <v>#REF!</v>
      </c>
      <c r="T200" s="13" t="e">
        <f>VLOOKUP(AS200,Lookups!F:K,3,FALSE)</f>
        <v>#REF!</v>
      </c>
      <c r="U200" s="4" t="e">
        <f>VLOOKUP(AV200,Lookups!F:K,2,FALSE)</f>
        <v>#REF!</v>
      </c>
      <c r="V200" s="13" t="e">
        <f>VLOOKUP(AV200,Lookups!F:K,3,FALSE)</f>
        <v>#REF!</v>
      </c>
      <c r="W200" s="4" t="e">
        <f>VLOOKUP(AY200,Lookups!F:K,2,FALSE)</f>
        <v>#REF!</v>
      </c>
      <c r="X200" s="13" t="e">
        <f>VLOOKUP(AY200,Lookups!F:K,3,FALSE)</f>
        <v>#REF!</v>
      </c>
      <c r="Y200" s="4" t="e">
        <f>VLOOKUP(BB200,Lookups!F:K,2,FALSE)</f>
        <v>#REF!</v>
      </c>
      <c r="Z200" s="13" t="e">
        <f>VLOOKUP(BB200,Lookups!F:K,3,FALSE)</f>
        <v>#REF!</v>
      </c>
      <c r="AA200" s="1" t="str">
        <f>A200</f>
        <v>NS</v>
      </c>
      <c r="AB200" s="1" t="e">
        <f t="shared" si="117"/>
        <v>#REF!</v>
      </c>
      <c r="AC200" s="1" t="e">
        <f t="shared" si="117"/>
        <v>#REF!</v>
      </c>
      <c r="AD200" s="1" t="e">
        <f t="shared" si="117"/>
        <v>#REF!</v>
      </c>
      <c r="AE200" s="1" t="e">
        <f t="shared" si="117"/>
        <v>#REF!</v>
      </c>
      <c r="AF200" s="1" t="e">
        <f t="shared" si="117"/>
        <v>#REF!</v>
      </c>
      <c r="AG200" s="1" t="e">
        <f t="shared" si="117"/>
        <v>#REF!</v>
      </c>
      <c r="AH200" s="1" t="e">
        <f t="shared" si="117"/>
        <v>#REF!</v>
      </c>
      <c r="AI200" s="1" t="e">
        <f t="shared" si="117"/>
        <v>#REF!</v>
      </c>
      <c r="AJ200" s="1"/>
      <c r="AK200" s="5" t="e">
        <f t="shared" si="86"/>
        <v>#REF!</v>
      </c>
      <c r="AL200" s="1"/>
      <c r="AM200" s="1"/>
      <c r="AN200" s="1"/>
      <c r="AO200" s="1"/>
      <c r="AP200" s="1"/>
      <c r="AQ200" t="e">
        <f>W200&amp;","&amp;X200</f>
        <v>#REF!</v>
      </c>
      <c r="AR200" t="e">
        <f>U200&amp;","&amp;V200</f>
        <v>#REF!</v>
      </c>
      <c r="AS200" s="1" t="str">
        <f t="shared" si="109"/>
        <v>0200000-0600000</v>
      </c>
      <c r="AV200" s="1" t="str">
        <f t="shared" si="110"/>
        <v>0300000-0600000</v>
      </c>
      <c r="AY200" s="1" t="str">
        <f t="shared" si="111"/>
        <v>0200000-0700000</v>
      </c>
      <c r="AZ200" s="1"/>
      <c r="BA200" s="1"/>
      <c r="BB200" s="1" t="str">
        <f t="shared" si="112"/>
        <v>0300000-0700000</v>
      </c>
    </row>
    <row r="201" spans="1:54" x14ac:dyDescent="0.25">
      <c r="A201" s="7" t="s">
        <v>38</v>
      </c>
      <c r="B201" s="7"/>
      <c r="C201" s="7"/>
      <c r="D201" s="7"/>
      <c r="E201" s="7">
        <f t="shared" si="91"/>
        <v>300</v>
      </c>
      <c r="F201" s="7">
        <f t="shared" si="92"/>
        <v>600</v>
      </c>
      <c r="H201" s="4">
        <f t="shared" si="101"/>
        <v>300000</v>
      </c>
      <c r="I201" s="13">
        <f t="shared" si="102"/>
        <v>600000</v>
      </c>
      <c r="J201" s="4">
        <f t="shared" si="89"/>
        <v>400000</v>
      </c>
      <c r="K201" s="13">
        <f t="shared" si="104"/>
        <v>600000</v>
      </c>
      <c r="L201" s="4">
        <f t="shared" si="105"/>
        <v>300000</v>
      </c>
      <c r="M201" s="13">
        <f t="shared" si="114"/>
        <v>700000</v>
      </c>
      <c r="N201" s="4">
        <f t="shared" si="90"/>
        <v>400000</v>
      </c>
      <c r="O201" s="13">
        <f t="shared" si="83"/>
        <v>700000</v>
      </c>
      <c r="S201" s="4" t="e">
        <f>VLOOKUP(AS201,Lookups!F:K,2,FALSE)</f>
        <v>#REF!</v>
      </c>
      <c r="T201" s="13" t="e">
        <f>VLOOKUP(AS201,Lookups!F:K,3,FALSE)</f>
        <v>#REF!</v>
      </c>
      <c r="U201" s="4" t="e">
        <f>VLOOKUP(AV201,Lookups!F:K,2,FALSE)</f>
        <v>#REF!</v>
      </c>
      <c r="V201" s="13" t="e">
        <f>VLOOKUP(AV201,Lookups!F:K,3,FALSE)</f>
        <v>#REF!</v>
      </c>
      <c r="W201" s="4" t="e">
        <f>VLOOKUP(AY201,Lookups!F:K,2,FALSE)</f>
        <v>#REF!</v>
      </c>
      <c r="X201" s="13" t="e">
        <f>VLOOKUP(AY201,Lookups!F:K,3,FALSE)</f>
        <v>#REF!</v>
      </c>
      <c r="Y201" s="4" t="e">
        <f>VLOOKUP(BB201,Lookups!F:K,2,FALSE)</f>
        <v>#REF!</v>
      </c>
      <c r="Z201" s="13" t="e">
        <f>VLOOKUP(BB201,Lookups!F:K,3,FALSE)</f>
        <v>#REF!</v>
      </c>
      <c r="AA201" s="1" t="str">
        <f>A201</f>
        <v>NT</v>
      </c>
      <c r="AB201" s="1" t="e">
        <f t="shared" si="117"/>
        <v>#REF!</v>
      </c>
      <c r="AC201" s="1" t="e">
        <f t="shared" si="117"/>
        <v>#REF!</v>
      </c>
      <c r="AD201" s="1" t="e">
        <f t="shared" si="117"/>
        <v>#REF!</v>
      </c>
      <c r="AE201" s="1" t="e">
        <f t="shared" si="117"/>
        <v>#REF!</v>
      </c>
      <c r="AF201" s="1" t="e">
        <f t="shared" si="117"/>
        <v>#REF!</v>
      </c>
      <c r="AG201" s="1" t="e">
        <f t="shared" si="117"/>
        <v>#REF!</v>
      </c>
      <c r="AH201" s="1" t="e">
        <f t="shared" si="117"/>
        <v>#REF!</v>
      </c>
      <c r="AI201" s="1" t="e">
        <f t="shared" si="117"/>
        <v>#REF!</v>
      </c>
      <c r="AJ201" s="1"/>
      <c r="AK201" s="5" t="e">
        <f t="shared" si="86"/>
        <v>#REF!</v>
      </c>
      <c r="AL201" s="1"/>
      <c r="AM201" s="1"/>
      <c r="AN201" s="1"/>
      <c r="AO201" s="1"/>
      <c r="AP201" s="1"/>
      <c r="AQ201" t="e">
        <f>W201&amp;","&amp;X201</f>
        <v>#REF!</v>
      </c>
      <c r="AR201" t="e">
        <f>U201&amp;","&amp;V201</f>
        <v>#REF!</v>
      </c>
      <c r="AS201" s="1" t="str">
        <f t="shared" si="109"/>
        <v>0300000-0600000</v>
      </c>
      <c r="AV201" s="1" t="str">
        <f t="shared" si="110"/>
        <v>0400000-0600000</v>
      </c>
      <c r="AY201" s="1" t="str">
        <f t="shared" si="111"/>
        <v>0300000-0700000</v>
      </c>
      <c r="AZ201" s="1"/>
      <c r="BA201" s="1"/>
      <c r="BB201" s="1" t="str">
        <f t="shared" si="112"/>
        <v>0400000-0700000</v>
      </c>
    </row>
    <row r="202" spans="1:54" x14ac:dyDescent="0.25">
      <c r="A202" s="7" t="s">
        <v>39</v>
      </c>
      <c r="B202" s="7"/>
      <c r="C202" s="7"/>
      <c r="D202" s="7"/>
      <c r="E202" s="7">
        <f t="shared" si="91"/>
        <v>400</v>
      </c>
      <c r="F202" s="7">
        <f t="shared" si="92"/>
        <v>600</v>
      </c>
      <c r="H202" s="4">
        <f t="shared" si="101"/>
        <v>400000</v>
      </c>
      <c r="I202" s="13">
        <f t="shared" si="102"/>
        <v>600000</v>
      </c>
      <c r="J202" s="4">
        <f t="shared" si="89"/>
        <v>500000</v>
      </c>
      <c r="K202" s="13">
        <f t="shared" si="104"/>
        <v>600000</v>
      </c>
      <c r="L202" s="4">
        <f t="shared" si="105"/>
        <v>400000</v>
      </c>
      <c r="M202" s="13">
        <f t="shared" si="114"/>
        <v>700000</v>
      </c>
      <c r="N202" s="4">
        <f t="shared" si="90"/>
        <v>500000</v>
      </c>
      <c r="O202" s="13">
        <f t="shared" si="83"/>
        <v>700000</v>
      </c>
      <c r="S202" s="4" t="e">
        <f>VLOOKUP(AS202,Lookups!F:K,2,FALSE)</f>
        <v>#REF!</v>
      </c>
      <c r="T202" s="13" t="e">
        <f>VLOOKUP(AS202,Lookups!F:K,3,FALSE)</f>
        <v>#REF!</v>
      </c>
      <c r="U202" s="4" t="e">
        <f>VLOOKUP(AV202,Lookups!F:K,2,FALSE)</f>
        <v>#REF!</v>
      </c>
      <c r="V202" s="13" t="e">
        <f>VLOOKUP(AV202,Lookups!F:K,3,FALSE)</f>
        <v>#REF!</v>
      </c>
      <c r="W202" s="4" t="e">
        <f>VLOOKUP(AY202,Lookups!F:K,2,FALSE)</f>
        <v>#REF!</v>
      </c>
      <c r="X202" s="13" t="e">
        <f>VLOOKUP(AY202,Lookups!F:K,3,FALSE)</f>
        <v>#REF!</v>
      </c>
      <c r="Y202" s="4" t="e">
        <f>VLOOKUP(BB202,Lookups!F:K,2,FALSE)</f>
        <v>#REF!</v>
      </c>
      <c r="Z202" s="13" t="e">
        <f>VLOOKUP(BB202,Lookups!F:K,3,FALSE)</f>
        <v>#REF!</v>
      </c>
      <c r="AA202" s="1" t="str">
        <f>A202</f>
        <v>NU</v>
      </c>
      <c r="AB202" s="1" t="e">
        <f t="shared" si="117"/>
        <v>#REF!</v>
      </c>
      <c r="AC202" s="1" t="e">
        <f t="shared" si="117"/>
        <v>#REF!</v>
      </c>
      <c r="AD202" s="1" t="e">
        <f t="shared" si="117"/>
        <v>#REF!</v>
      </c>
      <c r="AE202" s="1" t="e">
        <f t="shared" si="117"/>
        <v>#REF!</v>
      </c>
      <c r="AF202" s="1" t="e">
        <f t="shared" si="117"/>
        <v>#REF!</v>
      </c>
      <c r="AG202" s="1" t="e">
        <f t="shared" si="117"/>
        <v>#REF!</v>
      </c>
      <c r="AH202" s="1" t="e">
        <f t="shared" si="117"/>
        <v>#REF!</v>
      </c>
      <c r="AI202" s="1" t="e">
        <f t="shared" si="117"/>
        <v>#REF!</v>
      </c>
      <c r="AJ202" s="1"/>
      <c r="AK202" s="5" t="e">
        <f t="shared" si="86"/>
        <v>#REF!</v>
      </c>
      <c r="AL202" s="1"/>
      <c r="AM202" s="1"/>
      <c r="AN202" s="1"/>
      <c r="AO202" s="1"/>
      <c r="AP202" s="1"/>
      <c r="AQ202" t="e">
        <f>W202&amp;","&amp;X202</f>
        <v>#REF!</v>
      </c>
      <c r="AR202" t="e">
        <f>U202&amp;","&amp;V202</f>
        <v>#REF!</v>
      </c>
      <c r="AS202" s="1" t="str">
        <f t="shared" si="109"/>
        <v>0400000-0600000</v>
      </c>
      <c r="AV202" s="1" t="str">
        <f t="shared" si="110"/>
        <v>0500000-0600000</v>
      </c>
      <c r="AY202" s="1" t="str">
        <f t="shared" si="111"/>
        <v>0400000-0700000</v>
      </c>
      <c r="AZ202" s="1"/>
      <c r="BA202" s="1"/>
      <c r="BB202" s="1" t="str">
        <f t="shared" si="112"/>
        <v>0500000-0700000</v>
      </c>
    </row>
    <row r="203" spans="1:54" x14ac:dyDescent="0.25">
      <c r="A203" s="25"/>
      <c r="B203" s="25"/>
      <c r="C203" s="25"/>
      <c r="D203" s="25"/>
      <c r="E203" s="25">
        <f t="shared" si="91"/>
        <v>500</v>
      </c>
      <c r="F203" s="25">
        <f t="shared" si="92"/>
        <v>600</v>
      </c>
      <c r="G203" s="19"/>
      <c r="H203" s="24">
        <f t="shared" si="101"/>
        <v>500000</v>
      </c>
      <c r="I203" s="26">
        <f t="shared" si="102"/>
        <v>600000</v>
      </c>
      <c r="J203" s="24">
        <f t="shared" si="89"/>
        <v>600000</v>
      </c>
      <c r="K203" s="26">
        <f t="shared" si="104"/>
        <v>600000</v>
      </c>
      <c r="L203" s="24">
        <f t="shared" si="105"/>
        <v>500000</v>
      </c>
      <c r="M203" s="26">
        <f t="shared" si="114"/>
        <v>700000</v>
      </c>
      <c r="N203" s="24">
        <f t="shared" si="90"/>
        <v>600000</v>
      </c>
      <c r="O203" s="26">
        <f t="shared" si="83"/>
        <v>700000</v>
      </c>
      <c r="S203" s="24" t="e">
        <f>VLOOKUP(AS203,Lookups!F:K,2,FALSE)</f>
        <v>#REF!</v>
      </c>
      <c r="T203" s="26" t="e">
        <f>VLOOKUP(AS203,Lookups!F:K,3,FALSE)</f>
        <v>#REF!</v>
      </c>
      <c r="U203" s="24" t="e">
        <f>VLOOKUP(AV203,Lookups!F:K,2,FALSE)</f>
        <v>#REF!</v>
      </c>
      <c r="V203" s="26" t="e">
        <f>VLOOKUP(AV203,Lookups!F:K,3,FALSE)</f>
        <v>#REF!</v>
      </c>
      <c r="W203" s="24" t="e">
        <f>VLOOKUP(AY203,Lookups!F:K,2,FALSE)</f>
        <v>#REF!</v>
      </c>
      <c r="X203" s="26" t="e">
        <f>VLOOKUP(AY203,Lookups!F:K,3,FALSE)</f>
        <v>#REF!</v>
      </c>
      <c r="Y203" s="24" t="e">
        <f>VLOOKUP(BB203,Lookups!F:K,2,FALSE)</f>
        <v>#REF!</v>
      </c>
      <c r="Z203" s="26" t="e">
        <f>VLOOKUP(BB203,Lookups!F:K,3,FALSE)</f>
        <v>#REF!</v>
      </c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5"/>
      <c r="AL203" s="1"/>
      <c r="AM203" s="1"/>
      <c r="AN203" s="1"/>
      <c r="AO203" s="1"/>
      <c r="AP203" s="1"/>
      <c r="AS203" s="1" t="str">
        <f t="shared" si="109"/>
        <v>0500000-0600000</v>
      </c>
      <c r="AV203" s="1" t="str">
        <f t="shared" si="110"/>
        <v>0600000-0600000</v>
      </c>
      <c r="AY203" s="1" t="str">
        <f t="shared" si="111"/>
        <v>0500000-0700000</v>
      </c>
      <c r="AZ203" s="1"/>
      <c r="BA203" s="1"/>
      <c r="BB203" s="1" t="str">
        <f t="shared" si="112"/>
        <v>0600000-0700000</v>
      </c>
    </row>
    <row r="204" spans="1:54" x14ac:dyDescent="0.25">
      <c r="A204" s="18"/>
      <c r="B204" s="18"/>
      <c r="C204" s="18"/>
      <c r="D204" s="18"/>
      <c r="E204" s="18">
        <f t="shared" si="91"/>
        <v>600</v>
      </c>
      <c r="F204" s="18">
        <f t="shared" si="92"/>
        <v>600</v>
      </c>
      <c r="G204" s="19"/>
      <c r="H204" s="17">
        <f t="shared" si="101"/>
        <v>600000</v>
      </c>
      <c r="I204" s="20">
        <f t="shared" si="102"/>
        <v>600000</v>
      </c>
      <c r="J204" s="17">
        <f t="shared" si="89"/>
        <v>700000</v>
      </c>
      <c r="K204" s="20">
        <f t="shared" si="104"/>
        <v>600000</v>
      </c>
      <c r="L204" s="17">
        <f t="shared" si="105"/>
        <v>600000</v>
      </c>
      <c r="M204" s="20">
        <f t="shared" si="114"/>
        <v>700000</v>
      </c>
      <c r="N204" s="17">
        <f t="shared" si="90"/>
        <v>700000</v>
      </c>
      <c r="O204" s="20">
        <f t="shared" si="83"/>
        <v>700000</v>
      </c>
      <c r="S204" s="17" t="e">
        <f>VLOOKUP(AS204,Lookups!F:K,2,FALSE)</f>
        <v>#REF!</v>
      </c>
      <c r="T204" s="20" t="e">
        <f>VLOOKUP(AS204,Lookups!F:K,3,FALSE)</f>
        <v>#REF!</v>
      </c>
      <c r="U204" s="17" t="e">
        <f>VLOOKUP(AV204,Lookups!F:K,2,FALSE)</f>
        <v>#REF!</v>
      </c>
      <c r="V204" s="20" t="e">
        <f>VLOOKUP(AV204,Lookups!F:K,3,FALSE)</f>
        <v>#REF!</v>
      </c>
      <c r="W204" s="17" t="e">
        <f>VLOOKUP(AY204,Lookups!F:K,2,FALSE)</f>
        <v>#REF!</v>
      </c>
      <c r="X204" s="20" t="e">
        <f>VLOOKUP(AY204,Lookups!F:K,3,FALSE)</f>
        <v>#REF!</v>
      </c>
      <c r="Y204" s="17" t="e">
        <f>VLOOKUP(BB204,Lookups!F:K,2,FALSE)</f>
        <v>#REF!</v>
      </c>
      <c r="Z204" s="20" t="e">
        <f>VLOOKUP(BB204,Lookups!F:K,3,FALSE)</f>
        <v>#REF!</v>
      </c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5"/>
      <c r="AL204" s="1"/>
      <c r="AM204" s="1"/>
      <c r="AN204" s="1"/>
      <c r="AO204" s="1"/>
      <c r="AP204" s="1"/>
      <c r="AS204" s="1" t="str">
        <f t="shared" si="109"/>
        <v>0600000-0600000</v>
      </c>
      <c r="AV204" s="1" t="str">
        <f t="shared" si="110"/>
        <v>0700000-0600000</v>
      </c>
      <c r="AY204" s="1" t="str">
        <f t="shared" si="111"/>
        <v>0600000-0700000</v>
      </c>
      <c r="AZ204" s="1"/>
      <c r="BA204" s="1"/>
      <c r="BB204" s="1" t="str">
        <f t="shared" si="112"/>
        <v>0700000-0700000</v>
      </c>
    </row>
    <row r="205" spans="1:54" x14ac:dyDescent="0.25">
      <c r="A205" s="6" t="s">
        <v>40</v>
      </c>
      <c r="B205" s="6"/>
      <c r="C205" s="6"/>
      <c r="D205" s="6"/>
      <c r="E205" s="6">
        <f t="shared" si="91"/>
        <v>0</v>
      </c>
      <c r="F205" s="6">
        <f t="shared" si="92"/>
        <v>700</v>
      </c>
      <c r="H205" s="9">
        <f t="shared" si="101"/>
        <v>0</v>
      </c>
      <c r="I205" s="12">
        <f t="shared" si="102"/>
        <v>700000</v>
      </c>
      <c r="J205" s="9">
        <f>J198</f>
        <v>100000</v>
      </c>
      <c r="K205" s="12">
        <f t="shared" si="104"/>
        <v>700000</v>
      </c>
      <c r="L205" s="9">
        <f t="shared" si="105"/>
        <v>0</v>
      </c>
      <c r="M205" s="12">
        <f t="shared" si="114"/>
        <v>800000</v>
      </c>
      <c r="N205" s="9">
        <f>N198</f>
        <v>100000</v>
      </c>
      <c r="O205" s="12">
        <f t="shared" si="83"/>
        <v>800000</v>
      </c>
      <c r="S205" s="9" t="e">
        <f>VLOOKUP(AS205,Lookups!F:K,2,FALSE)</f>
        <v>#REF!</v>
      </c>
      <c r="T205" s="12" t="e">
        <f>VLOOKUP(AS205,Lookups!F:K,3,FALSE)</f>
        <v>#REF!</v>
      </c>
      <c r="U205" s="9" t="e">
        <f>VLOOKUP(AV205,Lookups!F:K,2,FALSE)</f>
        <v>#REF!</v>
      </c>
      <c r="V205" s="12" t="e">
        <f>VLOOKUP(AV205,Lookups!F:K,3,FALSE)</f>
        <v>#REF!</v>
      </c>
      <c r="W205" s="9" t="e">
        <f>VLOOKUP(AY205,Lookups!F:K,2,FALSE)</f>
        <v>#REF!</v>
      </c>
      <c r="X205" s="12" t="e">
        <f>VLOOKUP(AY205,Lookups!F:K,3,FALSE)</f>
        <v>#REF!</v>
      </c>
      <c r="Y205" s="9" t="e">
        <f>VLOOKUP(BB205,Lookups!F:K,2,FALSE)</f>
        <v>#REF!</v>
      </c>
      <c r="Z205" s="12" t="e">
        <f>VLOOKUP(BB205,Lookups!F:K,3,FALSE)</f>
        <v>#REF!</v>
      </c>
      <c r="AA205" s="1" t="str">
        <f>A205</f>
        <v>NL</v>
      </c>
      <c r="AB205" s="1" t="e">
        <f t="shared" ref="AB205:AI208" si="118">S205</f>
        <v>#REF!</v>
      </c>
      <c r="AC205" s="1" t="e">
        <f t="shared" si="118"/>
        <v>#REF!</v>
      </c>
      <c r="AD205" s="1" t="e">
        <f t="shared" si="118"/>
        <v>#REF!</v>
      </c>
      <c r="AE205" s="1" t="e">
        <f t="shared" si="118"/>
        <v>#REF!</v>
      </c>
      <c r="AF205" s="1" t="e">
        <f t="shared" si="118"/>
        <v>#REF!</v>
      </c>
      <c r="AG205" s="1" t="e">
        <f t="shared" si="118"/>
        <v>#REF!</v>
      </c>
      <c r="AH205" s="1" t="e">
        <f t="shared" si="118"/>
        <v>#REF!</v>
      </c>
      <c r="AI205" s="1" t="e">
        <f t="shared" si="118"/>
        <v>#REF!</v>
      </c>
      <c r="AJ205" s="1"/>
      <c r="AK205" s="5" t="e">
        <f t="shared" si="86"/>
        <v>#REF!</v>
      </c>
      <c r="AL205" s="1"/>
      <c r="AM205" s="1"/>
      <c r="AN205" s="1"/>
      <c r="AO205" s="1"/>
      <c r="AP205" s="1"/>
      <c r="AQ205" t="e">
        <f>W205&amp;","&amp;X205</f>
        <v>#REF!</v>
      </c>
      <c r="AR205" t="e">
        <f>U205&amp;","&amp;V205</f>
        <v>#REF!</v>
      </c>
      <c r="AS205" s="1" t="str">
        <f t="shared" si="109"/>
        <v>0000000-0700000</v>
      </c>
      <c r="AV205" s="1" t="str">
        <f t="shared" si="110"/>
        <v>0100000-0700000</v>
      </c>
      <c r="AY205" s="1" t="str">
        <f t="shared" si="111"/>
        <v>0000000-0800000</v>
      </c>
      <c r="AZ205" s="1"/>
      <c r="BA205" s="1"/>
      <c r="BB205" s="1" t="str">
        <f t="shared" si="112"/>
        <v>0100000-0800000</v>
      </c>
    </row>
    <row r="206" spans="1:54" x14ac:dyDescent="0.25">
      <c r="A206" s="7" t="s">
        <v>41</v>
      </c>
      <c r="B206" s="7"/>
      <c r="C206" s="7"/>
      <c r="D206" s="7"/>
      <c r="E206" s="7">
        <f t="shared" si="91"/>
        <v>100</v>
      </c>
      <c r="F206" s="7">
        <f t="shared" si="92"/>
        <v>700</v>
      </c>
      <c r="H206" s="4">
        <f t="shared" si="101"/>
        <v>100000</v>
      </c>
      <c r="I206" s="13">
        <f t="shared" si="102"/>
        <v>700000</v>
      </c>
      <c r="J206" s="4">
        <f t="shared" si="89"/>
        <v>200000</v>
      </c>
      <c r="K206" s="13">
        <f t="shared" si="104"/>
        <v>700000</v>
      </c>
      <c r="L206" s="4">
        <f t="shared" si="105"/>
        <v>100000</v>
      </c>
      <c r="M206" s="13">
        <f t="shared" si="114"/>
        <v>800000</v>
      </c>
      <c r="N206" s="4">
        <f t="shared" si="90"/>
        <v>200000</v>
      </c>
      <c r="O206" s="13">
        <f t="shared" si="83"/>
        <v>800000</v>
      </c>
      <c r="S206" s="4" t="e">
        <f>VLOOKUP(AS206,Lookups!F:K,2,FALSE)</f>
        <v>#REF!</v>
      </c>
      <c r="T206" s="13" t="e">
        <f>VLOOKUP(AS206,Lookups!F:K,3,FALSE)</f>
        <v>#REF!</v>
      </c>
      <c r="U206" s="4" t="e">
        <f>VLOOKUP(AV206,Lookups!F:K,2,FALSE)</f>
        <v>#REF!</v>
      </c>
      <c r="V206" s="13" t="e">
        <f>VLOOKUP(AV206,Lookups!F:K,3,FALSE)</f>
        <v>#REF!</v>
      </c>
      <c r="W206" s="4" t="e">
        <f>VLOOKUP(AY206,Lookups!F:K,2,FALSE)</f>
        <v>#REF!</v>
      </c>
      <c r="X206" s="13" t="e">
        <f>VLOOKUP(AY206,Lookups!F:K,3,FALSE)</f>
        <v>#REF!</v>
      </c>
      <c r="Y206" s="4" t="e">
        <f>VLOOKUP(BB206,Lookups!F:K,2,FALSE)</f>
        <v>#REF!</v>
      </c>
      <c r="Z206" s="13" t="e">
        <f>VLOOKUP(BB206,Lookups!F:K,3,FALSE)</f>
        <v>#REF!</v>
      </c>
      <c r="AA206" s="1" t="str">
        <f>A206</f>
        <v>NM</v>
      </c>
      <c r="AB206" s="1" t="e">
        <f t="shared" si="118"/>
        <v>#REF!</v>
      </c>
      <c r="AC206" s="1" t="e">
        <f t="shared" si="118"/>
        <v>#REF!</v>
      </c>
      <c r="AD206" s="1" t="e">
        <f t="shared" si="118"/>
        <v>#REF!</v>
      </c>
      <c r="AE206" s="1" t="e">
        <f t="shared" si="118"/>
        <v>#REF!</v>
      </c>
      <c r="AF206" s="1" t="e">
        <f t="shared" si="118"/>
        <v>#REF!</v>
      </c>
      <c r="AG206" s="1" t="e">
        <f t="shared" si="118"/>
        <v>#REF!</v>
      </c>
      <c r="AH206" s="1" t="e">
        <f t="shared" si="118"/>
        <v>#REF!</v>
      </c>
      <c r="AI206" s="1" t="e">
        <f t="shared" si="118"/>
        <v>#REF!</v>
      </c>
      <c r="AJ206" s="1"/>
      <c r="AK206" s="5" t="e">
        <f t="shared" si="86"/>
        <v>#REF!</v>
      </c>
      <c r="AL206" s="1"/>
      <c r="AM206" s="1"/>
      <c r="AN206" s="1"/>
      <c r="AO206" s="1"/>
      <c r="AP206" s="1"/>
      <c r="AQ206" t="e">
        <f>W206&amp;","&amp;X206</f>
        <v>#REF!</v>
      </c>
      <c r="AR206" t="e">
        <f>U206&amp;","&amp;V206</f>
        <v>#REF!</v>
      </c>
      <c r="AS206" s="1" t="str">
        <f t="shared" ref="AS206:AS237" si="119">RIGHT("00000000"&amp;H206,7)&amp;"-"&amp;RIGHT("00000000"&amp;I206,7)</f>
        <v>0100000-0700000</v>
      </c>
      <c r="AV206" s="1" t="str">
        <f t="shared" ref="AV206:AV237" si="120">RIGHT("00000000"&amp;J206,7)&amp;"-"&amp;RIGHT("00000000"&amp;K206,7)</f>
        <v>0200000-0700000</v>
      </c>
      <c r="AY206" s="1" t="str">
        <f t="shared" ref="AY206:AY237" si="121">RIGHT("00000000"&amp;L206,7)&amp;"-"&amp;RIGHT("00000000"&amp;M206,7)</f>
        <v>0100000-0800000</v>
      </c>
      <c r="AZ206" s="1"/>
      <c r="BA206" s="1"/>
      <c r="BB206" s="1" t="str">
        <f t="shared" ref="BB206:BB237" si="122">RIGHT("00000000"&amp;N206,7)&amp;"-"&amp;RIGHT("00000000"&amp;O206,7)</f>
        <v>0200000-0800000</v>
      </c>
    </row>
    <row r="207" spans="1:54" x14ac:dyDescent="0.25">
      <c r="A207" s="7" t="s">
        <v>42</v>
      </c>
      <c r="B207" s="7"/>
      <c r="C207" s="7"/>
      <c r="D207" s="7"/>
      <c r="E207" s="7">
        <f t="shared" si="91"/>
        <v>200</v>
      </c>
      <c r="F207" s="7">
        <f t="shared" si="92"/>
        <v>700</v>
      </c>
      <c r="H207" s="4">
        <f t="shared" si="101"/>
        <v>200000</v>
      </c>
      <c r="I207" s="13">
        <f t="shared" si="102"/>
        <v>700000</v>
      </c>
      <c r="J207" s="4">
        <f t="shared" si="89"/>
        <v>300000</v>
      </c>
      <c r="K207" s="13">
        <f t="shared" si="104"/>
        <v>700000</v>
      </c>
      <c r="L207" s="4">
        <f t="shared" si="105"/>
        <v>200000</v>
      </c>
      <c r="M207" s="13">
        <f t="shared" si="114"/>
        <v>800000</v>
      </c>
      <c r="N207" s="4">
        <f t="shared" si="90"/>
        <v>300000</v>
      </c>
      <c r="O207" s="13">
        <f t="shared" si="83"/>
        <v>800000</v>
      </c>
      <c r="S207" s="4" t="e">
        <f>VLOOKUP(AS207,Lookups!F:K,2,FALSE)</f>
        <v>#REF!</v>
      </c>
      <c r="T207" s="13" t="e">
        <f>VLOOKUP(AS207,Lookups!F:K,3,FALSE)</f>
        <v>#REF!</v>
      </c>
      <c r="U207" s="4" t="e">
        <f>VLOOKUP(AV207,Lookups!F:K,2,FALSE)</f>
        <v>#REF!</v>
      </c>
      <c r="V207" s="13" t="e">
        <f>VLOOKUP(AV207,Lookups!F:K,3,FALSE)</f>
        <v>#REF!</v>
      </c>
      <c r="W207" s="4" t="e">
        <f>VLOOKUP(AY207,Lookups!F:K,2,FALSE)</f>
        <v>#REF!</v>
      </c>
      <c r="X207" s="13" t="e">
        <f>VLOOKUP(AY207,Lookups!F:K,3,FALSE)</f>
        <v>#REF!</v>
      </c>
      <c r="Y207" s="4" t="e">
        <f>VLOOKUP(BB207,Lookups!F:K,2,FALSE)</f>
        <v>#REF!</v>
      </c>
      <c r="Z207" s="13" t="e">
        <f>VLOOKUP(BB207,Lookups!F:K,3,FALSE)</f>
        <v>#REF!</v>
      </c>
      <c r="AA207" s="1" t="str">
        <f>A207</f>
        <v>NN</v>
      </c>
      <c r="AB207" s="1" t="e">
        <f t="shared" si="118"/>
        <v>#REF!</v>
      </c>
      <c r="AC207" s="1" t="e">
        <f t="shared" si="118"/>
        <v>#REF!</v>
      </c>
      <c r="AD207" s="1" t="e">
        <f t="shared" si="118"/>
        <v>#REF!</v>
      </c>
      <c r="AE207" s="1" t="e">
        <f t="shared" si="118"/>
        <v>#REF!</v>
      </c>
      <c r="AF207" s="1" t="e">
        <f t="shared" si="118"/>
        <v>#REF!</v>
      </c>
      <c r="AG207" s="1" t="e">
        <f t="shared" si="118"/>
        <v>#REF!</v>
      </c>
      <c r="AH207" s="1" t="e">
        <f t="shared" si="118"/>
        <v>#REF!</v>
      </c>
      <c r="AI207" s="1" t="e">
        <f t="shared" si="118"/>
        <v>#REF!</v>
      </c>
      <c r="AJ207" s="1"/>
      <c r="AK207" s="5" t="e">
        <f t="shared" si="86"/>
        <v>#REF!</v>
      </c>
      <c r="AL207" s="1"/>
      <c r="AM207" s="1"/>
      <c r="AN207" s="1"/>
      <c r="AO207" s="1"/>
      <c r="AP207" s="1"/>
      <c r="AQ207" t="e">
        <f>W207&amp;","&amp;X207</f>
        <v>#REF!</v>
      </c>
      <c r="AR207" t="e">
        <f>U207&amp;","&amp;V207</f>
        <v>#REF!</v>
      </c>
      <c r="AS207" s="1" t="str">
        <f t="shared" si="119"/>
        <v>0200000-0700000</v>
      </c>
      <c r="AV207" s="1" t="str">
        <f t="shared" si="120"/>
        <v>0300000-0700000</v>
      </c>
      <c r="AY207" s="1" t="str">
        <f t="shared" si="121"/>
        <v>0200000-0800000</v>
      </c>
      <c r="AZ207" s="1"/>
      <c r="BA207" s="1"/>
      <c r="BB207" s="1" t="str">
        <f t="shared" si="122"/>
        <v>0300000-0800000</v>
      </c>
    </row>
    <row r="208" spans="1:54" x14ac:dyDescent="0.25">
      <c r="A208" s="7" t="s">
        <v>43</v>
      </c>
      <c r="B208" s="7"/>
      <c r="C208" s="7"/>
      <c r="D208" s="7"/>
      <c r="E208" s="7">
        <f t="shared" si="91"/>
        <v>300</v>
      </c>
      <c r="F208" s="7">
        <f t="shared" si="92"/>
        <v>700</v>
      </c>
      <c r="H208" s="4">
        <f t="shared" si="101"/>
        <v>300000</v>
      </c>
      <c r="I208" s="13">
        <f t="shared" si="102"/>
        <v>700000</v>
      </c>
      <c r="J208" s="4">
        <f t="shared" si="89"/>
        <v>400000</v>
      </c>
      <c r="K208" s="13">
        <f t="shared" si="104"/>
        <v>700000</v>
      </c>
      <c r="L208" s="4">
        <f t="shared" si="105"/>
        <v>300000</v>
      </c>
      <c r="M208" s="13">
        <f t="shared" si="114"/>
        <v>800000</v>
      </c>
      <c r="N208" s="4">
        <f t="shared" si="90"/>
        <v>400000</v>
      </c>
      <c r="O208" s="13">
        <f t="shared" si="83"/>
        <v>800000</v>
      </c>
      <c r="S208" s="4" t="e">
        <f>VLOOKUP(AS208,Lookups!F:K,2,FALSE)</f>
        <v>#REF!</v>
      </c>
      <c r="T208" s="13" t="e">
        <f>VLOOKUP(AS208,Lookups!F:K,3,FALSE)</f>
        <v>#REF!</v>
      </c>
      <c r="U208" s="4" t="e">
        <f>VLOOKUP(AV208,Lookups!F:K,2,FALSE)</f>
        <v>#REF!</v>
      </c>
      <c r="V208" s="13" t="e">
        <f>VLOOKUP(AV208,Lookups!F:K,3,FALSE)</f>
        <v>#REF!</v>
      </c>
      <c r="W208" s="4" t="e">
        <f>VLOOKUP(AY208,Lookups!F:K,2,FALSE)</f>
        <v>#REF!</v>
      </c>
      <c r="X208" s="13" t="e">
        <f>VLOOKUP(AY208,Lookups!F:K,3,FALSE)</f>
        <v>#REF!</v>
      </c>
      <c r="Y208" s="4" t="e">
        <f>VLOOKUP(BB208,Lookups!F:K,2,FALSE)</f>
        <v>#REF!</v>
      </c>
      <c r="Z208" s="13" t="e">
        <f>VLOOKUP(BB208,Lookups!F:K,3,FALSE)</f>
        <v>#REF!</v>
      </c>
      <c r="AA208" s="1" t="str">
        <f>A208</f>
        <v>NO</v>
      </c>
      <c r="AB208" s="1" t="e">
        <f t="shared" si="118"/>
        <v>#REF!</v>
      </c>
      <c r="AC208" s="1" t="e">
        <f t="shared" si="118"/>
        <v>#REF!</v>
      </c>
      <c r="AD208" s="1" t="e">
        <f t="shared" si="118"/>
        <v>#REF!</v>
      </c>
      <c r="AE208" s="1" t="e">
        <f t="shared" si="118"/>
        <v>#REF!</v>
      </c>
      <c r="AF208" s="1" t="e">
        <f t="shared" si="118"/>
        <v>#REF!</v>
      </c>
      <c r="AG208" s="1" t="e">
        <f t="shared" si="118"/>
        <v>#REF!</v>
      </c>
      <c r="AH208" s="1" t="e">
        <f t="shared" si="118"/>
        <v>#REF!</v>
      </c>
      <c r="AI208" s="1" t="e">
        <f t="shared" si="118"/>
        <v>#REF!</v>
      </c>
      <c r="AJ208" s="1"/>
      <c r="AK208" s="5" t="e">
        <f t="shared" si="86"/>
        <v>#REF!</v>
      </c>
      <c r="AL208" s="1"/>
      <c r="AM208" s="1"/>
      <c r="AN208" s="1"/>
      <c r="AO208" s="1"/>
      <c r="AP208" s="1"/>
      <c r="AQ208" t="e">
        <f>W208&amp;","&amp;X208</f>
        <v>#REF!</v>
      </c>
      <c r="AR208" t="e">
        <f>U208&amp;","&amp;V208</f>
        <v>#REF!</v>
      </c>
      <c r="AS208" s="1" t="str">
        <f t="shared" si="119"/>
        <v>0300000-0700000</v>
      </c>
      <c r="AV208" s="1" t="str">
        <f t="shared" si="120"/>
        <v>0400000-0700000</v>
      </c>
      <c r="AY208" s="1" t="str">
        <f t="shared" si="121"/>
        <v>0300000-0800000</v>
      </c>
      <c r="AZ208" s="1"/>
      <c r="BA208" s="1"/>
      <c r="BB208" s="1" t="str">
        <f t="shared" si="122"/>
        <v>0400000-0800000</v>
      </c>
    </row>
    <row r="209" spans="1:54" x14ac:dyDescent="0.25">
      <c r="A209" s="25"/>
      <c r="B209" s="25"/>
      <c r="C209" s="25"/>
      <c r="D209" s="25"/>
      <c r="E209" s="25">
        <f t="shared" si="91"/>
        <v>400</v>
      </c>
      <c r="F209" s="25">
        <f t="shared" si="92"/>
        <v>700</v>
      </c>
      <c r="G209" s="19"/>
      <c r="H209" s="24">
        <f t="shared" si="101"/>
        <v>400000</v>
      </c>
      <c r="I209" s="26">
        <f t="shared" si="102"/>
        <v>700000</v>
      </c>
      <c r="J209" s="24">
        <f t="shared" si="89"/>
        <v>500000</v>
      </c>
      <c r="K209" s="26">
        <f t="shared" si="104"/>
        <v>700000</v>
      </c>
      <c r="L209" s="24">
        <f t="shared" si="105"/>
        <v>400000</v>
      </c>
      <c r="M209" s="26">
        <f t="shared" si="114"/>
        <v>800000</v>
      </c>
      <c r="N209" s="24">
        <f t="shared" si="90"/>
        <v>500000</v>
      </c>
      <c r="O209" s="26">
        <f t="shared" si="83"/>
        <v>800000</v>
      </c>
      <c r="S209" s="24" t="e">
        <f>VLOOKUP(AS209,Lookups!F:K,2,FALSE)</f>
        <v>#REF!</v>
      </c>
      <c r="T209" s="26" t="e">
        <f>VLOOKUP(AS209,Lookups!F:K,3,FALSE)</f>
        <v>#REF!</v>
      </c>
      <c r="U209" s="24" t="e">
        <f>VLOOKUP(AV209,Lookups!F:K,2,FALSE)</f>
        <v>#REF!</v>
      </c>
      <c r="V209" s="26" t="e">
        <f>VLOOKUP(AV209,Lookups!F:K,3,FALSE)</f>
        <v>#REF!</v>
      </c>
      <c r="W209" s="24" t="e">
        <f>VLOOKUP(AY209,Lookups!F:K,2,FALSE)</f>
        <v>#REF!</v>
      </c>
      <c r="X209" s="26" t="e">
        <f>VLOOKUP(AY209,Lookups!F:K,3,FALSE)</f>
        <v>#REF!</v>
      </c>
      <c r="Y209" s="24" t="e">
        <f>VLOOKUP(BB209,Lookups!F:K,2,FALSE)</f>
        <v>#REF!</v>
      </c>
      <c r="Z209" s="26" t="e">
        <f>VLOOKUP(BB209,Lookups!F:K,3,FALSE)</f>
        <v>#REF!</v>
      </c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5"/>
      <c r="AL209" s="1"/>
      <c r="AM209" s="1"/>
      <c r="AN209" s="1"/>
      <c r="AO209" s="1"/>
      <c r="AP209" s="1"/>
      <c r="AS209" s="1" t="str">
        <f t="shared" si="119"/>
        <v>0400000-0700000</v>
      </c>
      <c r="AV209" s="1" t="str">
        <f t="shared" si="120"/>
        <v>0500000-0700000</v>
      </c>
      <c r="AY209" s="1" t="str">
        <f t="shared" si="121"/>
        <v>0400000-0800000</v>
      </c>
      <c r="AZ209" s="1"/>
      <c r="BA209" s="1"/>
      <c r="BB209" s="1" t="str">
        <f t="shared" si="122"/>
        <v>0500000-0800000</v>
      </c>
    </row>
    <row r="210" spans="1:54" x14ac:dyDescent="0.25">
      <c r="A210" s="25"/>
      <c r="B210" s="25"/>
      <c r="C210" s="25"/>
      <c r="D210" s="25"/>
      <c r="E210" s="25">
        <f t="shared" si="91"/>
        <v>500</v>
      </c>
      <c r="F210" s="25">
        <f t="shared" si="92"/>
        <v>700</v>
      </c>
      <c r="G210" s="19"/>
      <c r="H210" s="24">
        <f t="shared" si="101"/>
        <v>500000</v>
      </c>
      <c r="I210" s="26">
        <f t="shared" si="102"/>
        <v>700000</v>
      </c>
      <c r="J210" s="24">
        <f t="shared" si="89"/>
        <v>600000</v>
      </c>
      <c r="K210" s="26">
        <f t="shared" si="104"/>
        <v>700000</v>
      </c>
      <c r="L210" s="24">
        <f t="shared" si="105"/>
        <v>500000</v>
      </c>
      <c r="M210" s="26">
        <f t="shared" si="114"/>
        <v>800000</v>
      </c>
      <c r="N210" s="24">
        <f t="shared" si="90"/>
        <v>600000</v>
      </c>
      <c r="O210" s="26">
        <f t="shared" si="83"/>
        <v>800000</v>
      </c>
      <c r="S210" s="24" t="e">
        <f>VLOOKUP(AS210,Lookups!F:K,2,FALSE)</f>
        <v>#REF!</v>
      </c>
      <c r="T210" s="26" t="e">
        <f>VLOOKUP(AS210,Lookups!F:K,3,FALSE)</f>
        <v>#REF!</v>
      </c>
      <c r="U210" s="24" t="e">
        <f>VLOOKUP(AV210,Lookups!F:K,2,FALSE)</f>
        <v>#REF!</v>
      </c>
      <c r="V210" s="26" t="e">
        <f>VLOOKUP(AV210,Lookups!F:K,3,FALSE)</f>
        <v>#REF!</v>
      </c>
      <c r="W210" s="24" t="e">
        <f>VLOOKUP(AY210,Lookups!F:K,2,FALSE)</f>
        <v>#REF!</v>
      </c>
      <c r="X210" s="26" t="e">
        <f>VLOOKUP(AY210,Lookups!F:K,3,FALSE)</f>
        <v>#REF!</v>
      </c>
      <c r="Y210" s="24" t="e">
        <f>VLOOKUP(BB210,Lookups!F:K,2,FALSE)</f>
        <v>#REF!</v>
      </c>
      <c r="Z210" s="26" t="e">
        <f>VLOOKUP(BB210,Lookups!F:K,3,FALSE)</f>
        <v>#REF!</v>
      </c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5"/>
      <c r="AL210" s="1"/>
      <c r="AM210" s="1"/>
      <c r="AN210" s="1"/>
      <c r="AO210" s="1"/>
      <c r="AP210" s="1"/>
      <c r="AS210" s="1" t="str">
        <f t="shared" si="119"/>
        <v>0500000-0700000</v>
      </c>
      <c r="AV210" s="1" t="str">
        <f t="shared" si="120"/>
        <v>0600000-0700000</v>
      </c>
      <c r="AY210" s="1" t="str">
        <f t="shared" si="121"/>
        <v>0500000-0800000</v>
      </c>
      <c r="AZ210" s="1"/>
      <c r="BA210" s="1"/>
      <c r="BB210" s="1" t="str">
        <f t="shared" si="122"/>
        <v>0600000-0800000</v>
      </c>
    </row>
    <row r="211" spans="1:54" x14ac:dyDescent="0.25">
      <c r="A211" s="18"/>
      <c r="B211" s="18"/>
      <c r="C211" s="18"/>
      <c r="D211" s="18"/>
      <c r="E211" s="18">
        <f t="shared" si="91"/>
        <v>600</v>
      </c>
      <c r="F211" s="18">
        <f t="shared" si="92"/>
        <v>700</v>
      </c>
      <c r="G211" s="19"/>
      <c r="H211" s="17">
        <f t="shared" si="101"/>
        <v>600000</v>
      </c>
      <c r="I211" s="20">
        <f t="shared" si="102"/>
        <v>700000</v>
      </c>
      <c r="J211" s="17">
        <f t="shared" si="89"/>
        <v>700000</v>
      </c>
      <c r="K211" s="20">
        <f t="shared" si="104"/>
        <v>700000</v>
      </c>
      <c r="L211" s="17">
        <f t="shared" si="105"/>
        <v>600000</v>
      </c>
      <c r="M211" s="20">
        <f t="shared" si="114"/>
        <v>800000</v>
      </c>
      <c r="N211" s="17">
        <f t="shared" si="90"/>
        <v>700000</v>
      </c>
      <c r="O211" s="20">
        <f t="shared" si="83"/>
        <v>800000</v>
      </c>
      <c r="S211" s="17" t="e">
        <f>VLOOKUP(AS211,Lookups!F:K,2,FALSE)</f>
        <v>#REF!</v>
      </c>
      <c r="T211" s="20" t="e">
        <f>VLOOKUP(AS211,Lookups!F:K,3,FALSE)</f>
        <v>#REF!</v>
      </c>
      <c r="U211" s="17" t="e">
        <f>VLOOKUP(AV211,Lookups!F:K,2,FALSE)</f>
        <v>#REF!</v>
      </c>
      <c r="V211" s="20" t="e">
        <f>VLOOKUP(AV211,Lookups!F:K,3,FALSE)</f>
        <v>#REF!</v>
      </c>
      <c r="W211" s="17" t="e">
        <f>VLOOKUP(AY211,Lookups!F:K,2,FALSE)</f>
        <v>#REF!</v>
      </c>
      <c r="X211" s="20" t="e">
        <f>VLOOKUP(AY211,Lookups!F:K,3,FALSE)</f>
        <v>#REF!</v>
      </c>
      <c r="Y211" s="17" t="e">
        <f>VLOOKUP(BB211,Lookups!F:K,2,FALSE)</f>
        <v>#REF!</v>
      </c>
      <c r="Z211" s="20" t="e">
        <f>VLOOKUP(BB211,Lookups!F:K,3,FALSE)</f>
        <v>#REF!</v>
      </c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5"/>
      <c r="AL211" s="1"/>
      <c r="AM211" s="1"/>
      <c r="AN211" s="1"/>
      <c r="AO211" s="1"/>
      <c r="AP211" s="1"/>
      <c r="AS211" s="1" t="str">
        <f t="shared" si="119"/>
        <v>0600000-0700000</v>
      </c>
      <c r="AV211" s="1" t="str">
        <f t="shared" si="120"/>
        <v>0700000-0700000</v>
      </c>
      <c r="AY211" s="1" t="str">
        <f t="shared" si="121"/>
        <v>0600000-0800000</v>
      </c>
      <c r="AZ211" s="1"/>
      <c r="BA211" s="1"/>
      <c r="BB211" s="1" t="str">
        <f t="shared" si="122"/>
        <v>0700000-0800000</v>
      </c>
    </row>
    <row r="212" spans="1:54" x14ac:dyDescent="0.25">
      <c r="A212" s="6" t="s">
        <v>44</v>
      </c>
      <c r="B212" s="6"/>
      <c r="C212" s="6"/>
      <c r="D212" s="6"/>
      <c r="E212" s="6">
        <f t="shared" si="91"/>
        <v>0</v>
      </c>
      <c r="F212" s="6">
        <f t="shared" si="92"/>
        <v>800</v>
      </c>
      <c r="H212" s="9">
        <f t="shared" si="101"/>
        <v>0</v>
      </c>
      <c r="I212" s="12">
        <f t="shared" si="102"/>
        <v>800000</v>
      </c>
      <c r="J212" s="9">
        <f>J205</f>
        <v>100000</v>
      </c>
      <c r="K212" s="12">
        <f t="shared" si="104"/>
        <v>800000</v>
      </c>
      <c r="L212" s="9">
        <f t="shared" si="105"/>
        <v>0</v>
      </c>
      <c r="M212" s="12">
        <f t="shared" si="114"/>
        <v>900000</v>
      </c>
      <c r="N212" s="9">
        <f>N205</f>
        <v>100000</v>
      </c>
      <c r="O212" s="12">
        <f t="shared" si="83"/>
        <v>900000</v>
      </c>
      <c r="S212" s="9" t="e">
        <f>VLOOKUP(AS212,Lookups!F:K,2,FALSE)</f>
        <v>#REF!</v>
      </c>
      <c r="T212" s="12" t="e">
        <f>VLOOKUP(AS212,Lookups!F:K,3,FALSE)</f>
        <v>#REF!</v>
      </c>
      <c r="U212" s="9" t="e">
        <f>VLOOKUP(AV212,Lookups!F:K,2,FALSE)</f>
        <v>#REF!</v>
      </c>
      <c r="V212" s="12" t="e">
        <f>VLOOKUP(AV212,Lookups!F:K,3,FALSE)</f>
        <v>#REF!</v>
      </c>
      <c r="W212" s="9" t="e">
        <f>VLOOKUP(AY212,Lookups!F:K,2,FALSE)</f>
        <v>#REF!</v>
      </c>
      <c r="X212" s="12" t="e">
        <f>VLOOKUP(AY212,Lookups!F:K,3,FALSE)</f>
        <v>#REF!</v>
      </c>
      <c r="Y212" s="9" t="e">
        <f>VLOOKUP(BB212,Lookups!F:K,2,FALSE)</f>
        <v>#REF!</v>
      </c>
      <c r="Z212" s="12" t="e">
        <f>VLOOKUP(BB212,Lookups!F:K,3,FALSE)</f>
        <v>#REF!</v>
      </c>
      <c r="AA212" s="1" t="str">
        <f>A212</f>
        <v>NF</v>
      </c>
      <c r="AB212" s="1" t="e">
        <f t="shared" ref="AB212:AI216" si="123">S212</f>
        <v>#REF!</v>
      </c>
      <c r="AC212" s="1" t="e">
        <f t="shared" si="123"/>
        <v>#REF!</v>
      </c>
      <c r="AD212" s="1" t="e">
        <f t="shared" si="123"/>
        <v>#REF!</v>
      </c>
      <c r="AE212" s="1" t="e">
        <f t="shared" si="123"/>
        <v>#REF!</v>
      </c>
      <c r="AF212" s="1" t="e">
        <f t="shared" si="123"/>
        <v>#REF!</v>
      </c>
      <c r="AG212" s="1" t="e">
        <f t="shared" si="123"/>
        <v>#REF!</v>
      </c>
      <c r="AH212" s="1" t="e">
        <f t="shared" si="123"/>
        <v>#REF!</v>
      </c>
      <c r="AI212" s="1" t="e">
        <f t="shared" si="123"/>
        <v>#REF!</v>
      </c>
      <c r="AJ212" s="1"/>
      <c r="AK212" s="5" t="e">
        <f t="shared" si="86"/>
        <v>#REF!</v>
      </c>
      <c r="AL212" s="1"/>
      <c r="AM212" s="1"/>
      <c r="AN212" s="1"/>
      <c r="AO212" s="1"/>
      <c r="AP212" s="1"/>
      <c r="AQ212" t="e">
        <f>W212&amp;","&amp;X212</f>
        <v>#REF!</v>
      </c>
      <c r="AR212" t="e">
        <f>U212&amp;","&amp;V212</f>
        <v>#REF!</v>
      </c>
      <c r="AS212" s="1" t="str">
        <f t="shared" si="119"/>
        <v>0000000-0800000</v>
      </c>
      <c r="AV212" s="1" t="str">
        <f t="shared" si="120"/>
        <v>0100000-0800000</v>
      </c>
      <c r="AY212" s="1" t="str">
        <f t="shared" si="121"/>
        <v>0000000-0900000</v>
      </c>
      <c r="AZ212" s="1"/>
      <c r="BA212" s="1"/>
      <c r="BB212" s="1" t="str">
        <f t="shared" si="122"/>
        <v>0100000-0900000</v>
      </c>
    </row>
    <row r="213" spans="1:54" x14ac:dyDescent="0.25">
      <c r="A213" s="7" t="s">
        <v>45</v>
      </c>
      <c r="B213" s="7"/>
      <c r="C213" s="7"/>
      <c r="D213" s="7"/>
      <c r="E213" s="7">
        <f t="shared" si="91"/>
        <v>100</v>
      </c>
      <c r="F213" s="7">
        <f t="shared" si="92"/>
        <v>800</v>
      </c>
      <c r="H213" s="4">
        <f t="shared" si="101"/>
        <v>100000</v>
      </c>
      <c r="I213" s="13">
        <f t="shared" si="102"/>
        <v>800000</v>
      </c>
      <c r="J213" s="4">
        <f t="shared" si="89"/>
        <v>200000</v>
      </c>
      <c r="K213" s="13">
        <f t="shared" si="104"/>
        <v>800000</v>
      </c>
      <c r="L213" s="4">
        <f t="shared" si="105"/>
        <v>100000</v>
      </c>
      <c r="M213" s="13">
        <f t="shared" si="114"/>
        <v>900000</v>
      </c>
      <c r="N213" s="4">
        <f t="shared" si="90"/>
        <v>200000</v>
      </c>
      <c r="O213" s="13">
        <f t="shared" si="83"/>
        <v>900000</v>
      </c>
      <c r="S213" s="4" t="e">
        <f>VLOOKUP(AS213,Lookups!F:K,2,FALSE)</f>
        <v>#REF!</v>
      </c>
      <c r="T213" s="13" t="e">
        <f>VLOOKUP(AS213,Lookups!F:K,3,FALSE)</f>
        <v>#REF!</v>
      </c>
      <c r="U213" s="4" t="e">
        <f>VLOOKUP(AV213,Lookups!F:K,2,FALSE)</f>
        <v>#REF!</v>
      </c>
      <c r="V213" s="13" t="e">
        <f>VLOOKUP(AV213,Lookups!F:K,3,FALSE)</f>
        <v>#REF!</v>
      </c>
      <c r="W213" s="4" t="e">
        <f>VLOOKUP(AY213,Lookups!F:K,2,FALSE)</f>
        <v>#REF!</v>
      </c>
      <c r="X213" s="13" t="e">
        <f>VLOOKUP(AY213,Lookups!F:K,3,FALSE)</f>
        <v>#REF!</v>
      </c>
      <c r="Y213" s="4" t="e">
        <f>VLOOKUP(BB213,Lookups!F:K,2,FALSE)</f>
        <v>#REF!</v>
      </c>
      <c r="Z213" s="13" t="e">
        <f>VLOOKUP(BB213,Lookups!F:K,3,FALSE)</f>
        <v>#REF!</v>
      </c>
      <c r="AA213" s="1" t="str">
        <f>A213</f>
        <v>NG</v>
      </c>
      <c r="AB213" s="1" t="e">
        <f t="shared" si="123"/>
        <v>#REF!</v>
      </c>
      <c r="AC213" s="1" t="e">
        <f t="shared" si="123"/>
        <v>#REF!</v>
      </c>
      <c r="AD213" s="1" t="e">
        <f t="shared" si="123"/>
        <v>#REF!</v>
      </c>
      <c r="AE213" s="1" t="e">
        <f t="shared" si="123"/>
        <v>#REF!</v>
      </c>
      <c r="AF213" s="1" t="e">
        <f t="shared" si="123"/>
        <v>#REF!</v>
      </c>
      <c r="AG213" s="1" t="e">
        <f t="shared" si="123"/>
        <v>#REF!</v>
      </c>
      <c r="AH213" s="1" t="e">
        <f t="shared" si="123"/>
        <v>#REF!</v>
      </c>
      <c r="AI213" s="1" t="e">
        <f t="shared" si="123"/>
        <v>#REF!</v>
      </c>
      <c r="AJ213" s="1"/>
      <c r="AK213" s="5" t="e">
        <f t="shared" si="86"/>
        <v>#REF!</v>
      </c>
      <c r="AL213" s="1"/>
      <c r="AM213" s="1"/>
      <c r="AN213" s="1"/>
      <c r="AO213" s="1"/>
      <c r="AP213" s="1"/>
      <c r="AQ213" t="e">
        <f>W213&amp;","&amp;X213</f>
        <v>#REF!</v>
      </c>
      <c r="AR213" t="e">
        <f>U213&amp;","&amp;V213</f>
        <v>#REF!</v>
      </c>
      <c r="AS213" s="1" t="str">
        <f t="shared" si="119"/>
        <v>0100000-0800000</v>
      </c>
      <c r="AV213" s="1" t="str">
        <f t="shared" si="120"/>
        <v>0200000-0800000</v>
      </c>
      <c r="AY213" s="1" t="str">
        <f t="shared" si="121"/>
        <v>0100000-0900000</v>
      </c>
      <c r="AZ213" s="1"/>
      <c r="BA213" s="1"/>
      <c r="BB213" s="1" t="str">
        <f t="shared" si="122"/>
        <v>0200000-0900000</v>
      </c>
    </row>
    <row r="214" spans="1:54" x14ac:dyDescent="0.25">
      <c r="A214" s="7" t="s">
        <v>46</v>
      </c>
      <c r="B214" s="7"/>
      <c r="C214" s="7"/>
      <c r="D214" s="7"/>
      <c r="E214" s="7">
        <f t="shared" si="91"/>
        <v>200</v>
      </c>
      <c r="F214" s="7">
        <f t="shared" si="92"/>
        <v>800</v>
      </c>
      <c r="H214" s="4">
        <f t="shared" si="101"/>
        <v>200000</v>
      </c>
      <c r="I214" s="13">
        <f t="shared" si="102"/>
        <v>800000</v>
      </c>
      <c r="J214" s="4">
        <f t="shared" si="89"/>
        <v>300000</v>
      </c>
      <c r="K214" s="13">
        <f t="shared" si="104"/>
        <v>800000</v>
      </c>
      <c r="L214" s="4">
        <f t="shared" si="105"/>
        <v>200000</v>
      </c>
      <c r="M214" s="13">
        <f t="shared" si="114"/>
        <v>900000</v>
      </c>
      <c r="N214" s="4">
        <f t="shared" si="90"/>
        <v>300000</v>
      </c>
      <c r="O214" s="13">
        <f t="shared" si="83"/>
        <v>900000</v>
      </c>
      <c r="S214" s="4" t="e">
        <f>VLOOKUP(AS214,Lookups!F:K,2,FALSE)</f>
        <v>#REF!</v>
      </c>
      <c r="T214" s="13" t="e">
        <f>VLOOKUP(AS214,Lookups!F:K,3,FALSE)</f>
        <v>#REF!</v>
      </c>
      <c r="U214" s="4" t="e">
        <f>VLOOKUP(AV214,Lookups!F:K,2,FALSE)</f>
        <v>#REF!</v>
      </c>
      <c r="V214" s="13" t="e">
        <f>VLOOKUP(AV214,Lookups!F:K,3,FALSE)</f>
        <v>#REF!</v>
      </c>
      <c r="W214" s="4" t="e">
        <f>VLOOKUP(AY214,Lookups!F:K,2,FALSE)</f>
        <v>#REF!</v>
      </c>
      <c r="X214" s="13" t="e">
        <f>VLOOKUP(AY214,Lookups!F:K,3,FALSE)</f>
        <v>#REF!</v>
      </c>
      <c r="Y214" s="4" t="e">
        <f>VLOOKUP(BB214,Lookups!F:K,2,FALSE)</f>
        <v>#REF!</v>
      </c>
      <c r="Z214" s="13" t="e">
        <f>VLOOKUP(BB214,Lookups!F:K,3,FALSE)</f>
        <v>#REF!</v>
      </c>
      <c r="AA214" s="1" t="str">
        <f>A214</f>
        <v>NH</v>
      </c>
      <c r="AB214" s="1" t="e">
        <f t="shared" si="123"/>
        <v>#REF!</v>
      </c>
      <c r="AC214" s="1" t="e">
        <f t="shared" si="123"/>
        <v>#REF!</v>
      </c>
      <c r="AD214" s="1" t="e">
        <f t="shared" si="123"/>
        <v>#REF!</v>
      </c>
      <c r="AE214" s="1" t="e">
        <f t="shared" si="123"/>
        <v>#REF!</v>
      </c>
      <c r="AF214" s="1" t="e">
        <f t="shared" si="123"/>
        <v>#REF!</v>
      </c>
      <c r="AG214" s="1" t="e">
        <f t="shared" si="123"/>
        <v>#REF!</v>
      </c>
      <c r="AH214" s="1" t="e">
        <f t="shared" si="123"/>
        <v>#REF!</v>
      </c>
      <c r="AI214" s="1" t="e">
        <f t="shared" si="123"/>
        <v>#REF!</v>
      </c>
      <c r="AJ214" s="1"/>
      <c r="AK214" s="5" t="e">
        <f t="shared" si="86"/>
        <v>#REF!</v>
      </c>
      <c r="AL214" s="1"/>
      <c r="AM214" s="1"/>
      <c r="AN214" s="1"/>
      <c r="AO214" s="1"/>
      <c r="AP214" s="1"/>
      <c r="AQ214" t="e">
        <f>W214&amp;","&amp;X214</f>
        <v>#REF!</v>
      </c>
      <c r="AR214" t="e">
        <f>U214&amp;","&amp;V214</f>
        <v>#REF!</v>
      </c>
      <c r="AS214" s="1" t="str">
        <f t="shared" si="119"/>
        <v>0200000-0800000</v>
      </c>
      <c r="AV214" s="1" t="str">
        <f t="shared" si="120"/>
        <v>0300000-0800000</v>
      </c>
      <c r="AY214" s="1" t="str">
        <f t="shared" si="121"/>
        <v>0200000-0900000</v>
      </c>
      <c r="AZ214" s="1"/>
      <c r="BA214" s="1"/>
      <c r="BB214" s="1" t="str">
        <f t="shared" si="122"/>
        <v>0300000-0900000</v>
      </c>
    </row>
    <row r="215" spans="1:54" x14ac:dyDescent="0.25">
      <c r="A215" s="7" t="s">
        <v>47</v>
      </c>
      <c r="B215" s="7"/>
      <c r="C215" s="7"/>
      <c r="D215" s="7"/>
      <c r="E215" s="7">
        <f t="shared" si="91"/>
        <v>300</v>
      </c>
      <c r="F215" s="7">
        <f t="shared" si="92"/>
        <v>800</v>
      </c>
      <c r="H215" s="4">
        <f t="shared" si="101"/>
        <v>300000</v>
      </c>
      <c r="I215" s="13">
        <f t="shared" si="102"/>
        <v>800000</v>
      </c>
      <c r="J215" s="4">
        <f t="shared" si="89"/>
        <v>400000</v>
      </c>
      <c r="K215" s="13">
        <f t="shared" si="104"/>
        <v>800000</v>
      </c>
      <c r="L215" s="4">
        <f t="shared" si="105"/>
        <v>300000</v>
      </c>
      <c r="M215" s="13">
        <f t="shared" si="114"/>
        <v>900000</v>
      </c>
      <c r="N215" s="4">
        <f t="shared" si="90"/>
        <v>400000</v>
      </c>
      <c r="O215" s="13">
        <f t="shared" si="83"/>
        <v>900000</v>
      </c>
      <c r="S215" s="4" t="e">
        <f>VLOOKUP(AS215,Lookups!F:K,2,FALSE)</f>
        <v>#REF!</v>
      </c>
      <c r="T215" s="13" t="e">
        <f>VLOOKUP(AS215,Lookups!F:K,3,FALSE)</f>
        <v>#REF!</v>
      </c>
      <c r="U215" s="4" t="e">
        <f>VLOOKUP(AV215,Lookups!F:K,2,FALSE)</f>
        <v>#REF!</v>
      </c>
      <c r="V215" s="13" t="e">
        <f>VLOOKUP(AV215,Lookups!F:K,3,FALSE)</f>
        <v>#REF!</v>
      </c>
      <c r="W215" s="4" t="e">
        <f>VLOOKUP(AY215,Lookups!F:K,2,FALSE)</f>
        <v>#REF!</v>
      </c>
      <c r="X215" s="13" t="e">
        <f>VLOOKUP(AY215,Lookups!F:K,3,FALSE)</f>
        <v>#REF!</v>
      </c>
      <c r="Y215" s="4" t="e">
        <f>VLOOKUP(BB215,Lookups!F:K,2,FALSE)</f>
        <v>#REF!</v>
      </c>
      <c r="Z215" s="13" t="e">
        <f>VLOOKUP(BB215,Lookups!F:K,3,FALSE)</f>
        <v>#REF!</v>
      </c>
      <c r="AA215" s="1" t="str">
        <f>A215</f>
        <v>NJ</v>
      </c>
      <c r="AB215" s="1" t="e">
        <f t="shared" si="123"/>
        <v>#REF!</v>
      </c>
      <c r="AC215" s="1" t="e">
        <f t="shared" si="123"/>
        <v>#REF!</v>
      </c>
      <c r="AD215" s="1" t="e">
        <f t="shared" si="123"/>
        <v>#REF!</v>
      </c>
      <c r="AE215" s="1" t="e">
        <f t="shared" si="123"/>
        <v>#REF!</v>
      </c>
      <c r="AF215" s="1" t="e">
        <f t="shared" si="123"/>
        <v>#REF!</v>
      </c>
      <c r="AG215" s="1" t="e">
        <f t="shared" si="123"/>
        <v>#REF!</v>
      </c>
      <c r="AH215" s="1" t="e">
        <f t="shared" si="123"/>
        <v>#REF!</v>
      </c>
      <c r="AI215" s="1" t="e">
        <f t="shared" si="123"/>
        <v>#REF!</v>
      </c>
      <c r="AJ215" s="1"/>
      <c r="AK215" s="5" t="e">
        <f t="shared" si="86"/>
        <v>#REF!</v>
      </c>
      <c r="AL215" s="1"/>
      <c r="AM215" s="1"/>
      <c r="AN215" s="1"/>
      <c r="AO215" s="1"/>
      <c r="AP215" s="1"/>
      <c r="AQ215" t="e">
        <f>W215&amp;","&amp;X215</f>
        <v>#REF!</v>
      </c>
      <c r="AR215" t="e">
        <f>U215&amp;","&amp;V215</f>
        <v>#REF!</v>
      </c>
      <c r="AS215" s="1" t="str">
        <f t="shared" si="119"/>
        <v>0300000-0800000</v>
      </c>
      <c r="AV215" s="1" t="str">
        <f t="shared" si="120"/>
        <v>0400000-0800000</v>
      </c>
      <c r="AY215" s="1" t="str">
        <f t="shared" si="121"/>
        <v>0300000-0900000</v>
      </c>
      <c r="AZ215" s="1"/>
      <c r="BA215" s="1"/>
      <c r="BB215" s="1" t="str">
        <f t="shared" si="122"/>
        <v>0400000-0900000</v>
      </c>
    </row>
    <row r="216" spans="1:54" x14ac:dyDescent="0.25">
      <c r="A216" s="7" t="s">
        <v>48</v>
      </c>
      <c r="B216" s="7"/>
      <c r="C216" s="7"/>
      <c r="D216" s="7"/>
      <c r="E216" s="7">
        <f t="shared" si="91"/>
        <v>400</v>
      </c>
      <c r="F216" s="7">
        <f t="shared" si="92"/>
        <v>800</v>
      </c>
      <c r="H216" s="4">
        <f t="shared" si="101"/>
        <v>400000</v>
      </c>
      <c r="I216" s="13">
        <f t="shared" si="102"/>
        <v>800000</v>
      </c>
      <c r="J216" s="4">
        <f t="shared" si="89"/>
        <v>500000</v>
      </c>
      <c r="K216" s="13">
        <f t="shared" si="104"/>
        <v>800000</v>
      </c>
      <c r="L216" s="4">
        <f t="shared" si="105"/>
        <v>400000</v>
      </c>
      <c r="M216" s="13">
        <f t="shared" si="114"/>
        <v>900000</v>
      </c>
      <c r="N216" s="4">
        <f t="shared" si="90"/>
        <v>500000</v>
      </c>
      <c r="O216" s="13">
        <f t="shared" si="83"/>
        <v>900000</v>
      </c>
      <c r="S216" s="4" t="e">
        <f>VLOOKUP(AS216,Lookups!F:K,2,FALSE)</f>
        <v>#REF!</v>
      </c>
      <c r="T216" s="13" t="e">
        <f>VLOOKUP(AS216,Lookups!F:K,3,FALSE)</f>
        <v>#REF!</v>
      </c>
      <c r="U216" s="4" t="e">
        <f>VLOOKUP(AV216,Lookups!F:K,2,FALSE)</f>
        <v>#REF!</v>
      </c>
      <c r="V216" s="13" t="e">
        <f>VLOOKUP(AV216,Lookups!F:K,3,FALSE)</f>
        <v>#REF!</v>
      </c>
      <c r="W216" s="4" t="e">
        <f>VLOOKUP(AY216,Lookups!F:K,2,FALSE)</f>
        <v>#REF!</v>
      </c>
      <c r="X216" s="13" t="e">
        <f>VLOOKUP(AY216,Lookups!F:K,3,FALSE)</f>
        <v>#REF!</v>
      </c>
      <c r="Y216" s="4" t="e">
        <f>VLOOKUP(BB216,Lookups!F:K,2,FALSE)</f>
        <v>#REF!</v>
      </c>
      <c r="Z216" s="13" t="e">
        <f>VLOOKUP(BB216,Lookups!F:K,3,FALSE)</f>
        <v>#REF!</v>
      </c>
      <c r="AA216" s="1" t="str">
        <f>A216</f>
        <v>NK</v>
      </c>
      <c r="AB216" s="1" t="e">
        <f t="shared" si="123"/>
        <v>#REF!</v>
      </c>
      <c r="AC216" s="1" t="e">
        <f t="shared" si="123"/>
        <v>#REF!</v>
      </c>
      <c r="AD216" s="1" t="e">
        <f t="shared" si="123"/>
        <v>#REF!</v>
      </c>
      <c r="AE216" s="1" t="e">
        <f t="shared" si="123"/>
        <v>#REF!</v>
      </c>
      <c r="AF216" s="1" t="e">
        <f t="shared" si="123"/>
        <v>#REF!</v>
      </c>
      <c r="AG216" s="1" t="e">
        <f t="shared" si="123"/>
        <v>#REF!</v>
      </c>
      <c r="AH216" s="1" t="e">
        <f t="shared" si="123"/>
        <v>#REF!</v>
      </c>
      <c r="AI216" s="1" t="e">
        <f t="shared" si="123"/>
        <v>#REF!</v>
      </c>
      <c r="AJ216" s="1"/>
      <c r="AK216" s="5" t="e">
        <f t="shared" si="86"/>
        <v>#REF!</v>
      </c>
      <c r="AL216" s="1"/>
      <c r="AM216" s="1"/>
      <c r="AN216" s="1"/>
      <c r="AO216" s="1"/>
      <c r="AP216" s="1"/>
      <c r="AQ216" t="e">
        <f>W216&amp;","&amp;X216</f>
        <v>#REF!</v>
      </c>
      <c r="AR216" t="e">
        <f>U216&amp;","&amp;V216</f>
        <v>#REF!</v>
      </c>
      <c r="AS216" s="1" t="str">
        <f t="shared" si="119"/>
        <v>0400000-0800000</v>
      </c>
      <c r="AV216" s="1" t="str">
        <f t="shared" si="120"/>
        <v>0500000-0800000</v>
      </c>
      <c r="AY216" s="1" t="str">
        <f t="shared" si="121"/>
        <v>0400000-0900000</v>
      </c>
      <c r="AZ216" s="1"/>
      <c r="BA216" s="1"/>
      <c r="BB216" s="1" t="str">
        <f t="shared" si="122"/>
        <v>0500000-0900000</v>
      </c>
    </row>
    <row r="217" spans="1:54" x14ac:dyDescent="0.25">
      <c r="A217" s="25"/>
      <c r="B217" s="25"/>
      <c r="C217" s="25"/>
      <c r="D217" s="25"/>
      <c r="E217" s="25">
        <f t="shared" si="91"/>
        <v>500</v>
      </c>
      <c r="F217" s="25">
        <f t="shared" si="92"/>
        <v>800</v>
      </c>
      <c r="G217" s="19"/>
      <c r="H217" s="24">
        <f t="shared" si="101"/>
        <v>500000</v>
      </c>
      <c r="I217" s="26">
        <f t="shared" si="102"/>
        <v>800000</v>
      </c>
      <c r="J217" s="24">
        <f t="shared" si="89"/>
        <v>600000</v>
      </c>
      <c r="K217" s="26">
        <f t="shared" si="104"/>
        <v>800000</v>
      </c>
      <c r="L217" s="24">
        <f t="shared" si="105"/>
        <v>500000</v>
      </c>
      <c r="M217" s="26">
        <f t="shared" si="114"/>
        <v>900000</v>
      </c>
      <c r="N217" s="24">
        <f t="shared" si="90"/>
        <v>600000</v>
      </c>
      <c r="O217" s="26">
        <f t="shared" si="83"/>
        <v>900000</v>
      </c>
      <c r="S217" s="24" t="e">
        <f>VLOOKUP(AS217,Lookups!F:K,2,FALSE)</f>
        <v>#REF!</v>
      </c>
      <c r="T217" s="26" t="e">
        <f>VLOOKUP(AS217,Lookups!F:K,3,FALSE)</f>
        <v>#REF!</v>
      </c>
      <c r="U217" s="24" t="e">
        <f>VLOOKUP(AV217,Lookups!F:K,2,FALSE)</f>
        <v>#REF!</v>
      </c>
      <c r="V217" s="26" t="e">
        <f>VLOOKUP(AV217,Lookups!F:K,3,FALSE)</f>
        <v>#REF!</v>
      </c>
      <c r="W217" s="24" t="e">
        <f>VLOOKUP(AY217,Lookups!F:K,2,FALSE)</f>
        <v>#REF!</v>
      </c>
      <c r="X217" s="26" t="e">
        <f>VLOOKUP(AY217,Lookups!F:K,3,FALSE)</f>
        <v>#REF!</v>
      </c>
      <c r="Y217" s="24" t="e">
        <f>VLOOKUP(BB217,Lookups!F:K,2,FALSE)</f>
        <v>#REF!</v>
      </c>
      <c r="Z217" s="26" t="e">
        <f>VLOOKUP(BB217,Lookups!F:K,3,FALSE)</f>
        <v>#REF!</v>
      </c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5"/>
      <c r="AL217" s="1"/>
      <c r="AM217" s="1"/>
      <c r="AN217" s="1"/>
      <c r="AO217" s="1"/>
      <c r="AP217" s="1"/>
      <c r="AS217" s="1" t="str">
        <f t="shared" si="119"/>
        <v>0500000-0800000</v>
      </c>
      <c r="AV217" s="1" t="str">
        <f t="shared" si="120"/>
        <v>0600000-0800000</v>
      </c>
      <c r="AY217" s="1" t="str">
        <f t="shared" si="121"/>
        <v>0500000-0900000</v>
      </c>
      <c r="AZ217" s="1"/>
      <c r="BA217" s="1"/>
      <c r="BB217" s="1" t="str">
        <f t="shared" si="122"/>
        <v>0600000-0900000</v>
      </c>
    </row>
    <row r="218" spans="1:54" x14ac:dyDescent="0.25">
      <c r="A218" s="18"/>
      <c r="B218" s="18"/>
      <c r="C218" s="18"/>
      <c r="D218" s="18"/>
      <c r="E218" s="18">
        <f t="shared" si="91"/>
        <v>600</v>
      </c>
      <c r="F218" s="18">
        <f t="shared" si="92"/>
        <v>800</v>
      </c>
      <c r="G218" s="19"/>
      <c r="H218" s="17">
        <f t="shared" si="101"/>
        <v>600000</v>
      </c>
      <c r="I218" s="20">
        <f t="shared" si="102"/>
        <v>800000</v>
      </c>
      <c r="J218" s="17">
        <f t="shared" si="89"/>
        <v>700000</v>
      </c>
      <c r="K218" s="20">
        <f t="shared" si="104"/>
        <v>800000</v>
      </c>
      <c r="L218" s="17">
        <f t="shared" si="105"/>
        <v>600000</v>
      </c>
      <c r="M218" s="20">
        <f t="shared" si="114"/>
        <v>900000</v>
      </c>
      <c r="N218" s="17">
        <f t="shared" si="90"/>
        <v>700000</v>
      </c>
      <c r="O218" s="20">
        <f t="shared" si="83"/>
        <v>900000</v>
      </c>
      <c r="S218" s="17" t="e">
        <f>VLOOKUP(AS218,Lookups!F:K,2,FALSE)</f>
        <v>#REF!</v>
      </c>
      <c r="T218" s="20" t="e">
        <f>VLOOKUP(AS218,Lookups!F:K,3,FALSE)</f>
        <v>#REF!</v>
      </c>
      <c r="U218" s="17" t="e">
        <f>VLOOKUP(AV218,Lookups!F:K,2,FALSE)</f>
        <v>#REF!</v>
      </c>
      <c r="V218" s="20" t="e">
        <f>VLOOKUP(AV218,Lookups!F:K,3,FALSE)</f>
        <v>#REF!</v>
      </c>
      <c r="W218" s="17" t="e">
        <f>VLOOKUP(AY218,Lookups!F:K,2,FALSE)</f>
        <v>#REF!</v>
      </c>
      <c r="X218" s="20" t="e">
        <f>VLOOKUP(AY218,Lookups!F:K,3,FALSE)</f>
        <v>#REF!</v>
      </c>
      <c r="Y218" s="17" t="e">
        <f>VLOOKUP(BB218,Lookups!F:K,2,FALSE)</f>
        <v>#REF!</v>
      </c>
      <c r="Z218" s="20" t="e">
        <f>VLOOKUP(BB218,Lookups!F:K,3,FALSE)</f>
        <v>#REF!</v>
      </c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5"/>
      <c r="AL218" s="1"/>
      <c r="AM218" s="1"/>
      <c r="AN218" s="1"/>
      <c r="AO218" s="1"/>
      <c r="AP218" s="1"/>
      <c r="AS218" s="1" t="str">
        <f t="shared" si="119"/>
        <v>0600000-0800000</v>
      </c>
      <c r="AV218" s="1" t="str">
        <f t="shared" si="120"/>
        <v>0700000-0800000</v>
      </c>
      <c r="AY218" s="1" t="str">
        <f t="shared" si="121"/>
        <v>0600000-0900000</v>
      </c>
      <c r="AZ218" s="1"/>
      <c r="BA218" s="1"/>
      <c r="BB218" s="1" t="str">
        <f t="shared" si="122"/>
        <v>0700000-0900000</v>
      </c>
    </row>
    <row r="219" spans="1:54" x14ac:dyDescent="0.25">
      <c r="A219" s="6" t="s">
        <v>49</v>
      </c>
      <c r="B219" s="6"/>
      <c r="C219" s="6"/>
      <c r="D219" s="6"/>
      <c r="E219" s="6">
        <f t="shared" si="91"/>
        <v>0</v>
      </c>
      <c r="F219" s="6">
        <f t="shared" si="92"/>
        <v>900</v>
      </c>
      <c r="H219" s="9">
        <f t="shared" si="101"/>
        <v>0</v>
      </c>
      <c r="I219" s="12">
        <f t="shared" si="102"/>
        <v>900000</v>
      </c>
      <c r="J219" s="9">
        <f>J212</f>
        <v>100000</v>
      </c>
      <c r="K219" s="12">
        <f t="shared" si="104"/>
        <v>900000</v>
      </c>
      <c r="L219" s="9">
        <f t="shared" si="105"/>
        <v>0</v>
      </c>
      <c r="M219" s="12">
        <f t="shared" si="114"/>
        <v>1000000</v>
      </c>
      <c r="N219" s="9">
        <f>N212</f>
        <v>100000</v>
      </c>
      <c r="O219" s="12">
        <f t="shared" si="83"/>
        <v>1000000</v>
      </c>
      <c r="S219" s="9" t="e">
        <f>VLOOKUP(AS219,Lookups!F:K,2,FALSE)</f>
        <v>#REF!</v>
      </c>
      <c r="T219" s="12" t="e">
        <f>VLOOKUP(AS219,Lookups!F:K,3,FALSE)</f>
        <v>#REF!</v>
      </c>
      <c r="U219" s="9" t="e">
        <f>VLOOKUP(AV219,Lookups!F:K,2,FALSE)</f>
        <v>#REF!</v>
      </c>
      <c r="V219" s="12" t="e">
        <f>VLOOKUP(AV219,Lookups!F:K,3,FALSE)</f>
        <v>#REF!</v>
      </c>
      <c r="W219" s="9" t="e">
        <f>VLOOKUP(AY219,Lookups!F:K,2,FALSE)</f>
        <v>#REF!</v>
      </c>
      <c r="X219" s="12" t="e">
        <f>VLOOKUP(AY219,Lookups!F:K,3,FALSE)</f>
        <v>#REF!</v>
      </c>
      <c r="Y219" s="9" t="e">
        <f>VLOOKUP(BB219,Lookups!F:K,2,FALSE)</f>
        <v>#REF!</v>
      </c>
      <c r="Z219" s="12" t="e">
        <f>VLOOKUP(BB219,Lookups!F:K,3,FALSE)</f>
        <v>#REF!</v>
      </c>
      <c r="AA219" s="1" t="str">
        <f>A219</f>
        <v>NA</v>
      </c>
      <c r="AB219" s="1" t="e">
        <f t="shared" ref="AB219:AI222" si="124">S219</f>
        <v>#REF!</v>
      </c>
      <c r="AC219" s="1" t="e">
        <f t="shared" si="124"/>
        <v>#REF!</v>
      </c>
      <c r="AD219" s="1" t="e">
        <f t="shared" si="124"/>
        <v>#REF!</v>
      </c>
      <c r="AE219" s="1" t="e">
        <f t="shared" si="124"/>
        <v>#REF!</v>
      </c>
      <c r="AF219" s="1" t="e">
        <f t="shared" si="124"/>
        <v>#REF!</v>
      </c>
      <c r="AG219" s="1" t="e">
        <f t="shared" si="124"/>
        <v>#REF!</v>
      </c>
      <c r="AH219" s="1" t="e">
        <f t="shared" si="124"/>
        <v>#REF!</v>
      </c>
      <c r="AI219" s="1" t="e">
        <f t="shared" si="124"/>
        <v>#REF!</v>
      </c>
      <c r="AJ219" s="1"/>
      <c r="AK219" s="5" t="e">
        <f t="shared" si="86"/>
        <v>#REF!</v>
      </c>
      <c r="AL219" s="1"/>
      <c r="AM219" s="1"/>
      <c r="AN219" s="1"/>
      <c r="AO219" s="1"/>
      <c r="AP219" s="1"/>
      <c r="AQ219" t="e">
        <f>W219&amp;","&amp;X219</f>
        <v>#REF!</v>
      </c>
      <c r="AR219" t="e">
        <f>U219&amp;","&amp;V219</f>
        <v>#REF!</v>
      </c>
      <c r="AS219" s="1" t="str">
        <f t="shared" si="119"/>
        <v>0000000-0900000</v>
      </c>
      <c r="AV219" s="1" t="str">
        <f t="shared" si="120"/>
        <v>0100000-0900000</v>
      </c>
      <c r="AY219" s="1" t="str">
        <f t="shared" si="121"/>
        <v>0000000-1000000</v>
      </c>
      <c r="AZ219" s="1"/>
      <c r="BA219" s="1"/>
      <c r="BB219" s="1" t="str">
        <f t="shared" si="122"/>
        <v>0100000-1000000</v>
      </c>
    </row>
    <row r="220" spans="1:54" x14ac:dyDescent="0.25">
      <c r="A220" s="7" t="s">
        <v>50</v>
      </c>
      <c r="B220" s="7"/>
      <c r="C220" s="7"/>
      <c r="D220" s="7"/>
      <c r="E220" s="7">
        <f t="shared" si="91"/>
        <v>100</v>
      </c>
      <c r="F220" s="7">
        <f t="shared" si="92"/>
        <v>900</v>
      </c>
      <c r="H220" s="4">
        <f t="shared" si="101"/>
        <v>100000</v>
      </c>
      <c r="I220" s="13">
        <f t="shared" si="102"/>
        <v>900000</v>
      </c>
      <c r="J220" s="4">
        <f t="shared" si="89"/>
        <v>200000</v>
      </c>
      <c r="K220" s="13">
        <f t="shared" si="104"/>
        <v>900000</v>
      </c>
      <c r="L220" s="4">
        <f t="shared" si="105"/>
        <v>100000</v>
      </c>
      <c r="M220" s="13">
        <f t="shared" si="114"/>
        <v>1000000</v>
      </c>
      <c r="N220" s="4">
        <f t="shared" si="90"/>
        <v>200000</v>
      </c>
      <c r="O220" s="13">
        <f t="shared" si="83"/>
        <v>1000000</v>
      </c>
      <c r="S220" s="4" t="e">
        <f>VLOOKUP(AS220,Lookups!F:K,2,FALSE)</f>
        <v>#REF!</v>
      </c>
      <c r="T220" s="13" t="e">
        <f>VLOOKUP(AS220,Lookups!F:K,3,FALSE)</f>
        <v>#REF!</v>
      </c>
      <c r="U220" s="4" t="e">
        <f>VLOOKUP(AV220,Lookups!F:K,2,FALSE)</f>
        <v>#REF!</v>
      </c>
      <c r="V220" s="13" t="e">
        <f>VLOOKUP(AV220,Lookups!F:K,3,FALSE)</f>
        <v>#REF!</v>
      </c>
      <c r="W220" s="4" t="e">
        <f>VLOOKUP(AY220,Lookups!F:K,2,FALSE)</f>
        <v>#REF!</v>
      </c>
      <c r="X220" s="13" t="e">
        <f>VLOOKUP(AY220,Lookups!F:K,3,FALSE)</f>
        <v>#REF!</v>
      </c>
      <c r="Y220" s="4" t="e">
        <f>VLOOKUP(BB220,Lookups!F:K,2,FALSE)</f>
        <v>#REF!</v>
      </c>
      <c r="Z220" s="13" t="e">
        <f>VLOOKUP(BB220,Lookups!F:K,3,FALSE)</f>
        <v>#REF!</v>
      </c>
      <c r="AA220" s="1" t="str">
        <f>A220</f>
        <v>NB</v>
      </c>
      <c r="AB220" s="1" t="e">
        <f t="shared" si="124"/>
        <v>#REF!</v>
      </c>
      <c r="AC220" s="1" t="e">
        <f t="shared" si="124"/>
        <v>#REF!</v>
      </c>
      <c r="AD220" s="1" t="e">
        <f t="shared" si="124"/>
        <v>#REF!</v>
      </c>
      <c r="AE220" s="1" t="e">
        <f t="shared" si="124"/>
        <v>#REF!</v>
      </c>
      <c r="AF220" s="1" t="e">
        <f t="shared" si="124"/>
        <v>#REF!</v>
      </c>
      <c r="AG220" s="1" t="e">
        <f t="shared" si="124"/>
        <v>#REF!</v>
      </c>
      <c r="AH220" s="1" t="e">
        <f t="shared" si="124"/>
        <v>#REF!</v>
      </c>
      <c r="AI220" s="1" t="e">
        <f t="shared" si="124"/>
        <v>#REF!</v>
      </c>
      <c r="AJ220" s="1"/>
      <c r="AK220" s="5" t="e">
        <f t="shared" si="86"/>
        <v>#REF!</v>
      </c>
      <c r="AL220" s="1"/>
      <c r="AM220" s="1"/>
      <c r="AN220" s="1"/>
      <c r="AO220" s="1"/>
      <c r="AP220" s="1"/>
      <c r="AQ220" t="e">
        <f>W220&amp;","&amp;X220</f>
        <v>#REF!</v>
      </c>
      <c r="AR220" t="e">
        <f>U220&amp;","&amp;V220</f>
        <v>#REF!</v>
      </c>
      <c r="AS220" s="1" t="str">
        <f t="shared" si="119"/>
        <v>0100000-0900000</v>
      </c>
      <c r="AV220" s="1" t="str">
        <f t="shared" si="120"/>
        <v>0200000-0900000</v>
      </c>
      <c r="AY220" s="1" t="str">
        <f t="shared" si="121"/>
        <v>0100000-1000000</v>
      </c>
      <c r="AZ220" s="1"/>
      <c r="BA220" s="1"/>
      <c r="BB220" s="1" t="str">
        <f t="shared" si="122"/>
        <v>0200000-1000000</v>
      </c>
    </row>
    <row r="221" spans="1:54" x14ac:dyDescent="0.25">
      <c r="A221" s="7" t="s">
        <v>51</v>
      </c>
      <c r="B221" s="7"/>
      <c r="C221" s="7"/>
      <c r="D221" s="7"/>
      <c r="E221" s="7">
        <f t="shared" si="91"/>
        <v>200</v>
      </c>
      <c r="F221" s="7">
        <f t="shared" si="92"/>
        <v>900</v>
      </c>
      <c r="H221" s="4">
        <f t="shared" ref="H221:I246" si="125">E221*1000</f>
        <v>200000</v>
      </c>
      <c r="I221" s="13">
        <f t="shared" si="125"/>
        <v>900000</v>
      </c>
      <c r="J221" s="4">
        <f t="shared" si="89"/>
        <v>300000</v>
      </c>
      <c r="K221" s="13">
        <f t="shared" ref="K221:K246" si="126">F221*1000</f>
        <v>900000</v>
      </c>
      <c r="L221" s="4">
        <f t="shared" ref="L221:L246" si="127">E221*1000</f>
        <v>200000</v>
      </c>
      <c r="M221" s="13">
        <f t="shared" si="114"/>
        <v>1000000</v>
      </c>
      <c r="N221" s="4">
        <f t="shared" si="90"/>
        <v>300000</v>
      </c>
      <c r="O221" s="13">
        <f t="shared" si="83"/>
        <v>1000000</v>
      </c>
      <c r="S221" s="4" t="e">
        <f>VLOOKUP(AS221,Lookups!F:K,2,FALSE)</f>
        <v>#REF!</v>
      </c>
      <c r="T221" s="13" t="e">
        <f>VLOOKUP(AS221,Lookups!F:K,3,FALSE)</f>
        <v>#REF!</v>
      </c>
      <c r="U221" s="4" t="e">
        <f>VLOOKUP(AV221,Lookups!F:K,2,FALSE)</f>
        <v>#REF!</v>
      </c>
      <c r="V221" s="13" t="e">
        <f>VLOOKUP(AV221,Lookups!F:K,3,FALSE)</f>
        <v>#REF!</v>
      </c>
      <c r="W221" s="4" t="e">
        <f>VLOOKUP(AY221,Lookups!F:K,2,FALSE)</f>
        <v>#REF!</v>
      </c>
      <c r="X221" s="13" t="e">
        <f>VLOOKUP(AY221,Lookups!F:K,3,FALSE)</f>
        <v>#REF!</v>
      </c>
      <c r="Y221" s="4" t="e">
        <f>VLOOKUP(BB221,Lookups!F:K,2,FALSE)</f>
        <v>#REF!</v>
      </c>
      <c r="Z221" s="13" t="e">
        <f>VLOOKUP(BB221,Lookups!F:K,3,FALSE)</f>
        <v>#REF!</v>
      </c>
      <c r="AA221" s="1" t="str">
        <f>A221</f>
        <v>NC</v>
      </c>
      <c r="AB221" s="1" t="e">
        <f t="shared" si="124"/>
        <v>#REF!</v>
      </c>
      <c r="AC221" s="1" t="e">
        <f t="shared" si="124"/>
        <v>#REF!</v>
      </c>
      <c r="AD221" s="1" t="e">
        <f t="shared" si="124"/>
        <v>#REF!</v>
      </c>
      <c r="AE221" s="1" t="e">
        <f t="shared" si="124"/>
        <v>#REF!</v>
      </c>
      <c r="AF221" s="1" t="e">
        <f t="shared" si="124"/>
        <v>#REF!</v>
      </c>
      <c r="AG221" s="1" t="e">
        <f t="shared" si="124"/>
        <v>#REF!</v>
      </c>
      <c r="AH221" s="1" t="e">
        <f t="shared" si="124"/>
        <v>#REF!</v>
      </c>
      <c r="AI221" s="1" t="e">
        <f t="shared" si="124"/>
        <v>#REF!</v>
      </c>
      <c r="AJ221" s="1"/>
      <c r="AK221" s="5" t="e">
        <f t="shared" si="86"/>
        <v>#REF!</v>
      </c>
      <c r="AL221" s="1"/>
      <c r="AM221" s="1"/>
      <c r="AN221" s="1"/>
      <c r="AO221" s="1"/>
      <c r="AP221" s="1"/>
      <c r="AQ221" t="e">
        <f>W221&amp;","&amp;X221</f>
        <v>#REF!</v>
      </c>
      <c r="AR221" t="e">
        <f>U221&amp;","&amp;V221</f>
        <v>#REF!</v>
      </c>
      <c r="AS221" s="1" t="str">
        <f t="shared" si="119"/>
        <v>0200000-0900000</v>
      </c>
      <c r="AV221" s="1" t="str">
        <f t="shared" si="120"/>
        <v>0300000-0900000</v>
      </c>
      <c r="AY221" s="1" t="str">
        <f t="shared" si="121"/>
        <v>0200000-1000000</v>
      </c>
      <c r="AZ221" s="1"/>
      <c r="BA221" s="1"/>
      <c r="BB221" s="1" t="str">
        <f t="shared" si="122"/>
        <v>0300000-1000000</v>
      </c>
    </row>
    <row r="222" spans="1:54" x14ac:dyDescent="0.25">
      <c r="A222" s="7" t="s">
        <v>52</v>
      </c>
      <c r="B222" s="7"/>
      <c r="C222" s="7"/>
      <c r="D222" s="7"/>
      <c r="E222" s="7">
        <f t="shared" si="91"/>
        <v>300</v>
      </c>
      <c r="F222" s="7">
        <f t="shared" si="92"/>
        <v>900</v>
      </c>
      <c r="H222" s="4">
        <f t="shared" si="125"/>
        <v>300000</v>
      </c>
      <c r="I222" s="13">
        <f t="shared" si="125"/>
        <v>900000</v>
      </c>
      <c r="J222" s="4">
        <f t="shared" si="89"/>
        <v>400000</v>
      </c>
      <c r="K222" s="13">
        <f t="shared" si="126"/>
        <v>900000</v>
      </c>
      <c r="L222" s="4">
        <f t="shared" si="127"/>
        <v>300000</v>
      </c>
      <c r="M222" s="13">
        <f t="shared" si="114"/>
        <v>1000000</v>
      </c>
      <c r="N222" s="4">
        <f t="shared" si="90"/>
        <v>400000</v>
      </c>
      <c r="O222" s="13">
        <f t="shared" si="83"/>
        <v>1000000</v>
      </c>
      <c r="S222" s="4" t="e">
        <f>VLOOKUP(AS222,Lookups!F:K,2,FALSE)</f>
        <v>#REF!</v>
      </c>
      <c r="T222" s="13" t="e">
        <f>VLOOKUP(AS222,Lookups!F:K,3,FALSE)</f>
        <v>#REF!</v>
      </c>
      <c r="U222" s="4" t="e">
        <f>VLOOKUP(AV222,Lookups!F:K,2,FALSE)</f>
        <v>#REF!</v>
      </c>
      <c r="V222" s="13" t="e">
        <f>VLOOKUP(AV222,Lookups!F:K,3,FALSE)</f>
        <v>#REF!</v>
      </c>
      <c r="W222" s="4" t="e">
        <f>VLOOKUP(AY222,Lookups!F:K,2,FALSE)</f>
        <v>#REF!</v>
      </c>
      <c r="X222" s="13" t="e">
        <f>VLOOKUP(AY222,Lookups!F:K,3,FALSE)</f>
        <v>#REF!</v>
      </c>
      <c r="Y222" s="4" t="e">
        <f>VLOOKUP(BB222,Lookups!F:K,2,FALSE)</f>
        <v>#REF!</v>
      </c>
      <c r="Z222" s="13" t="e">
        <f>VLOOKUP(BB222,Lookups!F:K,3,FALSE)</f>
        <v>#REF!</v>
      </c>
      <c r="AA222" s="1" t="str">
        <f>A222</f>
        <v>ND</v>
      </c>
      <c r="AB222" s="1" t="e">
        <f t="shared" si="124"/>
        <v>#REF!</v>
      </c>
      <c r="AC222" s="1" t="e">
        <f t="shared" si="124"/>
        <v>#REF!</v>
      </c>
      <c r="AD222" s="1" t="e">
        <f t="shared" si="124"/>
        <v>#REF!</v>
      </c>
      <c r="AE222" s="1" t="e">
        <f t="shared" si="124"/>
        <v>#REF!</v>
      </c>
      <c r="AF222" s="1" t="e">
        <f t="shared" si="124"/>
        <v>#REF!</v>
      </c>
      <c r="AG222" s="1" t="e">
        <f t="shared" si="124"/>
        <v>#REF!</v>
      </c>
      <c r="AH222" s="1" t="e">
        <f t="shared" si="124"/>
        <v>#REF!</v>
      </c>
      <c r="AI222" s="1" t="e">
        <f t="shared" si="124"/>
        <v>#REF!</v>
      </c>
      <c r="AJ222" s="1"/>
      <c r="AK222" s="5" t="e">
        <f t="shared" si="86"/>
        <v>#REF!</v>
      </c>
      <c r="AL222" s="1"/>
      <c r="AM222" s="1"/>
      <c r="AN222" s="1"/>
      <c r="AO222" s="1"/>
      <c r="AP222" s="1"/>
      <c r="AQ222" t="e">
        <f>W222&amp;","&amp;X222</f>
        <v>#REF!</v>
      </c>
      <c r="AR222" t="e">
        <f>U222&amp;","&amp;V222</f>
        <v>#REF!</v>
      </c>
      <c r="AS222" s="1" t="str">
        <f t="shared" si="119"/>
        <v>0300000-0900000</v>
      </c>
      <c r="AV222" s="1" t="str">
        <f t="shared" si="120"/>
        <v>0400000-0900000</v>
      </c>
      <c r="AY222" s="1" t="str">
        <f t="shared" si="121"/>
        <v>0300000-1000000</v>
      </c>
      <c r="AZ222" s="1"/>
      <c r="BA222" s="1"/>
      <c r="BB222" s="1" t="str">
        <f t="shared" si="122"/>
        <v>0400000-1000000</v>
      </c>
    </row>
    <row r="223" spans="1:54" x14ac:dyDescent="0.25">
      <c r="A223" s="25"/>
      <c r="B223" s="25"/>
      <c r="C223" s="25"/>
      <c r="D223" s="25"/>
      <c r="E223" s="25">
        <f t="shared" si="91"/>
        <v>400</v>
      </c>
      <c r="F223" s="25">
        <f t="shared" si="92"/>
        <v>900</v>
      </c>
      <c r="G223" s="19"/>
      <c r="H223" s="24">
        <f t="shared" si="125"/>
        <v>400000</v>
      </c>
      <c r="I223" s="26">
        <f t="shared" si="125"/>
        <v>900000</v>
      </c>
      <c r="J223" s="24">
        <f t="shared" si="89"/>
        <v>500000</v>
      </c>
      <c r="K223" s="26">
        <f t="shared" si="126"/>
        <v>900000</v>
      </c>
      <c r="L223" s="24">
        <f t="shared" si="127"/>
        <v>400000</v>
      </c>
      <c r="M223" s="26">
        <f t="shared" si="114"/>
        <v>1000000</v>
      </c>
      <c r="N223" s="24">
        <f t="shared" si="90"/>
        <v>500000</v>
      </c>
      <c r="O223" s="26">
        <f t="shared" si="83"/>
        <v>1000000</v>
      </c>
      <c r="S223" s="24" t="e">
        <f>VLOOKUP(AS223,Lookups!F:K,2,FALSE)</f>
        <v>#REF!</v>
      </c>
      <c r="T223" s="26" t="e">
        <f>VLOOKUP(AS223,Lookups!F:K,3,FALSE)</f>
        <v>#REF!</v>
      </c>
      <c r="U223" s="24" t="e">
        <f>VLOOKUP(AV223,Lookups!F:K,2,FALSE)</f>
        <v>#REF!</v>
      </c>
      <c r="V223" s="26" t="e">
        <f>VLOOKUP(AV223,Lookups!F:K,3,FALSE)</f>
        <v>#REF!</v>
      </c>
      <c r="W223" s="24" t="e">
        <f>VLOOKUP(AY223,Lookups!F:K,2,FALSE)</f>
        <v>#REF!</v>
      </c>
      <c r="X223" s="26" t="e">
        <f>VLOOKUP(AY223,Lookups!F:K,3,FALSE)</f>
        <v>#REF!</v>
      </c>
      <c r="Y223" s="24" t="e">
        <f>VLOOKUP(BB223,Lookups!F:K,2,FALSE)</f>
        <v>#REF!</v>
      </c>
      <c r="Z223" s="26" t="e">
        <f>VLOOKUP(BB223,Lookups!F:K,3,FALSE)</f>
        <v>#REF!</v>
      </c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5"/>
      <c r="AL223" s="1"/>
      <c r="AM223" s="1"/>
      <c r="AN223" s="1"/>
      <c r="AO223" s="1"/>
      <c r="AP223" s="1"/>
      <c r="AS223" s="1" t="str">
        <f t="shared" si="119"/>
        <v>0400000-0900000</v>
      </c>
      <c r="AV223" s="1" t="str">
        <f t="shared" si="120"/>
        <v>0500000-0900000</v>
      </c>
      <c r="AY223" s="1" t="str">
        <f t="shared" si="121"/>
        <v>0400000-1000000</v>
      </c>
      <c r="AZ223" s="1"/>
      <c r="BA223" s="1"/>
      <c r="BB223" s="1" t="str">
        <f t="shared" si="122"/>
        <v>0500000-1000000</v>
      </c>
    </row>
    <row r="224" spans="1:54" x14ac:dyDescent="0.25">
      <c r="A224" s="25"/>
      <c r="B224" s="25"/>
      <c r="C224" s="25"/>
      <c r="D224" s="25"/>
      <c r="E224" s="25">
        <f t="shared" si="91"/>
        <v>500</v>
      </c>
      <c r="F224" s="25">
        <f t="shared" si="92"/>
        <v>900</v>
      </c>
      <c r="G224" s="19"/>
      <c r="H224" s="24">
        <f t="shared" si="125"/>
        <v>500000</v>
      </c>
      <c r="I224" s="26">
        <f t="shared" si="125"/>
        <v>900000</v>
      </c>
      <c r="J224" s="24">
        <f t="shared" si="89"/>
        <v>600000</v>
      </c>
      <c r="K224" s="26">
        <f t="shared" si="126"/>
        <v>900000</v>
      </c>
      <c r="L224" s="24">
        <f t="shared" si="127"/>
        <v>500000</v>
      </c>
      <c r="M224" s="26">
        <f t="shared" si="114"/>
        <v>1000000</v>
      </c>
      <c r="N224" s="24">
        <f t="shared" si="90"/>
        <v>600000</v>
      </c>
      <c r="O224" s="26">
        <f t="shared" si="83"/>
        <v>1000000</v>
      </c>
      <c r="S224" s="24" t="e">
        <f>VLOOKUP(AS224,Lookups!F:K,2,FALSE)</f>
        <v>#REF!</v>
      </c>
      <c r="T224" s="26" t="e">
        <f>VLOOKUP(AS224,Lookups!F:K,3,FALSE)</f>
        <v>#REF!</v>
      </c>
      <c r="U224" s="24" t="e">
        <f>VLOOKUP(AV224,Lookups!F:K,2,FALSE)</f>
        <v>#REF!</v>
      </c>
      <c r="V224" s="26" t="e">
        <f>VLOOKUP(AV224,Lookups!F:K,3,FALSE)</f>
        <v>#REF!</v>
      </c>
      <c r="W224" s="24" t="e">
        <f>VLOOKUP(AY224,Lookups!F:K,2,FALSE)</f>
        <v>#REF!</v>
      </c>
      <c r="X224" s="26" t="e">
        <f>VLOOKUP(AY224,Lookups!F:K,3,FALSE)</f>
        <v>#REF!</v>
      </c>
      <c r="Y224" s="24" t="e">
        <f>VLOOKUP(BB224,Lookups!F:K,2,FALSE)</f>
        <v>#REF!</v>
      </c>
      <c r="Z224" s="26" t="e">
        <f>VLOOKUP(BB224,Lookups!F:K,3,FALSE)</f>
        <v>#REF!</v>
      </c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5"/>
      <c r="AL224" s="1"/>
      <c r="AM224" s="1"/>
      <c r="AN224" s="1"/>
      <c r="AO224" s="1"/>
      <c r="AP224" s="1"/>
      <c r="AS224" s="1" t="str">
        <f t="shared" si="119"/>
        <v>0500000-0900000</v>
      </c>
      <c r="AV224" s="1" t="str">
        <f t="shared" si="120"/>
        <v>0600000-0900000</v>
      </c>
      <c r="AY224" s="1" t="str">
        <f t="shared" si="121"/>
        <v>0500000-1000000</v>
      </c>
      <c r="AZ224" s="1"/>
      <c r="BA224" s="1"/>
      <c r="BB224" s="1" t="str">
        <f t="shared" si="122"/>
        <v>0600000-1000000</v>
      </c>
    </row>
    <row r="225" spans="1:54" x14ac:dyDescent="0.25">
      <c r="A225" s="18"/>
      <c r="B225" s="18"/>
      <c r="C225" s="18"/>
      <c r="D225" s="18"/>
      <c r="E225" s="18">
        <f t="shared" si="91"/>
        <v>600</v>
      </c>
      <c r="F225" s="18">
        <f t="shared" si="92"/>
        <v>900</v>
      </c>
      <c r="G225" s="19"/>
      <c r="H225" s="17">
        <f t="shared" si="125"/>
        <v>600000</v>
      </c>
      <c r="I225" s="20">
        <f t="shared" si="125"/>
        <v>900000</v>
      </c>
      <c r="J225" s="17">
        <f t="shared" si="89"/>
        <v>700000</v>
      </c>
      <c r="K225" s="20">
        <f t="shared" si="126"/>
        <v>900000</v>
      </c>
      <c r="L225" s="17">
        <f t="shared" si="127"/>
        <v>600000</v>
      </c>
      <c r="M225" s="20">
        <f t="shared" si="114"/>
        <v>1000000</v>
      </c>
      <c r="N225" s="17">
        <f t="shared" si="90"/>
        <v>700000</v>
      </c>
      <c r="O225" s="20">
        <f t="shared" si="83"/>
        <v>1000000</v>
      </c>
      <c r="S225" s="17" t="e">
        <f>VLOOKUP(AS225,Lookups!F:K,2,FALSE)</f>
        <v>#REF!</v>
      </c>
      <c r="T225" s="20" t="e">
        <f>VLOOKUP(AS225,Lookups!F:K,3,FALSE)</f>
        <v>#REF!</v>
      </c>
      <c r="U225" s="17" t="e">
        <f>VLOOKUP(AV225,Lookups!F:K,2,FALSE)</f>
        <v>#REF!</v>
      </c>
      <c r="V225" s="20" t="e">
        <f>VLOOKUP(AV225,Lookups!F:K,3,FALSE)</f>
        <v>#REF!</v>
      </c>
      <c r="W225" s="17" t="e">
        <f>VLOOKUP(AY225,Lookups!F:K,2,FALSE)</f>
        <v>#REF!</v>
      </c>
      <c r="X225" s="20" t="e">
        <f>VLOOKUP(AY225,Lookups!F:K,3,FALSE)</f>
        <v>#REF!</v>
      </c>
      <c r="Y225" s="17" t="e">
        <f>VLOOKUP(BB225,Lookups!F:K,2,FALSE)</f>
        <v>#REF!</v>
      </c>
      <c r="Z225" s="20" t="e">
        <f>VLOOKUP(BB225,Lookups!F:K,3,FALSE)</f>
        <v>#REF!</v>
      </c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5"/>
      <c r="AL225" s="1"/>
      <c r="AM225" s="1"/>
      <c r="AN225" s="1"/>
      <c r="AO225" s="1"/>
      <c r="AP225" s="1"/>
      <c r="AS225" s="1" t="str">
        <f t="shared" si="119"/>
        <v>0600000-0900000</v>
      </c>
      <c r="AV225" s="1" t="str">
        <f t="shared" si="120"/>
        <v>0700000-0900000</v>
      </c>
      <c r="AY225" s="1" t="str">
        <f t="shared" si="121"/>
        <v>0600000-1000000</v>
      </c>
      <c r="AZ225" s="1"/>
      <c r="BA225" s="1"/>
      <c r="BB225" s="1" t="str">
        <f t="shared" si="122"/>
        <v>0700000-1000000</v>
      </c>
    </row>
    <row r="226" spans="1:54" x14ac:dyDescent="0.25">
      <c r="A226" s="22"/>
      <c r="B226" s="22"/>
      <c r="C226" s="22"/>
      <c r="D226" s="22"/>
      <c r="E226" s="22">
        <f t="shared" si="91"/>
        <v>0</v>
      </c>
      <c r="F226" s="22">
        <f t="shared" si="92"/>
        <v>1000</v>
      </c>
      <c r="G226" s="19"/>
      <c r="H226" s="21">
        <f t="shared" si="125"/>
        <v>0</v>
      </c>
      <c r="I226" s="23">
        <f t="shared" si="125"/>
        <v>1000000</v>
      </c>
      <c r="J226" s="21">
        <f>J219</f>
        <v>100000</v>
      </c>
      <c r="K226" s="23">
        <f t="shared" si="126"/>
        <v>1000000</v>
      </c>
      <c r="L226" s="21">
        <f t="shared" si="127"/>
        <v>0</v>
      </c>
      <c r="M226" s="23">
        <f t="shared" si="114"/>
        <v>1100000</v>
      </c>
      <c r="N226" s="21">
        <f>N219</f>
        <v>100000</v>
      </c>
      <c r="O226" s="23">
        <f t="shared" si="83"/>
        <v>1100000</v>
      </c>
      <c r="S226" s="21" t="e">
        <f>VLOOKUP(AS226,Lookups!F:K,2,FALSE)</f>
        <v>#REF!</v>
      </c>
      <c r="T226" s="23" t="e">
        <f>VLOOKUP(AS226,Lookups!F:K,3,FALSE)</f>
        <v>#REF!</v>
      </c>
      <c r="U226" s="21" t="e">
        <f>VLOOKUP(AV226,Lookups!F:K,2,FALSE)</f>
        <v>#REF!</v>
      </c>
      <c r="V226" s="23" t="e">
        <f>VLOOKUP(AV226,Lookups!F:K,3,FALSE)</f>
        <v>#REF!</v>
      </c>
      <c r="W226" s="21" t="e">
        <f>VLOOKUP(AY226,Lookups!F:K,2,FALSE)</f>
        <v>#REF!</v>
      </c>
      <c r="X226" s="23" t="e">
        <f>VLOOKUP(AY226,Lookups!F:K,3,FALSE)</f>
        <v>#REF!</v>
      </c>
      <c r="Y226" s="21" t="e">
        <f>VLOOKUP(BB226,Lookups!F:K,2,FALSE)</f>
        <v>#REF!</v>
      </c>
      <c r="Z226" s="23" t="e">
        <f>VLOOKUP(BB226,Lookups!F:K,3,FALSE)</f>
        <v>#REF!</v>
      </c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5"/>
      <c r="AL226" s="1"/>
      <c r="AM226" s="1"/>
      <c r="AN226" s="1"/>
      <c r="AO226" s="1"/>
      <c r="AP226" s="1"/>
      <c r="AS226" s="1" t="str">
        <f t="shared" si="119"/>
        <v>0000000-1000000</v>
      </c>
      <c r="AV226" s="1" t="str">
        <f t="shared" si="120"/>
        <v>0100000-1000000</v>
      </c>
      <c r="AY226" s="1" t="str">
        <f t="shared" si="121"/>
        <v>0000000-1100000</v>
      </c>
      <c r="AZ226" s="1"/>
      <c r="BA226" s="1"/>
      <c r="BB226" s="1" t="str">
        <f t="shared" si="122"/>
        <v>0100000-1100000</v>
      </c>
    </row>
    <row r="227" spans="1:54" x14ac:dyDescent="0.25">
      <c r="A227" s="7" t="s">
        <v>53</v>
      </c>
      <c r="B227" s="7"/>
      <c r="C227" s="7"/>
      <c r="D227" s="7"/>
      <c r="E227" s="7">
        <f t="shared" si="91"/>
        <v>100</v>
      </c>
      <c r="F227" s="7">
        <f t="shared" si="92"/>
        <v>1000</v>
      </c>
      <c r="H227" s="4">
        <f t="shared" si="125"/>
        <v>100000</v>
      </c>
      <c r="I227" s="13">
        <f t="shared" si="125"/>
        <v>1000000</v>
      </c>
      <c r="J227" s="4">
        <f t="shared" si="89"/>
        <v>200000</v>
      </c>
      <c r="K227" s="13">
        <f t="shared" si="126"/>
        <v>1000000</v>
      </c>
      <c r="L227" s="4">
        <f t="shared" si="127"/>
        <v>100000</v>
      </c>
      <c r="M227" s="13">
        <f t="shared" si="114"/>
        <v>1100000</v>
      </c>
      <c r="N227" s="4">
        <f t="shared" si="90"/>
        <v>200000</v>
      </c>
      <c r="O227" s="13">
        <f t="shared" si="83"/>
        <v>1100000</v>
      </c>
      <c r="S227" s="4" t="e">
        <f>VLOOKUP(AS227,Lookups!F:K,2,FALSE)</f>
        <v>#REF!</v>
      </c>
      <c r="T227" s="13" t="e">
        <f>VLOOKUP(AS227,Lookups!F:K,3,FALSE)</f>
        <v>#REF!</v>
      </c>
      <c r="U227" s="4" t="e">
        <f>VLOOKUP(AV227,Lookups!F:K,2,FALSE)</f>
        <v>#REF!</v>
      </c>
      <c r="V227" s="13" t="e">
        <f>VLOOKUP(AV227,Lookups!F:K,3,FALSE)</f>
        <v>#REF!</v>
      </c>
      <c r="W227" s="4" t="e">
        <f>VLOOKUP(AY227,Lookups!F:K,2,FALSE)</f>
        <v>#REF!</v>
      </c>
      <c r="X227" s="13" t="e">
        <f>VLOOKUP(AY227,Lookups!F:K,3,FALSE)</f>
        <v>#REF!</v>
      </c>
      <c r="Y227" s="4" t="e">
        <f>VLOOKUP(BB227,Lookups!F:K,2,FALSE)</f>
        <v>#REF!</v>
      </c>
      <c r="Z227" s="13" t="e">
        <f>VLOOKUP(BB227,Lookups!F:K,3,FALSE)</f>
        <v>#REF!</v>
      </c>
      <c r="AA227" s="1" t="str">
        <f>A227</f>
        <v>HW</v>
      </c>
      <c r="AB227" s="1" t="e">
        <f t="shared" ref="AB227:AI230" si="128">S227</f>
        <v>#REF!</v>
      </c>
      <c r="AC227" s="1" t="e">
        <f t="shared" si="128"/>
        <v>#REF!</v>
      </c>
      <c r="AD227" s="1" t="e">
        <f t="shared" si="128"/>
        <v>#REF!</v>
      </c>
      <c r="AE227" s="1" t="e">
        <f t="shared" si="128"/>
        <v>#REF!</v>
      </c>
      <c r="AF227" s="1" t="e">
        <f t="shared" si="128"/>
        <v>#REF!</v>
      </c>
      <c r="AG227" s="1" t="e">
        <f t="shared" si="128"/>
        <v>#REF!</v>
      </c>
      <c r="AH227" s="1" t="e">
        <f t="shared" si="128"/>
        <v>#REF!</v>
      </c>
      <c r="AI227" s="1" t="e">
        <f t="shared" si="128"/>
        <v>#REF!</v>
      </c>
      <c r="AJ227" s="1"/>
      <c r="AK227" s="5" t="e">
        <f t="shared" si="86"/>
        <v>#REF!</v>
      </c>
      <c r="AL227" s="1"/>
      <c r="AM227" s="1"/>
      <c r="AN227" s="1"/>
      <c r="AO227" s="1"/>
      <c r="AP227" s="1"/>
      <c r="AQ227" t="e">
        <f>W227&amp;","&amp;X227</f>
        <v>#REF!</v>
      </c>
      <c r="AR227" t="e">
        <f>U227&amp;","&amp;V227</f>
        <v>#REF!</v>
      </c>
      <c r="AS227" s="1" t="str">
        <f t="shared" si="119"/>
        <v>0100000-1000000</v>
      </c>
      <c r="AV227" s="1" t="str">
        <f t="shared" si="120"/>
        <v>0200000-1000000</v>
      </c>
      <c r="AY227" s="1" t="str">
        <f t="shared" si="121"/>
        <v>0100000-1100000</v>
      </c>
      <c r="AZ227" s="1"/>
      <c r="BA227" s="1"/>
      <c r="BB227" s="1" t="str">
        <f t="shared" si="122"/>
        <v>0200000-1100000</v>
      </c>
    </row>
    <row r="228" spans="1:54" x14ac:dyDescent="0.25">
      <c r="A228" s="7" t="s">
        <v>54</v>
      </c>
      <c r="B228" s="7"/>
      <c r="C228" s="7"/>
      <c r="D228" s="7"/>
      <c r="E228" s="7">
        <f t="shared" si="91"/>
        <v>200</v>
      </c>
      <c r="F228" s="7">
        <f t="shared" si="92"/>
        <v>1000</v>
      </c>
      <c r="H228" s="4">
        <f t="shared" si="125"/>
        <v>200000</v>
      </c>
      <c r="I228" s="13">
        <f t="shared" si="125"/>
        <v>1000000</v>
      </c>
      <c r="J228" s="4">
        <f t="shared" ref="J228:J239" si="129">J221</f>
        <v>300000</v>
      </c>
      <c r="K228" s="13">
        <f t="shared" si="126"/>
        <v>1000000</v>
      </c>
      <c r="L228" s="4">
        <f t="shared" si="127"/>
        <v>200000</v>
      </c>
      <c r="M228" s="13">
        <f t="shared" si="114"/>
        <v>1100000</v>
      </c>
      <c r="N228" s="4">
        <f t="shared" ref="N228:N239" si="130">N221</f>
        <v>300000</v>
      </c>
      <c r="O228" s="13">
        <f t="shared" ref="O228:O246" si="131">($F228+100)*1000</f>
        <v>1100000</v>
      </c>
      <c r="S228" s="4" t="e">
        <f>VLOOKUP(AS228,Lookups!F:K,2,FALSE)</f>
        <v>#REF!</v>
      </c>
      <c r="T228" s="13" t="e">
        <f>VLOOKUP(AS228,Lookups!F:K,3,FALSE)</f>
        <v>#REF!</v>
      </c>
      <c r="U228" s="4" t="e">
        <f>VLOOKUP(AV228,Lookups!F:K,2,FALSE)</f>
        <v>#REF!</v>
      </c>
      <c r="V228" s="13" t="e">
        <f>VLOOKUP(AV228,Lookups!F:K,3,FALSE)</f>
        <v>#REF!</v>
      </c>
      <c r="W228" s="4" t="e">
        <f>VLOOKUP(AY228,Lookups!F:K,2,FALSE)</f>
        <v>#REF!</v>
      </c>
      <c r="X228" s="13" t="e">
        <f>VLOOKUP(AY228,Lookups!F:K,3,FALSE)</f>
        <v>#REF!</v>
      </c>
      <c r="Y228" s="4" t="e">
        <f>VLOOKUP(BB228,Lookups!F:K,2,FALSE)</f>
        <v>#REF!</v>
      </c>
      <c r="Z228" s="13" t="e">
        <f>VLOOKUP(BB228,Lookups!F:K,3,FALSE)</f>
        <v>#REF!</v>
      </c>
      <c r="AA228" s="1" t="str">
        <f>A228</f>
        <v>HX</v>
      </c>
      <c r="AB228" s="1" t="e">
        <f t="shared" si="128"/>
        <v>#REF!</v>
      </c>
      <c r="AC228" s="1" t="e">
        <f t="shared" si="128"/>
        <v>#REF!</v>
      </c>
      <c r="AD228" s="1" t="e">
        <f t="shared" si="128"/>
        <v>#REF!</v>
      </c>
      <c r="AE228" s="1" t="e">
        <f t="shared" si="128"/>
        <v>#REF!</v>
      </c>
      <c r="AF228" s="1" t="e">
        <f t="shared" si="128"/>
        <v>#REF!</v>
      </c>
      <c r="AG228" s="1" t="e">
        <f t="shared" si="128"/>
        <v>#REF!</v>
      </c>
      <c r="AH228" s="1" t="e">
        <f t="shared" si="128"/>
        <v>#REF!</v>
      </c>
      <c r="AI228" s="1" t="e">
        <f t="shared" si="128"/>
        <v>#REF!</v>
      </c>
      <c r="AJ228" s="1"/>
      <c r="AK228" s="5" t="e">
        <f>"{""type"": ""Feature"",""geometry"": {""type"": ""Polygon"",""coordinates"": [[["&amp;AB228&amp;", "&amp;AC228&amp;"],["&amp;AD228&amp;","&amp;AE228&amp;"],["&amp;AH228&amp;","&amp;AI228&amp;"],["&amp;AF228&amp;", "&amp;AG228&amp;"]]]},""properties"":{""name"": """&amp;AA228&amp;"""}},"</f>
        <v>#REF!</v>
      </c>
      <c r="AL228" s="1"/>
      <c r="AM228" s="1"/>
      <c r="AN228" s="1"/>
      <c r="AO228" s="1"/>
      <c r="AP228" s="1"/>
      <c r="AQ228" t="e">
        <f>W228&amp;","&amp;X228</f>
        <v>#REF!</v>
      </c>
      <c r="AR228" t="e">
        <f>U228&amp;","&amp;V228</f>
        <v>#REF!</v>
      </c>
      <c r="AS228" s="1" t="str">
        <f t="shared" si="119"/>
        <v>0200000-1000000</v>
      </c>
      <c r="AV228" s="1" t="str">
        <f t="shared" si="120"/>
        <v>0300000-1000000</v>
      </c>
      <c r="AY228" s="1" t="str">
        <f t="shared" si="121"/>
        <v>0200000-1100000</v>
      </c>
      <c r="AZ228" s="1"/>
      <c r="BA228" s="1"/>
      <c r="BB228" s="1" t="str">
        <f t="shared" si="122"/>
        <v>0300000-1100000</v>
      </c>
    </row>
    <row r="229" spans="1:54" x14ac:dyDescent="0.25">
      <c r="A229" s="7" t="s">
        <v>55</v>
      </c>
      <c r="B229" s="7"/>
      <c r="C229" s="7"/>
      <c r="D229" s="7"/>
      <c r="E229" s="7">
        <f t="shared" si="91"/>
        <v>300</v>
      </c>
      <c r="F229" s="7">
        <f t="shared" si="92"/>
        <v>1000</v>
      </c>
      <c r="H229" s="4">
        <f t="shared" si="125"/>
        <v>300000</v>
      </c>
      <c r="I229" s="13">
        <f t="shared" si="125"/>
        <v>1000000</v>
      </c>
      <c r="J229" s="4">
        <f t="shared" si="129"/>
        <v>400000</v>
      </c>
      <c r="K229" s="13">
        <f t="shared" si="126"/>
        <v>1000000</v>
      </c>
      <c r="L229" s="4">
        <f t="shared" si="127"/>
        <v>300000</v>
      </c>
      <c r="M229" s="13">
        <f t="shared" si="114"/>
        <v>1100000</v>
      </c>
      <c r="N229" s="4">
        <f t="shared" si="130"/>
        <v>400000</v>
      </c>
      <c r="O229" s="13">
        <f t="shared" si="131"/>
        <v>1100000</v>
      </c>
      <c r="S229" s="4" t="e">
        <f>VLOOKUP(AS229,Lookups!F:K,2,FALSE)</f>
        <v>#REF!</v>
      </c>
      <c r="T229" s="13" t="e">
        <f>VLOOKUP(AS229,Lookups!F:K,3,FALSE)</f>
        <v>#REF!</v>
      </c>
      <c r="U229" s="4" t="e">
        <f>VLOOKUP(AV229,Lookups!F:K,2,FALSE)</f>
        <v>#REF!</v>
      </c>
      <c r="V229" s="13" t="e">
        <f>VLOOKUP(AV229,Lookups!F:K,3,FALSE)</f>
        <v>#REF!</v>
      </c>
      <c r="W229" s="4" t="e">
        <f>VLOOKUP(AY229,Lookups!F:K,2,FALSE)</f>
        <v>#REF!</v>
      </c>
      <c r="X229" s="13" t="e">
        <f>VLOOKUP(AY229,Lookups!F:K,3,FALSE)</f>
        <v>#REF!</v>
      </c>
      <c r="Y229" s="4" t="e">
        <f>VLOOKUP(BB229,Lookups!F:K,2,FALSE)</f>
        <v>#REF!</v>
      </c>
      <c r="Z229" s="13" t="e">
        <f>VLOOKUP(BB229,Lookups!F:K,3,FALSE)</f>
        <v>#REF!</v>
      </c>
      <c r="AA229" s="1" t="str">
        <f>A229</f>
        <v>HY</v>
      </c>
      <c r="AB229" s="1" t="e">
        <f t="shared" si="128"/>
        <v>#REF!</v>
      </c>
      <c r="AC229" s="1" t="e">
        <f t="shared" si="128"/>
        <v>#REF!</v>
      </c>
      <c r="AD229" s="1" t="e">
        <f t="shared" si="128"/>
        <v>#REF!</v>
      </c>
      <c r="AE229" s="1" t="e">
        <f t="shared" si="128"/>
        <v>#REF!</v>
      </c>
      <c r="AF229" s="1" t="e">
        <f t="shared" si="128"/>
        <v>#REF!</v>
      </c>
      <c r="AG229" s="1" t="e">
        <f t="shared" si="128"/>
        <v>#REF!</v>
      </c>
      <c r="AH229" s="1" t="e">
        <f t="shared" si="128"/>
        <v>#REF!</v>
      </c>
      <c r="AI229" s="1" t="e">
        <f t="shared" si="128"/>
        <v>#REF!</v>
      </c>
      <c r="AJ229" s="1"/>
      <c r="AK229" s="5" t="e">
        <f>"{""type"": ""Feature"",""geometry"": {""type"": ""Polygon"",""coordinates"": [[["&amp;AB229&amp;", "&amp;AC229&amp;"],["&amp;AD229&amp;","&amp;AE229&amp;"],["&amp;AH229&amp;","&amp;AI229&amp;"],["&amp;AF229&amp;", "&amp;AG229&amp;"]]]},""properties"":{""name"": """&amp;AA229&amp;"""}},"</f>
        <v>#REF!</v>
      </c>
      <c r="AL229" s="1"/>
      <c r="AM229" s="1"/>
      <c r="AN229" s="1"/>
      <c r="AO229" s="1"/>
      <c r="AP229" s="1"/>
      <c r="AQ229" t="e">
        <f>W229&amp;","&amp;X229</f>
        <v>#REF!</v>
      </c>
      <c r="AR229" t="e">
        <f>U229&amp;","&amp;V229</f>
        <v>#REF!</v>
      </c>
      <c r="AS229" s="1" t="str">
        <f t="shared" si="119"/>
        <v>0300000-1000000</v>
      </c>
      <c r="AV229" s="1" t="str">
        <f t="shared" si="120"/>
        <v>0400000-1000000</v>
      </c>
      <c r="AY229" s="1" t="str">
        <f t="shared" si="121"/>
        <v>0300000-1100000</v>
      </c>
      <c r="AZ229" s="1"/>
      <c r="BA229" s="1"/>
      <c r="BB229" s="1" t="str">
        <f t="shared" si="122"/>
        <v>0400000-1100000</v>
      </c>
    </row>
    <row r="230" spans="1:54" x14ac:dyDescent="0.25">
      <c r="A230" s="7" t="s">
        <v>56</v>
      </c>
      <c r="B230" s="7"/>
      <c r="C230" s="7"/>
      <c r="D230" s="7"/>
      <c r="E230" s="7">
        <f t="shared" si="91"/>
        <v>400</v>
      </c>
      <c r="F230" s="7">
        <f t="shared" si="92"/>
        <v>1000</v>
      </c>
      <c r="H230" s="4">
        <f t="shared" si="125"/>
        <v>400000</v>
      </c>
      <c r="I230" s="13">
        <f t="shared" si="125"/>
        <v>1000000</v>
      </c>
      <c r="J230" s="4">
        <f t="shared" si="129"/>
        <v>500000</v>
      </c>
      <c r="K230" s="13">
        <f t="shared" si="126"/>
        <v>1000000</v>
      </c>
      <c r="L230" s="4">
        <f t="shared" si="127"/>
        <v>400000</v>
      </c>
      <c r="M230" s="13">
        <f t="shared" si="114"/>
        <v>1100000</v>
      </c>
      <c r="N230" s="4">
        <f t="shared" si="130"/>
        <v>500000</v>
      </c>
      <c r="O230" s="13">
        <f t="shared" si="131"/>
        <v>1100000</v>
      </c>
      <c r="S230" s="4" t="e">
        <f>VLOOKUP(AS230,Lookups!F:K,2,FALSE)</f>
        <v>#REF!</v>
      </c>
      <c r="T230" s="13" t="e">
        <f>VLOOKUP(AS230,Lookups!F:K,3,FALSE)</f>
        <v>#REF!</v>
      </c>
      <c r="U230" s="4" t="e">
        <f>VLOOKUP(AV230,Lookups!F:K,2,FALSE)</f>
        <v>#REF!</v>
      </c>
      <c r="V230" s="13" t="e">
        <f>VLOOKUP(AV230,Lookups!F:K,3,FALSE)</f>
        <v>#REF!</v>
      </c>
      <c r="W230" s="4" t="e">
        <f>VLOOKUP(AY230,Lookups!F:K,2,FALSE)</f>
        <v>#REF!</v>
      </c>
      <c r="X230" s="13" t="e">
        <f>VLOOKUP(AY230,Lookups!F:K,3,FALSE)</f>
        <v>#REF!</v>
      </c>
      <c r="Y230" s="4" t="e">
        <f>VLOOKUP(BB230,Lookups!F:K,2,FALSE)</f>
        <v>#REF!</v>
      </c>
      <c r="Z230" s="13" t="e">
        <f>VLOOKUP(BB230,Lookups!F:K,3,FALSE)</f>
        <v>#REF!</v>
      </c>
      <c r="AA230" s="1" t="str">
        <f>A230</f>
        <v>HZ</v>
      </c>
      <c r="AB230" s="1" t="e">
        <f t="shared" si="128"/>
        <v>#REF!</v>
      </c>
      <c r="AC230" s="1" t="e">
        <f t="shared" si="128"/>
        <v>#REF!</v>
      </c>
      <c r="AD230" s="1" t="e">
        <f t="shared" si="128"/>
        <v>#REF!</v>
      </c>
      <c r="AE230" s="1" t="e">
        <f t="shared" si="128"/>
        <v>#REF!</v>
      </c>
      <c r="AF230" s="1" t="e">
        <f t="shared" si="128"/>
        <v>#REF!</v>
      </c>
      <c r="AG230" s="1" t="e">
        <f t="shared" si="128"/>
        <v>#REF!</v>
      </c>
      <c r="AH230" s="1" t="e">
        <f t="shared" si="128"/>
        <v>#REF!</v>
      </c>
      <c r="AI230" s="1" t="e">
        <f t="shared" si="128"/>
        <v>#REF!</v>
      </c>
      <c r="AJ230" s="1"/>
      <c r="AK230" s="5" t="e">
        <f>"{""type"": ""Feature"",""geometry"": {""type"": ""Polygon"",""coordinates"": [[["&amp;AB230&amp;", "&amp;AC230&amp;"],["&amp;AD230&amp;","&amp;AE230&amp;"],["&amp;AH230&amp;","&amp;AI230&amp;"],["&amp;AF230&amp;", "&amp;AG230&amp;"]]]},""properties"":{""name"": """&amp;AA230&amp;"""}},"</f>
        <v>#REF!</v>
      </c>
      <c r="AL230" s="1"/>
      <c r="AM230" s="1"/>
      <c r="AN230" s="1"/>
      <c r="AO230" s="1"/>
      <c r="AP230" s="1"/>
      <c r="AQ230" t="e">
        <f>W230&amp;","&amp;X230</f>
        <v>#REF!</v>
      </c>
      <c r="AR230" t="e">
        <f>U230&amp;","&amp;V230</f>
        <v>#REF!</v>
      </c>
      <c r="AS230" s="1" t="str">
        <f t="shared" si="119"/>
        <v>0400000-1000000</v>
      </c>
      <c r="AV230" s="1" t="str">
        <f t="shared" si="120"/>
        <v>0500000-1000000</v>
      </c>
      <c r="AY230" s="1" t="str">
        <f t="shared" si="121"/>
        <v>0400000-1100000</v>
      </c>
      <c r="AZ230" s="1"/>
      <c r="BA230" s="1"/>
      <c r="BB230" s="1" t="str">
        <f t="shared" si="122"/>
        <v>0500000-1100000</v>
      </c>
    </row>
    <row r="231" spans="1:54" x14ac:dyDescent="0.25">
      <c r="A231" s="25"/>
      <c r="B231" s="25"/>
      <c r="C231" s="25"/>
      <c r="D231" s="25"/>
      <c r="E231" s="25">
        <f t="shared" si="91"/>
        <v>500</v>
      </c>
      <c r="F231" s="25">
        <f t="shared" si="92"/>
        <v>1000</v>
      </c>
      <c r="G231" s="19"/>
      <c r="H231" s="24">
        <f t="shared" si="125"/>
        <v>500000</v>
      </c>
      <c r="I231" s="26">
        <f t="shared" si="125"/>
        <v>1000000</v>
      </c>
      <c r="J231" s="24">
        <f t="shared" si="129"/>
        <v>600000</v>
      </c>
      <c r="K231" s="26">
        <f t="shared" si="126"/>
        <v>1000000</v>
      </c>
      <c r="L231" s="24">
        <f t="shared" si="127"/>
        <v>500000</v>
      </c>
      <c r="M231" s="26">
        <f t="shared" si="114"/>
        <v>1100000</v>
      </c>
      <c r="N231" s="24">
        <f t="shared" si="130"/>
        <v>600000</v>
      </c>
      <c r="O231" s="26">
        <f t="shared" si="131"/>
        <v>1100000</v>
      </c>
      <c r="S231" s="24" t="e">
        <f>VLOOKUP(AS231,Lookups!F:K,2,FALSE)</f>
        <v>#REF!</v>
      </c>
      <c r="T231" s="26" t="e">
        <f>VLOOKUP(AS231,Lookups!F:K,3,FALSE)</f>
        <v>#REF!</v>
      </c>
      <c r="U231" s="24" t="e">
        <f>VLOOKUP(AV231,Lookups!F:K,2,FALSE)</f>
        <v>#REF!</v>
      </c>
      <c r="V231" s="26" t="e">
        <f>VLOOKUP(AV231,Lookups!F:K,3,FALSE)</f>
        <v>#REF!</v>
      </c>
      <c r="W231" s="24" t="e">
        <f>VLOOKUP(AY231,Lookups!F:K,2,FALSE)</f>
        <v>#REF!</v>
      </c>
      <c r="X231" s="26" t="e">
        <f>VLOOKUP(AY231,Lookups!F:K,3,FALSE)</f>
        <v>#REF!</v>
      </c>
      <c r="Y231" s="24" t="e">
        <f>VLOOKUP(BB231,Lookups!F:K,2,FALSE)</f>
        <v>#REF!</v>
      </c>
      <c r="Z231" s="26" t="e">
        <f>VLOOKUP(BB231,Lookups!F:K,3,FALSE)</f>
        <v>#REF!</v>
      </c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5"/>
      <c r="AL231" s="1"/>
      <c r="AM231" s="1"/>
      <c r="AN231" s="1"/>
      <c r="AO231" s="1"/>
      <c r="AP231" s="1"/>
      <c r="AS231" s="1" t="str">
        <f t="shared" si="119"/>
        <v>0500000-1000000</v>
      </c>
      <c r="AV231" s="1" t="str">
        <f t="shared" si="120"/>
        <v>0600000-1000000</v>
      </c>
      <c r="AY231" s="1" t="str">
        <f t="shared" si="121"/>
        <v>0500000-1100000</v>
      </c>
      <c r="AZ231" s="1"/>
      <c r="BA231" s="1"/>
      <c r="BB231" s="1" t="str">
        <f t="shared" si="122"/>
        <v>0600000-1100000</v>
      </c>
    </row>
    <row r="232" spans="1:54" x14ac:dyDescent="0.25">
      <c r="A232" s="18"/>
      <c r="B232" s="18"/>
      <c r="C232" s="18"/>
      <c r="D232" s="18"/>
      <c r="E232" s="18">
        <f t="shared" si="91"/>
        <v>600</v>
      </c>
      <c r="F232" s="18">
        <f t="shared" si="92"/>
        <v>1000</v>
      </c>
      <c r="G232" s="19"/>
      <c r="H232" s="17">
        <f t="shared" si="125"/>
        <v>600000</v>
      </c>
      <c r="I232" s="20">
        <f t="shared" si="125"/>
        <v>1000000</v>
      </c>
      <c r="J232" s="17">
        <f t="shared" si="129"/>
        <v>700000</v>
      </c>
      <c r="K232" s="20">
        <f t="shared" si="126"/>
        <v>1000000</v>
      </c>
      <c r="L232" s="17">
        <f t="shared" si="127"/>
        <v>600000</v>
      </c>
      <c r="M232" s="20">
        <f t="shared" si="114"/>
        <v>1100000</v>
      </c>
      <c r="N232" s="17">
        <f t="shared" si="130"/>
        <v>700000</v>
      </c>
      <c r="O232" s="20">
        <f t="shared" si="131"/>
        <v>1100000</v>
      </c>
      <c r="S232" s="17" t="e">
        <f>VLOOKUP(AS232,Lookups!F:K,2,FALSE)</f>
        <v>#REF!</v>
      </c>
      <c r="T232" s="20" t="e">
        <f>VLOOKUP(AS232,Lookups!F:K,3,FALSE)</f>
        <v>#REF!</v>
      </c>
      <c r="U232" s="17" t="e">
        <f>VLOOKUP(AV232,Lookups!F:K,2,FALSE)</f>
        <v>#REF!</v>
      </c>
      <c r="V232" s="20" t="e">
        <f>VLOOKUP(AV232,Lookups!F:K,3,FALSE)</f>
        <v>#REF!</v>
      </c>
      <c r="W232" s="17" t="e">
        <f>VLOOKUP(AY232,Lookups!F:K,2,FALSE)</f>
        <v>#REF!</v>
      </c>
      <c r="X232" s="20" t="e">
        <f>VLOOKUP(AY232,Lookups!F:K,3,FALSE)</f>
        <v>#REF!</v>
      </c>
      <c r="Y232" s="17" t="e">
        <f>VLOOKUP(BB232,Lookups!F:K,2,FALSE)</f>
        <v>#REF!</v>
      </c>
      <c r="Z232" s="20" t="e">
        <f>VLOOKUP(BB232,Lookups!F:K,3,FALSE)</f>
        <v>#REF!</v>
      </c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5"/>
      <c r="AL232" s="1"/>
      <c r="AM232" s="1"/>
      <c r="AN232" s="1"/>
      <c r="AO232" s="1"/>
      <c r="AP232" s="1"/>
      <c r="AS232" s="1" t="str">
        <f t="shared" si="119"/>
        <v>0600000-1000000</v>
      </c>
      <c r="AV232" s="1" t="str">
        <f t="shared" si="120"/>
        <v>0700000-1000000</v>
      </c>
      <c r="AY232" s="1" t="str">
        <f t="shared" si="121"/>
        <v>0600000-1100000</v>
      </c>
      <c r="AZ232" s="1"/>
      <c r="BA232" s="1"/>
      <c r="BB232" s="1" t="str">
        <f t="shared" si="122"/>
        <v>0700000-1100000</v>
      </c>
    </row>
    <row r="233" spans="1:54" x14ac:dyDescent="0.25">
      <c r="A233" s="22"/>
      <c r="B233" s="22"/>
      <c r="C233" s="22"/>
      <c r="D233" s="22"/>
      <c r="E233" s="22">
        <f t="shared" si="91"/>
        <v>0</v>
      </c>
      <c r="F233" s="22">
        <f t="shared" si="92"/>
        <v>1100</v>
      </c>
      <c r="G233" s="19"/>
      <c r="H233" s="21">
        <f t="shared" si="125"/>
        <v>0</v>
      </c>
      <c r="I233" s="23">
        <f t="shared" si="125"/>
        <v>1100000</v>
      </c>
      <c r="J233" s="21">
        <f>J226</f>
        <v>100000</v>
      </c>
      <c r="K233" s="23">
        <f t="shared" si="126"/>
        <v>1100000</v>
      </c>
      <c r="L233" s="21">
        <f t="shared" si="127"/>
        <v>0</v>
      </c>
      <c r="M233" s="23">
        <f t="shared" si="114"/>
        <v>1200000</v>
      </c>
      <c r="N233" s="21">
        <f>N226</f>
        <v>100000</v>
      </c>
      <c r="O233" s="23">
        <f t="shared" si="131"/>
        <v>1200000</v>
      </c>
      <c r="S233" s="21" t="e">
        <f>VLOOKUP(AS233,Lookups!F:K,2,FALSE)</f>
        <v>#REF!</v>
      </c>
      <c r="T233" s="23" t="e">
        <f>VLOOKUP(AS233,Lookups!F:K,3,FALSE)</f>
        <v>#REF!</v>
      </c>
      <c r="U233" s="21" t="e">
        <f>VLOOKUP(AV233,Lookups!F:K,2,FALSE)</f>
        <v>#REF!</v>
      </c>
      <c r="V233" s="23" t="e">
        <f>VLOOKUP(AV233,Lookups!F:K,3,FALSE)</f>
        <v>#REF!</v>
      </c>
      <c r="W233" s="21" t="e">
        <f>VLOOKUP(AY233,Lookups!F:K,2,FALSE)</f>
        <v>#REF!</v>
      </c>
      <c r="X233" s="23" t="e">
        <f>VLOOKUP(AY233,Lookups!F:K,3,FALSE)</f>
        <v>#REF!</v>
      </c>
      <c r="Y233" s="21" t="e">
        <f>VLOOKUP(BB233,Lookups!F:K,2,FALSE)</f>
        <v>#REF!</v>
      </c>
      <c r="Z233" s="23" t="e">
        <f>VLOOKUP(BB233,Lookups!F:K,3,FALSE)</f>
        <v>#REF!</v>
      </c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5"/>
      <c r="AL233" s="1"/>
      <c r="AM233" s="1"/>
      <c r="AN233" s="1"/>
      <c r="AO233" s="1"/>
      <c r="AP233" s="1"/>
      <c r="AS233" s="1" t="str">
        <f t="shared" si="119"/>
        <v>0000000-1100000</v>
      </c>
      <c r="AV233" s="1" t="str">
        <f t="shared" si="120"/>
        <v>0100000-1100000</v>
      </c>
      <c r="AY233" s="1" t="str">
        <f t="shared" si="121"/>
        <v>0000000-1200000</v>
      </c>
      <c r="AZ233" s="1"/>
      <c r="BA233" s="1"/>
      <c r="BB233" s="1" t="str">
        <f t="shared" si="122"/>
        <v>0100000-1200000</v>
      </c>
    </row>
    <row r="234" spans="1:54" x14ac:dyDescent="0.25">
      <c r="A234" s="25"/>
      <c r="B234" s="25"/>
      <c r="C234" s="25"/>
      <c r="D234" s="25"/>
      <c r="E234" s="25">
        <f t="shared" ref="E234:E246" si="132">E227</f>
        <v>100</v>
      </c>
      <c r="F234" s="25">
        <f t="shared" si="92"/>
        <v>1100</v>
      </c>
      <c r="G234" s="19"/>
      <c r="H234" s="24">
        <f t="shared" si="125"/>
        <v>100000</v>
      </c>
      <c r="I234" s="26">
        <f t="shared" si="125"/>
        <v>1100000</v>
      </c>
      <c r="J234" s="24">
        <f t="shared" si="129"/>
        <v>200000</v>
      </c>
      <c r="K234" s="26">
        <f t="shared" si="126"/>
        <v>1100000</v>
      </c>
      <c r="L234" s="24">
        <f t="shared" si="127"/>
        <v>100000</v>
      </c>
      <c r="M234" s="26">
        <f t="shared" si="114"/>
        <v>1200000</v>
      </c>
      <c r="N234" s="24">
        <f t="shared" si="130"/>
        <v>200000</v>
      </c>
      <c r="O234" s="26">
        <f t="shared" si="131"/>
        <v>1200000</v>
      </c>
      <c r="S234" s="24" t="e">
        <f>VLOOKUP(AS234,Lookups!F:K,2,FALSE)</f>
        <v>#REF!</v>
      </c>
      <c r="T234" s="26" t="e">
        <f>VLOOKUP(AS234,Lookups!F:K,3,FALSE)</f>
        <v>#REF!</v>
      </c>
      <c r="U234" s="24" t="e">
        <f>VLOOKUP(AV234,Lookups!F:K,2,FALSE)</f>
        <v>#REF!</v>
      </c>
      <c r="V234" s="26" t="e">
        <f>VLOOKUP(AV234,Lookups!F:K,3,FALSE)</f>
        <v>#REF!</v>
      </c>
      <c r="W234" s="24" t="e">
        <f>VLOOKUP(AY234,Lookups!F:K,2,FALSE)</f>
        <v>#REF!</v>
      </c>
      <c r="X234" s="26" t="e">
        <f>VLOOKUP(AY234,Lookups!F:K,3,FALSE)</f>
        <v>#REF!</v>
      </c>
      <c r="Y234" s="24" t="e">
        <f>VLOOKUP(BB234,Lookups!F:K,2,FALSE)</f>
        <v>#REF!</v>
      </c>
      <c r="Z234" s="26" t="e">
        <f>VLOOKUP(BB234,Lookups!F:K,3,FALSE)</f>
        <v>#REF!</v>
      </c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5"/>
      <c r="AL234" s="1"/>
      <c r="AM234" s="1"/>
      <c r="AN234" s="1"/>
      <c r="AO234" s="1"/>
      <c r="AP234" s="1"/>
      <c r="AS234" s="1" t="str">
        <f t="shared" si="119"/>
        <v>0100000-1100000</v>
      </c>
      <c r="AV234" s="1" t="str">
        <f t="shared" si="120"/>
        <v>0200000-1100000</v>
      </c>
      <c r="AY234" s="1" t="str">
        <f t="shared" si="121"/>
        <v>0100000-1200000</v>
      </c>
      <c r="AZ234" s="1"/>
      <c r="BA234" s="1"/>
      <c r="BB234" s="1" t="str">
        <f t="shared" si="122"/>
        <v>0200000-1200000</v>
      </c>
    </row>
    <row r="235" spans="1:54" x14ac:dyDescent="0.25">
      <c r="A235" s="25"/>
      <c r="B235" s="25"/>
      <c r="C235" s="25"/>
      <c r="D235" s="25"/>
      <c r="E235" s="25">
        <f t="shared" si="132"/>
        <v>200</v>
      </c>
      <c r="F235" s="25">
        <f t="shared" ref="F235:F246" si="133">F228+100</f>
        <v>1100</v>
      </c>
      <c r="G235" s="19"/>
      <c r="H235" s="24">
        <f t="shared" si="125"/>
        <v>200000</v>
      </c>
      <c r="I235" s="26">
        <f t="shared" si="125"/>
        <v>1100000</v>
      </c>
      <c r="J235" s="24">
        <f t="shared" si="129"/>
        <v>300000</v>
      </c>
      <c r="K235" s="26">
        <f t="shared" si="126"/>
        <v>1100000</v>
      </c>
      <c r="L235" s="24">
        <f t="shared" si="127"/>
        <v>200000</v>
      </c>
      <c r="M235" s="26">
        <f t="shared" si="114"/>
        <v>1200000</v>
      </c>
      <c r="N235" s="24">
        <f t="shared" si="130"/>
        <v>300000</v>
      </c>
      <c r="O235" s="26">
        <f t="shared" si="131"/>
        <v>1200000</v>
      </c>
      <c r="S235" s="24" t="e">
        <f>VLOOKUP(AS235,Lookups!F:K,2,FALSE)</f>
        <v>#REF!</v>
      </c>
      <c r="T235" s="26" t="e">
        <f>VLOOKUP(AS235,Lookups!F:K,3,FALSE)</f>
        <v>#REF!</v>
      </c>
      <c r="U235" s="24" t="e">
        <f>VLOOKUP(AV235,Lookups!F:K,2,FALSE)</f>
        <v>#REF!</v>
      </c>
      <c r="V235" s="26" t="e">
        <f>VLOOKUP(AV235,Lookups!F:K,3,FALSE)</f>
        <v>#REF!</v>
      </c>
      <c r="W235" s="24" t="e">
        <f>VLOOKUP(AY235,Lookups!F:K,2,FALSE)</f>
        <v>#REF!</v>
      </c>
      <c r="X235" s="26" t="e">
        <f>VLOOKUP(AY235,Lookups!F:K,3,FALSE)</f>
        <v>#REF!</v>
      </c>
      <c r="Y235" s="24" t="e">
        <f>VLOOKUP(BB235,Lookups!F:K,2,FALSE)</f>
        <v>#REF!</v>
      </c>
      <c r="Z235" s="26" t="e">
        <f>VLOOKUP(BB235,Lookups!F:K,3,FALSE)</f>
        <v>#REF!</v>
      </c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5"/>
      <c r="AL235" s="1"/>
      <c r="AM235" s="1"/>
      <c r="AN235" s="1"/>
      <c r="AO235" s="1"/>
      <c r="AP235" s="1"/>
      <c r="AS235" s="1" t="str">
        <f t="shared" si="119"/>
        <v>0200000-1100000</v>
      </c>
      <c r="AV235" s="1" t="str">
        <f t="shared" si="120"/>
        <v>0300000-1100000</v>
      </c>
      <c r="AY235" s="1" t="str">
        <f t="shared" si="121"/>
        <v>0200000-1200000</v>
      </c>
      <c r="AZ235" s="1"/>
      <c r="BA235" s="1"/>
      <c r="BB235" s="1" t="str">
        <f t="shared" si="122"/>
        <v>0300000-1200000</v>
      </c>
    </row>
    <row r="236" spans="1:54" x14ac:dyDescent="0.25">
      <c r="A236" s="7" t="s">
        <v>57</v>
      </c>
      <c r="B236" s="7"/>
      <c r="C236" s="7"/>
      <c r="D236" s="7"/>
      <c r="E236" s="7">
        <f t="shared" si="132"/>
        <v>300</v>
      </c>
      <c r="F236" s="7">
        <f t="shared" si="133"/>
        <v>1100</v>
      </c>
      <c r="H236" s="4">
        <f t="shared" si="125"/>
        <v>300000</v>
      </c>
      <c r="I236" s="13">
        <f t="shared" si="125"/>
        <v>1100000</v>
      </c>
      <c r="J236" s="4">
        <f t="shared" si="129"/>
        <v>400000</v>
      </c>
      <c r="K236" s="13">
        <f t="shared" si="126"/>
        <v>1100000</v>
      </c>
      <c r="L236" s="4">
        <f t="shared" si="127"/>
        <v>300000</v>
      </c>
      <c r="M236" s="13">
        <f t="shared" si="114"/>
        <v>1200000</v>
      </c>
      <c r="N236" s="4">
        <f t="shared" si="130"/>
        <v>400000</v>
      </c>
      <c r="O236" s="13">
        <f t="shared" si="131"/>
        <v>1200000</v>
      </c>
      <c r="S236" s="4" t="e">
        <f>VLOOKUP(AS236,Lookups!F:K,2,FALSE)</f>
        <v>#REF!</v>
      </c>
      <c r="T236" s="13" t="e">
        <f>VLOOKUP(AS236,Lookups!F:K,3,FALSE)</f>
        <v>#REF!</v>
      </c>
      <c r="U236" s="4" t="e">
        <f>VLOOKUP(AV236,Lookups!F:K,2,FALSE)</f>
        <v>#REF!</v>
      </c>
      <c r="V236" s="13" t="e">
        <f>VLOOKUP(AV236,Lookups!F:K,3,FALSE)</f>
        <v>#REF!</v>
      </c>
      <c r="W236" s="4" t="e">
        <f>VLOOKUP(AY236,Lookups!F:K,2,FALSE)</f>
        <v>#REF!</v>
      </c>
      <c r="X236" s="13" t="e">
        <f>VLOOKUP(AY236,Lookups!F:K,3,FALSE)</f>
        <v>#REF!</v>
      </c>
      <c r="Y236" s="4" t="e">
        <f>VLOOKUP(BB236,Lookups!F:K,2,FALSE)</f>
        <v>#REF!</v>
      </c>
      <c r="Z236" s="13" t="e">
        <f>VLOOKUP(BB236,Lookups!F:K,3,FALSE)</f>
        <v>#REF!</v>
      </c>
      <c r="AA236" s="1" t="str">
        <f>A236</f>
        <v>HT</v>
      </c>
      <c r="AB236" s="1" t="e">
        <f t="shared" ref="AB236:AI237" si="134">S236</f>
        <v>#REF!</v>
      </c>
      <c r="AC236" s="1" t="e">
        <f t="shared" si="134"/>
        <v>#REF!</v>
      </c>
      <c r="AD236" s="1" t="e">
        <f t="shared" si="134"/>
        <v>#REF!</v>
      </c>
      <c r="AE236" s="1" t="e">
        <f t="shared" si="134"/>
        <v>#REF!</v>
      </c>
      <c r="AF236" s="1" t="e">
        <f t="shared" si="134"/>
        <v>#REF!</v>
      </c>
      <c r="AG236" s="1" t="e">
        <f t="shared" si="134"/>
        <v>#REF!</v>
      </c>
      <c r="AH236" s="1" t="e">
        <f t="shared" si="134"/>
        <v>#REF!</v>
      </c>
      <c r="AI236" s="1" t="e">
        <f t="shared" si="134"/>
        <v>#REF!</v>
      </c>
      <c r="AJ236" s="1"/>
      <c r="AK236" s="5" t="e">
        <f>"{""type"": ""Feature"",""geometry"": {""type"": ""Polygon"",""coordinates"": [[["&amp;AB236&amp;", "&amp;AC236&amp;"],["&amp;AD236&amp;","&amp;AE236&amp;"],["&amp;AH236&amp;","&amp;AI236&amp;"],["&amp;AF236&amp;", "&amp;AG236&amp;"]]]},""properties"":{""name"": """&amp;AA236&amp;"""}},"</f>
        <v>#REF!</v>
      </c>
      <c r="AL236" s="1"/>
      <c r="AM236" s="1"/>
      <c r="AN236" s="1"/>
      <c r="AO236" s="1"/>
      <c r="AP236" s="1"/>
      <c r="AQ236" t="e">
        <f>W236&amp;","&amp;X236</f>
        <v>#REF!</v>
      </c>
      <c r="AR236" t="e">
        <f>U236&amp;","&amp;V236</f>
        <v>#REF!</v>
      </c>
      <c r="AS236" s="1" t="str">
        <f t="shared" si="119"/>
        <v>0300000-1100000</v>
      </c>
      <c r="AV236" s="1" t="str">
        <f t="shared" si="120"/>
        <v>0400000-1100000</v>
      </c>
      <c r="AY236" s="1" t="str">
        <f t="shared" si="121"/>
        <v>0300000-1200000</v>
      </c>
      <c r="AZ236" s="1"/>
      <c r="BA236" s="1"/>
      <c r="BB236" s="1" t="str">
        <f t="shared" si="122"/>
        <v>0400000-1200000</v>
      </c>
    </row>
    <row r="237" spans="1:54" x14ac:dyDescent="0.25">
      <c r="A237" s="7" t="s">
        <v>58</v>
      </c>
      <c r="B237" s="7"/>
      <c r="C237" s="7"/>
      <c r="D237" s="7"/>
      <c r="E237" s="7">
        <f t="shared" si="132"/>
        <v>400</v>
      </c>
      <c r="F237" s="7">
        <f t="shared" si="133"/>
        <v>1100</v>
      </c>
      <c r="H237" s="4">
        <f t="shared" si="125"/>
        <v>400000</v>
      </c>
      <c r="I237" s="13">
        <f t="shared" si="125"/>
        <v>1100000</v>
      </c>
      <c r="J237" s="4">
        <f t="shared" si="129"/>
        <v>500000</v>
      </c>
      <c r="K237" s="13">
        <f t="shared" si="126"/>
        <v>1100000</v>
      </c>
      <c r="L237" s="4">
        <f t="shared" si="127"/>
        <v>400000</v>
      </c>
      <c r="M237" s="13">
        <f t="shared" si="114"/>
        <v>1200000</v>
      </c>
      <c r="N237" s="4">
        <f t="shared" si="130"/>
        <v>500000</v>
      </c>
      <c r="O237" s="13">
        <f t="shared" si="131"/>
        <v>1200000</v>
      </c>
      <c r="S237" s="4" t="e">
        <f>VLOOKUP(AS237,Lookups!F:K,2,FALSE)</f>
        <v>#REF!</v>
      </c>
      <c r="T237" s="13" t="e">
        <f>VLOOKUP(AS237,Lookups!F:K,3,FALSE)</f>
        <v>#REF!</v>
      </c>
      <c r="U237" s="4" t="e">
        <f>VLOOKUP(AV237,Lookups!F:K,2,FALSE)</f>
        <v>#REF!</v>
      </c>
      <c r="V237" s="13" t="e">
        <f>VLOOKUP(AV237,Lookups!F:K,3,FALSE)</f>
        <v>#REF!</v>
      </c>
      <c r="W237" s="4" t="e">
        <f>VLOOKUP(AY237,Lookups!F:K,2,FALSE)</f>
        <v>#REF!</v>
      </c>
      <c r="X237" s="13" t="e">
        <f>VLOOKUP(AY237,Lookups!F:K,3,FALSE)</f>
        <v>#REF!</v>
      </c>
      <c r="Y237" s="4" t="e">
        <f>VLOOKUP(BB237,Lookups!F:K,2,FALSE)</f>
        <v>#REF!</v>
      </c>
      <c r="Z237" s="13" t="e">
        <f>VLOOKUP(BB237,Lookups!F:K,3,FALSE)</f>
        <v>#REF!</v>
      </c>
      <c r="AA237" s="1" t="str">
        <f>A237</f>
        <v>HU</v>
      </c>
      <c r="AB237" s="1" t="e">
        <f t="shared" si="134"/>
        <v>#REF!</v>
      </c>
      <c r="AC237" s="1" t="e">
        <f t="shared" si="134"/>
        <v>#REF!</v>
      </c>
      <c r="AD237" s="1" t="e">
        <f t="shared" si="134"/>
        <v>#REF!</v>
      </c>
      <c r="AE237" s="1" t="e">
        <f t="shared" si="134"/>
        <v>#REF!</v>
      </c>
      <c r="AF237" s="1" t="e">
        <f t="shared" si="134"/>
        <v>#REF!</v>
      </c>
      <c r="AG237" s="1" t="e">
        <f t="shared" si="134"/>
        <v>#REF!</v>
      </c>
      <c r="AH237" s="1" t="e">
        <f t="shared" si="134"/>
        <v>#REF!</v>
      </c>
      <c r="AI237" s="1" t="e">
        <f t="shared" si="134"/>
        <v>#REF!</v>
      </c>
      <c r="AJ237" s="1"/>
      <c r="AK237" s="5" t="e">
        <f>"{""type"": ""Feature"",""geometry"": {""type"": ""Polygon"",""coordinates"": [[["&amp;AB237&amp;", "&amp;AC237&amp;"],["&amp;AD237&amp;","&amp;AE237&amp;"],["&amp;AH237&amp;","&amp;AI237&amp;"],["&amp;AF237&amp;", "&amp;AG237&amp;"]]]},""properties"":{""name"": """&amp;AA237&amp;"""}},"</f>
        <v>#REF!</v>
      </c>
      <c r="AL237" s="1"/>
      <c r="AM237" s="1"/>
      <c r="AN237" s="1"/>
      <c r="AO237" s="1"/>
      <c r="AP237" s="1"/>
      <c r="AQ237" t="e">
        <f>W237&amp;","&amp;X237</f>
        <v>#REF!</v>
      </c>
      <c r="AR237" t="e">
        <f>U237&amp;","&amp;V237</f>
        <v>#REF!</v>
      </c>
      <c r="AS237" s="1" t="str">
        <f t="shared" si="119"/>
        <v>0400000-1100000</v>
      </c>
      <c r="AV237" s="1" t="str">
        <f t="shared" si="120"/>
        <v>0500000-1100000</v>
      </c>
      <c r="AY237" s="1" t="str">
        <f t="shared" si="121"/>
        <v>0400000-1200000</v>
      </c>
      <c r="AZ237" s="1"/>
      <c r="BA237" s="1"/>
      <c r="BB237" s="1" t="str">
        <f t="shared" si="122"/>
        <v>0500000-1200000</v>
      </c>
    </row>
    <row r="238" spans="1:54" x14ac:dyDescent="0.25">
      <c r="A238" s="25"/>
      <c r="B238" s="25"/>
      <c r="C238" s="25"/>
      <c r="D238" s="25"/>
      <c r="E238" s="25">
        <f t="shared" si="132"/>
        <v>500</v>
      </c>
      <c r="F238" s="25">
        <f t="shared" si="133"/>
        <v>1100</v>
      </c>
      <c r="G238" s="19"/>
      <c r="H238" s="24">
        <f t="shared" si="125"/>
        <v>500000</v>
      </c>
      <c r="I238" s="26">
        <f t="shared" si="125"/>
        <v>1100000</v>
      </c>
      <c r="J238" s="24">
        <f t="shared" si="129"/>
        <v>600000</v>
      </c>
      <c r="K238" s="26">
        <f t="shared" si="126"/>
        <v>1100000</v>
      </c>
      <c r="L238" s="24">
        <f t="shared" si="127"/>
        <v>500000</v>
      </c>
      <c r="M238" s="26">
        <f t="shared" si="114"/>
        <v>1200000</v>
      </c>
      <c r="N238" s="24">
        <f t="shared" si="130"/>
        <v>600000</v>
      </c>
      <c r="O238" s="26">
        <f t="shared" si="131"/>
        <v>1200000</v>
      </c>
      <c r="S238" s="24" t="e">
        <f>VLOOKUP(AS238,Lookups!F:K,2,FALSE)</f>
        <v>#REF!</v>
      </c>
      <c r="T238" s="26" t="e">
        <f>VLOOKUP(AS238,Lookups!F:K,3,FALSE)</f>
        <v>#REF!</v>
      </c>
      <c r="U238" s="24" t="e">
        <f>VLOOKUP(AV238,Lookups!F:K,2,FALSE)</f>
        <v>#REF!</v>
      </c>
      <c r="V238" s="26" t="e">
        <f>VLOOKUP(AV238,Lookups!F:K,3,FALSE)</f>
        <v>#REF!</v>
      </c>
      <c r="W238" s="24" t="e">
        <f>VLOOKUP(AY238,Lookups!F:K,2,FALSE)</f>
        <v>#REF!</v>
      </c>
      <c r="X238" s="26" t="e">
        <f>VLOOKUP(AY238,Lookups!F:K,3,FALSE)</f>
        <v>#REF!</v>
      </c>
      <c r="Y238" s="24" t="e">
        <f>VLOOKUP(BB238,Lookups!F:K,2,FALSE)</f>
        <v>#REF!</v>
      </c>
      <c r="Z238" s="26" t="e">
        <f>VLOOKUP(BB238,Lookups!F:K,3,FALSE)</f>
        <v>#REF!</v>
      </c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5"/>
      <c r="AL238" s="1"/>
      <c r="AM238" s="1"/>
      <c r="AN238" s="1"/>
      <c r="AO238" s="1"/>
      <c r="AP238" s="1"/>
      <c r="AS238" s="1" t="str">
        <f t="shared" ref="AS238:AS246" si="135">RIGHT("00000000"&amp;H238,7)&amp;"-"&amp;RIGHT("00000000"&amp;I238,7)</f>
        <v>0500000-1100000</v>
      </c>
      <c r="AV238" s="1" t="str">
        <f t="shared" ref="AV238:AV246" si="136">RIGHT("00000000"&amp;J238,7)&amp;"-"&amp;RIGHT("00000000"&amp;K238,7)</f>
        <v>0600000-1100000</v>
      </c>
      <c r="AY238" s="1" t="str">
        <f t="shared" ref="AY238:AY246" si="137">RIGHT("00000000"&amp;L238,7)&amp;"-"&amp;RIGHT("00000000"&amp;M238,7)</f>
        <v>0500000-1200000</v>
      </c>
      <c r="AZ238" s="1"/>
      <c r="BA238" s="1"/>
      <c r="BB238" s="1" t="str">
        <f t="shared" ref="BB238:BB246" si="138">RIGHT("00000000"&amp;N238,7)&amp;"-"&amp;RIGHT("00000000"&amp;O238,7)</f>
        <v>0600000-1200000</v>
      </c>
    </row>
    <row r="239" spans="1:54" x14ac:dyDescent="0.25">
      <c r="A239" s="18"/>
      <c r="B239" s="18"/>
      <c r="C239" s="18"/>
      <c r="D239" s="18"/>
      <c r="E239" s="18">
        <f t="shared" si="132"/>
        <v>600</v>
      </c>
      <c r="F239" s="18">
        <f t="shared" si="133"/>
        <v>1100</v>
      </c>
      <c r="G239" s="19"/>
      <c r="H239" s="17">
        <f t="shared" si="125"/>
        <v>600000</v>
      </c>
      <c r="I239" s="20">
        <f t="shared" si="125"/>
        <v>1100000</v>
      </c>
      <c r="J239" s="17">
        <f t="shared" si="129"/>
        <v>700000</v>
      </c>
      <c r="K239" s="20">
        <f t="shared" si="126"/>
        <v>1100000</v>
      </c>
      <c r="L239" s="17">
        <f t="shared" si="127"/>
        <v>600000</v>
      </c>
      <c r="M239" s="20">
        <f t="shared" si="114"/>
        <v>1200000</v>
      </c>
      <c r="N239" s="17">
        <f t="shared" si="130"/>
        <v>700000</v>
      </c>
      <c r="O239" s="20">
        <f t="shared" si="131"/>
        <v>1200000</v>
      </c>
      <c r="S239" s="17" t="e">
        <f>VLOOKUP(AS239,Lookups!F:K,2,FALSE)</f>
        <v>#REF!</v>
      </c>
      <c r="T239" s="20" t="e">
        <f>VLOOKUP(AS239,Lookups!F:K,3,FALSE)</f>
        <v>#REF!</v>
      </c>
      <c r="U239" s="17" t="e">
        <f>VLOOKUP(AV239,Lookups!F:K,2,FALSE)</f>
        <v>#REF!</v>
      </c>
      <c r="V239" s="20" t="e">
        <f>VLOOKUP(AV239,Lookups!F:K,3,FALSE)</f>
        <v>#REF!</v>
      </c>
      <c r="W239" s="17" t="e">
        <f>VLOOKUP(AY239,Lookups!F:K,2,FALSE)</f>
        <v>#REF!</v>
      </c>
      <c r="X239" s="20" t="e">
        <f>VLOOKUP(AY239,Lookups!F:K,3,FALSE)</f>
        <v>#REF!</v>
      </c>
      <c r="Y239" s="17" t="e">
        <f>VLOOKUP(BB239,Lookups!F:K,2,FALSE)</f>
        <v>#REF!</v>
      </c>
      <c r="Z239" s="20" t="e">
        <f>VLOOKUP(BB239,Lookups!F:K,3,FALSE)</f>
        <v>#REF!</v>
      </c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5"/>
      <c r="AL239" s="1"/>
      <c r="AM239" s="1"/>
      <c r="AN239" s="1"/>
      <c r="AO239" s="1"/>
      <c r="AP239" s="1"/>
      <c r="AS239" s="1" t="str">
        <f t="shared" si="135"/>
        <v>0600000-1100000</v>
      </c>
      <c r="AV239" s="1" t="str">
        <f t="shared" si="136"/>
        <v>0700000-1100000</v>
      </c>
      <c r="AY239" s="1" t="str">
        <f t="shared" si="137"/>
        <v>0600000-1200000</v>
      </c>
      <c r="AZ239" s="1"/>
      <c r="BA239" s="1"/>
      <c r="BB239" s="1" t="str">
        <f t="shared" si="138"/>
        <v>0700000-1200000</v>
      </c>
    </row>
    <row r="240" spans="1:54" x14ac:dyDescent="0.25">
      <c r="A240" s="22"/>
      <c r="B240" s="22"/>
      <c r="C240" s="22"/>
      <c r="D240" s="22"/>
      <c r="E240" s="22">
        <f t="shared" si="132"/>
        <v>0</v>
      </c>
      <c r="F240" s="22">
        <f t="shared" si="133"/>
        <v>1200</v>
      </c>
      <c r="G240" s="19"/>
      <c r="H240" s="21">
        <f t="shared" si="125"/>
        <v>0</v>
      </c>
      <c r="I240" s="23">
        <f t="shared" si="125"/>
        <v>1200000</v>
      </c>
      <c r="J240" s="21">
        <f>J233</f>
        <v>100000</v>
      </c>
      <c r="K240" s="23">
        <f t="shared" si="126"/>
        <v>1200000</v>
      </c>
      <c r="L240" s="21">
        <f t="shared" si="127"/>
        <v>0</v>
      </c>
      <c r="M240" s="23">
        <f t="shared" si="114"/>
        <v>1300000</v>
      </c>
      <c r="N240" s="21">
        <f>N233</f>
        <v>100000</v>
      </c>
      <c r="O240" s="23">
        <f t="shared" si="131"/>
        <v>1300000</v>
      </c>
      <c r="S240" s="21" t="e">
        <f>VLOOKUP(AS240,Lookups!F:K,2,FALSE)</f>
        <v>#REF!</v>
      </c>
      <c r="T240" s="23" t="e">
        <f>VLOOKUP(AS240,Lookups!F:K,3,FALSE)</f>
        <v>#REF!</v>
      </c>
      <c r="U240" s="21" t="e">
        <f>VLOOKUP(AV240,Lookups!F:K,2,FALSE)</f>
        <v>#REF!</v>
      </c>
      <c r="V240" s="23" t="e">
        <f>VLOOKUP(AV240,Lookups!F:K,3,FALSE)</f>
        <v>#REF!</v>
      </c>
      <c r="W240" s="21" t="e">
        <f>VLOOKUP(AY240,Lookups!F:K,2,FALSE)</f>
        <v>#REF!</v>
      </c>
      <c r="X240" s="23" t="e">
        <f>VLOOKUP(AY240,Lookups!F:K,3,FALSE)</f>
        <v>#REF!</v>
      </c>
      <c r="Y240" s="21" t="e">
        <f>VLOOKUP(BB240,Lookups!F:K,2,FALSE)</f>
        <v>#REF!</v>
      </c>
      <c r="Z240" s="23" t="e">
        <f>VLOOKUP(BB240,Lookups!F:K,3,FALSE)</f>
        <v>#REF!</v>
      </c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5"/>
      <c r="AL240" s="1"/>
      <c r="AM240" s="1"/>
      <c r="AN240" s="1"/>
      <c r="AO240" s="1"/>
      <c r="AP240" s="1"/>
      <c r="AS240" s="1" t="str">
        <f t="shared" si="135"/>
        <v>0000000-1200000</v>
      </c>
      <c r="AV240" s="1" t="str">
        <f t="shared" si="136"/>
        <v>0100000-1200000</v>
      </c>
      <c r="AY240" s="1" t="str">
        <f t="shared" si="137"/>
        <v>0000000-1300000</v>
      </c>
      <c r="AZ240" s="1"/>
      <c r="BA240" s="1"/>
      <c r="BB240" s="1" t="str">
        <f t="shared" si="138"/>
        <v>0100000-1300000</v>
      </c>
    </row>
    <row r="241" spans="1:54" x14ac:dyDescent="0.25">
      <c r="A241" s="25"/>
      <c r="B241" s="25"/>
      <c r="C241" s="25"/>
      <c r="D241" s="25"/>
      <c r="E241" s="25">
        <f t="shared" si="132"/>
        <v>100</v>
      </c>
      <c r="F241" s="25">
        <f t="shared" si="133"/>
        <v>1200</v>
      </c>
      <c r="G241" s="19"/>
      <c r="H241" s="24">
        <f t="shared" si="125"/>
        <v>100000</v>
      </c>
      <c r="I241" s="26">
        <f t="shared" si="125"/>
        <v>1200000</v>
      </c>
      <c r="J241" s="24">
        <f t="shared" ref="J241:J246" si="139">J234</f>
        <v>200000</v>
      </c>
      <c r="K241" s="26">
        <f t="shared" si="126"/>
        <v>1200000</v>
      </c>
      <c r="L241" s="24">
        <f t="shared" si="127"/>
        <v>100000</v>
      </c>
      <c r="M241" s="26">
        <f t="shared" si="114"/>
        <v>1300000</v>
      </c>
      <c r="N241" s="24">
        <f t="shared" ref="N241:N246" si="140">N234</f>
        <v>200000</v>
      </c>
      <c r="O241" s="26">
        <f t="shared" si="131"/>
        <v>1300000</v>
      </c>
      <c r="S241" s="24" t="e">
        <f>VLOOKUP(AS241,Lookups!F:K,2,FALSE)</f>
        <v>#REF!</v>
      </c>
      <c r="T241" s="26" t="e">
        <f>VLOOKUP(AS241,Lookups!F:K,3,FALSE)</f>
        <v>#REF!</v>
      </c>
      <c r="U241" s="24" t="e">
        <f>VLOOKUP(AV241,Lookups!F:K,2,FALSE)</f>
        <v>#REF!</v>
      </c>
      <c r="V241" s="26" t="e">
        <f>VLOOKUP(AV241,Lookups!F:K,3,FALSE)</f>
        <v>#REF!</v>
      </c>
      <c r="W241" s="24" t="e">
        <f>VLOOKUP(AY241,Lookups!F:K,2,FALSE)</f>
        <v>#REF!</v>
      </c>
      <c r="X241" s="26" t="e">
        <f>VLOOKUP(AY241,Lookups!F:K,3,FALSE)</f>
        <v>#REF!</v>
      </c>
      <c r="Y241" s="24" t="e">
        <f>VLOOKUP(BB241,Lookups!F:K,2,FALSE)</f>
        <v>#REF!</v>
      </c>
      <c r="Z241" s="26" t="e">
        <f>VLOOKUP(BB241,Lookups!F:K,3,FALSE)</f>
        <v>#REF!</v>
      </c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5"/>
      <c r="AL241" s="1"/>
      <c r="AM241" s="1"/>
      <c r="AN241" s="1"/>
      <c r="AO241" s="1"/>
      <c r="AP241" s="1"/>
      <c r="AS241" s="1" t="str">
        <f t="shared" si="135"/>
        <v>0100000-1200000</v>
      </c>
      <c r="AV241" s="1" t="str">
        <f t="shared" si="136"/>
        <v>0200000-1200000</v>
      </c>
      <c r="AY241" s="1" t="str">
        <f t="shared" si="137"/>
        <v>0100000-1300000</v>
      </c>
      <c r="AZ241" s="1"/>
      <c r="BA241" s="1"/>
      <c r="BB241" s="1" t="str">
        <f t="shared" si="138"/>
        <v>0200000-1300000</v>
      </c>
    </row>
    <row r="242" spans="1:54" x14ac:dyDescent="0.25">
      <c r="A242" s="25"/>
      <c r="B242" s="25"/>
      <c r="C242" s="25"/>
      <c r="D242" s="25"/>
      <c r="E242" s="25">
        <f t="shared" si="132"/>
        <v>200</v>
      </c>
      <c r="F242" s="25">
        <f t="shared" si="133"/>
        <v>1200</v>
      </c>
      <c r="G242" s="19"/>
      <c r="H242" s="24">
        <f t="shared" si="125"/>
        <v>200000</v>
      </c>
      <c r="I242" s="26">
        <f t="shared" si="125"/>
        <v>1200000</v>
      </c>
      <c r="J242" s="24">
        <f t="shared" si="139"/>
        <v>300000</v>
      </c>
      <c r="K242" s="26">
        <f t="shared" si="126"/>
        <v>1200000</v>
      </c>
      <c r="L242" s="24">
        <f t="shared" si="127"/>
        <v>200000</v>
      </c>
      <c r="M242" s="26">
        <f t="shared" si="114"/>
        <v>1300000</v>
      </c>
      <c r="N242" s="24">
        <f t="shared" si="140"/>
        <v>300000</v>
      </c>
      <c r="O242" s="26">
        <f t="shared" si="131"/>
        <v>1300000</v>
      </c>
      <c r="S242" s="24" t="e">
        <f>VLOOKUP(AS242,Lookups!F:K,2,FALSE)</f>
        <v>#REF!</v>
      </c>
      <c r="T242" s="26" t="e">
        <f>VLOOKUP(AS242,Lookups!F:K,3,FALSE)</f>
        <v>#REF!</v>
      </c>
      <c r="U242" s="24" t="e">
        <f>VLOOKUP(AV242,Lookups!F:K,2,FALSE)</f>
        <v>#REF!</v>
      </c>
      <c r="V242" s="26" t="e">
        <f>VLOOKUP(AV242,Lookups!F:K,3,FALSE)</f>
        <v>#REF!</v>
      </c>
      <c r="W242" s="24" t="e">
        <f>VLOOKUP(AY242,Lookups!F:K,2,FALSE)</f>
        <v>#REF!</v>
      </c>
      <c r="X242" s="26" t="e">
        <f>VLOOKUP(AY242,Lookups!F:K,3,FALSE)</f>
        <v>#REF!</v>
      </c>
      <c r="Y242" s="24" t="e">
        <f>VLOOKUP(BB242,Lookups!F:K,2,FALSE)</f>
        <v>#REF!</v>
      </c>
      <c r="Z242" s="26" t="e">
        <f>VLOOKUP(BB242,Lookups!F:K,3,FALSE)</f>
        <v>#REF!</v>
      </c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5"/>
      <c r="AL242" s="1"/>
      <c r="AM242" s="1"/>
      <c r="AN242" s="1"/>
      <c r="AO242" s="1"/>
      <c r="AP242" s="1"/>
      <c r="AS242" s="1" t="str">
        <f t="shared" si="135"/>
        <v>0200000-1200000</v>
      </c>
      <c r="AV242" s="1" t="str">
        <f t="shared" si="136"/>
        <v>0300000-1200000</v>
      </c>
      <c r="AY242" s="1" t="str">
        <f t="shared" si="137"/>
        <v>0200000-1300000</v>
      </c>
      <c r="AZ242" s="1"/>
      <c r="BA242" s="1"/>
      <c r="BB242" s="1" t="str">
        <f t="shared" si="138"/>
        <v>0300000-1300000</v>
      </c>
    </row>
    <row r="243" spans="1:54" x14ac:dyDescent="0.25">
      <c r="A243" s="25"/>
      <c r="B243" s="25"/>
      <c r="C243" s="25"/>
      <c r="D243" s="25"/>
      <c r="E243" s="25">
        <f t="shared" si="132"/>
        <v>300</v>
      </c>
      <c r="F243" s="25">
        <f t="shared" si="133"/>
        <v>1200</v>
      </c>
      <c r="G243" s="19"/>
      <c r="H243" s="24">
        <f t="shared" si="125"/>
        <v>300000</v>
      </c>
      <c r="I243" s="26">
        <f t="shared" si="125"/>
        <v>1200000</v>
      </c>
      <c r="J243" s="24">
        <f t="shared" si="139"/>
        <v>400000</v>
      </c>
      <c r="K243" s="26">
        <f t="shared" si="126"/>
        <v>1200000</v>
      </c>
      <c r="L243" s="24">
        <f t="shared" si="127"/>
        <v>300000</v>
      </c>
      <c r="M243" s="26">
        <f t="shared" si="114"/>
        <v>1300000</v>
      </c>
      <c r="N243" s="24">
        <f t="shared" si="140"/>
        <v>400000</v>
      </c>
      <c r="O243" s="26">
        <f t="shared" si="131"/>
        <v>1300000</v>
      </c>
      <c r="S243" s="24" t="e">
        <f>VLOOKUP(AS243,Lookups!F:K,2,FALSE)</f>
        <v>#REF!</v>
      </c>
      <c r="T243" s="26" t="e">
        <f>VLOOKUP(AS243,Lookups!F:K,3,FALSE)</f>
        <v>#REF!</v>
      </c>
      <c r="U243" s="24" t="e">
        <f>VLOOKUP(AV243,Lookups!F:K,2,FALSE)</f>
        <v>#REF!</v>
      </c>
      <c r="V243" s="26" t="e">
        <f>VLOOKUP(AV243,Lookups!F:K,3,FALSE)</f>
        <v>#REF!</v>
      </c>
      <c r="W243" s="24" t="e">
        <f>VLOOKUP(AY243,Lookups!F:K,2,FALSE)</f>
        <v>#REF!</v>
      </c>
      <c r="X243" s="26" t="e">
        <f>VLOOKUP(AY243,Lookups!F:K,3,FALSE)</f>
        <v>#REF!</v>
      </c>
      <c r="Y243" s="24" t="e">
        <f>VLOOKUP(BB243,Lookups!F:K,2,FALSE)</f>
        <v>#REF!</v>
      </c>
      <c r="Z243" s="26" t="e">
        <f>VLOOKUP(BB243,Lookups!F:K,3,FALSE)</f>
        <v>#REF!</v>
      </c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5"/>
      <c r="AL243" s="1"/>
      <c r="AM243" s="1"/>
      <c r="AN243" s="1"/>
      <c r="AO243" s="1"/>
      <c r="AP243" s="1"/>
      <c r="AS243" s="1" t="str">
        <f t="shared" si="135"/>
        <v>0300000-1200000</v>
      </c>
      <c r="AV243" s="1" t="str">
        <f t="shared" si="136"/>
        <v>0400000-1200000</v>
      </c>
      <c r="AY243" s="1" t="str">
        <f t="shared" si="137"/>
        <v>0300000-1300000</v>
      </c>
      <c r="AZ243" s="1"/>
      <c r="BA243" s="1"/>
      <c r="BB243" s="1" t="str">
        <f t="shared" si="138"/>
        <v>0400000-1300000</v>
      </c>
    </row>
    <row r="244" spans="1:54" x14ac:dyDescent="0.25">
      <c r="A244" s="7" t="s">
        <v>59</v>
      </c>
      <c r="B244" s="7"/>
      <c r="C244" s="7"/>
      <c r="D244" s="7"/>
      <c r="E244" s="7">
        <f t="shared" si="132"/>
        <v>400</v>
      </c>
      <c r="F244" s="7">
        <f t="shared" si="133"/>
        <v>1200</v>
      </c>
      <c r="H244" s="4">
        <f t="shared" si="125"/>
        <v>400000</v>
      </c>
      <c r="I244" s="13">
        <f t="shared" si="125"/>
        <v>1200000</v>
      </c>
      <c r="J244" s="4">
        <f t="shared" si="139"/>
        <v>500000</v>
      </c>
      <c r="K244" s="13">
        <f t="shared" si="126"/>
        <v>1200000</v>
      </c>
      <c r="L244" s="4">
        <f t="shared" si="127"/>
        <v>400000</v>
      </c>
      <c r="M244" s="13">
        <f t="shared" si="114"/>
        <v>1300000</v>
      </c>
      <c r="N244" s="4">
        <f t="shared" si="140"/>
        <v>500000</v>
      </c>
      <c r="O244" s="13">
        <f t="shared" si="131"/>
        <v>1300000</v>
      </c>
      <c r="S244" s="4" t="e">
        <f>VLOOKUP(AS244,Lookups!F:K,2,FALSE)</f>
        <v>#REF!</v>
      </c>
      <c r="T244" s="13" t="e">
        <f>VLOOKUP(AS244,Lookups!F:K,3,FALSE)</f>
        <v>#REF!</v>
      </c>
      <c r="U244" s="4" t="e">
        <f>VLOOKUP(AV244,Lookups!F:K,2,FALSE)</f>
        <v>#REF!</v>
      </c>
      <c r="V244" s="13" t="e">
        <f>VLOOKUP(AV244,Lookups!F:K,3,FALSE)</f>
        <v>#REF!</v>
      </c>
      <c r="W244" s="4" t="e">
        <f>VLOOKUP(AY244,Lookups!F:K,2,FALSE)</f>
        <v>#REF!</v>
      </c>
      <c r="X244" s="13" t="e">
        <f>VLOOKUP(AY244,Lookups!F:K,3,FALSE)</f>
        <v>#REF!</v>
      </c>
      <c r="Y244" s="4" t="e">
        <f>VLOOKUP(BB244,Lookups!F:K,2,FALSE)</f>
        <v>#REF!</v>
      </c>
      <c r="Z244" s="13" t="e">
        <f>VLOOKUP(BB244,Lookups!F:K,3,FALSE)</f>
        <v>#REF!</v>
      </c>
      <c r="AA244" s="1" t="str">
        <f>A244</f>
        <v>HP</v>
      </c>
      <c r="AB244" s="1" t="e">
        <f t="shared" ref="AB244:AI244" si="141">S244</f>
        <v>#REF!</v>
      </c>
      <c r="AC244" s="1" t="e">
        <f t="shared" si="141"/>
        <v>#REF!</v>
      </c>
      <c r="AD244" s="1" t="e">
        <f t="shared" si="141"/>
        <v>#REF!</v>
      </c>
      <c r="AE244" s="1" t="e">
        <f t="shared" si="141"/>
        <v>#REF!</v>
      </c>
      <c r="AF244" s="1" t="e">
        <f t="shared" si="141"/>
        <v>#REF!</v>
      </c>
      <c r="AG244" s="1" t="e">
        <f t="shared" si="141"/>
        <v>#REF!</v>
      </c>
      <c r="AH244" s="1" t="e">
        <f t="shared" si="141"/>
        <v>#REF!</v>
      </c>
      <c r="AI244" s="1" t="e">
        <f t="shared" si="141"/>
        <v>#REF!</v>
      </c>
      <c r="AJ244" s="1"/>
      <c r="AK244" s="5" t="e">
        <f>"{""type"": ""Feature"",""geometry"": {""type"": ""Polygon"",""coordinates"": [[["&amp;AB244&amp;", "&amp;AC244&amp;"],["&amp;AD244&amp;","&amp;AE244&amp;"],["&amp;AH244&amp;","&amp;AI244&amp;"],["&amp;AF244&amp;", "&amp;AG244&amp;"]]]},""properties"":{""name"": """&amp;AA244&amp;"""}},"</f>
        <v>#REF!</v>
      </c>
      <c r="AL244" s="1"/>
      <c r="AM244" s="1"/>
      <c r="AN244" s="1"/>
      <c r="AO244" s="1"/>
      <c r="AP244" s="1"/>
      <c r="AQ244" t="e">
        <f>W244&amp;","&amp;X244</f>
        <v>#REF!</v>
      </c>
      <c r="AR244" t="e">
        <f>U244&amp;","&amp;V244</f>
        <v>#REF!</v>
      </c>
      <c r="AS244" s="1" t="str">
        <f t="shared" si="135"/>
        <v>0400000-1200000</v>
      </c>
      <c r="AV244" s="1" t="str">
        <f t="shared" si="136"/>
        <v>0500000-1200000</v>
      </c>
      <c r="AY244" s="1" t="str">
        <f t="shared" si="137"/>
        <v>0400000-1300000</v>
      </c>
      <c r="AZ244" s="1"/>
      <c r="BA244" s="1"/>
      <c r="BB244" s="1" t="str">
        <f t="shared" si="138"/>
        <v>0500000-1300000</v>
      </c>
    </row>
    <row r="245" spans="1:54" x14ac:dyDescent="0.25">
      <c r="A245" s="25"/>
      <c r="B245" s="25"/>
      <c r="C245" s="25"/>
      <c r="D245" s="25"/>
      <c r="E245" s="25">
        <f t="shared" si="132"/>
        <v>500</v>
      </c>
      <c r="F245" s="25">
        <f t="shared" si="133"/>
        <v>1200</v>
      </c>
      <c r="G245" s="19"/>
      <c r="H245" s="24">
        <f t="shared" si="125"/>
        <v>500000</v>
      </c>
      <c r="I245" s="26">
        <f t="shared" si="125"/>
        <v>1200000</v>
      </c>
      <c r="J245" s="24">
        <f t="shared" si="139"/>
        <v>600000</v>
      </c>
      <c r="K245" s="26">
        <f t="shared" si="126"/>
        <v>1200000</v>
      </c>
      <c r="L245" s="24">
        <f t="shared" si="127"/>
        <v>500000</v>
      </c>
      <c r="M245" s="26">
        <f t="shared" si="114"/>
        <v>1300000</v>
      </c>
      <c r="N245" s="24">
        <f t="shared" si="140"/>
        <v>600000</v>
      </c>
      <c r="O245" s="26">
        <f t="shared" si="131"/>
        <v>1300000</v>
      </c>
      <c r="S245" s="24" t="e">
        <f>VLOOKUP(AS245,Lookups!F:K,2,FALSE)</f>
        <v>#REF!</v>
      </c>
      <c r="T245" s="26" t="e">
        <f>VLOOKUP(AS245,Lookups!F:K,3,FALSE)</f>
        <v>#REF!</v>
      </c>
      <c r="U245" s="24" t="e">
        <f>VLOOKUP(AV245,Lookups!F:K,2,FALSE)</f>
        <v>#REF!</v>
      </c>
      <c r="V245" s="26" t="e">
        <f>VLOOKUP(AV245,Lookups!F:K,3,FALSE)</f>
        <v>#REF!</v>
      </c>
      <c r="W245" s="24" t="e">
        <f>VLOOKUP(AY245,Lookups!F:K,2,FALSE)</f>
        <v>#REF!</v>
      </c>
      <c r="X245" s="26" t="e">
        <f>VLOOKUP(AY245,Lookups!F:K,3,FALSE)</f>
        <v>#REF!</v>
      </c>
      <c r="Y245" s="24" t="e">
        <f>VLOOKUP(BB245,Lookups!F:K,2,FALSE)</f>
        <v>#REF!</v>
      </c>
      <c r="Z245" s="26" t="e">
        <f>VLOOKUP(BB245,Lookups!F:K,3,FALSE)</f>
        <v>#REF!</v>
      </c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S245" s="1" t="str">
        <f t="shared" si="135"/>
        <v>0500000-1200000</v>
      </c>
      <c r="AV245" s="1" t="str">
        <f t="shared" si="136"/>
        <v>0600000-1200000</v>
      </c>
      <c r="AY245" s="1" t="str">
        <f t="shared" si="137"/>
        <v>0500000-1300000</v>
      </c>
      <c r="AZ245" s="1"/>
      <c r="BA245" s="1"/>
      <c r="BB245" s="1" t="str">
        <f t="shared" si="138"/>
        <v>0600000-1300000</v>
      </c>
    </row>
    <row r="246" spans="1:54" x14ac:dyDescent="0.25">
      <c r="A246" s="18"/>
      <c r="B246" s="18"/>
      <c r="C246" s="18"/>
      <c r="D246" s="18"/>
      <c r="E246" s="18">
        <f t="shared" si="132"/>
        <v>600</v>
      </c>
      <c r="F246" s="18">
        <f t="shared" si="133"/>
        <v>1200</v>
      </c>
      <c r="G246" s="19"/>
      <c r="H246" s="17">
        <f t="shared" si="125"/>
        <v>600000</v>
      </c>
      <c r="I246" s="20">
        <f t="shared" si="125"/>
        <v>1200000</v>
      </c>
      <c r="J246" s="17">
        <f t="shared" si="139"/>
        <v>700000</v>
      </c>
      <c r="K246" s="20">
        <f t="shared" si="126"/>
        <v>1200000</v>
      </c>
      <c r="L246" s="17">
        <f t="shared" si="127"/>
        <v>600000</v>
      </c>
      <c r="M246" s="20">
        <f t="shared" si="114"/>
        <v>1300000</v>
      </c>
      <c r="N246" s="17">
        <f t="shared" si="140"/>
        <v>700000</v>
      </c>
      <c r="O246" s="20">
        <f t="shared" si="131"/>
        <v>1300000</v>
      </c>
      <c r="S246" s="17" t="e">
        <f>VLOOKUP(AS246,Lookups!F:K,2,FALSE)</f>
        <v>#REF!</v>
      </c>
      <c r="T246" s="20" t="e">
        <f>VLOOKUP(AS246,Lookups!F:K,3,FALSE)</f>
        <v>#REF!</v>
      </c>
      <c r="U246" s="17" t="e">
        <f>VLOOKUP(AV246,Lookups!F:K,2,FALSE)</f>
        <v>#REF!</v>
      </c>
      <c r="V246" s="20" t="e">
        <f>VLOOKUP(AV246,Lookups!F:K,3,FALSE)</f>
        <v>#REF!</v>
      </c>
      <c r="W246" s="17" t="e">
        <f>VLOOKUP(AY246,Lookups!F:K,2,FALSE)</f>
        <v>#REF!</v>
      </c>
      <c r="X246" s="20" t="e">
        <f>VLOOKUP(AY246,Lookups!F:K,3,FALSE)</f>
        <v>#REF!</v>
      </c>
      <c r="Y246" s="17" t="e">
        <f>VLOOKUP(BB246,Lookups!F:K,2,FALSE)</f>
        <v>#REF!</v>
      </c>
      <c r="Z246" s="20" t="e">
        <f>VLOOKUP(BB246,Lookups!F:K,3,FALSE)</f>
        <v>#REF!</v>
      </c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S246" s="1" t="str">
        <f t="shared" si="135"/>
        <v>0600000-1200000</v>
      </c>
      <c r="AV246" s="1" t="str">
        <f t="shared" si="136"/>
        <v>0700000-1200000</v>
      </c>
      <c r="AY246" s="1" t="str">
        <f t="shared" si="137"/>
        <v>0600000-1300000</v>
      </c>
      <c r="AZ246" s="1"/>
      <c r="BA246" s="1"/>
      <c r="BB246" s="1" t="str">
        <f t="shared" si="138"/>
        <v>0700000-1300000</v>
      </c>
    </row>
    <row r="247" spans="1:54" x14ac:dyDescent="0.25">
      <c r="H247" s="24">
        <f>J3</f>
        <v>100000</v>
      </c>
      <c r="I247" s="26">
        <f>K3</f>
        <v>0</v>
      </c>
    </row>
    <row r="248" spans="1:54" x14ac:dyDescent="0.25">
      <c r="H248" s="24">
        <f>J5</f>
        <v>200000</v>
      </c>
      <c r="I248" s="26">
        <f>K5</f>
        <v>0</v>
      </c>
    </row>
    <row r="249" spans="1:54" x14ac:dyDescent="0.25">
      <c r="H249" s="24">
        <f t="shared" ref="H249:I249" si="142">J41</f>
        <v>300000</v>
      </c>
      <c r="I249" s="26">
        <f t="shared" si="142"/>
        <v>0</v>
      </c>
    </row>
    <row r="250" spans="1:54" x14ac:dyDescent="0.25">
      <c r="H250" s="24">
        <f t="shared" ref="H250:H264" si="143">J142</f>
        <v>400000</v>
      </c>
      <c r="I250" s="26">
        <f t="shared" ref="I250:I264" si="144">K142</f>
        <v>0</v>
      </c>
    </row>
    <row r="251" spans="1:54" x14ac:dyDescent="0.25">
      <c r="H251" s="24">
        <f t="shared" si="143"/>
        <v>500000</v>
      </c>
      <c r="I251" s="26">
        <f t="shared" si="144"/>
        <v>0</v>
      </c>
    </row>
    <row r="252" spans="1:54" x14ac:dyDescent="0.25">
      <c r="H252" s="24">
        <f t="shared" si="143"/>
        <v>600000</v>
      </c>
      <c r="I252" s="26">
        <f t="shared" si="144"/>
        <v>0</v>
      </c>
    </row>
    <row r="253" spans="1:54" x14ac:dyDescent="0.25">
      <c r="H253" s="24">
        <f t="shared" si="143"/>
        <v>700000</v>
      </c>
      <c r="I253" s="26">
        <f t="shared" si="144"/>
        <v>0</v>
      </c>
    </row>
    <row r="254" spans="1:54" x14ac:dyDescent="0.25">
      <c r="H254" s="24">
        <f t="shared" si="143"/>
        <v>100000</v>
      </c>
      <c r="I254" s="26">
        <f t="shared" si="144"/>
        <v>100000</v>
      </c>
    </row>
    <row r="255" spans="1:54" x14ac:dyDescent="0.25">
      <c r="H255" s="24">
        <f t="shared" si="143"/>
        <v>200000</v>
      </c>
      <c r="I255" s="26">
        <f t="shared" si="144"/>
        <v>100000</v>
      </c>
    </row>
    <row r="256" spans="1:54" x14ac:dyDescent="0.25">
      <c r="H256" s="24">
        <f t="shared" si="143"/>
        <v>300000</v>
      </c>
      <c r="I256" s="26">
        <f t="shared" si="144"/>
        <v>100000</v>
      </c>
    </row>
    <row r="257" spans="8:9" x14ac:dyDescent="0.25">
      <c r="H257" s="24">
        <f t="shared" si="143"/>
        <v>400000</v>
      </c>
      <c r="I257" s="26">
        <f t="shared" si="144"/>
        <v>100000</v>
      </c>
    </row>
    <row r="258" spans="8:9" x14ac:dyDescent="0.25">
      <c r="H258" s="24">
        <f t="shared" si="143"/>
        <v>500000</v>
      </c>
      <c r="I258" s="26">
        <f t="shared" si="144"/>
        <v>100000</v>
      </c>
    </row>
    <row r="259" spans="8:9" x14ac:dyDescent="0.25">
      <c r="H259" s="24">
        <f t="shared" si="143"/>
        <v>600000</v>
      </c>
      <c r="I259" s="26">
        <f t="shared" si="144"/>
        <v>100000</v>
      </c>
    </row>
    <row r="260" spans="8:9" x14ac:dyDescent="0.25">
      <c r="H260" s="24">
        <f t="shared" si="143"/>
        <v>700000</v>
      </c>
      <c r="I260" s="26">
        <f t="shared" si="144"/>
        <v>100000</v>
      </c>
    </row>
    <row r="261" spans="8:9" x14ac:dyDescent="0.25">
      <c r="H261" s="24">
        <f t="shared" si="143"/>
        <v>100000</v>
      </c>
      <c r="I261" s="26">
        <f t="shared" si="144"/>
        <v>200000</v>
      </c>
    </row>
    <row r="262" spans="8:9" x14ac:dyDescent="0.25">
      <c r="H262" s="24">
        <f t="shared" si="143"/>
        <v>200000</v>
      </c>
      <c r="I262" s="26">
        <f t="shared" si="144"/>
        <v>200000</v>
      </c>
    </row>
    <row r="263" spans="8:9" x14ac:dyDescent="0.25">
      <c r="H263" s="24">
        <f t="shared" si="143"/>
        <v>300000</v>
      </c>
      <c r="I263" s="26">
        <f t="shared" si="144"/>
        <v>200000</v>
      </c>
    </row>
    <row r="264" spans="8:9" x14ac:dyDescent="0.25">
      <c r="H264" s="24">
        <f t="shared" si="143"/>
        <v>400000</v>
      </c>
      <c r="I264" s="26">
        <f t="shared" si="144"/>
        <v>200000</v>
      </c>
    </row>
    <row r="265" spans="8:9" x14ac:dyDescent="0.25">
      <c r="H265" s="24">
        <f t="shared" ref="H265:I279" si="145">J174</f>
        <v>500000</v>
      </c>
      <c r="I265" s="26">
        <f t="shared" si="145"/>
        <v>200000</v>
      </c>
    </row>
    <row r="266" spans="8:9" x14ac:dyDescent="0.25">
      <c r="H266" s="24">
        <f t="shared" si="145"/>
        <v>600000</v>
      </c>
      <c r="I266" s="26">
        <f t="shared" si="145"/>
        <v>200000</v>
      </c>
    </row>
    <row r="267" spans="8:9" x14ac:dyDescent="0.25">
      <c r="H267" s="24">
        <f t="shared" si="145"/>
        <v>700000</v>
      </c>
      <c r="I267" s="26">
        <f t="shared" si="145"/>
        <v>200000</v>
      </c>
    </row>
    <row r="268" spans="8:9" x14ac:dyDescent="0.25">
      <c r="H268" s="24">
        <f t="shared" si="145"/>
        <v>100000</v>
      </c>
      <c r="I268" s="26">
        <f t="shared" si="145"/>
        <v>300000</v>
      </c>
    </row>
    <row r="269" spans="8:9" x14ac:dyDescent="0.25">
      <c r="H269" s="24">
        <f t="shared" si="145"/>
        <v>200000</v>
      </c>
      <c r="I269" s="26">
        <f t="shared" si="145"/>
        <v>300000</v>
      </c>
    </row>
    <row r="270" spans="8:9" x14ac:dyDescent="0.25">
      <c r="H270" s="24">
        <f t="shared" si="145"/>
        <v>300000</v>
      </c>
      <c r="I270" s="26">
        <f t="shared" si="145"/>
        <v>300000</v>
      </c>
    </row>
    <row r="271" spans="8:9" x14ac:dyDescent="0.25">
      <c r="H271" s="24">
        <f t="shared" si="145"/>
        <v>400000</v>
      </c>
      <c r="I271" s="26">
        <f t="shared" si="145"/>
        <v>300000</v>
      </c>
    </row>
    <row r="272" spans="8:9" x14ac:dyDescent="0.25">
      <c r="H272" s="24">
        <f t="shared" si="145"/>
        <v>500000</v>
      </c>
      <c r="I272" s="26">
        <f t="shared" si="145"/>
        <v>300000</v>
      </c>
    </row>
    <row r="273" spans="8:9" x14ac:dyDescent="0.25">
      <c r="H273" s="24">
        <f t="shared" si="145"/>
        <v>600000</v>
      </c>
      <c r="I273" s="26">
        <f t="shared" si="145"/>
        <v>300000</v>
      </c>
    </row>
    <row r="274" spans="8:9" x14ac:dyDescent="0.25">
      <c r="H274" s="24">
        <f t="shared" si="145"/>
        <v>700000</v>
      </c>
      <c r="I274" s="26">
        <f t="shared" si="145"/>
        <v>300000</v>
      </c>
    </row>
    <row r="275" spans="8:9" x14ac:dyDescent="0.25">
      <c r="H275" s="24">
        <f t="shared" si="145"/>
        <v>100000</v>
      </c>
      <c r="I275" s="26">
        <f t="shared" si="145"/>
        <v>400000</v>
      </c>
    </row>
    <row r="276" spans="8:9" x14ac:dyDescent="0.25">
      <c r="H276" s="24">
        <f t="shared" si="145"/>
        <v>200000</v>
      </c>
      <c r="I276" s="26">
        <f t="shared" si="145"/>
        <v>400000</v>
      </c>
    </row>
    <row r="277" spans="8:9" x14ac:dyDescent="0.25">
      <c r="H277" s="24">
        <f t="shared" si="145"/>
        <v>300000</v>
      </c>
      <c r="I277" s="26">
        <f t="shared" si="145"/>
        <v>400000</v>
      </c>
    </row>
    <row r="278" spans="8:9" x14ac:dyDescent="0.25">
      <c r="H278" s="24">
        <f t="shared" si="145"/>
        <v>400000</v>
      </c>
      <c r="I278" s="26">
        <f t="shared" si="145"/>
        <v>400000</v>
      </c>
    </row>
    <row r="279" spans="8:9" x14ac:dyDescent="0.25">
      <c r="H279" s="24">
        <f t="shared" si="145"/>
        <v>500000</v>
      </c>
      <c r="I279" s="26">
        <f t="shared" si="145"/>
        <v>400000</v>
      </c>
    </row>
    <row r="280" spans="8:9" x14ac:dyDescent="0.25">
      <c r="H280" s="24">
        <f t="shared" ref="H280:I295" si="146">J189</f>
        <v>600000</v>
      </c>
      <c r="I280" s="26">
        <f t="shared" si="146"/>
        <v>400000</v>
      </c>
    </row>
    <row r="281" spans="8:9" x14ac:dyDescent="0.25">
      <c r="H281" s="24">
        <f t="shared" si="146"/>
        <v>700000</v>
      </c>
      <c r="I281" s="26">
        <f t="shared" si="146"/>
        <v>400000</v>
      </c>
    </row>
    <row r="282" spans="8:9" x14ac:dyDescent="0.25">
      <c r="H282" s="24">
        <f t="shared" si="146"/>
        <v>100000</v>
      </c>
      <c r="I282" s="26">
        <f t="shared" si="146"/>
        <v>500000</v>
      </c>
    </row>
    <row r="283" spans="8:9" x14ac:dyDescent="0.25">
      <c r="H283" s="24">
        <f t="shared" si="146"/>
        <v>200000</v>
      </c>
      <c r="I283" s="26">
        <f t="shared" si="146"/>
        <v>500000</v>
      </c>
    </row>
    <row r="284" spans="8:9" x14ac:dyDescent="0.25">
      <c r="H284" s="24">
        <f t="shared" si="146"/>
        <v>300000</v>
      </c>
      <c r="I284" s="26">
        <f t="shared" si="146"/>
        <v>500000</v>
      </c>
    </row>
    <row r="285" spans="8:9" x14ac:dyDescent="0.25">
      <c r="H285" s="24">
        <f t="shared" si="146"/>
        <v>400000</v>
      </c>
      <c r="I285" s="26">
        <f t="shared" si="146"/>
        <v>500000</v>
      </c>
    </row>
    <row r="286" spans="8:9" x14ac:dyDescent="0.25">
      <c r="H286" s="24">
        <f t="shared" si="146"/>
        <v>500000</v>
      </c>
      <c r="I286" s="26">
        <f t="shared" si="146"/>
        <v>500000</v>
      </c>
    </row>
    <row r="287" spans="8:9" x14ac:dyDescent="0.25">
      <c r="H287" s="24">
        <f t="shared" si="146"/>
        <v>600000</v>
      </c>
      <c r="I287" s="26">
        <f t="shared" si="146"/>
        <v>500000</v>
      </c>
    </row>
    <row r="288" spans="8:9" x14ac:dyDescent="0.25">
      <c r="H288" s="24">
        <f t="shared" si="146"/>
        <v>700000</v>
      </c>
      <c r="I288" s="26">
        <f t="shared" si="146"/>
        <v>500000</v>
      </c>
    </row>
    <row r="289" spans="8:9" x14ac:dyDescent="0.25">
      <c r="H289" s="24">
        <f t="shared" si="146"/>
        <v>100000</v>
      </c>
      <c r="I289" s="26">
        <f t="shared" si="146"/>
        <v>600000</v>
      </c>
    </row>
    <row r="290" spans="8:9" x14ac:dyDescent="0.25">
      <c r="H290" s="24">
        <f t="shared" si="146"/>
        <v>200000</v>
      </c>
      <c r="I290" s="26">
        <f t="shared" si="146"/>
        <v>600000</v>
      </c>
    </row>
    <row r="291" spans="8:9" x14ac:dyDescent="0.25">
      <c r="H291" s="24">
        <f t="shared" si="146"/>
        <v>300000</v>
      </c>
      <c r="I291" s="26">
        <f t="shared" si="146"/>
        <v>600000</v>
      </c>
    </row>
    <row r="292" spans="8:9" x14ac:dyDescent="0.25">
      <c r="H292" s="24">
        <f t="shared" si="146"/>
        <v>400000</v>
      </c>
      <c r="I292" s="26">
        <f t="shared" si="146"/>
        <v>600000</v>
      </c>
    </row>
    <row r="293" spans="8:9" x14ac:dyDescent="0.25">
      <c r="H293" s="24">
        <f t="shared" si="146"/>
        <v>500000</v>
      </c>
      <c r="I293" s="26">
        <f t="shared" si="146"/>
        <v>600000</v>
      </c>
    </row>
    <row r="294" spans="8:9" x14ac:dyDescent="0.25">
      <c r="H294" s="24">
        <f t="shared" si="146"/>
        <v>600000</v>
      </c>
      <c r="I294" s="26">
        <f t="shared" si="146"/>
        <v>600000</v>
      </c>
    </row>
    <row r="295" spans="8:9" x14ac:dyDescent="0.25">
      <c r="H295" s="24">
        <f t="shared" si="146"/>
        <v>700000</v>
      </c>
      <c r="I295" s="26">
        <f t="shared" si="146"/>
        <v>600000</v>
      </c>
    </row>
    <row r="296" spans="8:9" x14ac:dyDescent="0.25">
      <c r="H296" s="24">
        <f t="shared" ref="H296:I311" si="147">J205</f>
        <v>100000</v>
      </c>
      <c r="I296" s="26">
        <f t="shared" si="147"/>
        <v>700000</v>
      </c>
    </row>
    <row r="297" spans="8:9" x14ac:dyDescent="0.25">
      <c r="H297" s="24">
        <f t="shared" si="147"/>
        <v>200000</v>
      </c>
      <c r="I297" s="26">
        <f t="shared" si="147"/>
        <v>700000</v>
      </c>
    </row>
    <row r="298" spans="8:9" x14ac:dyDescent="0.25">
      <c r="H298" s="24">
        <f t="shared" si="147"/>
        <v>300000</v>
      </c>
      <c r="I298" s="26">
        <f t="shared" si="147"/>
        <v>700000</v>
      </c>
    </row>
    <row r="299" spans="8:9" x14ac:dyDescent="0.25">
      <c r="H299" s="24">
        <f t="shared" si="147"/>
        <v>400000</v>
      </c>
      <c r="I299" s="26">
        <f t="shared" si="147"/>
        <v>700000</v>
      </c>
    </row>
    <row r="300" spans="8:9" x14ac:dyDescent="0.25">
      <c r="H300" s="24">
        <f t="shared" si="147"/>
        <v>500000</v>
      </c>
      <c r="I300" s="26">
        <f t="shared" si="147"/>
        <v>700000</v>
      </c>
    </row>
    <row r="301" spans="8:9" x14ac:dyDescent="0.25">
      <c r="H301" s="24">
        <f t="shared" si="147"/>
        <v>600000</v>
      </c>
      <c r="I301" s="26">
        <f t="shared" si="147"/>
        <v>700000</v>
      </c>
    </row>
    <row r="302" spans="8:9" x14ac:dyDescent="0.25">
      <c r="H302" s="24">
        <f t="shared" si="147"/>
        <v>700000</v>
      </c>
      <c r="I302" s="26">
        <f t="shared" si="147"/>
        <v>700000</v>
      </c>
    </row>
    <row r="303" spans="8:9" x14ac:dyDescent="0.25">
      <c r="H303" s="24">
        <f t="shared" si="147"/>
        <v>100000</v>
      </c>
      <c r="I303" s="26">
        <f t="shared" si="147"/>
        <v>800000</v>
      </c>
    </row>
    <row r="304" spans="8:9" x14ac:dyDescent="0.25">
      <c r="H304" s="24">
        <f t="shared" si="147"/>
        <v>200000</v>
      </c>
      <c r="I304" s="26">
        <f t="shared" si="147"/>
        <v>800000</v>
      </c>
    </row>
    <row r="305" spans="8:9" x14ac:dyDescent="0.25">
      <c r="H305" s="24">
        <f t="shared" si="147"/>
        <v>300000</v>
      </c>
      <c r="I305" s="26">
        <f t="shared" si="147"/>
        <v>800000</v>
      </c>
    </row>
    <row r="306" spans="8:9" x14ac:dyDescent="0.25">
      <c r="H306" s="24">
        <f t="shared" si="147"/>
        <v>400000</v>
      </c>
      <c r="I306" s="26">
        <f t="shared" si="147"/>
        <v>800000</v>
      </c>
    </row>
    <row r="307" spans="8:9" x14ac:dyDescent="0.25">
      <c r="H307" s="24">
        <f t="shared" si="147"/>
        <v>500000</v>
      </c>
      <c r="I307" s="26">
        <f t="shared" si="147"/>
        <v>800000</v>
      </c>
    </row>
    <row r="308" spans="8:9" x14ac:dyDescent="0.25">
      <c r="H308" s="24">
        <f t="shared" si="147"/>
        <v>600000</v>
      </c>
      <c r="I308" s="26">
        <f t="shared" si="147"/>
        <v>800000</v>
      </c>
    </row>
    <row r="309" spans="8:9" x14ac:dyDescent="0.25">
      <c r="H309" s="24">
        <f t="shared" si="147"/>
        <v>700000</v>
      </c>
      <c r="I309" s="26">
        <f t="shared" si="147"/>
        <v>800000</v>
      </c>
    </row>
    <row r="310" spans="8:9" x14ac:dyDescent="0.25">
      <c r="H310" s="24">
        <f t="shared" si="147"/>
        <v>100000</v>
      </c>
      <c r="I310" s="26">
        <f t="shared" si="147"/>
        <v>900000</v>
      </c>
    </row>
    <row r="311" spans="8:9" x14ac:dyDescent="0.25">
      <c r="H311" s="24">
        <f t="shared" si="147"/>
        <v>200000</v>
      </c>
      <c r="I311" s="26">
        <f t="shared" si="147"/>
        <v>900000</v>
      </c>
    </row>
    <row r="312" spans="8:9" x14ac:dyDescent="0.25">
      <c r="H312" s="24">
        <f t="shared" ref="H312:I327" si="148">J221</f>
        <v>300000</v>
      </c>
      <c r="I312" s="26">
        <f t="shared" si="148"/>
        <v>900000</v>
      </c>
    </row>
    <row r="313" spans="8:9" x14ac:dyDescent="0.25">
      <c r="H313" s="24">
        <f t="shared" si="148"/>
        <v>400000</v>
      </c>
      <c r="I313" s="26">
        <f t="shared" si="148"/>
        <v>900000</v>
      </c>
    </row>
    <row r="314" spans="8:9" x14ac:dyDescent="0.25">
      <c r="H314" s="24">
        <f t="shared" si="148"/>
        <v>500000</v>
      </c>
      <c r="I314" s="26">
        <f t="shared" si="148"/>
        <v>900000</v>
      </c>
    </row>
    <row r="315" spans="8:9" x14ac:dyDescent="0.25">
      <c r="H315" s="24">
        <f t="shared" si="148"/>
        <v>600000</v>
      </c>
      <c r="I315" s="26">
        <f t="shared" si="148"/>
        <v>900000</v>
      </c>
    </row>
    <row r="316" spans="8:9" x14ac:dyDescent="0.25">
      <c r="H316" s="24">
        <f t="shared" si="148"/>
        <v>700000</v>
      </c>
      <c r="I316" s="26">
        <f t="shared" si="148"/>
        <v>900000</v>
      </c>
    </row>
    <row r="317" spans="8:9" x14ac:dyDescent="0.25">
      <c r="H317" s="24">
        <f t="shared" si="148"/>
        <v>100000</v>
      </c>
      <c r="I317" s="26">
        <f t="shared" si="148"/>
        <v>1000000</v>
      </c>
    </row>
    <row r="318" spans="8:9" x14ac:dyDescent="0.25">
      <c r="H318" s="24">
        <f t="shared" si="148"/>
        <v>200000</v>
      </c>
      <c r="I318" s="26">
        <f t="shared" si="148"/>
        <v>1000000</v>
      </c>
    </row>
    <row r="319" spans="8:9" x14ac:dyDescent="0.25">
      <c r="H319" s="24">
        <f t="shared" si="148"/>
        <v>300000</v>
      </c>
      <c r="I319" s="26">
        <f t="shared" si="148"/>
        <v>1000000</v>
      </c>
    </row>
    <row r="320" spans="8:9" x14ac:dyDescent="0.25">
      <c r="H320" s="24">
        <f t="shared" si="148"/>
        <v>400000</v>
      </c>
      <c r="I320" s="26">
        <f t="shared" si="148"/>
        <v>1000000</v>
      </c>
    </row>
    <row r="321" spans="8:9" x14ac:dyDescent="0.25">
      <c r="H321" s="24">
        <f t="shared" si="148"/>
        <v>500000</v>
      </c>
      <c r="I321" s="26">
        <f t="shared" si="148"/>
        <v>1000000</v>
      </c>
    </row>
    <row r="322" spans="8:9" x14ac:dyDescent="0.25">
      <c r="H322" s="24">
        <f t="shared" si="148"/>
        <v>600000</v>
      </c>
      <c r="I322" s="26">
        <f t="shared" si="148"/>
        <v>1000000</v>
      </c>
    </row>
    <row r="323" spans="8:9" x14ac:dyDescent="0.25">
      <c r="H323" s="24">
        <f t="shared" si="148"/>
        <v>700000</v>
      </c>
      <c r="I323" s="26">
        <f t="shared" si="148"/>
        <v>1000000</v>
      </c>
    </row>
    <row r="324" spans="8:9" x14ac:dyDescent="0.25">
      <c r="H324" s="24">
        <f t="shared" si="148"/>
        <v>100000</v>
      </c>
      <c r="I324" s="26">
        <f t="shared" si="148"/>
        <v>1100000</v>
      </c>
    </row>
    <row r="325" spans="8:9" x14ac:dyDescent="0.25">
      <c r="H325" s="24">
        <f t="shared" si="148"/>
        <v>200000</v>
      </c>
      <c r="I325" s="26">
        <f t="shared" si="148"/>
        <v>1100000</v>
      </c>
    </row>
    <row r="326" spans="8:9" x14ac:dyDescent="0.25">
      <c r="H326" s="24">
        <f t="shared" si="148"/>
        <v>300000</v>
      </c>
      <c r="I326" s="26">
        <f t="shared" si="148"/>
        <v>1100000</v>
      </c>
    </row>
    <row r="327" spans="8:9" x14ac:dyDescent="0.25">
      <c r="H327" s="24">
        <f t="shared" si="148"/>
        <v>400000</v>
      </c>
      <c r="I327" s="26">
        <f t="shared" si="148"/>
        <v>1100000</v>
      </c>
    </row>
    <row r="328" spans="8:9" x14ac:dyDescent="0.25">
      <c r="H328" s="24">
        <f t="shared" ref="H328:I337" si="149">J237</f>
        <v>500000</v>
      </c>
      <c r="I328" s="26">
        <f t="shared" si="149"/>
        <v>1100000</v>
      </c>
    </row>
    <row r="329" spans="8:9" x14ac:dyDescent="0.25">
      <c r="H329" s="24">
        <f t="shared" si="149"/>
        <v>600000</v>
      </c>
      <c r="I329" s="26">
        <f t="shared" si="149"/>
        <v>1100000</v>
      </c>
    </row>
    <row r="330" spans="8:9" x14ac:dyDescent="0.25">
      <c r="H330" s="24">
        <f t="shared" si="149"/>
        <v>700000</v>
      </c>
      <c r="I330" s="26">
        <f t="shared" si="149"/>
        <v>1100000</v>
      </c>
    </row>
    <row r="331" spans="8:9" x14ac:dyDescent="0.25">
      <c r="H331" s="24">
        <f t="shared" si="149"/>
        <v>100000</v>
      </c>
      <c r="I331" s="26">
        <f t="shared" si="149"/>
        <v>1200000</v>
      </c>
    </row>
    <row r="332" spans="8:9" x14ac:dyDescent="0.25">
      <c r="H332" s="24">
        <f t="shared" si="149"/>
        <v>200000</v>
      </c>
      <c r="I332" s="26">
        <f t="shared" si="149"/>
        <v>1200000</v>
      </c>
    </row>
    <row r="333" spans="8:9" x14ac:dyDescent="0.25">
      <c r="H333" s="24">
        <f t="shared" si="149"/>
        <v>300000</v>
      </c>
      <c r="I333" s="26">
        <f t="shared" si="149"/>
        <v>1200000</v>
      </c>
    </row>
    <row r="334" spans="8:9" x14ac:dyDescent="0.25">
      <c r="H334" s="24">
        <f t="shared" si="149"/>
        <v>400000</v>
      </c>
      <c r="I334" s="26">
        <f t="shared" si="149"/>
        <v>1200000</v>
      </c>
    </row>
    <row r="335" spans="8:9" x14ac:dyDescent="0.25">
      <c r="H335" s="24">
        <f t="shared" si="149"/>
        <v>500000</v>
      </c>
      <c r="I335" s="26">
        <f t="shared" si="149"/>
        <v>1200000</v>
      </c>
    </row>
    <row r="336" spans="8:9" x14ac:dyDescent="0.25">
      <c r="H336" s="24">
        <f t="shared" si="149"/>
        <v>600000</v>
      </c>
      <c r="I336" s="26">
        <f t="shared" si="149"/>
        <v>1200000</v>
      </c>
    </row>
    <row r="337" spans="8:9" x14ac:dyDescent="0.25">
      <c r="H337" s="24">
        <f t="shared" si="149"/>
        <v>700000</v>
      </c>
      <c r="I337" s="26">
        <f t="shared" si="149"/>
        <v>1200000</v>
      </c>
    </row>
    <row r="338" spans="8:9" x14ac:dyDescent="0.25">
      <c r="H338" s="24">
        <f>L3</f>
        <v>0</v>
      </c>
      <c r="I338" s="24">
        <f>M3</f>
        <v>100000</v>
      </c>
    </row>
    <row r="339" spans="8:9" x14ac:dyDescent="0.25">
      <c r="H339" s="24">
        <f>L5</f>
        <v>100000</v>
      </c>
      <c r="I339" s="24">
        <f>M5</f>
        <v>100000</v>
      </c>
    </row>
    <row r="340" spans="8:9" x14ac:dyDescent="0.25">
      <c r="H340" s="24">
        <f t="shared" ref="H340:I340" si="150">L41</f>
        <v>200000</v>
      </c>
      <c r="I340" s="24">
        <f t="shared" si="150"/>
        <v>100000</v>
      </c>
    </row>
    <row r="341" spans="8:9" x14ac:dyDescent="0.25">
      <c r="H341" s="24">
        <f t="shared" ref="H341:H355" si="151">L142</f>
        <v>300000</v>
      </c>
      <c r="I341" s="24">
        <f t="shared" ref="I341:I355" si="152">M142</f>
        <v>100000</v>
      </c>
    </row>
    <row r="342" spans="8:9" x14ac:dyDescent="0.25">
      <c r="H342" s="24">
        <f t="shared" si="151"/>
        <v>400000</v>
      </c>
      <c r="I342" s="24">
        <f t="shared" si="152"/>
        <v>100000</v>
      </c>
    </row>
    <row r="343" spans="8:9" x14ac:dyDescent="0.25">
      <c r="H343" s="24">
        <f t="shared" si="151"/>
        <v>500000</v>
      </c>
      <c r="I343" s="24">
        <f t="shared" si="152"/>
        <v>100000</v>
      </c>
    </row>
    <row r="344" spans="8:9" x14ac:dyDescent="0.25">
      <c r="H344" s="24">
        <f t="shared" si="151"/>
        <v>600000</v>
      </c>
      <c r="I344" s="24">
        <f t="shared" si="152"/>
        <v>100000</v>
      </c>
    </row>
    <row r="345" spans="8:9" x14ac:dyDescent="0.25">
      <c r="H345" s="24">
        <f t="shared" si="151"/>
        <v>0</v>
      </c>
      <c r="I345" s="24">
        <f t="shared" si="152"/>
        <v>200000</v>
      </c>
    </row>
    <row r="346" spans="8:9" x14ac:dyDescent="0.25">
      <c r="H346" s="24">
        <f t="shared" si="151"/>
        <v>100000</v>
      </c>
      <c r="I346" s="24">
        <f t="shared" si="152"/>
        <v>200000</v>
      </c>
    </row>
    <row r="347" spans="8:9" x14ac:dyDescent="0.25">
      <c r="H347" s="24">
        <f t="shared" si="151"/>
        <v>200000</v>
      </c>
      <c r="I347" s="24">
        <f t="shared" si="152"/>
        <v>200000</v>
      </c>
    </row>
    <row r="348" spans="8:9" x14ac:dyDescent="0.25">
      <c r="H348" s="24">
        <f t="shared" si="151"/>
        <v>300000</v>
      </c>
      <c r="I348" s="24">
        <f t="shared" si="152"/>
        <v>200000</v>
      </c>
    </row>
    <row r="349" spans="8:9" x14ac:dyDescent="0.25">
      <c r="H349" s="24">
        <f t="shared" si="151"/>
        <v>400000</v>
      </c>
      <c r="I349" s="24">
        <f t="shared" si="152"/>
        <v>200000</v>
      </c>
    </row>
    <row r="350" spans="8:9" x14ac:dyDescent="0.25">
      <c r="H350" s="24">
        <f t="shared" si="151"/>
        <v>500000</v>
      </c>
      <c r="I350" s="24">
        <f t="shared" si="152"/>
        <v>200000</v>
      </c>
    </row>
    <row r="351" spans="8:9" x14ac:dyDescent="0.25">
      <c r="H351" s="24">
        <f t="shared" si="151"/>
        <v>600000</v>
      </c>
      <c r="I351" s="24">
        <f t="shared" si="152"/>
        <v>200000</v>
      </c>
    </row>
    <row r="352" spans="8:9" x14ac:dyDescent="0.25">
      <c r="H352" s="24">
        <f t="shared" si="151"/>
        <v>0</v>
      </c>
      <c r="I352" s="24">
        <f t="shared" si="152"/>
        <v>300000</v>
      </c>
    </row>
    <row r="353" spans="8:9" x14ac:dyDescent="0.25">
      <c r="H353" s="24">
        <f t="shared" si="151"/>
        <v>100000</v>
      </c>
      <c r="I353" s="24">
        <f t="shared" si="152"/>
        <v>300000</v>
      </c>
    </row>
    <row r="354" spans="8:9" x14ac:dyDescent="0.25">
      <c r="H354" s="24">
        <f t="shared" si="151"/>
        <v>200000</v>
      </c>
      <c r="I354" s="24">
        <f t="shared" si="152"/>
        <v>300000</v>
      </c>
    </row>
    <row r="355" spans="8:9" x14ac:dyDescent="0.25">
      <c r="H355" s="24">
        <f t="shared" si="151"/>
        <v>300000</v>
      </c>
      <c r="I355" s="24">
        <f t="shared" si="152"/>
        <v>300000</v>
      </c>
    </row>
    <row r="356" spans="8:9" x14ac:dyDescent="0.25">
      <c r="H356" s="24">
        <f t="shared" ref="H356:I370" si="153">L174</f>
        <v>400000</v>
      </c>
      <c r="I356" s="24">
        <f t="shared" si="153"/>
        <v>300000</v>
      </c>
    </row>
    <row r="357" spans="8:9" x14ac:dyDescent="0.25">
      <c r="H357" s="24">
        <f t="shared" si="153"/>
        <v>500000</v>
      </c>
      <c r="I357" s="24">
        <f t="shared" si="153"/>
        <v>300000</v>
      </c>
    </row>
    <row r="358" spans="8:9" x14ac:dyDescent="0.25">
      <c r="H358" s="24">
        <f t="shared" si="153"/>
        <v>600000</v>
      </c>
      <c r="I358" s="24">
        <f t="shared" si="153"/>
        <v>300000</v>
      </c>
    </row>
    <row r="359" spans="8:9" x14ac:dyDescent="0.25">
      <c r="H359" s="24">
        <f t="shared" si="153"/>
        <v>0</v>
      </c>
      <c r="I359" s="24">
        <f t="shared" si="153"/>
        <v>400000</v>
      </c>
    </row>
    <row r="360" spans="8:9" x14ac:dyDescent="0.25">
      <c r="H360" s="24">
        <f t="shared" si="153"/>
        <v>100000</v>
      </c>
      <c r="I360" s="24">
        <f t="shared" si="153"/>
        <v>400000</v>
      </c>
    </row>
    <row r="361" spans="8:9" x14ac:dyDescent="0.25">
      <c r="H361" s="24">
        <f t="shared" si="153"/>
        <v>200000</v>
      </c>
      <c r="I361" s="24">
        <f t="shared" si="153"/>
        <v>400000</v>
      </c>
    </row>
    <row r="362" spans="8:9" x14ac:dyDescent="0.25">
      <c r="H362" s="24">
        <f t="shared" si="153"/>
        <v>300000</v>
      </c>
      <c r="I362" s="24">
        <f t="shared" si="153"/>
        <v>400000</v>
      </c>
    </row>
    <row r="363" spans="8:9" x14ac:dyDescent="0.25">
      <c r="H363" s="24">
        <f t="shared" si="153"/>
        <v>400000</v>
      </c>
      <c r="I363" s="24">
        <f t="shared" si="153"/>
        <v>400000</v>
      </c>
    </row>
    <row r="364" spans="8:9" x14ac:dyDescent="0.25">
      <c r="H364" s="24">
        <f t="shared" si="153"/>
        <v>500000</v>
      </c>
      <c r="I364" s="24">
        <f t="shared" si="153"/>
        <v>400000</v>
      </c>
    </row>
    <row r="365" spans="8:9" x14ac:dyDescent="0.25">
      <c r="H365" s="24">
        <f t="shared" si="153"/>
        <v>600000</v>
      </c>
      <c r="I365" s="24">
        <f t="shared" si="153"/>
        <v>400000</v>
      </c>
    </row>
    <row r="366" spans="8:9" x14ac:dyDescent="0.25">
      <c r="H366" s="24">
        <f t="shared" si="153"/>
        <v>0</v>
      </c>
      <c r="I366" s="24">
        <f t="shared" si="153"/>
        <v>500000</v>
      </c>
    </row>
    <row r="367" spans="8:9" x14ac:dyDescent="0.25">
      <c r="H367" s="24">
        <f t="shared" si="153"/>
        <v>100000</v>
      </c>
      <c r="I367" s="24">
        <f t="shared" si="153"/>
        <v>500000</v>
      </c>
    </row>
    <row r="368" spans="8:9" x14ac:dyDescent="0.25">
      <c r="H368" s="24">
        <f t="shared" si="153"/>
        <v>200000</v>
      </c>
      <c r="I368" s="24">
        <f t="shared" si="153"/>
        <v>500000</v>
      </c>
    </row>
    <row r="369" spans="8:9" x14ac:dyDescent="0.25">
      <c r="H369" s="24">
        <f t="shared" si="153"/>
        <v>300000</v>
      </c>
      <c r="I369" s="24">
        <f t="shared" si="153"/>
        <v>500000</v>
      </c>
    </row>
    <row r="370" spans="8:9" x14ac:dyDescent="0.25">
      <c r="H370" s="24">
        <f t="shared" si="153"/>
        <v>400000</v>
      </c>
      <c r="I370" s="24">
        <f t="shared" si="153"/>
        <v>500000</v>
      </c>
    </row>
    <row r="371" spans="8:9" x14ac:dyDescent="0.25">
      <c r="H371" s="24">
        <f t="shared" ref="H371:I386" si="154">L189</f>
        <v>500000</v>
      </c>
      <c r="I371" s="24">
        <f t="shared" si="154"/>
        <v>500000</v>
      </c>
    </row>
    <row r="372" spans="8:9" x14ac:dyDescent="0.25">
      <c r="H372" s="24">
        <f t="shared" si="154"/>
        <v>600000</v>
      </c>
      <c r="I372" s="24">
        <f t="shared" si="154"/>
        <v>500000</v>
      </c>
    </row>
    <row r="373" spans="8:9" x14ac:dyDescent="0.25">
      <c r="H373" s="24">
        <f t="shared" si="154"/>
        <v>0</v>
      </c>
      <c r="I373" s="24">
        <f t="shared" si="154"/>
        <v>600000</v>
      </c>
    </row>
    <row r="374" spans="8:9" x14ac:dyDescent="0.25">
      <c r="H374" s="24">
        <f t="shared" si="154"/>
        <v>100000</v>
      </c>
      <c r="I374" s="24">
        <f t="shared" si="154"/>
        <v>600000</v>
      </c>
    </row>
    <row r="375" spans="8:9" x14ac:dyDescent="0.25">
      <c r="H375" s="24">
        <f t="shared" si="154"/>
        <v>200000</v>
      </c>
      <c r="I375" s="24">
        <f t="shared" si="154"/>
        <v>600000</v>
      </c>
    </row>
    <row r="376" spans="8:9" x14ac:dyDescent="0.25">
      <c r="H376" s="24">
        <f t="shared" si="154"/>
        <v>300000</v>
      </c>
      <c r="I376" s="24">
        <f t="shared" si="154"/>
        <v>600000</v>
      </c>
    </row>
    <row r="377" spans="8:9" x14ac:dyDescent="0.25">
      <c r="H377" s="24">
        <f t="shared" si="154"/>
        <v>400000</v>
      </c>
      <c r="I377" s="24">
        <f t="shared" si="154"/>
        <v>600000</v>
      </c>
    </row>
    <row r="378" spans="8:9" x14ac:dyDescent="0.25">
      <c r="H378" s="24">
        <f t="shared" si="154"/>
        <v>500000</v>
      </c>
      <c r="I378" s="24">
        <f t="shared" si="154"/>
        <v>600000</v>
      </c>
    </row>
    <row r="379" spans="8:9" x14ac:dyDescent="0.25">
      <c r="H379" s="24">
        <f t="shared" si="154"/>
        <v>600000</v>
      </c>
      <c r="I379" s="24">
        <f t="shared" si="154"/>
        <v>600000</v>
      </c>
    </row>
    <row r="380" spans="8:9" x14ac:dyDescent="0.25">
      <c r="H380" s="24">
        <f t="shared" si="154"/>
        <v>0</v>
      </c>
      <c r="I380" s="24">
        <f t="shared" si="154"/>
        <v>700000</v>
      </c>
    </row>
    <row r="381" spans="8:9" x14ac:dyDescent="0.25">
      <c r="H381" s="24">
        <f t="shared" si="154"/>
        <v>100000</v>
      </c>
      <c r="I381" s="24">
        <f t="shared" si="154"/>
        <v>700000</v>
      </c>
    </row>
    <row r="382" spans="8:9" x14ac:dyDescent="0.25">
      <c r="H382" s="24">
        <f t="shared" si="154"/>
        <v>200000</v>
      </c>
      <c r="I382" s="24">
        <f t="shared" si="154"/>
        <v>700000</v>
      </c>
    </row>
    <row r="383" spans="8:9" x14ac:dyDescent="0.25">
      <c r="H383" s="24">
        <f t="shared" si="154"/>
        <v>300000</v>
      </c>
      <c r="I383" s="24">
        <f t="shared" si="154"/>
        <v>700000</v>
      </c>
    </row>
    <row r="384" spans="8:9" x14ac:dyDescent="0.25">
      <c r="H384" s="24">
        <f t="shared" si="154"/>
        <v>400000</v>
      </c>
      <c r="I384" s="24">
        <f t="shared" si="154"/>
        <v>700000</v>
      </c>
    </row>
    <row r="385" spans="8:9" x14ac:dyDescent="0.25">
      <c r="H385" s="24">
        <f t="shared" si="154"/>
        <v>500000</v>
      </c>
      <c r="I385" s="24">
        <f t="shared" si="154"/>
        <v>700000</v>
      </c>
    </row>
    <row r="386" spans="8:9" x14ac:dyDescent="0.25">
      <c r="H386" s="24">
        <f t="shared" si="154"/>
        <v>600000</v>
      </c>
      <c r="I386" s="24">
        <f t="shared" si="154"/>
        <v>700000</v>
      </c>
    </row>
    <row r="387" spans="8:9" x14ac:dyDescent="0.25">
      <c r="H387" s="24">
        <f t="shared" ref="H387:I402" si="155">L205</f>
        <v>0</v>
      </c>
      <c r="I387" s="24">
        <f t="shared" si="155"/>
        <v>800000</v>
      </c>
    </row>
    <row r="388" spans="8:9" x14ac:dyDescent="0.25">
      <c r="H388" s="24">
        <f t="shared" si="155"/>
        <v>100000</v>
      </c>
      <c r="I388" s="24">
        <f t="shared" si="155"/>
        <v>800000</v>
      </c>
    </row>
    <row r="389" spans="8:9" x14ac:dyDescent="0.25">
      <c r="H389" s="24">
        <f t="shared" si="155"/>
        <v>200000</v>
      </c>
      <c r="I389" s="24">
        <f t="shared" si="155"/>
        <v>800000</v>
      </c>
    </row>
    <row r="390" spans="8:9" x14ac:dyDescent="0.25">
      <c r="H390" s="24">
        <f t="shared" si="155"/>
        <v>300000</v>
      </c>
      <c r="I390" s="24">
        <f t="shared" si="155"/>
        <v>800000</v>
      </c>
    </row>
    <row r="391" spans="8:9" x14ac:dyDescent="0.25">
      <c r="H391" s="24">
        <f t="shared" si="155"/>
        <v>400000</v>
      </c>
      <c r="I391" s="24">
        <f t="shared" si="155"/>
        <v>800000</v>
      </c>
    </row>
    <row r="392" spans="8:9" x14ac:dyDescent="0.25">
      <c r="H392" s="24">
        <f t="shared" si="155"/>
        <v>500000</v>
      </c>
      <c r="I392" s="24">
        <f t="shared" si="155"/>
        <v>800000</v>
      </c>
    </row>
    <row r="393" spans="8:9" x14ac:dyDescent="0.25">
      <c r="H393" s="24">
        <f t="shared" si="155"/>
        <v>600000</v>
      </c>
      <c r="I393" s="24">
        <f t="shared" si="155"/>
        <v>800000</v>
      </c>
    </row>
    <row r="394" spans="8:9" x14ac:dyDescent="0.25">
      <c r="H394" s="24">
        <f t="shared" si="155"/>
        <v>0</v>
      </c>
      <c r="I394" s="24">
        <f t="shared" si="155"/>
        <v>900000</v>
      </c>
    </row>
    <row r="395" spans="8:9" x14ac:dyDescent="0.25">
      <c r="H395" s="24">
        <f t="shared" si="155"/>
        <v>100000</v>
      </c>
      <c r="I395" s="24">
        <f t="shared" si="155"/>
        <v>900000</v>
      </c>
    </row>
    <row r="396" spans="8:9" x14ac:dyDescent="0.25">
      <c r="H396" s="24">
        <f t="shared" si="155"/>
        <v>200000</v>
      </c>
      <c r="I396" s="24">
        <f t="shared" si="155"/>
        <v>900000</v>
      </c>
    </row>
    <row r="397" spans="8:9" x14ac:dyDescent="0.25">
      <c r="H397" s="24">
        <f t="shared" si="155"/>
        <v>300000</v>
      </c>
      <c r="I397" s="24">
        <f t="shared" si="155"/>
        <v>900000</v>
      </c>
    </row>
    <row r="398" spans="8:9" x14ac:dyDescent="0.25">
      <c r="H398" s="24">
        <f t="shared" si="155"/>
        <v>400000</v>
      </c>
      <c r="I398" s="24">
        <f t="shared" si="155"/>
        <v>900000</v>
      </c>
    </row>
    <row r="399" spans="8:9" x14ac:dyDescent="0.25">
      <c r="H399" s="24">
        <f t="shared" si="155"/>
        <v>500000</v>
      </c>
      <c r="I399" s="24">
        <f t="shared" si="155"/>
        <v>900000</v>
      </c>
    </row>
    <row r="400" spans="8:9" x14ac:dyDescent="0.25">
      <c r="H400" s="24">
        <f t="shared" si="155"/>
        <v>600000</v>
      </c>
      <c r="I400" s="24">
        <f t="shared" si="155"/>
        <v>900000</v>
      </c>
    </row>
    <row r="401" spans="8:9" x14ac:dyDescent="0.25">
      <c r="H401" s="24">
        <f t="shared" si="155"/>
        <v>0</v>
      </c>
      <c r="I401" s="24">
        <f t="shared" si="155"/>
        <v>1000000</v>
      </c>
    </row>
    <row r="402" spans="8:9" x14ac:dyDescent="0.25">
      <c r="H402" s="24">
        <f t="shared" si="155"/>
        <v>100000</v>
      </c>
      <c r="I402" s="24">
        <f t="shared" si="155"/>
        <v>1000000</v>
      </c>
    </row>
    <row r="403" spans="8:9" x14ac:dyDescent="0.25">
      <c r="H403" s="24">
        <f t="shared" ref="H403:I418" si="156">L221</f>
        <v>200000</v>
      </c>
      <c r="I403" s="24">
        <f t="shared" si="156"/>
        <v>1000000</v>
      </c>
    </row>
    <row r="404" spans="8:9" x14ac:dyDescent="0.25">
      <c r="H404" s="24">
        <f t="shared" si="156"/>
        <v>300000</v>
      </c>
      <c r="I404" s="24">
        <f t="shared" si="156"/>
        <v>1000000</v>
      </c>
    </row>
    <row r="405" spans="8:9" x14ac:dyDescent="0.25">
      <c r="H405" s="24">
        <f t="shared" si="156"/>
        <v>400000</v>
      </c>
      <c r="I405" s="24">
        <f t="shared" si="156"/>
        <v>1000000</v>
      </c>
    </row>
    <row r="406" spans="8:9" x14ac:dyDescent="0.25">
      <c r="H406" s="24">
        <f t="shared" si="156"/>
        <v>500000</v>
      </c>
      <c r="I406" s="24">
        <f t="shared" si="156"/>
        <v>1000000</v>
      </c>
    </row>
    <row r="407" spans="8:9" x14ac:dyDescent="0.25">
      <c r="H407" s="24">
        <f t="shared" si="156"/>
        <v>600000</v>
      </c>
      <c r="I407" s="24">
        <f t="shared" si="156"/>
        <v>1000000</v>
      </c>
    </row>
    <row r="408" spans="8:9" x14ac:dyDescent="0.25">
      <c r="H408" s="24">
        <f t="shared" si="156"/>
        <v>0</v>
      </c>
      <c r="I408" s="24">
        <f t="shared" si="156"/>
        <v>1100000</v>
      </c>
    </row>
    <row r="409" spans="8:9" x14ac:dyDescent="0.25">
      <c r="H409" s="24">
        <f t="shared" si="156"/>
        <v>100000</v>
      </c>
      <c r="I409" s="24">
        <f t="shared" si="156"/>
        <v>1100000</v>
      </c>
    </row>
    <row r="410" spans="8:9" x14ac:dyDescent="0.25">
      <c r="H410" s="24">
        <f t="shared" si="156"/>
        <v>200000</v>
      </c>
      <c r="I410" s="24">
        <f t="shared" si="156"/>
        <v>1100000</v>
      </c>
    </row>
    <row r="411" spans="8:9" x14ac:dyDescent="0.25">
      <c r="H411" s="24">
        <f t="shared" si="156"/>
        <v>300000</v>
      </c>
      <c r="I411" s="24">
        <f t="shared" si="156"/>
        <v>1100000</v>
      </c>
    </row>
    <row r="412" spans="8:9" x14ac:dyDescent="0.25">
      <c r="H412" s="24">
        <f t="shared" si="156"/>
        <v>400000</v>
      </c>
      <c r="I412" s="24">
        <f t="shared" si="156"/>
        <v>1100000</v>
      </c>
    </row>
    <row r="413" spans="8:9" x14ac:dyDescent="0.25">
      <c r="H413" s="24">
        <f t="shared" si="156"/>
        <v>500000</v>
      </c>
      <c r="I413" s="24">
        <f t="shared" si="156"/>
        <v>1100000</v>
      </c>
    </row>
    <row r="414" spans="8:9" x14ac:dyDescent="0.25">
      <c r="H414" s="24">
        <f t="shared" si="156"/>
        <v>600000</v>
      </c>
      <c r="I414" s="24">
        <f t="shared" si="156"/>
        <v>1100000</v>
      </c>
    </row>
    <row r="415" spans="8:9" x14ac:dyDescent="0.25">
      <c r="H415" s="24">
        <f t="shared" si="156"/>
        <v>0</v>
      </c>
      <c r="I415" s="24">
        <f t="shared" si="156"/>
        <v>1200000</v>
      </c>
    </row>
    <row r="416" spans="8:9" x14ac:dyDescent="0.25">
      <c r="H416" s="24">
        <f t="shared" si="156"/>
        <v>100000</v>
      </c>
      <c r="I416" s="24">
        <f t="shared" si="156"/>
        <v>1200000</v>
      </c>
    </row>
    <row r="417" spans="8:9" x14ac:dyDescent="0.25">
      <c r="H417" s="24">
        <f t="shared" si="156"/>
        <v>200000</v>
      </c>
      <c r="I417" s="24">
        <f t="shared" si="156"/>
        <v>1200000</v>
      </c>
    </row>
    <row r="418" spans="8:9" x14ac:dyDescent="0.25">
      <c r="H418" s="24">
        <f t="shared" si="156"/>
        <v>300000</v>
      </c>
      <c r="I418" s="24">
        <f t="shared" si="156"/>
        <v>1200000</v>
      </c>
    </row>
    <row r="419" spans="8:9" x14ac:dyDescent="0.25">
      <c r="H419" s="24">
        <f t="shared" ref="H419:I428" si="157">L237</f>
        <v>400000</v>
      </c>
      <c r="I419" s="24">
        <f t="shared" si="157"/>
        <v>1200000</v>
      </c>
    </row>
    <row r="420" spans="8:9" x14ac:dyDescent="0.25">
      <c r="H420" s="24">
        <f t="shared" si="157"/>
        <v>500000</v>
      </c>
      <c r="I420" s="24">
        <f t="shared" si="157"/>
        <v>1200000</v>
      </c>
    </row>
    <row r="421" spans="8:9" x14ac:dyDescent="0.25">
      <c r="H421" s="24">
        <f t="shared" si="157"/>
        <v>600000</v>
      </c>
      <c r="I421" s="24">
        <f t="shared" si="157"/>
        <v>1200000</v>
      </c>
    </row>
    <row r="422" spans="8:9" x14ac:dyDescent="0.25">
      <c r="H422" s="24">
        <f t="shared" si="157"/>
        <v>0</v>
      </c>
      <c r="I422" s="24">
        <f t="shared" si="157"/>
        <v>1300000</v>
      </c>
    </row>
    <row r="423" spans="8:9" x14ac:dyDescent="0.25">
      <c r="H423" s="24">
        <f t="shared" si="157"/>
        <v>100000</v>
      </c>
      <c r="I423" s="24">
        <f t="shared" si="157"/>
        <v>1300000</v>
      </c>
    </row>
    <row r="424" spans="8:9" x14ac:dyDescent="0.25">
      <c r="H424" s="24">
        <f t="shared" si="157"/>
        <v>200000</v>
      </c>
      <c r="I424" s="24">
        <f t="shared" si="157"/>
        <v>1300000</v>
      </c>
    </row>
    <row r="425" spans="8:9" x14ac:dyDescent="0.25">
      <c r="H425" s="24">
        <f t="shared" si="157"/>
        <v>300000</v>
      </c>
      <c r="I425" s="24">
        <f t="shared" si="157"/>
        <v>1300000</v>
      </c>
    </row>
    <row r="426" spans="8:9" x14ac:dyDescent="0.25">
      <c r="H426" s="24">
        <f t="shared" si="157"/>
        <v>400000</v>
      </c>
      <c r="I426" s="24">
        <f t="shared" si="157"/>
        <v>1300000</v>
      </c>
    </row>
    <row r="427" spans="8:9" x14ac:dyDescent="0.25">
      <c r="H427" s="24">
        <f t="shared" si="157"/>
        <v>500000</v>
      </c>
      <c r="I427" s="24">
        <f t="shared" si="157"/>
        <v>1300000</v>
      </c>
    </row>
    <row r="428" spans="8:9" x14ac:dyDescent="0.25">
      <c r="H428" s="24">
        <f t="shared" si="157"/>
        <v>600000</v>
      </c>
      <c r="I428" s="24">
        <f t="shared" si="157"/>
        <v>1300000</v>
      </c>
    </row>
    <row r="429" spans="8:9" x14ac:dyDescent="0.25">
      <c r="H429" s="24">
        <f>N3</f>
        <v>100000</v>
      </c>
      <c r="I429" s="24">
        <f>O3</f>
        <v>100000</v>
      </c>
    </row>
    <row r="430" spans="8:9" x14ac:dyDescent="0.25">
      <c r="H430" s="24">
        <f>N5</f>
        <v>200000</v>
      </c>
      <c r="I430" s="24">
        <f>O5</f>
        <v>100000</v>
      </c>
    </row>
    <row r="431" spans="8:9" x14ac:dyDescent="0.25">
      <c r="H431" s="24">
        <f t="shared" ref="H431:I431" si="158">N41</f>
        <v>300000</v>
      </c>
      <c r="I431" s="24">
        <f t="shared" si="158"/>
        <v>100000</v>
      </c>
    </row>
    <row r="432" spans="8:9" x14ac:dyDescent="0.25">
      <c r="H432" s="24">
        <f t="shared" ref="H432:H446" si="159">N142</f>
        <v>400000</v>
      </c>
      <c r="I432" s="24">
        <f t="shared" ref="I432:I446" si="160">O142</f>
        <v>100000</v>
      </c>
    </row>
    <row r="433" spans="8:9" x14ac:dyDescent="0.25">
      <c r="H433" s="24">
        <f t="shared" si="159"/>
        <v>500000</v>
      </c>
      <c r="I433" s="24">
        <f t="shared" si="160"/>
        <v>100000</v>
      </c>
    </row>
    <row r="434" spans="8:9" x14ac:dyDescent="0.25">
      <c r="H434" s="24">
        <f t="shared" si="159"/>
        <v>600000</v>
      </c>
      <c r="I434" s="24">
        <f t="shared" si="160"/>
        <v>100000</v>
      </c>
    </row>
    <row r="435" spans="8:9" x14ac:dyDescent="0.25">
      <c r="H435" s="24">
        <f t="shared" si="159"/>
        <v>700000</v>
      </c>
      <c r="I435" s="24">
        <f t="shared" si="160"/>
        <v>100000</v>
      </c>
    </row>
    <row r="436" spans="8:9" x14ac:dyDescent="0.25">
      <c r="H436" s="24">
        <f t="shared" si="159"/>
        <v>100000</v>
      </c>
      <c r="I436" s="24">
        <f t="shared" si="160"/>
        <v>200000</v>
      </c>
    </row>
    <row r="437" spans="8:9" x14ac:dyDescent="0.25">
      <c r="H437" s="24">
        <f t="shared" si="159"/>
        <v>200000</v>
      </c>
      <c r="I437" s="24">
        <f t="shared" si="160"/>
        <v>200000</v>
      </c>
    </row>
    <row r="438" spans="8:9" x14ac:dyDescent="0.25">
      <c r="H438" s="24">
        <f t="shared" si="159"/>
        <v>300000</v>
      </c>
      <c r="I438" s="24">
        <f t="shared" si="160"/>
        <v>200000</v>
      </c>
    </row>
    <row r="439" spans="8:9" x14ac:dyDescent="0.25">
      <c r="H439" s="24">
        <f t="shared" si="159"/>
        <v>400000</v>
      </c>
      <c r="I439" s="24">
        <f t="shared" si="160"/>
        <v>200000</v>
      </c>
    </row>
    <row r="440" spans="8:9" x14ac:dyDescent="0.25">
      <c r="H440" s="24">
        <f t="shared" si="159"/>
        <v>500000</v>
      </c>
      <c r="I440" s="24">
        <f t="shared" si="160"/>
        <v>200000</v>
      </c>
    </row>
    <row r="441" spans="8:9" x14ac:dyDescent="0.25">
      <c r="H441" s="24">
        <f t="shared" si="159"/>
        <v>600000</v>
      </c>
      <c r="I441" s="24">
        <f t="shared" si="160"/>
        <v>200000</v>
      </c>
    </row>
    <row r="442" spans="8:9" x14ac:dyDescent="0.25">
      <c r="H442" s="24">
        <f t="shared" si="159"/>
        <v>700000</v>
      </c>
      <c r="I442" s="24">
        <f t="shared" si="160"/>
        <v>200000</v>
      </c>
    </row>
    <row r="443" spans="8:9" x14ac:dyDescent="0.25">
      <c r="H443" s="24">
        <f t="shared" si="159"/>
        <v>100000</v>
      </c>
      <c r="I443" s="24">
        <f t="shared" si="160"/>
        <v>300000</v>
      </c>
    </row>
    <row r="444" spans="8:9" x14ac:dyDescent="0.25">
      <c r="H444" s="24">
        <f t="shared" si="159"/>
        <v>200000</v>
      </c>
      <c r="I444" s="24">
        <f t="shared" si="160"/>
        <v>300000</v>
      </c>
    </row>
    <row r="445" spans="8:9" x14ac:dyDescent="0.25">
      <c r="H445" s="24">
        <f t="shared" si="159"/>
        <v>300000</v>
      </c>
      <c r="I445" s="24">
        <f t="shared" si="160"/>
        <v>300000</v>
      </c>
    </row>
    <row r="446" spans="8:9" x14ac:dyDescent="0.25">
      <c r="H446" s="24">
        <f t="shared" si="159"/>
        <v>400000</v>
      </c>
      <c r="I446" s="24">
        <f t="shared" si="160"/>
        <v>300000</v>
      </c>
    </row>
    <row r="447" spans="8:9" x14ac:dyDescent="0.25">
      <c r="H447" s="24">
        <f t="shared" ref="H447:I461" si="161">N174</f>
        <v>500000</v>
      </c>
      <c r="I447" s="24">
        <f t="shared" si="161"/>
        <v>300000</v>
      </c>
    </row>
    <row r="448" spans="8:9" x14ac:dyDescent="0.25">
      <c r="H448" s="24">
        <f t="shared" si="161"/>
        <v>600000</v>
      </c>
      <c r="I448" s="24">
        <f t="shared" si="161"/>
        <v>300000</v>
      </c>
    </row>
    <row r="449" spans="8:9" x14ac:dyDescent="0.25">
      <c r="H449" s="24">
        <f t="shared" si="161"/>
        <v>700000</v>
      </c>
      <c r="I449" s="24">
        <f t="shared" si="161"/>
        <v>300000</v>
      </c>
    </row>
    <row r="450" spans="8:9" x14ac:dyDescent="0.25">
      <c r="H450" s="24">
        <f t="shared" si="161"/>
        <v>100000</v>
      </c>
      <c r="I450" s="24">
        <f t="shared" si="161"/>
        <v>400000</v>
      </c>
    </row>
    <row r="451" spans="8:9" x14ac:dyDescent="0.25">
      <c r="H451" s="24">
        <f t="shared" si="161"/>
        <v>200000</v>
      </c>
      <c r="I451" s="24">
        <f t="shared" si="161"/>
        <v>400000</v>
      </c>
    </row>
    <row r="452" spans="8:9" x14ac:dyDescent="0.25">
      <c r="H452" s="24">
        <f t="shared" si="161"/>
        <v>300000</v>
      </c>
      <c r="I452" s="24">
        <f t="shared" si="161"/>
        <v>400000</v>
      </c>
    </row>
    <row r="453" spans="8:9" x14ac:dyDescent="0.25">
      <c r="H453" s="24">
        <f t="shared" si="161"/>
        <v>400000</v>
      </c>
      <c r="I453" s="24">
        <f t="shared" si="161"/>
        <v>400000</v>
      </c>
    </row>
    <row r="454" spans="8:9" x14ac:dyDescent="0.25">
      <c r="H454" s="24">
        <f t="shared" si="161"/>
        <v>500000</v>
      </c>
      <c r="I454" s="24">
        <f t="shared" si="161"/>
        <v>400000</v>
      </c>
    </row>
    <row r="455" spans="8:9" x14ac:dyDescent="0.25">
      <c r="H455" s="24">
        <f t="shared" si="161"/>
        <v>600000</v>
      </c>
      <c r="I455" s="24">
        <f t="shared" si="161"/>
        <v>400000</v>
      </c>
    </row>
    <row r="456" spans="8:9" x14ac:dyDescent="0.25">
      <c r="H456" s="24">
        <f t="shared" si="161"/>
        <v>700000</v>
      </c>
      <c r="I456" s="24">
        <f t="shared" si="161"/>
        <v>400000</v>
      </c>
    </row>
    <row r="457" spans="8:9" x14ac:dyDescent="0.25">
      <c r="H457" s="24">
        <f t="shared" si="161"/>
        <v>100000</v>
      </c>
      <c r="I457" s="24">
        <f t="shared" si="161"/>
        <v>500000</v>
      </c>
    </row>
    <row r="458" spans="8:9" x14ac:dyDescent="0.25">
      <c r="H458" s="24">
        <f t="shared" si="161"/>
        <v>200000</v>
      </c>
      <c r="I458" s="24">
        <f t="shared" si="161"/>
        <v>500000</v>
      </c>
    </row>
    <row r="459" spans="8:9" x14ac:dyDescent="0.25">
      <c r="H459" s="24">
        <f t="shared" si="161"/>
        <v>300000</v>
      </c>
      <c r="I459" s="24">
        <f t="shared" si="161"/>
        <v>500000</v>
      </c>
    </row>
    <row r="460" spans="8:9" x14ac:dyDescent="0.25">
      <c r="H460" s="24">
        <f t="shared" si="161"/>
        <v>400000</v>
      </c>
      <c r="I460" s="24">
        <f t="shared" si="161"/>
        <v>500000</v>
      </c>
    </row>
    <row r="461" spans="8:9" x14ac:dyDescent="0.25">
      <c r="H461" s="24">
        <f t="shared" si="161"/>
        <v>500000</v>
      </c>
      <c r="I461" s="24">
        <f t="shared" si="161"/>
        <v>500000</v>
      </c>
    </row>
    <row r="462" spans="8:9" x14ac:dyDescent="0.25">
      <c r="H462" s="24">
        <f t="shared" ref="H462:I477" si="162">N189</f>
        <v>600000</v>
      </c>
      <c r="I462" s="24">
        <f t="shared" si="162"/>
        <v>500000</v>
      </c>
    </row>
    <row r="463" spans="8:9" x14ac:dyDescent="0.25">
      <c r="H463" s="24">
        <f t="shared" si="162"/>
        <v>700000</v>
      </c>
      <c r="I463" s="24">
        <f t="shared" si="162"/>
        <v>500000</v>
      </c>
    </row>
    <row r="464" spans="8:9" x14ac:dyDescent="0.25">
      <c r="H464" s="24">
        <f t="shared" si="162"/>
        <v>100000</v>
      </c>
      <c r="I464" s="24">
        <f t="shared" si="162"/>
        <v>600000</v>
      </c>
    </row>
    <row r="465" spans="8:9" x14ac:dyDescent="0.25">
      <c r="H465" s="24">
        <f t="shared" si="162"/>
        <v>200000</v>
      </c>
      <c r="I465" s="24">
        <f t="shared" si="162"/>
        <v>600000</v>
      </c>
    </row>
    <row r="466" spans="8:9" x14ac:dyDescent="0.25">
      <c r="H466" s="24">
        <f t="shared" si="162"/>
        <v>300000</v>
      </c>
      <c r="I466" s="24">
        <f t="shared" si="162"/>
        <v>600000</v>
      </c>
    </row>
    <row r="467" spans="8:9" x14ac:dyDescent="0.25">
      <c r="H467" s="24">
        <f t="shared" si="162"/>
        <v>400000</v>
      </c>
      <c r="I467" s="24">
        <f t="shared" si="162"/>
        <v>600000</v>
      </c>
    </row>
    <row r="468" spans="8:9" x14ac:dyDescent="0.25">
      <c r="H468" s="24">
        <f t="shared" si="162"/>
        <v>500000</v>
      </c>
      <c r="I468" s="24">
        <f t="shared" si="162"/>
        <v>600000</v>
      </c>
    </row>
    <row r="469" spans="8:9" x14ac:dyDescent="0.25">
      <c r="H469" s="24">
        <f t="shared" si="162"/>
        <v>600000</v>
      </c>
      <c r="I469" s="24">
        <f t="shared" si="162"/>
        <v>600000</v>
      </c>
    </row>
    <row r="470" spans="8:9" x14ac:dyDescent="0.25">
      <c r="H470" s="24">
        <f t="shared" si="162"/>
        <v>700000</v>
      </c>
      <c r="I470" s="24">
        <f t="shared" si="162"/>
        <v>600000</v>
      </c>
    </row>
    <row r="471" spans="8:9" x14ac:dyDescent="0.25">
      <c r="H471" s="24">
        <f t="shared" si="162"/>
        <v>100000</v>
      </c>
      <c r="I471" s="24">
        <f t="shared" si="162"/>
        <v>700000</v>
      </c>
    </row>
    <row r="472" spans="8:9" x14ac:dyDescent="0.25">
      <c r="H472" s="24">
        <f t="shared" si="162"/>
        <v>200000</v>
      </c>
      <c r="I472" s="24">
        <f t="shared" si="162"/>
        <v>700000</v>
      </c>
    </row>
    <row r="473" spans="8:9" x14ac:dyDescent="0.25">
      <c r="H473" s="24">
        <f t="shared" si="162"/>
        <v>300000</v>
      </c>
      <c r="I473" s="24">
        <f t="shared" si="162"/>
        <v>700000</v>
      </c>
    </row>
    <row r="474" spans="8:9" x14ac:dyDescent="0.25">
      <c r="H474" s="24">
        <f t="shared" si="162"/>
        <v>400000</v>
      </c>
      <c r="I474" s="24">
        <f t="shared" si="162"/>
        <v>700000</v>
      </c>
    </row>
    <row r="475" spans="8:9" x14ac:dyDescent="0.25">
      <c r="H475" s="24">
        <f t="shared" si="162"/>
        <v>500000</v>
      </c>
      <c r="I475" s="24">
        <f t="shared" si="162"/>
        <v>700000</v>
      </c>
    </row>
    <row r="476" spans="8:9" x14ac:dyDescent="0.25">
      <c r="H476" s="24">
        <f t="shared" si="162"/>
        <v>600000</v>
      </c>
      <c r="I476" s="24">
        <f t="shared" si="162"/>
        <v>700000</v>
      </c>
    </row>
    <row r="477" spans="8:9" x14ac:dyDescent="0.25">
      <c r="H477" s="24">
        <f t="shared" si="162"/>
        <v>700000</v>
      </c>
      <c r="I477" s="24">
        <f t="shared" si="162"/>
        <v>700000</v>
      </c>
    </row>
    <row r="478" spans="8:9" x14ac:dyDescent="0.25">
      <c r="H478" s="24">
        <f t="shared" ref="H478:I493" si="163">N205</f>
        <v>100000</v>
      </c>
      <c r="I478" s="24">
        <f t="shared" si="163"/>
        <v>800000</v>
      </c>
    </row>
    <row r="479" spans="8:9" x14ac:dyDescent="0.25">
      <c r="H479" s="24">
        <f t="shared" si="163"/>
        <v>200000</v>
      </c>
      <c r="I479" s="24">
        <f t="shared" si="163"/>
        <v>800000</v>
      </c>
    </row>
    <row r="480" spans="8:9" x14ac:dyDescent="0.25">
      <c r="H480" s="24">
        <f t="shared" si="163"/>
        <v>300000</v>
      </c>
      <c r="I480" s="24">
        <f t="shared" si="163"/>
        <v>800000</v>
      </c>
    </row>
    <row r="481" spans="8:9" x14ac:dyDescent="0.25">
      <c r="H481" s="24">
        <f t="shared" si="163"/>
        <v>400000</v>
      </c>
      <c r="I481" s="24">
        <f t="shared" si="163"/>
        <v>800000</v>
      </c>
    </row>
    <row r="482" spans="8:9" x14ac:dyDescent="0.25">
      <c r="H482" s="24">
        <f t="shared" si="163"/>
        <v>500000</v>
      </c>
      <c r="I482" s="24">
        <f t="shared" si="163"/>
        <v>800000</v>
      </c>
    </row>
    <row r="483" spans="8:9" x14ac:dyDescent="0.25">
      <c r="H483" s="24">
        <f t="shared" si="163"/>
        <v>600000</v>
      </c>
      <c r="I483" s="24">
        <f t="shared" si="163"/>
        <v>800000</v>
      </c>
    </row>
    <row r="484" spans="8:9" x14ac:dyDescent="0.25">
      <c r="H484" s="24">
        <f t="shared" si="163"/>
        <v>700000</v>
      </c>
      <c r="I484" s="24">
        <f t="shared" si="163"/>
        <v>800000</v>
      </c>
    </row>
    <row r="485" spans="8:9" x14ac:dyDescent="0.25">
      <c r="H485" s="24">
        <f t="shared" si="163"/>
        <v>100000</v>
      </c>
      <c r="I485" s="24">
        <f t="shared" si="163"/>
        <v>900000</v>
      </c>
    </row>
    <row r="486" spans="8:9" x14ac:dyDescent="0.25">
      <c r="H486" s="24">
        <f t="shared" si="163"/>
        <v>200000</v>
      </c>
      <c r="I486" s="24">
        <f t="shared" si="163"/>
        <v>900000</v>
      </c>
    </row>
    <row r="487" spans="8:9" x14ac:dyDescent="0.25">
      <c r="H487" s="24">
        <f t="shared" si="163"/>
        <v>300000</v>
      </c>
      <c r="I487" s="24">
        <f t="shared" si="163"/>
        <v>900000</v>
      </c>
    </row>
    <row r="488" spans="8:9" x14ac:dyDescent="0.25">
      <c r="H488" s="24">
        <f t="shared" si="163"/>
        <v>400000</v>
      </c>
      <c r="I488" s="24">
        <f t="shared" si="163"/>
        <v>900000</v>
      </c>
    </row>
    <row r="489" spans="8:9" x14ac:dyDescent="0.25">
      <c r="H489" s="24">
        <f t="shared" si="163"/>
        <v>500000</v>
      </c>
      <c r="I489" s="24">
        <f t="shared" si="163"/>
        <v>900000</v>
      </c>
    </row>
    <row r="490" spans="8:9" x14ac:dyDescent="0.25">
      <c r="H490" s="24">
        <f t="shared" si="163"/>
        <v>600000</v>
      </c>
      <c r="I490" s="24">
        <f t="shared" si="163"/>
        <v>900000</v>
      </c>
    </row>
    <row r="491" spans="8:9" x14ac:dyDescent="0.25">
      <c r="H491" s="24">
        <f t="shared" si="163"/>
        <v>700000</v>
      </c>
      <c r="I491" s="24">
        <f t="shared" si="163"/>
        <v>900000</v>
      </c>
    </row>
    <row r="492" spans="8:9" x14ac:dyDescent="0.25">
      <c r="H492" s="24">
        <f t="shared" si="163"/>
        <v>100000</v>
      </c>
      <c r="I492" s="24">
        <f t="shared" si="163"/>
        <v>1000000</v>
      </c>
    </row>
    <row r="493" spans="8:9" x14ac:dyDescent="0.25">
      <c r="H493" s="24">
        <f t="shared" si="163"/>
        <v>200000</v>
      </c>
      <c r="I493" s="24">
        <f t="shared" si="163"/>
        <v>1000000</v>
      </c>
    </row>
    <row r="494" spans="8:9" x14ac:dyDescent="0.25">
      <c r="H494" s="24">
        <f t="shared" ref="H494:I509" si="164">N221</f>
        <v>300000</v>
      </c>
      <c r="I494" s="24">
        <f t="shared" si="164"/>
        <v>1000000</v>
      </c>
    </row>
    <row r="495" spans="8:9" x14ac:dyDescent="0.25">
      <c r="H495" s="24">
        <f t="shared" si="164"/>
        <v>400000</v>
      </c>
      <c r="I495" s="24">
        <f t="shared" si="164"/>
        <v>1000000</v>
      </c>
    </row>
    <row r="496" spans="8:9" x14ac:dyDescent="0.25">
      <c r="H496" s="24">
        <f t="shared" si="164"/>
        <v>500000</v>
      </c>
      <c r="I496" s="24">
        <f t="shared" si="164"/>
        <v>1000000</v>
      </c>
    </row>
    <row r="497" spans="8:9" x14ac:dyDescent="0.25">
      <c r="H497" s="24">
        <f t="shared" si="164"/>
        <v>600000</v>
      </c>
      <c r="I497" s="24">
        <f t="shared" si="164"/>
        <v>1000000</v>
      </c>
    </row>
    <row r="498" spans="8:9" x14ac:dyDescent="0.25">
      <c r="H498" s="24">
        <f t="shared" si="164"/>
        <v>700000</v>
      </c>
      <c r="I498" s="24">
        <f t="shared" si="164"/>
        <v>1000000</v>
      </c>
    </row>
    <row r="499" spans="8:9" x14ac:dyDescent="0.25">
      <c r="H499" s="24">
        <f t="shared" si="164"/>
        <v>100000</v>
      </c>
      <c r="I499" s="24">
        <f t="shared" si="164"/>
        <v>1100000</v>
      </c>
    </row>
    <row r="500" spans="8:9" x14ac:dyDescent="0.25">
      <c r="H500" s="24">
        <f t="shared" si="164"/>
        <v>200000</v>
      </c>
      <c r="I500" s="24">
        <f t="shared" si="164"/>
        <v>1100000</v>
      </c>
    </row>
    <row r="501" spans="8:9" x14ac:dyDescent="0.25">
      <c r="H501" s="24">
        <f t="shared" si="164"/>
        <v>300000</v>
      </c>
      <c r="I501" s="24">
        <f t="shared" si="164"/>
        <v>1100000</v>
      </c>
    </row>
    <row r="502" spans="8:9" x14ac:dyDescent="0.25">
      <c r="H502" s="24">
        <f t="shared" si="164"/>
        <v>400000</v>
      </c>
      <c r="I502" s="24">
        <f t="shared" si="164"/>
        <v>1100000</v>
      </c>
    </row>
    <row r="503" spans="8:9" x14ac:dyDescent="0.25">
      <c r="H503" s="24">
        <f t="shared" si="164"/>
        <v>500000</v>
      </c>
      <c r="I503" s="24">
        <f t="shared" si="164"/>
        <v>1100000</v>
      </c>
    </row>
    <row r="504" spans="8:9" x14ac:dyDescent="0.25">
      <c r="H504" s="24">
        <f t="shared" si="164"/>
        <v>600000</v>
      </c>
      <c r="I504" s="24">
        <f t="shared" si="164"/>
        <v>1100000</v>
      </c>
    </row>
    <row r="505" spans="8:9" x14ac:dyDescent="0.25">
      <c r="H505" s="24">
        <f t="shared" si="164"/>
        <v>700000</v>
      </c>
      <c r="I505" s="24">
        <f t="shared" si="164"/>
        <v>1100000</v>
      </c>
    </row>
    <row r="506" spans="8:9" x14ac:dyDescent="0.25">
      <c r="H506" s="24">
        <f t="shared" si="164"/>
        <v>100000</v>
      </c>
      <c r="I506" s="24">
        <f t="shared" si="164"/>
        <v>1200000</v>
      </c>
    </row>
    <row r="507" spans="8:9" x14ac:dyDescent="0.25">
      <c r="H507" s="24">
        <f t="shared" si="164"/>
        <v>200000</v>
      </c>
      <c r="I507" s="24">
        <f t="shared" si="164"/>
        <v>1200000</v>
      </c>
    </row>
    <row r="508" spans="8:9" x14ac:dyDescent="0.25">
      <c r="H508" s="24">
        <f t="shared" si="164"/>
        <v>300000</v>
      </c>
      <c r="I508" s="24">
        <f t="shared" si="164"/>
        <v>1200000</v>
      </c>
    </row>
    <row r="509" spans="8:9" x14ac:dyDescent="0.25">
      <c r="H509" s="24">
        <f t="shared" si="164"/>
        <v>400000</v>
      </c>
      <c r="I509" s="24">
        <f t="shared" si="164"/>
        <v>1200000</v>
      </c>
    </row>
    <row r="510" spans="8:9" x14ac:dyDescent="0.25">
      <c r="H510" s="24">
        <f t="shared" ref="H510:I519" si="165">N237</f>
        <v>500000</v>
      </c>
      <c r="I510" s="24">
        <f t="shared" si="165"/>
        <v>1200000</v>
      </c>
    </row>
    <row r="511" spans="8:9" x14ac:dyDescent="0.25">
      <c r="H511" s="24">
        <f t="shared" si="165"/>
        <v>600000</v>
      </c>
      <c r="I511" s="24">
        <f t="shared" si="165"/>
        <v>1200000</v>
      </c>
    </row>
    <row r="512" spans="8:9" x14ac:dyDescent="0.25">
      <c r="H512" s="24">
        <f t="shared" si="165"/>
        <v>700000</v>
      </c>
      <c r="I512" s="24">
        <f t="shared" si="165"/>
        <v>1200000</v>
      </c>
    </row>
    <row r="513" spans="8:9" x14ac:dyDescent="0.25">
      <c r="H513" s="24">
        <f t="shared" si="165"/>
        <v>100000</v>
      </c>
      <c r="I513" s="24">
        <f t="shared" si="165"/>
        <v>1300000</v>
      </c>
    </row>
    <row r="514" spans="8:9" x14ac:dyDescent="0.25">
      <c r="H514" s="24">
        <f t="shared" si="165"/>
        <v>200000</v>
      </c>
      <c r="I514" s="24">
        <f t="shared" si="165"/>
        <v>1300000</v>
      </c>
    </row>
    <row r="515" spans="8:9" x14ac:dyDescent="0.25">
      <c r="H515" s="24">
        <f t="shared" si="165"/>
        <v>300000</v>
      </c>
      <c r="I515" s="24">
        <f t="shared" si="165"/>
        <v>1300000</v>
      </c>
    </row>
    <row r="516" spans="8:9" x14ac:dyDescent="0.25">
      <c r="H516" s="24">
        <f t="shared" si="165"/>
        <v>400000</v>
      </c>
      <c r="I516" s="24">
        <f t="shared" si="165"/>
        <v>1300000</v>
      </c>
    </row>
    <row r="517" spans="8:9" x14ac:dyDescent="0.25">
      <c r="H517" s="24">
        <f t="shared" si="165"/>
        <v>500000</v>
      </c>
      <c r="I517" s="24">
        <f t="shared" si="165"/>
        <v>1300000</v>
      </c>
    </row>
    <row r="518" spans="8:9" x14ac:dyDescent="0.25">
      <c r="H518" s="24">
        <f t="shared" si="165"/>
        <v>600000</v>
      </c>
      <c r="I518" s="24">
        <f t="shared" si="165"/>
        <v>1300000</v>
      </c>
    </row>
    <row r="519" spans="8:9" x14ac:dyDescent="0.25">
      <c r="H519" s="24">
        <f t="shared" si="165"/>
        <v>700000</v>
      </c>
      <c r="I519" s="24">
        <f t="shared" si="165"/>
        <v>1300000</v>
      </c>
    </row>
  </sheetData>
  <mergeCells count="9">
    <mergeCell ref="U1:V1"/>
    <mergeCell ref="W1:X1"/>
    <mergeCell ref="Y1:Z1"/>
    <mergeCell ref="E1:F1"/>
    <mergeCell ref="H1:I1"/>
    <mergeCell ref="J1:K1"/>
    <mergeCell ref="L1:M1"/>
    <mergeCell ref="N1:O1"/>
    <mergeCell ref="S1:T1"/>
  </mergeCells>
  <phoneticPr fontId="19" type="noConversion"/>
  <hyperlinks>
    <hyperlink ref="BG3" r:id="rId1" display="https://digimap.edina.ac.uk/webhelp/os/data_information/os_data_issues/grid_ref_conversion.htm" xr:uid="{00000000-0004-0000-01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36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RowHeight="15" x14ac:dyDescent="0.25"/>
  <cols>
    <col min="1" max="3" width="9.140625" style="1"/>
    <col min="13" max="13" width="4.7109375" customWidth="1"/>
    <col min="32" max="32" width="68.140625" customWidth="1"/>
    <col min="37" max="37" width="85" bestFit="1" customWidth="1"/>
    <col min="38" max="39" width="35.28515625" bestFit="1" customWidth="1"/>
    <col min="40" max="40" width="15.85546875" bestFit="1" customWidth="1"/>
    <col min="41" max="41" width="9.7109375" hidden="1" customWidth="1"/>
    <col min="42" max="42" width="10" hidden="1" customWidth="1"/>
    <col min="43" max="43" width="15.85546875" bestFit="1" customWidth="1"/>
    <col min="44" max="44" width="9.7109375" hidden="1" customWidth="1"/>
    <col min="45" max="45" width="10" hidden="1" customWidth="1"/>
    <col min="46" max="46" width="15.85546875" bestFit="1" customWidth="1"/>
    <col min="47" max="48" width="8.5703125" hidden="1" customWidth="1"/>
    <col min="49" max="49" width="15.85546875" bestFit="1" customWidth="1"/>
    <col min="50" max="50" width="15.85546875" hidden="1" customWidth="1"/>
    <col min="51" max="51" width="0" hidden="1" customWidth="1"/>
  </cols>
  <sheetData>
    <row r="1" spans="1:54" x14ac:dyDescent="0.25">
      <c r="B1" s="38" t="s">
        <v>3</v>
      </c>
      <c r="C1" s="38"/>
      <c r="E1" s="37" t="s">
        <v>3</v>
      </c>
      <c r="F1" s="37"/>
      <c r="G1" s="37" t="s">
        <v>4</v>
      </c>
      <c r="H1" s="37"/>
      <c r="I1" s="37" t="s">
        <v>1</v>
      </c>
      <c r="J1" s="37"/>
      <c r="K1" s="37" t="s">
        <v>2</v>
      </c>
      <c r="L1" s="37"/>
      <c r="N1" s="37" t="s">
        <v>3</v>
      </c>
      <c r="O1" s="37"/>
      <c r="P1" s="37" t="s">
        <v>4</v>
      </c>
      <c r="Q1" s="37"/>
      <c r="R1" s="37" t="s">
        <v>1</v>
      </c>
      <c r="S1" s="37"/>
      <c r="T1" s="37" t="s">
        <v>2</v>
      </c>
      <c r="U1" s="37"/>
      <c r="AN1" t="s">
        <v>65</v>
      </c>
    </row>
    <row r="2" spans="1:54" x14ac:dyDescent="0.25">
      <c r="A2" s="1" t="s">
        <v>6</v>
      </c>
      <c r="B2" s="1" t="s">
        <v>7</v>
      </c>
      <c r="C2" s="1" t="s">
        <v>8</v>
      </c>
      <c r="E2" s="30" t="s">
        <v>60</v>
      </c>
      <c r="F2" s="30" t="s">
        <v>61</v>
      </c>
      <c r="G2" s="30" t="s">
        <v>60</v>
      </c>
      <c r="H2" s="30" t="s">
        <v>61</v>
      </c>
      <c r="I2" s="30" t="s">
        <v>60</v>
      </c>
      <c r="J2" s="30" t="s">
        <v>61</v>
      </c>
      <c r="K2" s="30" t="s">
        <v>60</v>
      </c>
      <c r="L2" s="30" t="s">
        <v>61</v>
      </c>
      <c r="N2" s="30" t="s">
        <v>64</v>
      </c>
      <c r="O2" s="30" t="s">
        <v>63</v>
      </c>
      <c r="P2" s="30" t="s">
        <v>64</v>
      </c>
      <c r="Q2" s="30" t="s">
        <v>63</v>
      </c>
      <c r="R2" s="30" t="s">
        <v>64</v>
      </c>
      <c r="S2" s="30" t="s">
        <v>63</v>
      </c>
      <c r="T2" s="30" t="s">
        <v>64</v>
      </c>
      <c r="U2" s="30" t="s">
        <v>63</v>
      </c>
      <c r="V2" s="31" t="s">
        <v>6</v>
      </c>
      <c r="W2" s="33" t="s">
        <v>84</v>
      </c>
      <c r="X2" s="33" t="s">
        <v>85</v>
      </c>
      <c r="Y2" s="33" t="s">
        <v>86</v>
      </c>
      <c r="Z2" s="33" t="s">
        <v>87</v>
      </c>
      <c r="AA2" s="33" t="s">
        <v>88</v>
      </c>
      <c r="AB2" s="33" t="s">
        <v>89</v>
      </c>
      <c r="AC2" s="33" t="s">
        <v>90</v>
      </c>
      <c r="AD2" s="33" t="s">
        <v>91</v>
      </c>
      <c r="AE2" s="33"/>
      <c r="AF2" s="33" t="s">
        <v>93</v>
      </c>
      <c r="AG2" s="33"/>
      <c r="AH2" s="33"/>
      <c r="AI2" s="33"/>
      <c r="AJ2" s="33" t="s">
        <v>92</v>
      </c>
      <c r="AK2" t="s">
        <v>83</v>
      </c>
      <c r="AL2" s="32" t="s">
        <v>81</v>
      </c>
      <c r="AM2" s="32" t="s">
        <v>82</v>
      </c>
    </row>
    <row r="3" spans="1:54" x14ac:dyDescent="0.25">
      <c r="A3" s="9" t="s">
        <v>5</v>
      </c>
      <c r="B3" s="6">
        <v>0</v>
      </c>
      <c r="C3" s="6">
        <v>0</v>
      </c>
      <c r="E3" s="9">
        <f>B3*1000</f>
        <v>0</v>
      </c>
      <c r="F3" s="15">
        <f>C3*1000</f>
        <v>0</v>
      </c>
      <c r="G3" s="9">
        <f>(B3+100)*1000</f>
        <v>100000</v>
      </c>
      <c r="H3" s="12">
        <f>C3*1000</f>
        <v>0</v>
      </c>
      <c r="I3" s="9">
        <f>B3*1000</f>
        <v>0</v>
      </c>
      <c r="J3" s="12">
        <f t="shared" ref="J3:J31" si="0">($C3+100)*1000</f>
        <v>100000</v>
      </c>
      <c r="K3" s="9">
        <f>(B3+100)*1000</f>
        <v>100000</v>
      </c>
      <c r="L3" s="12">
        <f>C10*1000</f>
        <v>100000</v>
      </c>
      <c r="N3" s="9">
        <v>-7.5571599999999997</v>
      </c>
      <c r="O3" s="12">
        <v>49.766807</v>
      </c>
      <c r="P3" s="9">
        <v>-6.172739</v>
      </c>
      <c r="Q3" s="12">
        <v>49.825068999999999</v>
      </c>
      <c r="R3" s="9">
        <v>-7.6624480000000004</v>
      </c>
      <c r="S3" s="12">
        <v>50.661841000000003</v>
      </c>
      <c r="T3" s="9">
        <f t="shared" ref="T3:U7" si="1">R4</f>
        <v>-6.2520210000000001</v>
      </c>
      <c r="U3" s="12">
        <f t="shared" si="1"/>
        <v>50.721974000000003</v>
      </c>
      <c r="V3" s="1" t="str">
        <f>A3</f>
        <v>SV</v>
      </c>
      <c r="W3" s="1">
        <f>N3</f>
        <v>-7.5571599999999997</v>
      </c>
      <c r="X3" s="1">
        <f t="shared" ref="X3:X66" si="2">O3</f>
        <v>49.766807</v>
      </c>
      <c r="Y3" s="1">
        <f t="shared" ref="Y3:Y66" si="3">P3</f>
        <v>-6.172739</v>
      </c>
      <c r="Z3" s="1">
        <f t="shared" ref="Z3:Z66" si="4">Q3</f>
        <v>49.825068999999999</v>
      </c>
      <c r="AA3" s="1">
        <f t="shared" ref="AA3:AA66" si="5">R3</f>
        <v>-7.6624480000000004</v>
      </c>
      <c r="AB3" s="1">
        <f t="shared" ref="AB3:AB66" si="6">S3</f>
        <v>50.661841000000003</v>
      </c>
      <c r="AC3" s="1">
        <f t="shared" ref="AC3:AC66" si="7">T3</f>
        <v>-6.2520210000000001</v>
      </c>
      <c r="AD3" s="1">
        <f t="shared" ref="AD3:AD66" si="8">U3</f>
        <v>50.721974000000003</v>
      </c>
      <c r="AE3" s="1"/>
      <c r="AF3" s="5" t="str">
        <f t="shared" ref="AF3:AF8" si="9">"{""type"": ""Feature"",""geometry"": {""type"": ""Polygon"",""coordinates"": [[["&amp;W3&amp;", "&amp;X3&amp;"],["&amp;Y3&amp;","&amp;Z3&amp;"],["&amp;AC3&amp;","&amp;AD3&amp;"],["&amp;AA3&amp;", "&amp;AB3&amp;"]]]},""properties"":{""name"": """&amp;V3&amp;"""}},"</f>
        <v>{"type": "Feature","geometry": {"type": "Polygon","coordinates": [[[-7.55716, 49.766807],[-6.172739,49.825069],[-6.252021,50.721974],[-7.662448, 50.661841]]]},"properties":{"name": "SV"}},</v>
      </c>
      <c r="AG3" s="1"/>
      <c r="AH3" s="1"/>
      <c r="AI3" s="1"/>
      <c r="AJ3" s="1" t="str">
        <f>A3</f>
        <v>SV</v>
      </c>
      <c r="AK3" s="5" t="str">
        <f>"POLYGON (("&amp;N3&amp;" "&amp;O3&amp;","&amp;P3&amp;" "&amp;Q3&amp;","&amp;T3&amp;" "&amp;U3&amp;","&amp;R3&amp;" "&amp;S3&amp;"))"</f>
        <v>POLYGON ((-7.55716 49.766807,-6.172739 49.825069,-6.252021 50.721974,-7.662448 50.661841))</v>
      </c>
      <c r="AL3" t="str">
        <f t="shared" ref="AL3:AL8" si="10">R3&amp;","&amp;S3</f>
        <v>-7.662448,50.661841</v>
      </c>
      <c r="AM3" t="str">
        <f t="shared" ref="AM3:AM8" si="11">P3&amp;","&amp;Q3</f>
        <v>-6.172739,49.825069</v>
      </c>
      <c r="AN3" s="1" t="str">
        <f>RIGHT("00000000"&amp;E3,7)&amp;"-"&amp;RIGHT("00000000"&amp;F3,7)</f>
        <v>0000000-0000000</v>
      </c>
      <c r="AO3" s="1">
        <f t="shared" ref="AO3:AP8" si="12">N3</f>
        <v>-7.5571599999999997</v>
      </c>
      <c r="AP3" s="1">
        <f t="shared" si="12"/>
        <v>49.766807</v>
      </c>
      <c r="AQ3" s="1" t="str">
        <f>RIGHT("00000000"&amp;G3,7)&amp;"-"&amp;RIGHT("00000000"&amp;H3,7)</f>
        <v>0100000-0000000</v>
      </c>
      <c r="AR3" s="1">
        <f t="shared" ref="AR3:AS8" si="13">P3</f>
        <v>-6.172739</v>
      </c>
      <c r="AS3" s="1">
        <f t="shared" si="13"/>
        <v>49.825068999999999</v>
      </c>
      <c r="AT3" s="1" t="str">
        <f>RIGHT("00000000"&amp;I3,7)&amp;"-"&amp;RIGHT("00000000"&amp;J3,7)</f>
        <v>0000000-0100000</v>
      </c>
      <c r="AU3" s="1">
        <f t="shared" ref="AU3:AV8" si="14">T3</f>
        <v>-6.2520210000000001</v>
      </c>
      <c r="AV3" s="1">
        <f t="shared" si="14"/>
        <v>50.721974000000003</v>
      </c>
      <c r="AW3" s="1" t="str">
        <f>RIGHT("00000000"&amp;K3,7)&amp;"-"&amp;RIGHT("00000000"&amp;L3,7)</f>
        <v>0100000-0100000</v>
      </c>
      <c r="AX3" s="1">
        <f t="shared" ref="AX3:AY8" si="15">T3</f>
        <v>-6.2520210000000001</v>
      </c>
      <c r="AY3">
        <f t="shared" si="15"/>
        <v>50.721974000000003</v>
      </c>
      <c r="BB3" s="27" t="s">
        <v>62</v>
      </c>
    </row>
    <row r="4" spans="1:54" x14ac:dyDescent="0.25">
      <c r="A4" s="4" t="s">
        <v>3</v>
      </c>
      <c r="B4" s="7">
        <f>B3+100</f>
        <v>100</v>
      </c>
      <c r="C4" s="7">
        <v>0</v>
      </c>
      <c r="E4" s="4">
        <f t="shared" ref="E4:E67" si="16">B4*1000</f>
        <v>100000</v>
      </c>
      <c r="F4" s="16">
        <f t="shared" ref="F4:F67" si="17">C4*1000</f>
        <v>0</v>
      </c>
      <c r="G4" s="4">
        <f t="shared" ref="G4:G9" si="18">(B4+100)*1000</f>
        <v>200000</v>
      </c>
      <c r="H4" s="13">
        <f t="shared" ref="H4:H67" si="19">C4*1000</f>
        <v>0</v>
      </c>
      <c r="I4" s="4">
        <f t="shared" ref="I4:I67" si="20">B4*1000</f>
        <v>100000</v>
      </c>
      <c r="J4" s="13">
        <f t="shared" si="0"/>
        <v>100000</v>
      </c>
      <c r="K4" s="4">
        <f t="shared" ref="K4:K9" si="21">(B4+100)*1000</f>
        <v>200000</v>
      </c>
      <c r="L4" s="13">
        <f t="shared" ref="L4:L9" si="22">C11*1000</f>
        <v>100000</v>
      </c>
      <c r="N4" s="4">
        <v>-6.172739</v>
      </c>
      <c r="O4" s="13">
        <v>49.825068999999999</v>
      </c>
      <c r="P4" s="4">
        <f t="shared" ref="P4:Q7" si="23">N5</f>
        <v>-4.7844389999999999</v>
      </c>
      <c r="Q4" s="13">
        <f t="shared" si="23"/>
        <v>49.866784000000003</v>
      </c>
      <c r="R4" s="4">
        <v>-6.2520210000000001</v>
      </c>
      <c r="S4" s="13">
        <v>50.721974000000003</v>
      </c>
      <c r="T4" s="4">
        <f t="shared" si="1"/>
        <v>-4.8374519999999999</v>
      </c>
      <c r="U4" s="13">
        <f t="shared" si="1"/>
        <v>50.765031</v>
      </c>
      <c r="V4" s="1" t="str">
        <f t="shared" ref="V4:V67" si="24">A4</f>
        <v>SW</v>
      </c>
      <c r="W4" s="1">
        <f t="shared" ref="W4:W67" si="25">N4</f>
        <v>-6.172739</v>
      </c>
      <c r="X4" s="1">
        <f t="shared" si="2"/>
        <v>49.825068999999999</v>
      </c>
      <c r="Y4" s="1">
        <f t="shared" si="3"/>
        <v>-4.7844389999999999</v>
      </c>
      <c r="Z4" s="1">
        <f t="shared" si="4"/>
        <v>49.866784000000003</v>
      </c>
      <c r="AA4" s="1">
        <f t="shared" si="5"/>
        <v>-6.2520210000000001</v>
      </c>
      <c r="AB4" s="1">
        <f t="shared" si="6"/>
        <v>50.721974000000003</v>
      </c>
      <c r="AC4" s="1">
        <f t="shared" si="7"/>
        <v>-4.8374519999999999</v>
      </c>
      <c r="AD4" s="1">
        <f t="shared" si="8"/>
        <v>50.765031</v>
      </c>
      <c r="AE4" s="1"/>
      <c r="AF4" s="5" t="str">
        <f t="shared" si="9"/>
        <v>{"type": "Feature","geometry": {"type": "Polygon","coordinates": [[[-6.172739, 49.825069],[-4.784439,49.866784],[-4.837452,50.765031],[-6.252021, 50.721974]]]},"properties":{"name": "SW"}},</v>
      </c>
      <c r="AG4" s="1"/>
      <c r="AH4" s="1"/>
      <c r="AI4" s="1"/>
      <c r="AJ4" s="1"/>
      <c r="AK4" s="1"/>
      <c r="AL4" t="str">
        <f t="shared" si="10"/>
        <v>-6.252021,50.721974</v>
      </c>
      <c r="AM4" t="str">
        <f t="shared" si="11"/>
        <v>-4.784439,49.866784</v>
      </c>
      <c r="AN4" s="1" t="str">
        <f t="shared" ref="AN4:AN67" si="26">RIGHT("00000000"&amp;E4,7)&amp;"-"&amp;RIGHT("00000000"&amp;F4,7)</f>
        <v>0100000-0000000</v>
      </c>
      <c r="AO4" s="1">
        <f t="shared" si="12"/>
        <v>-6.172739</v>
      </c>
      <c r="AP4" s="1">
        <f t="shared" si="12"/>
        <v>49.825068999999999</v>
      </c>
      <c r="AQ4" s="1" t="str">
        <f t="shared" ref="AQ4:AQ67" si="27">RIGHT("00000000"&amp;G4,7)&amp;"-"&amp;RIGHT("00000000"&amp;H4,7)</f>
        <v>0200000-0000000</v>
      </c>
      <c r="AR4" s="1">
        <f t="shared" si="13"/>
        <v>-4.7844389999999999</v>
      </c>
      <c r="AS4" s="1">
        <f t="shared" si="13"/>
        <v>49.866784000000003</v>
      </c>
      <c r="AT4" s="1" t="str">
        <f t="shared" ref="AT4:AT17" si="28">RIGHT("00000000"&amp;I4,7)&amp;"-"&amp;RIGHT("00000000"&amp;J4,7)</f>
        <v>0100000-0100000</v>
      </c>
      <c r="AU4" s="1">
        <f t="shared" si="14"/>
        <v>-4.8374519999999999</v>
      </c>
      <c r="AV4" s="1">
        <f t="shared" si="14"/>
        <v>50.765031</v>
      </c>
      <c r="AW4" s="1" t="str">
        <f t="shared" ref="AW4:AW17" si="29">RIGHT("00000000"&amp;K4,7)&amp;"-"&amp;RIGHT("00000000"&amp;L4,7)</f>
        <v>0200000-0100000</v>
      </c>
      <c r="AX4" s="1">
        <f t="shared" si="15"/>
        <v>-4.8374519999999999</v>
      </c>
      <c r="AY4">
        <f t="shared" si="15"/>
        <v>50.765031</v>
      </c>
    </row>
    <row r="5" spans="1:54" x14ac:dyDescent="0.25">
      <c r="A5" s="4" t="s">
        <v>9</v>
      </c>
      <c r="B5" s="7">
        <f>B4+100</f>
        <v>200</v>
      </c>
      <c r="C5" s="7">
        <v>0</v>
      </c>
      <c r="E5" s="4">
        <f t="shared" si="16"/>
        <v>200000</v>
      </c>
      <c r="F5" s="16">
        <f t="shared" si="17"/>
        <v>0</v>
      </c>
      <c r="G5" s="4">
        <f t="shared" si="18"/>
        <v>300000</v>
      </c>
      <c r="H5" s="13">
        <f t="shared" si="19"/>
        <v>0</v>
      </c>
      <c r="I5" s="4">
        <f t="shared" si="20"/>
        <v>200000</v>
      </c>
      <c r="J5" s="13">
        <f t="shared" si="0"/>
        <v>100000</v>
      </c>
      <c r="K5" s="4">
        <f t="shared" si="21"/>
        <v>300000</v>
      </c>
      <c r="L5" s="13">
        <f t="shared" si="22"/>
        <v>100000</v>
      </c>
      <c r="N5" s="4">
        <v>-4.7844389999999999</v>
      </c>
      <c r="O5" s="13">
        <v>49.866784000000003</v>
      </c>
      <c r="P5" s="4">
        <f t="shared" si="23"/>
        <v>-3.3935399999999998</v>
      </c>
      <c r="Q5" s="13">
        <f t="shared" si="23"/>
        <v>49.891858999999997</v>
      </c>
      <c r="R5" s="4">
        <v>-4.8374519999999999</v>
      </c>
      <c r="S5" s="13">
        <v>50.765031</v>
      </c>
      <c r="T5" s="4">
        <f t="shared" si="1"/>
        <v>-3.4201060000000001</v>
      </c>
      <c r="U5" s="13">
        <f t="shared" si="1"/>
        <v>50.790913000000003</v>
      </c>
      <c r="V5" s="1" t="str">
        <f t="shared" si="24"/>
        <v>SX</v>
      </c>
      <c r="W5" s="1">
        <f t="shared" si="25"/>
        <v>-4.7844389999999999</v>
      </c>
      <c r="X5" s="1">
        <f t="shared" si="2"/>
        <v>49.866784000000003</v>
      </c>
      <c r="Y5" s="1">
        <f t="shared" si="3"/>
        <v>-3.3935399999999998</v>
      </c>
      <c r="Z5" s="1">
        <f t="shared" si="4"/>
        <v>49.891858999999997</v>
      </c>
      <c r="AA5" s="1">
        <f t="shared" si="5"/>
        <v>-4.8374519999999999</v>
      </c>
      <c r="AB5" s="1">
        <f t="shared" si="6"/>
        <v>50.765031</v>
      </c>
      <c r="AC5" s="1">
        <f t="shared" si="7"/>
        <v>-3.4201060000000001</v>
      </c>
      <c r="AD5" s="1">
        <f t="shared" si="8"/>
        <v>50.790913000000003</v>
      </c>
      <c r="AE5" s="1"/>
      <c r="AF5" s="5" t="str">
        <f t="shared" si="9"/>
        <v>{"type": "Feature","geometry": {"type": "Polygon","coordinates": [[[-4.784439, 49.866784],[-3.39354,49.891859],[-3.420106,50.790913],[-4.837452, 50.765031]]]},"properties":{"name": "SX"}},</v>
      </c>
      <c r="AG5" s="1"/>
      <c r="AH5" s="1"/>
      <c r="AI5" s="1"/>
      <c r="AJ5" s="1"/>
      <c r="AK5" s="1"/>
      <c r="AL5" t="str">
        <f t="shared" si="10"/>
        <v>-4.837452,50.765031</v>
      </c>
      <c r="AM5" t="str">
        <f t="shared" si="11"/>
        <v>-3.39354,49.891859</v>
      </c>
      <c r="AN5" s="1" t="str">
        <f t="shared" si="26"/>
        <v>0200000-0000000</v>
      </c>
      <c r="AO5" s="1">
        <f t="shared" si="12"/>
        <v>-4.7844389999999999</v>
      </c>
      <c r="AP5" s="1">
        <f t="shared" si="12"/>
        <v>49.866784000000003</v>
      </c>
      <c r="AQ5" s="1" t="str">
        <f t="shared" si="27"/>
        <v>0300000-0000000</v>
      </c>
      <c r="AR5" s="1">
        <f t="shared" si="13"/>
        <v>-3.3935399999999998</v>
      </c>
      <c r="AS5" s="1">
        <f t="shared" si="13"/>
        <v>49.891858999999997</v>
      </c>
      <c r="AT5" s="1" t="str">
        <f t="shared" si="28"/>
        <v>0200000-0100000</v>
      </c>
      <c r="AU5" s="1">
        <f t="shared" si="14"/>
        <v>-3.4201060000000001</v>
      </c>
      <c r="AV5" s="1">
        <f t="shared" si="14"/>
        <v>50.790913000000003</v>
      </c>
      <c r="AW5" s="1" t="str">
        <f t="shared" si="29"/>
        <v>0300000-0100000</v>
      </c>
      <c r="AX5" s="1">
        <f t="shared" si="15"/>
        <v>-3.4201060000000001</v>
      </c>
      <c r="AY5">
        <f t="shared" si="15"/>
        <v>50.790913000000003</v>
      </c>
    </row>
    <row r="6" spans="1:54" x14ac:dyDescent="0.25">
      <c r="A6" s="4" t="s">
        <v>10</v>
      </c>
      <c r="B6" s="7">
        <f>B5+100</f>
        <v>300</v>
      </c>
      <c r="C6" s="7">
        <v>0</v>
      </c>
      <c r="E6" s="4">
        <f t="shared" si="16"/>
        <v>300000</v>
      </c>
      <c r="F6" s="16">
        <f t="shared" si="17"/>
        <v>0</v>
      </c>
      <c r="G6" s="4">
        <f t="shared" si="18"/>
        <v>400000</v>
      </c>
      <c r="H6" s="13">
        <f t="shared" si="19"/>
        <v>0</v>
      </c>
      <c r="I6" s="4">
        <f t="shared" si="20"/>
        <v>300000</v>
      </c>
      <c r="J6" s="13">
        <f t="shared" si="0"/>
        <v>100000</v>
      </c>
      <c r="K6" s="4">
        <f t="shared" si="21"/>
        <v>400000</v>
      </c>
      <c r="L6" s="13">
        <f t="shared" si="22"/>
        <v>100000</v>
      </c>
      <c r="N6" s="4">
        <v>-3.3935399999999998</v>
      </c>
      <c r="O6" s="13">
        <v>49.891858999999997</v>
      </c>
      <c r="P6" s="4">
        <f t="shared" si="23"/>
        <v>-2.0013369999999999</v>
      </c>
      <c r="Q6" s="13">
        <f t="shared" si="23"/>
        <v>49.900236</v>
      </c>
      <c r="R6" s="4">
        <v>-3.4201060000000001</v>
      </c>
      <c r="S6" s="13">
        <v>50.790913000000003</v>
      </c>
      <c r="T6" s="4">
        <f t="shared" si="1"/>
        <v>-2.0013670000000001</v>
      </c>
      <c r="U6" s="13">
        <f t="shared" si="1"/>
        <v>50.799560999999997</v>
      </c>
      <c r="V6" s="1" t="str">
        <f t="shared" si="24"/>
        <v>SY</v>
      </c>
      <c r="W6" s="1">
        <f t="shared" si="25"/>
        <v>-3.3935399999999998</v>
      </c>
      <c r="X6" s="1">
        <f t="shared" si="2"/>
        <v>49.891858999999997</v>
      </c>
      <c r="Y6" s="1">
        <f t="shared" si="3"/>
        <v>-2.0013369999999999</v>
      </c>
      <c r="Z6" s="1">
        <f t="shared" si="4"/>
        <v>49.900236</v>
      </c>
      <c r="AA6" s="1">
        <f t="shared" si="5"/>
        <v>-3.4201060000000001</v>
      </c>
      <c r="AB6" s="1">
        <f t="shared" si="6"/>
        <v>50.790913000000003</v>
      </c>
      <c r="AC6" s="1">
        <f t="shared" si="7"/>
        <v>-2.0013670000000001</v>
      </c>
      <c r="AD6" s="1">
        <f t="shared" si="8"/>
        <v>50.799560999999997</v>
      </c>
      <c r="AE6" s="1"/>
      <c r="AF6" s="5" t="str">
        <f t="shared" si="9"/>
        <v>{"type": "Feature","geometry": {"type": "Polygon","coordinates": [[[-3.39354, 49.891859],[-2.001337,49.900236],[-2.001367,50.799561],[-3.420106, 50.790913]]]},"properties":{"name": "SY"}},</v>
      </c>
      <c r="AG6" s="1"/>
      <c r="AH6" s="1"/>
      <c r="AI6" s="1"/>
      <c r="AJ6" s="1"/>
      <c r="AK6" s="1"/>
      <c r="AL6" t="str">
        <f t="shared" si="10"/>
        <v>-3.420106,50.790913</v>
      </c>
      <c r="AM6" t="str">
        <f t="shared" si="11"/>
        <v>-2.001337,49.900236</v>
      </c>
      <c r="AN6" s="1" t="str">
        <f t="shared" si="26"/>
        <v>0300000-0000000</v>
      </c>
      <c r="AO6" s="1">
        <f t="shared" si="12"/>
        <v>-3.3935399999999998</v>
      </c>
      <c r="AP6" s="1">
        <f t="shared" si="12"/>
        <v>49.891858999999997</v>
      </c>
      <c r="AQ6" s="1" t="str">
        <f t="shared" si="27"/>
        <v>0400000-0000000</v>
      </c>
      <c r="AR6" s="1">
        <f t="shared" si="13"/>
        <v>-2.0013369999999999</v>
      </c>
      <c r="AS6" s="1">
        <f t="shared" si="13"/>
        <v>49.900236</v>
      </c>
      <c r="AT6" s="1" t="str">
        <f t="shared" si="28"/>
        <v>0300000-0100000</v>
      </c>
      <c r="AU6" s="1">
        <f t="shared" si="14"/>
        <v>-2.0013670000000001</v>
      </c>
      <c r="AV6" s="1">
        <f t="shared" si="14"/>
        <v>50.799560999999997</v>
      </c>
      <c r="AW6" s="1" t="str">
        <f t="shared" si="29"/>
        <v>0400000-0100000</v>
      </c>
      <c r="AX6" s="1">
        <f t="shared" si="15"/>
        <v>-2.0013670000000001</v>
      </c>
      <c r="AY6">
        <f t="shared" si="15"/>
        <v>50.799560999999997</v>
      </c>
    </row>
    <row r="7" spans="1:54" x14ac:dyDescent="0.25">
      <c r="A7" s="4" t="s">
        <v>11</v>
      </c>
      <c r="B7" s="7">
        <f>B6+100</f>
        <v>400</v>
      </c>
      <c r="C7" s="7">
        <v>0</v>
      </c>
      <c r="E7" s="4">
        <f t="shared" si="16"/>
        <v>400000</v>
      </c>
      <c r="F7" s="16">
        <f t="shared" si="17"/>
        <v>0</v>
      </c>
      <c r="G7" s="4">
        <f t="shared" si="18"/>
        <v>500000</v>
      </c>
      <c r="H7" s="13">
        <f t="shared" si="19"/>
        <v>0</v>
      </c>
      <c r="I7" s="4">
        <f t="shared" si="20"/>
        <v>400000</v>
      </c>
      <c r="J7" s="13">
        <f t="shared" si="0"/>
        <v>100000</v>
      </c>
      <c r="K7" s="4">
        <f t="shared" si="21"/>
        <v>500000</v>
      </c>
      <c r="L7" s="13">
        <f t="shared" si="22"/>
        <v>100000</v>
      </c>
      <c r="N7" s="4">
        <v>-2.0013369999999999</v>
      </c>
      <c r="O7" s="13">
        <v>49.900236</v>
      </c>
      <c r="P7" s="4">
        <f t="shared" si="23"/>
        <v>-0.60913200000000001</v>
      </c>
      <c r="Q7" s="13">
        <f t="shared" si="23"/>
        <v>49.891897</v>
      </c>
      <c r="R7" s="4">
        <v>-2.0013670000000001</v>
      </c>
      <c r="S7" s="13">
        <v>50.799560999999997</v>
      </c>
      <c r="T7" s="4">
        <f t="shared" si="1"/>
        <v>-0.58262700000000001</v>
      </c>
      <c r="U7" s="13">
        <f t="shared" si="1"/>
        <v>50.790953000000002</v>
      </c>
      <c r="V7" s="1" t="str">
        <f t="shared" si="24"/>
        <v>SZ</v>
      </c>
      <c r="W7" s="1">
        <f t="shared" si="25"/>
        <v>-2.0013369999999999</v>
      </c>
      <c r="X7" s="1">
        <f t="shared" si="2"/>
        <v>49.900236</v>
      </c>
      <c r="Y7" s="1">
        <f t="shared" si="3"/>
        <v>-0.60913200000000001</v>
      </c>
      <c r="Z7" s="1">
        <f t="shared" si="4"/>
        <v>49.891897</v>
      </c>
      <c r="AA7" s="1">
        <f t="shared" si="5"/>
        <v>-2.0013670000000001</v>
      </c>
      <c r="AB7" s="1">
        <f t="shared" si="6"/>
        <v>50.799560999999997</v>
      </c>
      <c r="AC7" s="1">
        <f t="shared" si="7"/>
        <v>-0.58262700000000001</v>
      </c>
      <c r="AD7" s="1">
        <f t="shared" si="8"/>
        <v>50.790953000000002</v>
      </c>
      <c r="AE7" s="1"/>
      <c r="AF7" s="5" t="str">
        <f t="shared" si="9"/>
        <v>{"type": "Feature","geometry": {"type": "Polygon","coordinates": [[[-2.001337, 49.900236],[-0.609132,49.891897],[-0.582627,50.790953],[-2.001367, 50.799561]]]},"properties":{"name": "SZ"}},</v>
      </c>
      <c r="AG7" s="1"/>
      <c r="AH7" s="1"/>
      <c r="AI7" s="1"/>
      <c r="AJ7" s="1"/>
      <c r="AK7" s="1"/>
      <c r="AL7" t="str">
        <f t="shared" si="10"/>
        <v>-2.001367,50.799561</v>
      </c>
      <c r="AM7" t="str">
        <f t="shared" si="11"/>
        <v>-0.609132,49.891897</v>
      </c>
      <c r="AN7" s="1" t="str">
        <f t="shared" si="26"/>
        <v>0400000-0000000</v>
      </c>
      <c r="AO7" s="1">
        <f t="shared" si="12"/>
        <v>-2.0013369999999999</v>
      </c>
      <c r="AP7" s="1">
        <f t="shared" si="12"/>
        <v>49.900236</v>
      </c>
      <c r="AQ7" s="1" t="str">
        <f t="shared" si="27"/>
        <v>0500000-0000000</v>
      </c>
      <c r="AR7" s="1">
        <f t="shared" si="13"/>
        <v>-0.60913200000000001</v>
      </c>
      <c r="AS7" s="1">
        <f t="shared" si="13"/>
        <v>49.891897</v>
      </c>
      <c r="AT7" s="1" t="str">
        <f t="shared" si="28"/>
        <v>0400000-0100000</v>
      </c>
      <c r="AU7" s="1">
        <f t="shared" si="14"/>
        <v>-0.58262700000000001</v>
      </c>
      <c r="AV7" s="1">
        <f t="shared" si="14"/>
        <v>50.790953000000002</v>
      </c>
      <c r="AW7" s="1" t="str">
        <f t="shared" si="29"/>
        <v>0500000-0100000</v>
      </c>
      <c r="AX7" s="1">
        <f t="shared" si="15"/>
        <v>-0.58262700000000001</v>
      </c>
      <c r="AY7">
        <f t="shared" si="15"/>
        <v>50.790953000000002</v>
      </c>
    </row>
    <row r="8" spans="1:54" x14ac:dyDescent="0.25">
      <c r="A8" s="4" t="s">
        <v>12</v>
      </c>
      <c r="B8" s="7">
        <f>B7+100</f>
        <v>500</v>
      </c>
      <c r="C8" s="7">
        <v>0</v>
      </c>
      <c r="E8" s="4">
        <f t="shared" si="16"/>
        <v>500000</v>
      </c>
      <c r="F8" s="16">
        <f t="shared" si="17"/>
        <v>0</v>
      </c>
      <c r="G8" s="4">
        <f t="shared" si="18"/>
        <v>600000</v>
      </c>
      <c r="H8" s="13">
        <f t="shared" si="19"/>
        <v>0</v>
      </c>
      <c r="I8" s="4">
        <f t="shared" si="20"/>
        <v>500000</v>
      </c>
      <c r="J8" s="13">
        <f t="shared" si="0"/>
        <v>100000</v>
      </c>
      <c r="K8" s="4">
        <f t="shared" si="21"/>
        <v>600000</v>
      </c>
      <c r="L8" s="13">
        <f t="shared" si="22"/>
        <v>100000</v>
      </c>
      <c r="N8" s="4">
        <v>-0.60913200000000001</v>
      </c>
      <c r="O8" s="13">
        <v>49.891897</v>
      </c>
      <c r="P8" s="4">
        <v>0.78177099999999999</v>
      </c>
      <c r="Q8" s="13">
        <v>49.866861</v>
      </c>
      <c r="R8" s="4">
        <v>-0.58262700000000001</v>
      </c>
      <c r="S8" s="13">
        <v>50.790953000000002</v>
      </c>
      <c r="T8" s="4">
        <v>0.83472400000000002</v>
      </c>
      <c r="U8" s="13">
        <v>50.76511</v>
      </c>
      <c r="V8" s="1" t="str">
        <f t="shared" si="24"/>
        <v>TV</v>
      </c>
      <c r="W8" s="1">
        <f t="shared" si="25"/>
        <v>-0.60913200000000001</v>
      </c>
      <c r="X8" s="1">
        <f t="shared" si="2"/>
        <v>49.891897</v>
      </c>
      <c r="Y8" s="1">
        <f t="shared" si="3"/>
        <v>0.78177099999999999</v>
      </c>
      <c r="Z8" s="1">
        <f t="shared" si="4"/>
        <v>49.866861</v>
      </c>
      <c r="AA8" s="1">
        <f t="shared" si="5"/>
        <v>-0.58262700000000001</v>
      </c>
      <c r="AB8" s="1">
        <f t="shared" si="6"/>
        <v>50.790953000000002</v>
      </c>
      <c r="AC8" s="1">
        <f t="shared" si="7"/>
        <v>0.83472400000000002</v>
      </c>
      <c r="AD8" s="1">
        <f t="shared" si="8"/>
        <v>50.76511</v>
      </c>
      <c r="AE8" s="1"/>
      <c r="AF8" s="5" t="str">
        <f t="shared" si="9"/>
        <v>{"type": "Feature","geometry": {"type": "Polygon","coordinates": [[[-0.609132, 49.891897],[0.781771,49.866861],[0.834724,50.76511],[-0.582627, 50.790953]]]},"properties":{"name": "TV"}},</v>
      </c>
      <c r="AG8" s="1"/>
      <c r="AH8" s="1"/>
      <c r="AI8" s="1"/>
      <c r="AJ8" s="1"/>
      <c r="AK8" s="1"/>
      <c r="AL8" t="str">
        <f t="shared" si="10"/>
        <v>-0.582627,50.790953</v>
      </c>
      <c r="AM8" t="str">
        <f t="shared" si="11"/>
        <v>0.781771,49.866861</v>
      </c>
      <c r="AN8" s="1" t="str">
        <f t="shared" si="26"/>
        <v>0500000-0000000</v>
      </c>
      <c r="AO8" s="1">
        <f t="shared" si="12"/>
        <v>-0.60913200000000001</v>
      </c>
      <c r="AP8" s="1">
        <f t="shared" si="12"/>
        <v>49.891897</v>
      </c>
      <c r="AQ8" s="1" t="str">
        <f t="shared" si="27"/>
        <v>0600000-0000000</v>
      </c>
      <c r="AR8" s="1">
        <f t="shared" si="13"/>
        <v>0.78177099999999999</v>
      </c>
      <c r="AS8" s="1">
        <f t="shared" si="13"/>
        <v>49.866861</v>
      </c>
      <c r="AT8" s="1" t="str">
        <f t="shared" si="28"/>
        <v>0500000-0100000</v>
      </c>
      <c r="AU8" s="1">
        <f t="shared" si="14"/>
        <v>0.83472400000000002</v>
      </c>
      <c r="AV8" s="1">
        <f t="shared" si="14"/>
        <v>50.76511</v>
      </c>
      <c r="AW8" s="1" t="str">
        <f t="shared" si="29"/>
        <v>0600000-0100000</v>
      </c>
      <c r="AX8" s="1">
        <f t="shared" si="15"/>
        <v>0.83472400000000002</v>
      </c>
      <c r="AY8">
        <f t="shared" si="15"/>
        <v>50.76511</v>
      </c>
    </row>
    <row r="9" spans="1:54" x14ac:dyDescent="0.25">
      <c r="A9" s="17"/>
      <c r="B9" s="18">
        <v>600</v>
      </c>
      <c r="C9" s="18">
        <v>0</v>
      </c>
      <c r="D9" s="19"/>
      <c r="E9" s="17">
        <f t="shared" si="16"/>
        <v>600000</v>
      </c>
      <c r="F9" s="20">
        <f t="shared" si="17"/>
        <v>0</v>
      </c>
      <c r="G9" s="17">
        <f t="shared" si="18"/>
        <v>700000</v>
      </c>
      <c r="H9" s="20">
        <f t="shared" si="19"/>
        <v>0</v>
      </c>
      <c r="I9" s="17">
        <f t="shared" si="20"/>
        <v>600000</v>
      </c>
      <c r="J9" s="20">
        <f t="shared" si="0"/>
        <v>100000</v>
      </c>
      <c r="K9" s="17">
        <f t="shared" si="21"/>
        <v>700000</v>
      </c>
      <c r="L9" s="20">
        <f t="shared" si="22"/>
        <v>100000</v>
      </c>
      <c r="N9" s="17" t="e">
        <f>VLOOKUP(AN9,Lookups!F:K,2,FALSE)</f>
        <v>#REF!</v>
      </c>
      <c r="O9" s="20" t="e">
        <f>VLOOKUP(AN9,Lookups!F:K,3,FALSE)</f>
        <v>#REF!</v>
      </c>
      <c r="P9" s="17" t="e">
        <f>VLOOKUP(AQ9,Lookups!F:K,2,FALSE)</f>
        <v>#REF!</v>
      </c>
      <c r="Q9" s="20" t="e">
        <f>VLOOKUP(AQ9,Lookups!F:K,3,FALSE)</f>
        <v>#REF!</v>
      </c>
      <c r="R9" s="17" t="e">
        <f>VLOOKUP(AT9,Lookups!F:K,2,FALSE)</f>
        <v>#REF!</v>
      </c>
      <c r="S9" s="20" t="e">
        <f>VLOOKUP(AT9,Lookups!F:K,3,FALSE)</f>
        <v>#REF!</v>
      </c>
      <c r="T9" s="17" t="e">
        <f>VLOOKUP(AW9,Lookups!F:K,2,FALSE)</f>
        <v>#REF!</v>
      </c>
      <c r="U9" s="20" t="e">
        <f>VLOOKUP(AW9,Lookups!F:K,3,FALSE)</f>
        <v>#REF!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5"/>
      <c r="AG9" s="1"/>
      <c r="AH9" s="1"/>
      <c r="AI9" s="1"/>
      <c r="AJ9" s="1"/>
      <c r="AK9" s="1"/>
      <c r="AN9" s="1" t="str">
        <f t="shared" si="26"/>
        <v>0600000-0000000</v>
      </c>
      <c r="AO9" s="1"/>
      <c r="AP9" s="1"/>
      <c r="AQ9" s="1" t="str">
        <f t="shared" si="27"/>
        <v>0700000-0000000</v>
      </c>
      <c r="AR9" s="1"/>
      <c r="AS9" s="1"/>
      <c r="AT9" s="1" t="str">
        <f t="shared" si="28"/>
        <v>0600000-0100000</v>
      </c>
      <c r="AU9" s="1"/>
      <c r="AV9" s="1"/>
      <c r="AW9" s="1" t="str">
        <f t="shared" si="29"/>
        <v>0700000-0100000</v>
      </c>
      <c r="AX9" s="1"/>
    </row>
    <row r="10" spans="1:54" x14ac:dyDescent="0.25">
      <c r="A10" s="21"/>
      <c r="B10" s="22">
        <f t="shared" ref="B10:B16" si="30">B3</f>
        <v>0</v>
      </c>
      <c r="C10" s="22">
        <v>100</v>
      </c>
      <c r="D10" s="19"/>
      <c r="E10" s="21">
        <f t="shared" si="16"/>
        <v>0</v>
      </c>
      <c r="F10" s="23">
        <f t="shared" si="17"/>
        <v>100000</v>
      </c>
      <c r="G10" s="21">
        <f>G3</f>
        <v>100000</v>
      </c>
      <c r="H10" s="23">
        <f t="shared" si="19"/>
        <v>100000</v>
      </c>
      <c r="I10" s="21">
        <f t="shared" si="20"/>
        <v>0</v>
      </c>
      <c r="J10" s="23">
        <f t="shared" si="0"/>
        <v>200000</v>
      </c>
      <c r="K10" s="21">
        <f>K3</f>
        <v>100000</v>
      </c>
      <c r="L10" s="23">
        <f>($C10+100)*1000</f>
        <v>200000</v>
      </c>
      <c r="N10" s="21" t="e">
        <f>VLOOKUP(AN10,Lookups!F:K,2,FALSE)</f>
        <v>#REF!</v>
      </c>
      <c r="O10" s="23" t="e">
        <f>VLOOKUP(AN10,Lookups!F:K,3,FALSE)</f>
        <v>#REF!</v>
      </c>
      <c r="P10" s="21" t="e">
        <f>VLOOKUP(AQ10,Lookups!F:K,2,FALSE)</f>
        <v>#REF!</v>
      </c>
      <c r="Q10" s="23" t="e">
        <f>VLOOKUP(AQ10,Lookups!F:K,3,FALSE)</f>
        <v>#REF!</v>
      </c>
      <c r="R10" s="21" t="e">
        <f>VLOOKUP(AT10,Lookups!F:K,2,FALSE)</f>
        <v>#REF!</v>
      </c>
      <c r="S10" s="23" t="e">
        <f>VLOOKUP(AT10,Lookups!F:K,3,FALSE)</f>
        <v>#REF!</v>
      </c>
      <c r="T10" s="21" t="e">
        <f>VLOOKUP(AW10,Lookups!F:K,2,FALSE)</f>
        <v>#REF!</v>
      </c>
      <c r="U10" s="23" t="e">
        <f>VLOOKUP(AW10,Lookups!F:K,3,FALSE)</f>
        <v>#REF!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5"/>
      <c r="AG10" s="1"/>
      <c r="AH10" s="1"/>
      <c r="AI10" s="1"/>
      <c r="AJ10" s="1"/>
      <c r="AK10" s="1"/>
      <c r="AN10" s="1" t="str">
        <f t="shared" si="26"/>
        <v>0000000-0100000</v>
      </c>
      <c r="AO10" s="1"/>
      <c r="AP10" s="1"/>
      <c r="AQ10" s="1" t="str">
        <f t="shared" si="27"/>
        <v>0100000-0100000</v>
      </c>
      <c r="AR10" s="1"/>
      <c r="AS10" s="1"/>
      <c r="AT10" s="1" t="str">
        <f t="shared" si="28"/>
        <v>0000000-0200000</v>
      </c>
      <c r="AU10" s="1"/>
      <c r="AV10" s="1"/>
      <c r="AW10" s="1" t="str">
        <f t="shared" si="29"/>
        <v>0100000-0200000</v>
      </c>
      <c r="AX10" s="1"/>
    </row>
    <row r="11" spans="1:54" x14ac:dyDescent="0.25">
      <c r="A11" s="4" t="s">
        <v>13</v>
      </c>
      <c r="B11" s="7">
        <f t="shared" si="30"/>
        <v>100</v>
      </c>
      <c r="C11" s="7">
        <f t="shared" ref="C11:C16" si="31">C10</f>
        <v>100</v>
      </c>
      <c r="E11" s="4">
        <f t="shared" si="16"/>
        <v>100000</v>
      </c>
      <c r="F11" s="13">
        <f t="shared" si="17"/>
        <v>100000</v>
      </c>
      <c r="G11" s="4">
        <f t="shared" ref="G11:G74" si="32">G4</f>
        <v>200000</v>
      </c>
      <c r="H11" s="13">
        <f t="shared" si="19"/>
        <v>100000</v>
      </c>
      <c r="I11" s="4">
        <f t="shared" si="20"/>
        <v>100000</v>
      </c>
      <c r="J11" s="13">
        <f t="shared" si="0"/>
        <v>200000</v>
      </c>
      <c r="K11" s="4">
        <f t="shared" ref="K11:K74" si="33">K4</f>
        <v>200000</v>
      </c>
      <c r="L11" s="13">
        <f t="shared" ref="L11:L74" si="34">($C11+100)*1000</f>
        <v>200000</v>
      </c>
      <c r="N11" s="4" t="e">
        <f>VLOOKUP(AN11,Lookups!F:K,2,FALSE)</f>
        <v>#REF!</v>
      </c>
      <c r="O11" s="13" t="e">
        <f>VLOOKUP(AN11,Lookups!F:K,3,FALSE)</f>
        <v>#REF!</v>
      </c>
      <c r="P11" s="4" t="e">
        <f>VLOOKUP(AQ11,Lookups!F:K,2,FALSE)</f>
        <v>#REF!</v>
      </c>
      <c r="Q11" s="13" t="e">
        <f>VLOOKUP(AQ11,Lookups!F:K,3,FALSE)</f>
        <v>#REF!</v>
      </c>
      <c r="R11" s="4" t="e">
        <f>VLOOKUP(AT11,Lookups!F:K,2,FALSE)</f>
        <v>#REF!</v>
      </c>
      <c r="S11" s="13" t="e">
        <f>VLOOKUP(AT11,Lookups!F:K,3,FALSE)</f>
        <v>#REF!</v>
      </c>
      <c r="T11" s="4" t="e">
        <f>VLOOKUP(AW11,Lookups!F:K,2,FALSE)</f>
        <v>#REF!</v>
      </c>
      <c r="U11" s="13" t="e">
        <f>VLOOKUP(AW11,Lookups!F:K,3,FALSE)</f>
        <v>#REF!</v>
      </c>
      <c r="V11" s="1" t="str">
        <f t="shared" si="24"/>
        <v>SR</v>
      </c>
      <c r="W11" s="1" t="e">
        <f t="shared" si="25"/>
        <v>#REF!</v>
      </c>
      <c r="X11" s="1" t="e">
        <f t="shared" si="2"/>
        <v>#REF!</v>
      </c>
      <c r="Y11" s="1" t="e">
        <f t="shared" si="3"/>
        <v>#REF!</v>
      </c>
      <c r="Z11" s="1" t="e">
        <f t="shared" si="4"/>
        <v>#REF!</v>
      </c>
      <c r="AA11" s="1" t="e">
        <f t="shared" si="5"/>
        <v>#REF!</v>
      </c>
      <c r="AB11" s="1" t="e">
        <f t="shared" si="6"/>
        <v>#REF!</v>
      </c>
      <c r="AC11" s="1" t="e">
        <f t="shared" si="7"/>
        <v>#REF!</v>
      </c>
      <c r="AD11" s="1" t="e">
        <f t="shared" si="8"/>
        <v>#REF!</v>
      </c>
      <c r="AE11" s="1"/>
      <c r="AF11" s="5" t="e">
        <f t="shared" ref="AF11:AF74" si="35">"{""type"": ""Feature"",""geometry"": {""type"": ""Polygon"",""coordinates"": [[["&amp;W11&amp;", "&amp;X11&amp;"],["&amp;Y11&amp;","&amp;Z11&amp;"],["&amp;AC11&amp;","&amp;AD11&amp;"],["&amp;AA11&amp;", "&amp;AB11&amp;"]]]},""properties"":{""name"": """&amp;V11&amp;"""}},"</f>
        <v>#REF!</v>
      </c>
      <c r="AG11" s="1"/>
      <c r="AH11" s="1"/>
      <c r="AI11" s="1"/>
      <c r="AJ11" s="1"/>
      <c r="AK11" s="1"/>
      <c r="AL11" t="e">
        <f t="shared" ref="AL11:AL16" si="36">R11&amp;","&amp;S11</f>
        <v>#REF!</v>
      </c>
      <c r="AM11" t="e">
        <f t="shared" ref="AM11:AM16" si="37">P11&amp;","&amp;Q11</f>
        <v>#REF!</v>
      </c>
      <c r="AN11" s="1" t="str">
        <f t="shared" si="26"/>
        <v>0100000-0100000</v>
      </c>
      <c r="AO11" s="1"/>
      <c r="AP11" s="1"/>
      <c r="AQ11" s="1" t="str">
        <f t="shared" si="27"/>
        <v>0200000-0100000</v>
      </c>
      <c r="AR11" s="1"/>
      <c r="AS11" s="1"/>
      <c r="AT11" s="1" t="str">
        <f t="shared" si="28"/>
        <v>0100000-0200000</v>
      </c>
      <c r="AU11" s="1"/>
      <c r="AV11" s="1"/>
      <c r="AW11" s="1" t="str">
        <f t="shared" si="29"/>
        <v>0200000-0200000</v>
      </c>
      <c r="AX11" s="1"/>
    </row>
    <row r="12" spans="1:54" x14ac:dyDescent="0.25">
      <c r="A12" s="4" t="s">
        <v>14</v>
      </c>
      <c r="B12" s="7">
        <f t="shared" si="30"/>
        <v>200</v>
      </c>
      <c r="C12" s="7">
        <f t="shared" si="31"/>
        <v>100</v>
      </c>
      <c r="E12" s="4">
        <f t="shared" si="16"/>
        <v>200000</v>
      </c>
      <c r="F12" s="13">
        <f t="shared" si="17"/>
        <v>100000</v>
      </c>
      <c r="G12" s="4">
        <f t="shared" si="32"/>
        <v>300000</v>
      </c>
      <c r="H12" s="13">
        <f t="shared" si="19"/>
        <v>100000</v>
      </c>
      <c r="I12" s="4">
        <f t="shared" si="20"/>
        <v>200000</v>
      </c>
      <c r="J12" s="13">
        <f t="shared" si="0"/>
        <v>200000</v>
      </c>
      <c r="K12" s="4">
        <f t="shared" si="33"/>
        <v>300000</v>
      </c>
      <c r="L12" s="13">
        <f t="shared" si="34"/>
        <v>200000</v>
      </c>
      <c r="N12" s="4" t="e">
        <f>VLOOKUP(AN12,Lookups!F:K,2,FALSE)</f>
        <v>#REF!</v>
      </c>
      <c r="O12" s="13" t="e">
        <f>VLOOKUP(AN12,Lookups!F:K,3,FALSE)</f>
        <v>#REF!</v>
      </c>
      <c r="P12" s="4" t="e">
        <f>VLOOKUP(AQ12,Lookups!F:K,2,FALSE)</f>
        <v>#REF!</v>
      </c>
      <c r="Q12" s="13" t="e">
        <f>VLOOKUP(AQ12,Lookups!F:K,3,FALSE)</f>
        <v>#REF!</v>
      </c>
      <c r="R12" s="4" t="e">
        <f>VLOOKUP(AT12,Lookups!F:K,2,FALSE)</f>
        <v>#REF!</v>
      </c>
      <c r="S12" s="13" t="e">
        <f>VLOOKUP(AT12,Lookups!F:K,3,FALSE)</f>
        <v>#REF!</v>
      </c>
      <c r="T12" s="4" t="e">
        <f>VLOOKUP(AW12,Lookups!F:K,2,FALSE)</f>
        <v>#REF!</v>
      </c>
      <c r="U12" s="13" t="e">
        <f>VLOOKUP(AW12,Lookups!F:K,3,FALSE)</f>
        <v>#REF!</v>
      </c>
      <c r="V12" s="1" t="str">
        <f t="shared" si="24"/>
        <v>SS</v>
      </c>
      <c r="W12" s="1" t="e">
        <f t="shared" si="25"/>
        <v>#REF!</v>
      </c>
      <c r="X12" s="1" t="e">
        <f t="shared" si="2"/>
        <v>#REF!</v>
      </c>
      <c r="Y12" s="1" t="e">
        <f t="shared" si="3"/>
        <v>#REF!</v>
      </c>
      <c r="Z12" s="1" t="e">
        <f t="shared" si="4"/>
        <v>#REF!</v>
      </c>
      <c r="AA12" s="1" t="e">
        <f t="shared" si="5"/>
        <v>#REF!</v>
      </c>
      <c r="AB12" s="1" t="e">
        <f t="shared" si="6"/>
        <v>#REF!</v>
      </c>
      <c r="AC12" s="1" t="e">
        <f t="shared" si="7"/>
        <v>#REF!</v>
      </c>
      <c r="AD12" s="1" t="e">
        <f t="shared" si="8"/>
        <v>#REF!</v>
      </c>
      <c r="AE12" s="1"/>
      <c r="AF12" s="5" t="e">
        <f t="shared" si="35"/>
        <v>#REF!</v>
      </c>
      <c r="AG12" s="1"/>
      <c r="AH12" s="1"/>
      <c r="AI12" s="1"/>
      <c r="AJ12" s="1"/>
      <c r="AK12" s="1"/>
      <c r="AL12" t="e">
        <f t="shared" si="36"/>
        <v>#REF!</v>
      </c>
      <c r="AM12" t="e">
        <f t="shared" si="37"/>
        <v>#REF!</v>
      </c>
      <c r="AN12" s="1" t="str">
        <f t="shared" si="26"/>
        <v>0200000-0100000</v>
      </c>
      <c r="AO12" s="1"/>
      <c r="AP12" s="1"/>
      <c r="AQ12" s="1" t="str">
        <f t="shared" si="27"/>
        <v>0300000-0100000</v>
      </c>
      <c r="AR12" s="1"/>
      <c r="AS12" s="1"/>
      <c r="AT12" s="1" t="str">
        <f t="shared" si="28"/>
        <v>0200000-0200000</v>
      </c>
      <c r="AU12" s="1"/>
      <c r="AV12" s="1"/>
      <c r="AW12" s="1" t="str">
        <f t="shared" si="29"/>
        <v>0300000-0200000</v>
      </c>
      <c r="AX12" s="1"/>
    </row>
    <row r="13" spans="1:54" x14ac:dyDescent="0.25">
      <c r="A13" s="4" t="s">
        <v>15</v>
      </c>
      <c r="B13" s="7">
        <f t="shared" si="30"/>
        <v>300</v>
      </c>
      <c r="C13" s="7">
        <f t="shared" si="31"/>
        <v>100</v>
      </c>
      <c r="E13" s="4">
        <f t="shared" si="16"/>
        <v>300000</v>
      </c>
      <c r="F13" s="13">
        <f t="shared" si="17"/>
        <v>100000</v>
      </c>
      <c r="G13" s="4">
        <f t="shared" si="32"/>
        <v>400000</v>
      </c>
      <c r="H13" s="13">
        <f t="shared" si="19"/>
        <v>100000</v>
      </c>
      <c r="I13" s="4">
        <f t="shared" si="20"/>
        <v>300000</v>
      </c>
      <c r="J13" s="13">
        <f t="shared" si="0"/>
        <v>200000</v>
      </c>
      <c r="K13" s="4">
        <f t="shared" si="33"/>
        <v>400000</v>
      </c>
      <c r="L13" s="13">
        <f t="shared" si="34"/>
        <v>200000</v>
      </c>
      <c r="N13" s="4" t="e">
        <f>VLOOKUP(AN13,Lookups!F:K,2,FALSE)</f>
        <v>#REF!</v>
      </c>
      <c r="O13" s="13" t="e">
        <f>VLOOKUP(AN13,Lookups!F:K,3,FALSE)</f>
        <v>#REF!</v>
      </c>
      <c r="P13" s="4" t="e">
        <f>VLOOKUP(AQ13,Lookups!F:K,2,FALSE)</f>
        <v>#REF!</v>
      </c>
      <c r="Q13" s="13" t="e">
        <f>VLOOKUP(AQ13,Lookups!F:K,3,FALSE)</f>
        <v>#REF!</v>
      </c>
      <c r="R13" s="4" t="e">
        <f>VLOOKUP(AT13,Lookups!F:K,2,FALSE)</f>
        <v>#REF!</v>
      </c>
      <c r="S13" s="13" t="e">
        <f>VLOOKUP(AT13,Lookups!F:K,3,FALSE)</f>
        <v>#REF!</v>
      </c>
      <c r="T13" s="4" t="e">
        <f>VLOOKUP(AW13,Lookups!F:K,2,FALSE)</f>
        <v>#REF!</v>
      </c>
      <c r="U13" s="13" t="e">
        <f>VLOOKUP(AW13,Lookups!F:K,3,FALSE)</f>
        <v>#REF!</v>
      </c>
      <c r="V13" s="1" t="str">
        <f t="shared" si="24"/>
        <v>ST</v>
      </c>
      <c r="W13" s="1" t="e">
        <f t="shared" si="25"/>
        <v>#REF!</v>
      </c>
      <c r="X13" s="1" t="e">
        <f t="shared" si="2"/>
        <v>#REF!</v>
      </c>
      <c r="Y13" s="1" t="e">
        <f t="shared" si="3"/>
        <v>#REF!</v>
      </c>
      <c r="Z13" s="1" t="e">
        <f t="shared" si="4"/>
        <v>#REF!</v>
      </c>
      <c r="AA13" s="1" t="e">
        <f t="shared" si="5"/>
        <v>#REF!</v>
      </c>
      <c r="AB13" s="1" t="e">
        <f t="shared" si="6"/>
        <v>#REF!</v>
      </c>
      <c r="AC13" s="1" t="e">
        <f t="shared" si="7"/>
        <v>#REF!</v>
      </c>
      <c r="AD13" s="1" t="e">
        <f t="shared" si="8"/>
        <v>#REF!</v>
      </c>
      <c r="AE13" s="1"/>
      <c r="AF13" s="5" t="e">
        <f t="shared" si="35"/>
        <v>#REF!</v>
      </c>
      <c r="AG13" s="1"/>
      <c r="AH13" s="1"/>
      <c r="AI13" s="1"/>
      <c r="AJ13" s="1"/>
      <c r="AK13" s="1"/>
      <c r="AL13" t="e">
        <f t="shared" si="36"/>
        <v>#REF!</v>
      </c>
      <c r="AM13" t="e">
        <f t="shared" si="37"/>
        <v>#REF!</v>
      </c>
      <c r="AN13" s="1" t="str">
        <f t="shared" si="26"/>
        <v>0300000-0100000</v>
      </c>
      <c r="AO13" s="1"/>
      <c r="AP13" s="1"/>
      <c r="AQ13" s="1" t="str">
        <f t="shared" si="27"/>
        <v>0400000-0100000</v>
      </c>
      <c r="AR13" s="1"/>
      <c r="AS13" s="1"/>
      <c r="AT13" s="1" t="str">
        <f t="shared" si="28"/>
        <v>0300000-0200000</v>
      </c>
      <c r="AU13" s="1"/>
      <c r="AV13" s="1"/>
      <c r="AW13" s="1" t="str">
        <f t="shared" si="29"/>
        <v>0400000-0200000</v>
      </c>
      <c r="AX13" s="1"/>
    </row>
    <row r="14" spans="1:54" x14ac:dyDescent="0.25">
      <c r="A14" s="4" t="s">
        <v>16</v>
      </c>
      <c r="B14" s="7">
        <f t="shared" si="30"/>
        <v>400</v>
      </c>
      <c r="C14" s="7">
        <f t="shared" si="31"/>
        <v>100</v>
      </c>
      <c r="E14" s="4">
        <f t="shared" si="16"/>
        <v>400000</v>
      </c>
      <c r="F14" s="13">
        <f t="shared" si="17"/>
        <v>100000</v>
      </c>
      <c r="G14" s="4">
        <f t="shared" si="32"/>
        <v>500000</v>
      </c>
      <c r="H14" s="13">
        <f t="shared" si="19"/>
        <v>100000</v>
      </c>
      <c r="I14" s="4">
        <f t="shared" si="20"/>
        <v>400000</v>
      </c>
      <c r="J14" s="13">
        <f t="shared" si="0"/>
        <v>200000</v>
      </c>
      <c r="K14" s="4">
        <f t="shared" si="33"/>
        <v>500000</v>
      </c>
      <c r="L14" s="13">
        <f t="shared" si="34"/>
        <v>200000</v>
      </c>
      <c r="N14" s="4" t="e">
        <f>VLOOKUP(AN14,Lookups!F:K,2,FALSE)</f>
        <v>#REF!</v>
      </c>
      <c r="O14" s="13" t="e">
        <f>VLOOKUP(AN14,Lookups!F:K,3,FALSE)</f>
        <v>#REF!</v>
      </c>
      <c r="P14" s="4" t="e">
        <f>VLOOKUP(AQ14,Lookups!F:K,2,FALSE)</f>
        <v>#REF!</v>
      </c>
      <c r="Q14" s="13" t="e">
        <f>VLOOKUP(AQ14,Lookups!F:K,3,FALSE)</f>
        <v>#REF!</v>
      </c>
      <c r="R14" s="4" t="e">
        <f>VLOOKUP(AT14,Lookups!F:K,2,FALSE)</f>
        <v>#REF!</v>
      </c>
      <c r="S14" s="13" t="e">
        <f>VLOOKUP(AT14,Lookups!F:K,3,FALSE)</f>
        <v>#REF!</v>
      </c>
      <c r="T14" s="4" t="e">
        <f>VLOOKUP(AW14,Lookups!F:K,2,FALSE)</f>
        <v>#REF!</v>
      </c>
      <c r="U14" s="13" t="e">
        <f>VLOOKUP(AW14,Lookups!F:K,3,FALSE)</f>
        <v>#REF!</v>
      </c>
      <c r="V14" s="1" t="str">
        <f t="shared" si="24"/>
        <v>SU</v>
      </c>
      <c r="W14" s="1" t="e">
        <f t="shared" si="25"/>
        <v>#REF!</v>
      </c>
      <c r="X14" s="1" t="e">
        <f t="shared" si="2"/>
        <v>#REF!</v>
      </c>
      <c r="Y14" s="1" t="e">
        <f t="shared" si="3"/>
        <v>#REF!</v>
      </c>
      <c r="Z14" s="1" t="e">
        <f t="shared" si="4"/>
        <v>#REF!</v>
      </c>
      <c r="AA14" s="1" t="e">
        <f t="shared" si="5"/>
        <v>#REF!</v>
      </c>
      <c r="AB14" s="1" t="e">
        <f t="shared" si="6"/>
        <v>#REF!</v>
      </c>
      <c r="AC14" s="1" t="e">
        <f t="shared" si="7"/>
        <v>#REF!</v>
      </c>
      <c r="AD14" s="1" t="e">
        <f t="shared" si="8"/>
        <v>#REF!</v>
      </c>
      <c r="AE14" s="1"/>
      <c r="AF14" s="5" t="e">
        <f t="shared" si="35"/>
        <v>#REF!</v>
      </c>
      <c r="AG14" s="1"/>
      <c r="AH14" s="1"/>
      <c r="AI14" s="1"/>
      <c r="AJ14" s="1"/>
      <c r="AK14" s="1"/>
      <c r="AL14" t="e">
        <f t="shared" si="36"/>
        <v>#REF!</v>
      </c>
      <c r="AM14" t="e">
        <f t="shared" si="37"/>
        <v>#REF!</v>
      </c>
      <c r="AN14" s="1" t="str">
        <f t="shared" si="26"/>
        <v>0400000-0100000</v>
      </c>
      <c r="AO14" s="1"/>
      <c r="AP14" s="1"/>
      <c r="AQ14" s="1" t="str">
        <f t="shared" si="27"/>
        <v>0500000-0100000</v>
      </c>
      <c r="AR14" s="1"/>
      <c r="AS14" s="1"/>
      <c r="AT14" s="1" t="str">
        <f t="shared" si="28"/>
        <v>0400000-0200000</v>
      </c>
      <c r="AU14" s="1"/>
      <c r="AV14" s="1"/>
      <c r="AW14" s="1" t="str">
        <f t="shared" si="29"/>
        <v>0500000-0200000</v>
      </c>
      <c r="AX14" s="1"/>
    </row>
    <row r="15" spans="1:54" x14ac:dyDescent="0.25">
      <c r="A15" s="4" t="s">
        <v>17</v>
      </c>
      <c r="B15" s="7">
        <f t="shared" si="30"/>
        <v>500</v>
      </c>
      <c r="C15" s="7">
        <f t="shared" si="31"/>
        <v>100</v>
      </c>
      <c r="E15" s="4">
        <f t="shared" si="16"/>
        <v>500000</v>
      </c>
      <c r="F15" s="13">
        <f t="shared" si="17"/>
        <v>100000</v>
      </c>
      <c r="G15" s="4">
        <f t="shared" si="32"/>
        <v>600000</v>
      </c>
      <c r="H15" s="13">
        <f t="shared" si="19"/>
        <v>100000</v>
      </c>
      <c r="I15" s="4">
        <f t="shared" si="20"/>
        <v>500000</v>
      </c>
      <c r="J15" s="13">
        <f t="shared" si="0"/>
        <v>200000</v>
      </c>
      <c r="K15" s="4">
        <f t="shared" si="33"/>
        <v>600000</v>
      </c>
      <c r="L15" s="13">
        <f t="shared" si="34"/>
        <v>200000</v>
      </c>
      <c r="N15" s="4" t="e">
        <f>VLOOKUP(AN15,Lookups!F:K,2,FALSE)</f>
        <v>#REF!</v>
      </c>
      <c r="O15" s="13" t="e">
        <f>VLOOKUP(AN15,Lookups!F:K,3,FALSE)</f>
        <v>#REF!</v>
      </c>
      <c r="P15" s="4" t="e">
        <f>VLOOKUP(AQ15,Lookups!F:K,2,FALSE)</f>
        <v>#REF!</v>
      </c>
      <c r="Q15" s="13" t="e">
        <f>VLOOKUP(AQ15,Lookups!F:K,3,FALSE)</f>
        <v>#REF!</v>
      </c>
      <c r="R15" s="4" t="e">
        <f>VLOOKUP(AT15,Lookups!F:K,2,FALSE)</f>
        <v>#REF!</v>
      </c>
      <c r="S15" s="13" t="e">
        <f>VLOOKUP(AT15,Lookups!F:K,3,FALSE)</f>
        <v>#REF!</v>
      </c>
      <c r="T15" s="4" t="e">
        <f>VLOOKUP(AW15,Lookups!F:K,2,FALSE)</f>
        <v>#REF!</v>
      </c>
      <c r="U15" s="13" t="e">
        <f>VLOOKUP(AW15,Lookups!F:K,3,FALSE)</f>
        <v>#REF!</v>
      </c>
      <c r="V15" s="1" t="str">
        <f t="shared" si="24"/>
        <v>TQ</v>
      </c>
      <c r="W15" s="1" t="e">
        <f t="shared" si="25"/>
        <v>#REF!</v>
      </c>
      <c r="X15" s="1" t="e">
        <f t="shared" si="2"/>
        <v>#REF!</v>
      </c>
      <c r="Y15" s="1" t="e">
        <f t="shared" si="3"/>
        <v>#REF!</v>
      </c>
      <c r="Z15" s="1" t="e">
        <f t="shared" si="4"/>
        <v>#REF!</v>
      </c>
      <c r="AA15" s="1" t="e">
        <f t="shared" si="5"/>
        <v>#REF!</v>
      </c>
      <c r="AB15" s="1" t="e">
        <f t="shared" si="6"/>
        <v>#REF!</v>
      </c>
      <c r="AC15" s="1" t="e">
        <f t="shared" si="7"/>
        <v>#REF!</v>
      </c>
      <c r="AD15" s="1" t="e">
        <f t="shared" si="8"/>
        <v>#REF!</v>
      </c>
      <c r="AE15" s="1"/>
      <c r="AF15" s="5" t="e">
        <f t="shared" si="35"/>
        <v>#REF!</v>
      </c>
      <c r="AG15" s="1"/>
      <c r="AH15" s="1"/>
      <c r="AI15" s="1"/>
      <c r="AJ15" s="1"/>
      <c r="AK15" s="1"/>
      <c r="AL15" t="e">
        <f t="shared" si="36"/>
        <v>#REF!</v>
      </c>
      <c r="AM15" t="e">
        <f t="shared" si="37"/>
        <v>#REF!</v>
      </c>
      <c r="AN15" s="1" t="str">
        <f t="shared" si="26"/>
        <v>0500000-0100000</v>
      </c>
      <c r="AO15" s="1"/>
      <c r="AP15" s="1"/>
      <c r="AQ15" s="1" t="str">
        <f t="shared" si="27"/>
        <v>0600000-0100000</v>
      </c>
      <c r="AR15" s="1"/>
      <c r="AS15" s="1"/>
      <c r="AT15" s="1" t="str">
        <f t="shared" si="28"/>
        <v>0500000-0200000</v>
      </c>
      <c r="AU15" s="1"/>
      <c r="AV15" s="1"/>
      <c r="AW15" s="1" t="str">
        <f t="shared" si="29"/>
        <v>0600000-0200000</v>
      </c>
      <c r="AX15" s="1"/>
    </row>
    <row r="16" spans="1:54" x14ac:dyDescent="0.25">
      <c r="A16" s="10" t="s">
        <v>18</v>
      </c>
      <c r="B16" s="7">
        <f t="shared" si="30"/>
        <v>600</v>
      </c>
      <c r="C16" s="7">
        <f t="shared" si="31"/>
        <v>100</v>
      </c>
      <c r="E16" s="10">
        <f t="shared" si="16"/>
        <v>600000</v>
      </c>
      <c r="F16" s="14">
        <f t="shared" si="17"/>
        <v>100000</v>
      </c>
      <c r="G16" s="10">
        <f t="shared" si="32"/>
        <v>700000</v>
      </c>
      <c r="H16" s="14">
        <f t="shared" si="19"/>
        <v>100000</v>
      </c>
      <c r="I16" s="10">
        <f t="shared" si="20"/>
        <v>600000</v>
      </c>
      <c r="J16" s="14">
        <f t="shared" si="0"/>
        <v>200000</v>
      </c>
      <c r="K16" s="10">
        <f t="shared" si="33"/>
        <v>700000</v>
      </c>
      <c r="L16" s="14">
        <f t="shared" si="34"/>
        <v>200000</v>
      </c>
      <c r="N16" s="4" t="e">
        <f>VLOOKUP(AN16,Lookups!F:K,2,FALSE)</f>
        <v>#REF!</v>
      </c>
      <c r="O16" s="13" t="e">
        <f>VLOOKUP(AN16,Lookups!F:K,3,FALSE)</f>
        <v>#REF!</v>
      </c>
      <c r="P16" s="4" t="e">
        <f>VLOOKUP(AQ16,Lookups!F:K,2,FALSE)</f>
        <v>#REF!</v>
      </c>
      <c r="Q16" s="13" t="e">
        <f>VLOOKUP(AQ16,Lookups!F:K,3,FALSE)</f>
        <v>#REF!</v>
      </c>
      <c r="R16" s="4" t="e">
        <f>VLOOKUP(AT16,Lookups!F:K,2,FALSE)</f>
        <v>#REF!</v>
      </c>
      <c r="S16" s="13" t="e">
        <f>VLOOKUP(AT16,Lookups!F:K,3,FALSE)</f>
        <v>#REF!</v>
      </c>
      <c r="T16" s="4" t="e">
        <f>VLOOKUP(AW16,Lookups!F:K,2,FALSE)</f>
        <v>#REF!</v>
      </c>
      <c r="U16" s="13" t="e">
        <f>VLOOKUP(AW16,Lookups!F:K,3,FALSE)</f>
        <v>#REF!</v>
      </c>
      <c r="V16" s="1" t="str">
        <f t="shared" si="24"/>
        <v>TR</v>
      </c>
      <c r="W16" s="1" t="e">
        <f t="shared" si="25"/>
        <v>#REF!</v>
      </c>
      <c r="X16" s="1" t="e">
        <f t="shared" si="2"/>
        <v>#REF!</v>
      </c>
      <c r="Y16" s="1" t="e">
        <f t="shared" si="3"/>
        <v>#REF!</v>
      </c>
      <c r="Z16" s="1" t="e">
        <f t="shared" si="4"/>
        <v>#REF!</v>
      </c>
      <c r="AA16" s="1" t="e">
        <f t="shared" si="5"/>
        <v>#REF!</v>
      </c>
      <c r="AB16" s="1" t="e">
        <f t="shared" si="6"/>
        <v>#REF!</v>
      </c>
      <c r="AC16" s="1" t="e">
        <f t="shared" si="7"/>
        <v>#REF!</v>
      </c>
      <c r="AD16" s="1" t="e">
        <f t="shared" si="8"/>
        <v>#REF!</v>
      </c>
      <c r="AE16" s="1"/>
      <c r="AF16" s="5" t="e">
        <f t="shared" si="35"/>
        <v>#REF!</v>
      </c>
      <c r="AG16" s="1"/>
      <c r="AH16" s="1"/>
      <c r="AI16" s="1"/>
      <c r="AJ16" s="1"/>
      <c r="AK16" s="1"/>
      <c r="AL16" t="e">
        <f t="shared" si="36"/>
        <v>#REF!</v>
      </c>
      <c r="AM16" t="e">
        <f t="shared" si="37"/>
        <v>#REF!</v>
      </c>
      <c r="AN16" s="1" t="str">
        <f t="shared" si="26"/>
        <v>0600000-0100000</v>
      </c>
      <c r="AO16" s="1"/>
      <c r="AP16" s="1"/>
      <c r="AQ16" s="1" t="str">
        <f t="shared" si="27"/>
        <v>0700000-0100000</v>
      </c>
      <c r="AR16" s="1"/>
      <c r="AS16" s="1"/>
      <c r="AT16" s="1" t="str">
        <f t="shared" si="28"/>
        <v>0600000-0200000</v>
      </c>
      <c r="AU16" s="1"/>
      <c r="AV16" s="1"/>
      <c r="AW16" s="1" t="str">
        <f t="shared" si="29"/>
        <v>0700000-0200000</v>
      </c>
      <c r="AX16" s="1"/>
    </row>
    <row r="17" spans="1:50" x14ac:dyDescent="0.25">
      <c r="A17" s="21"/>
      <c r="B17" s="22">
        <f t="shared" ref="B17:B80" si="38">B10</f>
        <v>0</v>
      </c>
      <c r="C17" s="22">
        <f>C10+100</f>
        <v>200</v>
      </c>
      <c r="D17" s="19"/>
      <c r="E17" s="21">
        <f t="shared" si="16"/>
        <v>0</v>
      </c>
      <c r="F17" s="23">
        <f t="shared" si="17"/>
        <v>200000</v>
      </c>
      <c r="G17" s="21">
        <f>G10</f>
        <v>100000</v>
      </c>
      <c r="H17" s="23">
        <f t="shared" si="19"/>
        <v>200000</v>
      </c>
      <c r="I17" s="21">
        <f t="shared" si="20"/>
        <v>0</v>
      </c>
      <c r="J17" s="23">
        <f t="shared" si="0"/>
        <v>300000</v>
      </c>
      <c r="K17" s="21">
        <f>K10</f>
        <v>100000</v>
      </c>
      <c r="L17" s="23">
        <f t="shared" si="34"/>
        <v>300000</v>
      </c>
      <c r="N17" s="21" t="e">
        <f>VLOOKUP(AN17,Lookups!F:K,2,FALSE)</f>
        <v>#REF!</v>
      </c>
      <c r="O17" s="23" t="e">
        <f>VLOOKUP(AN17,Lookups!F:K,3,FALSE)</f>
        <v>#REF!</v>
      </c>
      <c r="P17" s="21" t="e">
        <f>VLOOKUP(AQ17,Lookups!F:K,2,FALSE)</f>
        <v>#REF!</v>
      </c>
      <c r="Q17" s="23" t="e">
        <f>VLOOKUP(AQ17,Lookups!F:K,3,FALSE)</f>
        <v>#REF!</v>
      </c>
      <c r="R17" s="21" t="e">
        <f>VLOOKUP(AT17,Lookups!F:K,2,FALSE)</f>
        <v>#REF!</v>
      </c>
      <c r="S17" s="23" t="e">
        <f>VLOOKUP(AT17,Lookups!F:K,3,FALSE)</f>
        <v>#REF!</v>
      </c>
      <c r="T17" s="21" t="e">
        <f>VLOOKUP(AW17,Lookups!F:K,2,FALSE)</f>
        <v>#REF!</v>
      </c>
      <c r="U17" s="23" t="e">
        <f>VLOOKUP(AW17,Lookups!F:K,3,FALSE)</f>
        <v>#REF!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5"/>
      <c r="AG17" s="1"/>
      <c r="AH17" s="1"/>
      <c r="AI17" s="1"/>
      <c r="AJ17" s="1"/>
      <c r="AK17" s="1"/>
      <c r="AN17" s="1" t="str">
        <f t="shared" si="26"/>
        <v>0000000-0200000</v>
      </c>
      <c r="AO17" s="1"/>
      <c r="AP17" s="1"/>
      <c r="AQ17" s="1" t="str">
        <f t="shared" si="27"/>
        <v>0100000-0200000</v>
      </c>
      <c r="AR17" s="1"/>
      <c r="AS17" s="1"/>
      <c r="AT17" s="1" t="str">
        <f t="shared" si="28"/>
        <v>0000000-0300000</v>
      </c>
      <c r="AU17" s="1"/>
      <c r="AV17" s="1"/>
      <c r="AW17" s="1" t="str">
        <f t="shared" si="29"/>
        <v>0100000-0300000</v>
      </c>
      <c r="AX17" s="1"/>
    </row>
    <row r="18" spans="1:50" x14ac:dyDescent="0.25">
      <c r="A18" s="4" t="s">
        <v>19</v>
      </c>
      <c r="B18" s="7">
        <f t="shared" si="38"/>
        <v>100</v>
      </c>
      <c r="C18" s="7">
        <f t="shared" ref="C18:C81" si="39">C11+100</f>
        <v>200</v>
      </c>
      <c r="E18" s="4">
        <f t="shared" si="16"/>
        <v>100000</v>
      </c>
      <c r="F18" s="13">
        <f t="shared" si="17"/>
        <v>200000</v>
      </c>
      <c r="G18" s="4">
        <f t="shared" si="32"/>
        <v>200000</v>
      </c>
      <c r="H18" s="13">
        <f t="shared" si="19"/>
        <v>200000</v>
      </c>
      <c r="I18" s="4">
        <f t="shared" si="20"/>
        <v>100000</v>
      </c>
      <c r="J18" s="13">
        <f t="shared" si="0"/>
        <v>300000</v>
      </c>
      <c r="K18" s="4">
        <f t="shared" si="33"/>
        <v>200000</v>
      </c>
      <c r="L18" s="13">
        <f t="shared" si="34"/>
        <v>300000</v>
      </c>
      <c r="N18" s="4" t="e">
        <f>VLOOKUP(AN18,Lookups!F:K,2,FALSE)</f>
        <v>#REF!</v>
      </c>
      <c r="O18" s="13" t="e">
        <f>VLOOKUP(AN18,Lookups!F:K,3,FALSE)</f>
        <v>#REF!</v>
      </c>
      <c r="P18" s="4" t="e">
        <f>VLOOKUP(AQ18,Lookups!F:K,2,FALSE)</f>
        <v>#REF!</v>
      </c>
      <c r="Q18" s="13" t="e">
        <f>VLOOKUP(AQ18,Lookups!F:K,3,FALSE)</f>
        <v>#REF!</v>
      </c>
      <c r="R18" s="4" t="e">
        <f>VLOOKUP(AT18,Lookups!F:K,2,FALSE)</f>
        <v>#REF!</v>
      </c>
      <c r="S18" s="13" t="e">
        <f>VLOOKUP(AT18,Lookups!F:K,3,FALSE)</f>
        <v>#REF!</v>
      </c>
      <c r="T18" s="4" t="e">
        <f>VLOOKUP(AW18,Lookups!F:K,2,FALSE)</f>
        <v>#REF!</v>
      </c>
      <c r="U18" s="13" t="e">
        <f>VLOOKUP(AW18,Lookups!F:K,3,FALSE)</f>
        <v>#REF!</v>
      </c>
      <c r="V18" s="1" t="str">
        <f t="shared" si="24"/>
        <v>SM</v>
      </c>
      <c r="W18" s="1" t="e">
        <f t="shared" si="25"/>
        <v>#REF!</v>
      </c>
      <c r="X18" s="1" t="e">
        <f t="shared" si="2"/>
        <v>#REF!</v>
      </c>
      <c r="Y18" s="1" t="e">
        <f t="shared" si="3"/>
        <v>#REF!</v>
      </c>
      <c r="Z18" s="1" t="e">
        <f t="shared" si="4"/>
        <v>#REF!</v>
      </c>
      <c r="AA18" s="1" t="e">
        <f t="shared" si="5"/>
        <v>#REF!</v>
      </c>
      <c r="AB18" s="1" t="e">
        <f t="shared" si="6"/>
        <v>#REF!</v>
      </c>
      <c r="AC18" s="1" t="e">
        <f t="shared" si="7"/>
        <v>#REF!</v>
      </c>
      <c r="AD18" s="1" t="e">
        <f t="shared" si="8"/>
        <v>#REF!</v>
      </c>
      <c r="AE18" s="1"/>
      <c r="AF18" s="5" t="e">
        <f t="shared" si="35"/>
        <v>#REF!</v>
      </c>
      <c r="AG18" s="1"/>
      <c r="AH18" s="1"/>
      <c r="AI18" s="1"/>
      <c r="AJ18" s="1"/>
      <c r="AK18" s="1"/>
      <c r="AL18" t="e">
        <f t="shared" ref="AL18:AL23" si="40">R18&amp;","&amp;S18</f>
        <v>#REF!</v>
      </c>
      <c r="AM18" t="e">
        <f t="shared" ref="AM18:AM23" si="41">P18&amp;","&amp;Q18</f>
        <v>#REF!</v>
      </c>
      <c r="AN18" s="1" t="str">
        <f t="shared" si="26"/>
        <v>0100000-0200000</v>
      </c>
      <c r="AQ18" s="1" t="str">
        <f t="shared" si="27"/>
        <v>0200000-0200000</v>
      </c>
      <c r="AT18" s="1" t="str">
        <f t="shared" ref="AT18:AT81" si="42">RIGHT("00000000"&amp;I18,7)&amp;"-"&amp;RIGHT("00000000"&amp;J18,7)</f>
        <v>0100000-0300000</v>
      </c>
      <c r="AU18" s="1"/>
      <c r="AV18" s="1"/>
      <c r="AW18" s="1" t="str">
        <f t="shared" ref="AW18:AW81" si="43">RIGHT("00000000"&amp;K18,7)&amp;"-"&amp;RIGHT("00000000"&amp;L18,7)</f>
        <v>0200000-0300000</v>
      </c>
    </row>
    <row r="19" spans="1:50" x14ac:dyDescent="0.25">
      <c r="A19" s="4" t="s">
        <v>20</v>
      </c>
      <c r="B19" s="7">
        <f t="shared" si="38"/>
        <v>200</v>
      </c>
      <c r="C19" s="7">
        <f t="shared" si="39"/>
        <v>200</v>
      </c>
      <c r="E19" s="4">
        <f t="shared" si="16"/>
        <v>200000</v>
      </c>
      <c r="F19" s="13">
        <f t="shared" si="17"/>
        <v>200000</v>
      </c>
      <c r="G19" s="4">
        <f t="shared" si="32"/>
        <v>300000</v>
      </c>
      <c r="H19" s="13">
        <f t="shared" si="19"/>
        <v>200000</v>
      </c>
      <c r="I19" s="4">
        <f t="shared" si="20"/>
        <v>200000</v>
      </c>
      <c r="J19" s="13">
        <f t="shared" si="0"/>
        <v>300000</v>
      </c>
      <c r="K19" s="4">
        <f t="shared" si="33"/>
        <v>300000</v>
      </c>
      <c r="L19" s="13">
        <f t="shared" si="34"/>
        <v>300000</v>
      </c>
      <c r="N19" s="4" t="e">
        <f>VLOOKUP(AN19,Lookups!F:K,2,FALSE)</f>
        <v>#REF!</v>
      </c>
      <c r="O19" s="13" t="e">
        <f>VLOOKUP(AN19,Lookups!F:K,3,FALSE)</f>
        <v>#REF!</v>
      </c>
      <c r="P19" s="4" t="e">
        <f>VLOOKUP(AQ19,Lookups!F:K,2,FALSE)</f>
        <v>#REF!</v>
      </c>
      <c r="Q19" s="13" t="e">
        <f>VLOOKUP(AQ19,Lookups!F:K,3,FALSE)</f>
        <v>#REF!</v>
      </c>
      <c r="R19" s="4" t="e">
        <f>VLOOKUP(AT19,Lookups!F:K,2,FALSE)</f>
        <v>#REF!</v>
      </c>
      <c r="S19" s="13" t="e">
        <f>VLOOKUP(AT19,Lookups!F:K,3,FALSE)</f>
        <v>#REF!</v>
      </c>
      <c r="T19" s="4" t="e">
        <f>VLOOKUP(AW19,Lookups!F:K,2,FALSE)</f>
        <v>#REF!</v>
      </c>
      <c r="U19" s="13" t="e">
        <f>VLOOKUP(AW19,Lookups!F:K,3,FALSE)</f>
        <v>#REF!</v>
      </c>
      <c r="V19" s="1" t="str">
        <f t="shared" si="24"/>
        <v>SN</v>
      </c>
      <c r="W19" s="1" t="e">
        <f t="shared" si="25"/>
        <v>#REF!</v>
      </c>
      <c r="X19" s="1" t="e">
        <f t="shared" si="2"/>
        <v>#REF!</v>
      </c>
      <c r="Y19" s="1" t="e">
        <f t="shared" si="3"/>
        <v>#REF!</v>
      </c>
      <c r="Z19" s="1" t="e">
        <f t="shared" si="4"/>
        <v>#REF!</v>
      </c>
      <c r="AA19" s="1" t="e">
        <f t="shared" si="5"/>
        <v>#REF!</v>
      </c>
      <c r="AB19" s="1" t="e">
        <f t="shared" si="6"/>
        <v>#REF!</v>
      </c>
      <c r="AC19" s="1" t="e">
        <f t="shared" si="7"/>
        <v>#REF!</v>
      </c>
      <c r="AD19" s="1" t="e">
        <f t="shared" si="8"/>
        <v>#REF!</v>
      </c>
      <c r="AE19" s="1"/>
      <c r="AF19" s="5" t="e">
        <f t="shared" si="35"/>
        <v>#REF!</v>
      </c>
      <c r="AG19" s="1"/>
      <c r="AH19" s="1"/>
      <c r="AI19" s="1"/>
      <c r="AJ19" s="1"/>
      <c r="AK19" s="1"/>
      <c r="AL19" t="e">
        <f t="shared" si="40"/>
        <v>#REF!</v>
      </c>
      <c r="AM19" t="e">
        <f t="shared" si="41"/>
        <v>#REF!</v>
      </c>
      <c r="AN19" s="1" t="str">
        <f t="shared" si="26"/>
        <v>0200000-0200000</v>
      </c>
      <c r="AQ19" s="1" t="str">
        <f t="shared" si="27"/>
        <v>0300000-0200000</v>
      </c>
      <c r="AT19" s="1" t="str">
        <f t="shared" si="42"/>
        <v>0200000-0300000</v>
      </c>
      <c r="AU19" s="1"/>
      <c r="AV19" s="1"/>
      <c r="AW19" s="1" t="str">
        <f t="shared" si="43"/>
        <v>0300000-0300000</v>
      </c>
    </row>
    <row r="20" spans="1:50" x14ac:dyDescent="0.25">
      <c r="A20" s="4" t="s">
        <v>21</v>
      </c>
      <c r="B20" s="7">
        <f t="shared" si="38"/>
        <v>300</v>
      </c>
      <c r="C20" s="7">
        <f t="shared" si="39"/>
        <v>200</v>
      </c>
      <c r="E20" s="4">
        <f t="shared" si="16"/>
        <v>300000</v>
      </c>
      <c r="F20" s="13">
        <f t="shared" si="17"/>
        <v>200000</v>
      </c>
      <c r="G20" s="4">
        <f t="shared" si="32"/>
        <v>400000</v>
      </c>
      <c r="H20" s="13">
        <f t="shared" si="19"/>
        <v>200000</v>
      </c>
      <c r="I20" s="4">
        <f t="shared" si="20"/>
        <v>300000</v>
      </c>
      <c r="J20" s="13">
        <f t="shared" si="0"/>
        <v>300000</v>
      </c>
      <c r="K20" s="4">
        <f t="shared" si="33"/>
        <v>400000</v>
      </c>
      <c r="L20" s="13">
        <f t="shared" si="34"/>
        <v>300000</v>
      </c>
      <c r="N20" s="4" t="e">
        <f>VLOOKUP(AN20,Lookups!F:K,2,FALSE)</f>
        <v>#REF!</v>
      </c>
      <c r="O20" s="13" t="e">
        <f>VLOOKUP(AN20,Lookups!F:K,3,FALSE)</f>
        <v>#REF!</v>
      </c>
      <c r="P20" s="4" t="e">
        <f>VLOOKUP(AQ20,Lookups!F:K,2,FALSE)</f>
        <v>#REF!</v>
      </c>
      <c r="Q20" s="13" t="e">
        <f>VLOOKUP(AQ20,Lookups!F:K,3,FALSE)</f>
        <v>#REF!</v>
      </c>
      <c r="R20" s="4" t="e">
        <f>VLOOKUP(AT20,Lookups!F:K,2,FALSE)</f>
        <v>#REF!</v>
      </c>
      <c r="S20" s="13" t="e">
        <f>VLOOKUP(AT20,Lookups!F:K,3,FALSE)</f>
        <v>#REF!</v>
      </c>
      <c r="T20" s="4" t="e">
        <f>VLOOKUP(AW20,Lookups!F:K,2,FALSE)</f>
        <v>#REF!</v>
      </c>
      <c r="U20" s="13" t="e">
        <f>VLOOKUP(AW20,Lookups!F:K,3,FALSE)</f>
        <v>#REF!</v>
      </c>
      <c r="V20" s="1" t="str">
        <f t="shared" si="24"/>
        <v>SO</v>
      </c>
      <c r="W20" s="1" t="e">
        <f t="shared" si="25"/>
        <v>#REF!</v>
      </c>
      <c r="X20" s="1" t="e">
        <f t="shared" si="2"/>
        <v>#REF!</v>
      </c>
      <c r="Y20" s="1" t="e">
        <f t="shared" si="3"/>
        <v>#REF!</v>
      </c>
      <c r="Z20" s="1" t="e">
        <f t="shared" si="4"/>
        <v>#REF!</v>
      </c>
      <c r="AA20" s="1" t="e">
        <f t="shared" si="5"/>
        <v>#REF!</v>
      </c>
      <c r="AB20" s="1" t="e">
        <f t="shared" si="6"/>
        <v>#REF!</v>
      </c>
      <c r="AC20" s="1" t="e">
        <f t="shared" si="7"/>
        <v>#REF!</v>
      </c>
      <c r="AD20" s="1" t="e">
        <f t="shared" si="8"/>
        <v>#REF!</v>
      </c>
      <c r="AE20" s="1"/>
      <c r="AF20" s="5" t="e">
        <f t="shared" si="35"/>
        <v>#REF!</v>
      </c>
      <c r="AG20" s="1"/>
      <c r="AH20" s="1"/>
      <c r="AI20" s="1"/>
      <c r="AJ20" s="1"/>
      <c r="AK20" s="1"/>
      <c r="AL20" t="e">
        <f t="shared" si="40"/>
        <v>#REF!</v>
      </c>
      <c r="AM20" t="e">
        <f t="shared" si="41"/>
        <v>#REF!</v>
      </c>
      <c r="AN20" s="1" t="str">
        <f t="shared" si="26"/>
        <v>0300000-0200000</v>
      </c>
      <c r="AQ20" s="1" t="str">
        <f t="shared" si="27"/>
        <v>0400000-0200000</v>
      </c>
      <c r="AT20" s="1" t="str">
        <f t="shared" si="42"/>
        <v>0300000-0300000</v>
      </c>
      <c r="AU20" s="1"/>
      <c r="AV20" s="1"/>
      <c r="AW20" s="1" t="str">
        <f t="shared" si="43"/>
        <v>0400000-0300000</v>
      </c>
    </row>
    <row r="21" spans="1:50" x14ac:dyDescent="0.25">
      <c r="A21" s="4" t="s">
        <v>22</v>
      </c>
      <c r="B21" s="7">
        <f t="shared" si="38"/>
        <v>400</v>
      </c>
      <c r="C21" s="7">
        <f t="shared" si="39"/>
        <v>200</v>
      </c>
      <c r="E21" s="4">
        <f t="shared" si="16"/>
        <v>400000</v>
      </c>
      <c r="F21" s="13">
        <f t="shared" si="17"/>
        <v>200000</v>
      </c>
      <c r="G21" s="4">
        <f t="shared" si="32"/>
        <v>500000</v>
      </c>
      <c r="H21" s="13">
        <f t="shared" si="19"/>
        <v>200000</v>
      </c>
      <c r="I21" s="4">
        <f t="shared" si="20"/>
        <v>400000</v>
      </c>
      <c r="J21" s="13">
        <f t="shared" si="0"/>
        <v>300000</v>
      </c>
      <c r="K21" s="4">
        <f t="shared" si="33"/>
        <v>500000</v>
      </c>
      <c r="L21" s="13">
        <f t="shared" si="34"/>
        <v>300000</v>
      </c>
      <c r="N21" s="4" t="e">
        <f>VLOOKUP(AN21,Lookups!F:K,2,FALSE)</f>
        <v>#REF!</v>
      </c>
      <c r="O21" s="13" t="e">
        <f>VLOOKUP(AN21,Lookups!F:K,3,FALSE)</f>
        <v>#REF!</v>
      </c>
      <c r="P21" s="4" t="e">
        <f>VLOOKUP(AQ21,Lookups!F:K,2,FALSE)</f>
        <v>#REF!</v>
      </c>
      <c r="Q21" s="13" t="e">
        <f>VLOOKUP(AQ21,Lookups!F:K,3,FALSE)</f>
        <v>#REF!</v>
      </c>
      <c r="R21" s="4" t="e">
        <f>VLOOKUP(AT21,Lookups!F:K,2,FALSE)</f>
        <v>#REF!</v>
      </c>
      <c r="S21" s="13" t="e">
        <f>VLOOKUP(AT21,Lookups!F:K,3,FALSE)</f>
        <v>#REF!</v>
      </c>
      <c r="T21" s="4" t="e">
        <f>VLOOKUP(AW21,Lookups!F:K,2,FALSE)</f>
        <v>#REF!</v>
      </c>
      <c r="U21" s="13" t="e">
        <f>VLOOKUP(AW21,Lookups!F:K,3,FALSE)</f>
        <v>#REF!</v>
      </c>
      <c r="V21" s="1" t="str">
        <f t="shared" si="24"/>
        <v>SP</v>
      </c>
      <c r="W21" s="1" t="e">
        <f t="shared" si="25"/>
        <v>#REF!</v>
      </c>
      <c r="X21" s="1" t="e">
        <f t="shared" si="2"/>
        <v>#REF!</v>
      </c>
      <c r="Y21" s="1" t="e">
        <f t="shared" si="3"/>
        <v>#REF!</v>
      </c>
      <c r="Z21" s="1" t="e">
        <f t="shared" si="4"/>
        <v>#REF!</v>
      </c>
      <c r="AA21" s="1" t="e">
        <f t="shared" si="5"/>
        <v>#REF!</v>
      </c>
      <c r="AB21" s="1" t="e">
        <f t="shared" si="6"/>
        <v>#REF!</v>
      </c>
      <c r="AC21" s="1" t="e">
        <f t="shared" si="7"/>
        <v>#REF!</v>
      </c>
      <c r="AD21" s="1" t="e">
        <f t="shared" si="8"/>
        <v>#REF!</v>
      </c>
      <c r="AE21" s="1"/>
      <c r="AF21" s="5" t="e">
        <f t="shared" si="35"/>
        <v>#REF!</v>
      </c>
      <c r="AG21" s="1"/>
      <c r="AH21" s="1"/>
      <c r="AI21" s="1"/>
      <c r="AJ21" s="1"/>
      <c r="AK21" s="1"/>
      <c r="AL21" t="e">
        <f t="shared" si="40"/>
        <v>#REF!</v>
      </c>
      <c r="AM21" t="e">
        <f t="shared" si="41"/>
        <v>#REF!</v>
      </c>
      <c r="AN21" s="1" t="str">
        <f t="shared" si="26"/>
        <v>0400000-0200000</v>
      </c>
      <c r="AQ21" s="1" t="str">
        <f t="shared" si="27"/>
        <v>0500000-0200000</v>
      </c>
      <c r="AT21" s="1" t="str">
        <f t="shared" si="42"/>
        <v>0400000-0300000</v>
      </c>
      <c r="AU21" s="1"/>
      <c r="AV21" s="1"/>
      <c r="AW21" s="1" t="str">
        <f t="shared" si="43"/>
        <v>0500000-0300000</v>
      </c>
    </row>
    <row r="22" spans="1:50" x14ac:dyDescent="0.25">
      <c r="A22" s="4" t="s">
        <v>23</v>
      </c>
      <c r="B22" s="7">
        <f t="shared" si="38"/>
        <v>500</v>
      </c>
      <c r="C22" s="7">
        <f t="shared" si="39"/>
        <v>200</v>
      </c>
      <c r="E22" s="4">
        <f t="shared" si="16"/>
        <v>500000</v>
      </c>
      <c r="F22" s="13">
        <f t="shared" si="17"/>
        <v>200000</v>
      </c>
      <c r="G22" s="4">
        <f t="shared" si="32"/>
        <v>600000</v>
      </c>
      <c r="H22" s="13">
        <f t="shared" si="19"/>
        <v>200000</v>
      </c>
      <c r="I22" s="4">
        <f t="shared" si="20"/>
        <v>500000</v>
      </c>
      <c r="J22" s="13">
        <f t="shared" si="0"/>
        <v>300000</v>
      </c>
      <c r="K22" s="4">
        <f t="shared" si="33"/>
        <v>600000</v>
      </c>
      <c r="L22" s="13">
        <f t="shared" si="34"/>
        <v>300000</v>
      </c>
      <c r="N22" s="4" t="e">
        <f>VLOOKUP(AN22,Lookups!F:K,2,FALSE)</f>
        <v>#REF!</v>
      </c>
      <c r="O22" s="13" t="e">
        <f>VLOOKUP(AN22,Lookups!F:K,3,FALSE)</f>
        <v>#REF!</v>
      </c>
      <c r="P22" s="4" t="e">
        <f>VLOOKUP(AQ22,Lookups!F:K,2,FALSE)</f>
        <v>#REF!</v>
      </c>
      <c r="Q22" s="13" t="e">
        <f>VLOOKUP(AQ22,Lookups!F:K,3,FALSE)</f>
        <v>#REF!</v>
      </c>
      <c r="R22" s="4" t="e">
        <f>VLOOKUP(AT22,Lookups!F:K,2,FALSE)</f>
        <v>#REF!</v>
      </c>
      <c r="S22" s="13" t="e">
        <f>VLOOKUP(AT22,Lookups!F:K,3,FALSE)</f>
        <v>#REF!</v>
      </c>
      <c r="T22" s="4" t="e">
        <f>VLOOKUP(AW22,Lookups!F:K,2,FALSE)</f>
        <v>#REF!</v>
      </c>
      <c r="U22" s="13" t="e">
        <f>VLOOKUP(AW22,Lookups!F:K,3,FALSE)</f>
        <v>#REF!</v>
      </c>
      <c r="V22" s="1" t="str">
        <f t="shared" si="24"/>
        <v>TL</v>
      </c>
      <c r="W22" s="1" t="e">
        <f t="shared" si="25"/>
        <v>#REF!</v>
      </c>
      <c r="X22" s="1" t="e">
        <f t="shared" si="2"/>
        <v>#REF!</v>
      </c>
      <c r="Y22" s="1" t="e">
        <f t="shared" si="3"/>
        <v>#REF!</v>
      </c>
      <c r="Z22" s="1" t="e">
        <f t="shared" si="4"/>
        <v>#REF!</v>
      </c>
      <c r="AA22" s="1" t="e">
        <f t="shared" si="5"/>
        <v>#REF!</v>
      </c>
      <c r="AB22" s="1" t="e">
        <f t="shared" si="6"/>
        <v>#REF!</v>
      </c>
      <c r="AC22" s="1" t="e">
        <f t="shared" si="7"/>
        <v>#REF!</v>
      </c>
      <c r="AD22" s="1" t="e">
        <f t="shared" si="8"/>
        <v>#REF!</v>
      </c>
      <c r="AE22" s="1"/>
      <c r="AF22" s="5" t="e">
        <f t="shared" si="35"/>
        <v>#REF!</v>
      </c>
      <c r="AG22" s="1"/>
      <c r="AH22" s="1"/>
      <c r="AI22" s="1"/>
      <c r="AJ22" s="1"/>
      <c r="AK22" s="1"/>
      <c r="AL22" t="e">
        <f t="shared" si="40"/>
        <v>#REF!</v>
      </c>
      <c r="AM22" t="e">
        <f t="shared" si="41"/>
        <v>#REF!</v>
      </c>
      <c r="AN22" s="1" t="str">
        <f t="shared" si="26"/>
        <v>0500000-0200000</v>
      </c>
      <c r="AQ22" s="1" t="str">
        <f t="shared" si="27"/>
        <v>0600000-0200000</v>
      </c>
      <c r="AT22" s="1" t="str">
        <f t="shared" si="42"/>
        <v>0500000-0300000</v>
      </c>
      <c r="AU22" s="1"/>
      <c r="AV22" s="1"/>
      <c r="AW22" s="1" t="str">
        <f t="shared" si="43"/>
        <v>0600000-0300000</v>
      </c>
    </row>
    <row r="23" spans="1:50" x14ac:dyDescent="0.25">
      <c r="A23" s="10" t="s">
        <v>24</v>
      </c>
      <c r="B23" s="8">
        <f t="shared" si="38"/>
        <v>600</v>
      </c>
      <c r="C23" s="8">
        <f t="shared" si="39"/>
        <v>200</v>
      </c>
      <c r="E23" s="10">
        <f t="shared" si="16"/>
        <v>600000</v>
      </c>
      <c r="F23" s="14">
        <f t="shared" si="17"/>
        <v>200000</v>
      </c>
      <c r="G23" s="10">
        <f t="shared" si="32"/>
        <v>700000</v>
      </c>
      <c r="H23" s="14">
        <f t="shared" si="19"/>
        <v>200000</v>
      </c>
      <c r="I23" s="10">
        <f t="shared" si="20"/>
        <v>600000</v>
      </c>
      <c r="J23" s="14">
        <f t="shared" si="0"/>
        <v>300000</v>
      </c>
      <c r="K23" s="10">
        <f t="shared" si="33"/>
        <v>700000</v>
      </c>
      <c r="L23" s="14">
        <f t="shared" si="34"/>
        <v>300000</v>
      </c>
      <c r="N23" s="10" t="e">
        <f>VLOOKUP(AN23,Lookups!F:K,2,FALSE)</f>
        <v>#REF!</v>
      </c>
      <c r="O23" s="14" t="e">
        <f>VLOOKUP(AN23,Lookups!F:K,3,FALSE)</f>
        <v>#REF!</v>
      </c>
      <c r="P23" s="10" t="e">
        <f>VLOOKUP(AQ23,Lookups!F:K,2,FALSE)</f>
        <v>#REF!</v>
      </c>
      <c r="Q23" s="14" t="e">
        <f>VLOOKUP(AQ23,Lookups!F:K,3,FALSE)</f>
        <v>#REF!</v>
      </c>
      <c r="R23" s="10" t="e">
        <f>VLOOKUP(AT23,Lookups!F:K,2,FALSE)</f>
        <v>#REF!</v>
      </c>
      <c r="S23" s="14" t="e">
        <f>VLOOKUP(AT23,Lookups!F:K,3,FALSE)</f>
        <v>#REF!</v>
      </c>
      <c r="T23" s="10" t="e">
        <f>VLOOKUP(AW23,Lookups!F:K,2,FALSE)</f>
        <v>#REF!</v>
      </c>
      <c r="U23" s="14" t="e">
        <f>VLOOKUP(AW23,Lookups!F:K,3,FALSE)</f>
        <v>#REF!</v>
      </c>
      <c r="V23" s="1" t="str">
        <f t="shared" si="24"/>
        <v>TM</v>
      </c>
      <c r="W23" s="1" t="e">
        <f t="shared" si="25"/>
        <v>#REF!</v>
      </c>
      <c r="X23" s="1" t="e">
        <f t="shared" si="2"/>
        <v>#REF!</v>
      </c>
      <c r="Y23" s="1" t="e">
        <f t="shared" si="3"/>
        <v>#REF!</v>
      </c>
      <c r="Z23" s="1" t="e">
        <f t="shared" si="4"/>
        <v>#REF!</v>
      </c>
      <c r="AA23" s="1" t="e">
        <f t="shared" si="5"/>
        <v>#REF!</v>
      </c>
      <c r="AB23" s="1" t="e">
        <f t="shared" si="6"/>
        <v>#REF!</v>
      </c>
      <c r="AC23" s="1" t="e">
        <f t="shared" si="7"/>
        <v>#REF!</v>
      </c>
      <c r="AD23" s="1" t="e">
        <f t="shared" si="8"/>
        <v>#REF!</v>
      </c>
      <c r="AE23" s="1"/>
      <c r="AF23" s="5" t="e">
        <f t="shared" si="35"/>
        <v>#REF!</v>
      </c>
      <c r="AG23" s="1"/>
      <c r="AH23" s="1"/>
      <c r="AI23" s="1"/>
      <c r="AJ23" s="1"/>
      <c r="AK23" s="1"/>
      <c r="AL23" t="e">
        <f t="shared" si="40"/>
        <v>#REF!</v>
      </c>
      <c r="AM23" t="e">
        <f t="shared" si="41"/>
        <v>#REF!</v>
      </c>
      <c r="AN23" s="1" t="str">
        <f t="shared" si="26"/>
        <v>0600000-0200000</v>
      </c>
      <c r="AQ23" s="1" t="str">
        <f t="shared" si="27"/>
        <v>0700000-0200000</v>
      </c>
      <c r="AT23" s="1" t="str">
        <f t="shared" si="42"/>
        <v>0600000-0300000</v>
      </c>
      <c r="AU23" s="1"/>
      <c r="AV23" s="1"/>
      <c r="AW23" s="1" t="str">
        <f t="shared" si="43"/>
        <v>0700000-0300000</v>
      </c>
    </row>
    <row r="24" spans="1:50" x14ac:dyDescent="0.25">
      <c r="A24" s="21"/>
      <c r="B24" s="22">
        <f t="shared" si="38"/>
        <v>0</v>
      </c>
      <c r="C24" s="22">
        <f t="shared" si="39"/>
        <v>300</v>
      </c>
      <c r="D24" s="19"/>
      <c r="E24" s="21">
        <f t="shared" si="16"/>
        <v>0</v>
      </c>
      <c r="F24" s="23">
        <f t="shared" si="17"/>
        <v>300000</v>
      </c>
      <c r="G24" s="21">
        <f>G17</f>
        <v>100000</v>
      </c>
      <c r="H24" s="23">
        <f t="shared" si="19"/>
        <v>300000</v>
      </c>
      <c r="I24" s="21">
        <f t="shared" si="20"/>
        <v>0</v>
      </c>
      <c r="J24" s="23">
        <f t="shared" si="0"/>
        <v>400000</v>
      </c>
      <c r="K24" s="21">
        <f>K17</f>
        <v>100000</v>
      </c>
      <c r="L24" s="23">
        <f t="shared" si="34"/>
        <v>400000</v>
      </c>
      <c r="N24" s="21" t="e">
        <f>VLOOKUP(AN24,Lookups!F:K,2,FALSE)</f>
        <v>#REF!</v>
      </c>
      <c r="O24" s="23" t="e">
        <f>VLOOKUP(AN24,Lookups!F:K,3,FALSE)</f>
        <v>#REF!</v>
      </c>
      <c r="P24" s="21" t="e">
        <f>VLOOKUP(AQ24,Lookups!F:K,2,FALSE)</f>
        <v>#REF!</v>
      </c>
      <c r="Q24" s="23" t="e">
        <f>VLOOKUP(AQ24,Lookups!F:K,3,FALSE)</f>
        <v>#REF!</v>
      </c>
      <c r="R24" s="21" t="e">
        <f>VLOOKUP(AT24,Lookups!F:K,2,FALSE)</f>
        <v>#REF!</v>
      </c>
      <c r="S24" s="23" t="e">
        <f>VLOOKUP(AT24,Lookups!F:K,3,FALSE)</f>
        <v>#REF!</v>
      </c>
      <c r="T24" s="21" t="e">
        <f>VLOOKUP(AW24,Lookups!F:K,2,FALSE)</f>
        <v>#REF!</v>
      </c>
      <c r="U24" s="23" t="e">
        <f>VLOOKUP(AW24,Lookups!F:K,3,FALSE)</f>
        <v>#REF!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5"/>
      <c r="AG24" s="1"/>
      <c r="AH24" s="1"/>
      <c r="AI24" s="1"/>
      <c r="AJ24" s="1"/>
      <c r="AK24" s="1"/>
      <c r="AN24" s="1" t="str">
        <f t="shared" si="26"/>
        <v>0000000-0300000</v>
      </c>
      <c r="AQ24" s="1" t="str">
        <f t="shared" si="27"/>
        <v>0100000-0300000</v>
      </c>
      <c r="AT24" s="1" t="str">
        <f t="shared" si="42"/>
        <v>0000000-0400000</v>
      </c>
      <c r="AU24" s="1"/>
      <c r="AV24" s="1"/>
      <c r="AW24" s="1" t="str">
        <f t="shared" si="43"/>
        <v>0100000-0400000</v>
      </c>
    </row>
    <row r="25" spans="1:50" x14ac:dyDescent="0.25">
      <c r="A25" s="24"/>
      <c r="B25" s="25">
        <f t="shared" si="38"/>
        <v>100</v>
      </c>
      <c r="C25" s="25">
        <f t="shared" si="39"/>
        <v>300</v>
      </c>
      <c r="D25" s="19"/>
      <c r="E25" s="24">
        <f t="shared" si="16"/>
        <v>100000</v>
      </c>
      <c r="F25" s="26">
        <f t="shared" si="17"/>
        <v>300000</v>
      </c>
      <c r="G25" s="24">
        <f t="shared" si="32"/>
        <v>200000</v>
      </c>
      <c r="H25" s="26">
        <f t="shared" si="19"/>
        <v>300000</v>
      </c>
      <c r="I25" s="24">
        <f t="shared" si="20"/>
        <v>100000</v>
      </c>
      <c r="J25" s="26">
        <f t="shared" si="0"/>
        <v>400000</v>
      </c>
      <c r="K25" s="24">
        <f t="shared" si="33"/>
        <v>200000</v>
      </c>
      <c r="L25" s="26">
        <f t="shared" si="34"/>
        <v>400000</v>
      </c>
      <c r="N25" s="24" t="e">
        <f>VLOOKUP(AN25,Lookups!F:K,2,FALSE)</f>
        <v>#REF!</v>
      </c>
      <c r="O25" s="26" t="e">
        <f>VLOOKUP(AN25,Lookups!F:K,3,FALSE)</f>
        <v>#REF!</v>
      </c>
      <c r="P25" s="24" t="e">
        <f>VLOOKUP(AQ25,Lookups!F:K,2,FALSE)</f>
        <v>#REF!</v>
      </c>
      <c r="Q25" s="26" t="e">
        <f>VLOOKUP(AQ25,Lookups!F:K,3,FALSE)</f>
        <v>#REF!</v>
      </c>
      <c r="R25" s="24" t="e">
        <f>VLOOKUP(AT25,Lookups!F:K,2,FALSE)</f>
        <v>#REF!</v>
      </c>
      <c r="S25" s="26" t="e">
        <f>VLOOKUP(AT25,Lookups!F:K,3,FALSE)</f>
        <v>#REF!</v>
      </c>
      <c r="T25" s="24" t="e">
        <f>VLOOKUP(AW25,Lookups!F:K,2,FALSE)</f>
        <v>#REF!</v>
      </c>
      <c r="U25" s="26" t="e">
        <f>VLOOKUP(AW25,Lookups!F:K,3,FALSE)</f>
        <v>#REF!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5"/>
      <c r="AG25" s="1"/>
      <c r="AH25" s="1"/>
      <c r="AI25" s="1"/>
      <c r="AJ25" s="1"/>
      <c r="AK25" s="1"/>
      <c r="AN25" s="1" t="str">
        <f t="shared" si="26"/>
        <v>0100000-0300000</v>
      </c>
      <c r="AQ25" s="1" t="str">
        <f t="shared" si="27"/>
        <v>0200000-0300000</v>
      </c>
      <c r="AT25" s="1" t="str">
        <f t="shared" si="42"/>
        <v>0100000-0400000</v>
      </c>
      <c r="AU25" s="1"/>
      <c r="AV25" s="1"/>
      <c r="AW25" s="1" t="str">
        <f t="shared" si="43"/>
        <v>0200000-0400000</v>
      </c>
    </row>
    <row r="26" spans="1:50" x14ac:dyDescent="0.25">
      <c r="A26" s="4" t="s">
        <v>25</v>
      </c>
      <c r="B26" s="7">
        <f t="shared" si="38"/>
        <v>200</v>
      </c>
      <c r="C26" s="7">
        <f t="shared" si="39"/>
        <v>300</v>
      </c>
      <c r="E26" s="4">
        <f t="shared" si="16"/>
        <v>200000</v>
      </c>
      <c r="F26" s="13">
        <f t="shared" si="17"/>
        <v>300000</v>
      </c>
      <c r="G26" s="4">
        <f t="shared" si="32"/>
        <v>300000</v>
      </c>
      <c r="H26" s="13">
        <f t="shared" si="19"/>
        <v>300000</v>
      </c>
      <c r="I26" s="4">
        <f t="shared" si="20"/>
        <v>200000</v>
      </c>
      <c r="J26" s="13">
        <f t="shared" si="0"/>
        <v>400000</v>
      </c>
      <c r="K26" s="4">
        <f t="shared" si="33"/>
        <v>300000</v>
      </c>
      <c r="L26" s="13">
        <f t="shared" si="34"/>
        <v>400000</v>
      </c>
      <c r="N26" s="4" t="e">
        <f>VLOOKUP(AN26,Lookups!F:K,2,FALSE)</f>
        <v>#REF!</v>
      </c>
      <c r="O26" s="13" t="e">
        <f>VLOOKUP(AN26,Lookups!F:K,3,FALSE)</f>
        <v>#REF!</v>
      </c>
      <c r="P26" s="4" t="e">
        <f>VLOOKUP(AQ26,Lookups!F:K,2,FALSE)</f>
        <v>#REF!</v>
      </c>
      <c r="Q26" s="13" t="e">
        <f>VLOOKUP(AQ26,Lookups!F:K,3,FALSE)</f>
        <v>#REF!</v>
      </c>
      <c r="R26" s="4" t="e">
        <f>VLOOKUP(AT26,Lookups!F:K,2,FALSE)</f>
        <v>#REF!</v>
      </c>
      <c r="S26" s="13" t="e">
        <f>VLOOKUP(AT26,Lookups!F:K,3,FALSE)</f>
        <v>#REF!</v>
      </c>
      <c r="T26" s="4" t="e">
        <f>VLOOKUP(AW26,Lookups!F:K,2,FALSE)</f>
        <v>#REF!</v>
      </c>
      <c r="U26" s="13" t="e">
        <f>VLOOKUP(AW26,Lookups!F:K,3,FALSE)</f>
        <v>#REF!</v>
      </c>
      <c r="V26" s="1" t="str">
        <f t="shared" si="24"/>
        <v>SH</v>
      </c>
      <c r="W26" s="1" t="e">
        <f t="shared" si="25"/>
        <v>#REF!</v>
      </c>
      <c r="X26" s="1" t="e">
        <f t="shared" si="2"/>
        <v>#REF!</v>
      </c>
      <c r="Y26" s="1" t="e">
        <f t="shared" si="3"/>
        <v>#REF!</v>
      </c>
      <c r="Z26" s="1" t="e">
        <f t="shared" si="4"/>
        <v>#REF!</v>
      </c>
      <c r="AA26" s="1" t="e">
        <f t="shared" si="5"/>
        <v>#REF!</v>
      </c>
      <c r="AB26" s="1" t="e">
        <f t="shared" si="6"/>
        <v>#REF!</v>
      </c>
      <c r="AC26" s="1" t="e">
        <f t="shared" si="7"/>
        <v>#REF!</v>
      </c>
      <c r="AD26" s="1" t="e">
        <f t="shared" si="8"/>
        <v>#REF!</v>
      </c>
      <c r="AE26" s="1"/>
      <c r="AF26" s="5" t="e">
        <f t="shared" si="35"/>
        <v>#REF!</v>
      </c>
      <c r="AG26" s="1"/>
      <c r="AH26" s="1"/>
      <c r="AI26" s="1"/>
      <c r="AJ26" s="1"/>
      <c r="AK26" s="1"/>
      <c r="AL26" t="e">
        <f>R26&amp;","&amp;S26</f>
        <v>#REF!</v>
      </c>
      <c r="AM26" t="e">
        <f>P26&amp;","&amp;Q26</f>
        <v>#REF!</v>
      </c>
      <c r="AN26" s="1" t="str">
        <f t="shared" si="26"/>
        <v>0200000-0300000</v>
      </c>
      <c r="AQ26" s="1" t="str">
        <f t="shared" si="27"/>
        <v>0300000-0300000</v>
      </c>
      <c r="AT26" s="1" t="str">
        <f t="shared" si="42"/>
        <v>0200000-0400000</v>
      </c>
      <c r="AU26" s="1"/>
      <c r="AV26" s="1"/>
      <c r="AW26" s="1" t="str">
        <f t="shared" si="43"/>
        <v>0300000-0400000</v>
      </c>
    </row>
    <row r="27" spans="1:50" x14ac:dyDescent="0.25">
      <c r="A27" s="4" t="s">
        <v>26</v>
      </c>
      <c r="B27" s="7">
        <f t="shared" si="38"/>
        <v>300</v>
      </c>
      <c r="C27" s="7">
        <f t="shared" si="39"/>
        <v>300</v>
      </c>
      <c r="E27" s="4">
        <f t="shared" si="16"/>
        <v>300000</v>
      </c>
      <c r="F27" s="13">
        <f t="shared" si="17"/>
        <v>300000</v>
      </c>
      <c r="G27" s="4">
        <f t="shared" si="32"/>
        <v>400000</v>
      </c>
      <c r="H27" s="13">
        <f t="shared" si="19"/>
        <v>300000</v>
      </c>
      <c r="I27" s="4">
        <f t="shared" si="20"/>
        <v>300000</v>
      </c>
      <c r="J27" s="13">
        <f t="shared" si="0"/>
        <v>400000</v>
      </c>
      <c r="K27" s="4">
        <f t="shared" si="33"/>
        <v>400000</v>
      </c>
      <c r="L27" s="13">
        <f t="shared" si="34"/>
        <v>400000</v>
      </c>
      <c r="N27" s="4" t="e">
        <f>VLOOKUP(AN27,Lookups!F:K,2,FALSE)</f>
        <v>#REF!</v>
      </c>
      <c r="O27" s="13" t="e">
        <f>VLOOKUP(AN27,Lookups!F:K,3,FALSE)</f>
        <v>#REF!</v>
      </c>
      <c r="P27" s="4" t="e">
        <f>VLOOKUP(AQ27,Lookups!F:K,2,FALSE)</f>
        <v>#REF!</v>
      </c>
      <c r="Q27" s="13" t="e">
        <f>VLOOKUP(AQ27,Lookups!F:K,3,FALSE)</f>
        <v>#REF!</v>
      </c>
      <c r="R27" s="4" t="e">
        <f>VLOOKUP(AT27,Lookups!F:K,2,FALSE)</f>
        <v>#REF!</v>
      </c>
      <c r="S27" s="13" t="e">
        <f>VLOOKUP(AT27,Lookups!F:K,3,FALSE)</f>
        <v>#REF!</v>
      </c>
      <c r="T27" s="4" t="e">
        <f>VLOOKUP(AW27,Lookups!F:K,2,FALSE)</f>
        <v>#REF!</v>
      </c>
      <c r="U27" s="13" t="e">
        <f>VLOOKUP(AW27,Lookups!F:K,3,FALSE)</f>
        <v>#REF!</v>
      </c>
      <c r="V27" s="1" t="str">
        <f t="shared" si="24"/>
        <v>SJ</v>
      </c>
      <c r="W27" s="1" t="e">
        <f t="shared" si="25"/>
        <v>#REF!</v>
      </c>
      <c r="X27" s="1" t="e">
        <f t="shared" si="2"/>
        <v>#REF!</v>
      </c>
      <c r="Y27" s="1" t="e">
        <f t="shared" si="3"/>
        <v>#REF!</v>
      </c>
      <c r="Z27" s="1" t="e">
        <f t="shared" si="4"/>
        <v>#REF!</v>
      </c>
      <c r="AA27" s="1" t="e">
        <f t="shared" si="5"/>
        <v>#REF!</v>
      </c>
      <c r="AB27" s="1" t="e">
        <f t="shared" si="6"/>
        <v>#REF!</v>
      </c>
      <c r="AC27" s="1" t="e">
        <f t="shared" si="7"/>
        <v>#REF!</v>
      </c>
      <c r="AD27" s="1" t="e">
        <f t="shared" si="8"/>
        <v>#REF!</v>
      </c>
      <c r="AE27" s="1"/>
      <c r="AF27" s="5" t="e">
        <f t="shared" si="35"/>
        <v>#REF!</v>
      </c>
      <c r="AG27" s="1"/>
      <c r="AH27" s="1"/>
      <c r="AI27" s="1"/>
      <c r="AJ27" s="1"/>
      <c r="AK27" s="1"/>
      <c r="AL27" t="e">
        <f>R27&amp;","&amp;S27</f>
        <v>#REF!</v>
      </c>
      <c r="AM27" t="e">
        <f>P27&amp;","&amp;Q27</f>
        <v>#REF!</v>
      </c>
      <c r="AN27" s="1" t="str">
        <f t="shared" si="26"/>
        <v>0300000-0300000</v>
      </c>
      <c r="AQ27" s="1" t="str">
        <f t="shared" si="27"/>
        <v>0400000-0300000</v>
      </c>
      <c r="AT27" s="1" t="str">
        <f t="shared" si="42"/>
        <v>0300000-0400000</v>
      </c>
      <c r="AU27" s="1"/>
      <c r="AV27" s="1"/>
      <c r="AW27" s="1" t="str">
        <f t="shared" si="43"/>
        <v>0400000-0400000</v>
      </c>
    </row>
    <row r="28" spans="1:50" x14ac:dyDescent="0.25">
      <c r="A28" s="4" t="s">
        <v>27</v>
      </c>
      <c r="B28" s="7">
        <f t="shared" si="38"/>
        <v>400</v>
      </c>
      <c r="C28" s="7">
        <f t="shared" si="39"/>
        <v>300</v>
      </c>
      <c r="E28" s="4">
        <f t="shared" si="16"/>
        <v>400000</v>
      </c>
      <c r="F28" s="13">
        <f t="shared" si="17"/>
        <v>300000</v>
      </c>
      <c r="G28" s="4">
        <f t="shared" si="32"/>
        <v>500000</v>
      </c>
      <c r="H28" s="13">
        <f t="shared" si="19"/>
        <v>300000</v>
      </c>
      <c r="I28" s="4">
        <f t="shared" si="20"/>
        <v>400000</v>
      </c>
      <c r="J28" s="13">
        <f t="shared" si="0"/>
        <v>400000</v>
      </c>
      <c r="K28" s="4">
        <f t="shared" si="33"/>
        <v>500000</v>
      </c>
      <c r="L28" s="13">
        <f t="shared" si="34"/>
        <v>400000</v>
      </c>
      <c r="N28" s="4" t="e">
        <f>VLOOKUP(AN28,Lookups!F:K,2,FALSE)</f>
        <v>#REF!</v>
      </c>
      <c r="O28" s="13" t="e">
        <f>VLOOKUP(AN28,Lookups!F:K,3,FALSE)</f>
        <v>#REF!</v>
      </c>
      <c r="P28" s="4" t="e">
        <f>VLOOKUP(AQ28,Lookups!F:K,2,FALSE)</f>
        <v>#REF!</v>
      </c>
      <c r="Q28" s="13" t="e">
        <f>VLOOKUP(AQ28,Lookups!F:K,3,FALSE)</f>
        <v>#REF!</v>
      </c>
      <c r="R28" s="4" t="e">
        <f>VLOOKUP(AT28,Lookups!F:K,2,FALSE)</f>
        <v>#REF!</v>
      </c>
      <c r="S28" s="13" t="e">
        <f>VLOOKUP(AT28,Lookups!F:K,3,FALSE)</f>
        <v>#REF!</v>
      </c>
      <c r="T28" s="4" t="e">
        <f>VLOOKUP(AW28,Lookups!F:K,2,FALSE)</f>
        <v>#REF!</v>
      </c>
      <c r="U28" s="13" t="e">
        <f>VLOOKUP(AW28,Lookups!F:K,3,FALSE)</f>
        <v>#REF!</v>
      </c>
      <c r="V28" s="1" t="str">
        <f t="shared" si="24"/>
        <v>SK</v>
      </c>
      <c r="W28" s="1" t="e">
        <f t="shared" si="25"/>
        <v>#REF!</v>
      </c>
      <c r="X28" s="1" t="e">
        <f t="shared" si="2"/>
        <v>#REF!</v>
      </c>
      <c r="Y28" s="1" t="e">
        <f t="shared" si="3"/>
        <v>#REF!</v>
      </c>
      <c r="Z28" s="1" t="e">
        <f t="shared" si="4"/>
        <v>#REF!</v>
      </c>
      <c r="AA28" s="1" t="e">
        <f t="shared" si="5"/>
        <v>#REF!</v>
      </c>
      <c r="AB28" s="1" t="e">
        <f t="shared" si="6"/>
        <v>#REF!</v>
      </c>
      <c r="AC28" s="1" t="e">
        <f t="shared" si="7"/>
        <v>#REF!</v>
      </c>
      <c r="AD28" s="1" t="e">
        <f t="shared" si="8"/>
        <v>#REF!</v>
      </c>
      <c r="AE28" s="1"/>
      <c r="AF28" s="5" t="e">
        <f t="shared" si="35"/>
        <v>#REF!</v>
      </c>
      <c r="AG28" s="1"/>
      <c r="AH28" s="1"/>
      <c r="AI28" s="1"/>
      <c r="AJ28" s="1"/>
      <c r="AK28" s="1"/>
      <c r="AL28" t="e">
        <f>R28&amp;","&amp;S28</f>
        <v>#REF!</v>
      </c>
      <c r="AM28" t="e">
        <f>P28&amp;","&amp;Q28</f>
        <v>#REF!</v>
      </c>
      <c r="AN28" s="1" t="str">
        <f t="shared" si="26"/>
        <v>0400000-0300000</v>
      </c>
      <c r="AQ28" s="1" t="str">
        <f t="shared" si="27"/>
        <v>0500000-0300000</v>
      </c>
      <c r="AT28" s="1" t="str">
        <f t="shared" si="42"/>
        <v>0400000-0400000</v>
      </c>
      <c r="AU28" s="1"/>
      <c r="AV28" s="1"/>
      <c r="AW28" s="1" t="str">
        <f t="shared" si="43"/>
        <v>0500000-0400000</v>
      </c>
    </row>
    <row r="29" spans="1:50" x14ac:dyDescent="0.25">
      <c r="A29" s="4" t="s">
        <v>28</v>
      </c>
      <c r="B29" s="7">
        <f t="shared" si="38"/>
        <v>500</v>
      </c>
      <c r="C29" s="7">
        <f t="shared" si="39"/>
        <v>300</v>
      </c>
      <c r="E29" s="4">
        <f t="shared" si="16"/>
        <v>500000</v>
      </c>
      <c r="F29" s="13">
        <f t="shared" si="17"/>
        <v>300000</v>
      </c>
      <c r="G29" s="4">
        <f t="shared" si="32"/>
        <v>600000</v>
      </c>
      <c r="H29" s="13">
        <f t="shared" si="19"/>
        <v>300000</v>
      </c>
      <c r="I29" s="4">
        <f t="shared" si="20"/>
        <v>500000</v>
      </c>
      <c r="J29" s="13">
        <f t="shared" si="0"/>
        <v>400000</v>
      </c>
      <c r="K29" s="4">
        <f t="shared" si="33"/>
        <v>600000</v>
      </c>
      <c r="L29" s="13">
        <f t="shared" si="34"/>
        <v>400000</v>
      </c>
      <c r="N29" s="4" t="e">
        <f>VLOOKUP(AN29,Lookups!F:K,2,FALSE)</f>
        <v>#REF!</v>
      </c>
      <c r="O29" s="13" t="e">
        <f>VLOOKUP(AN29,Lookups!F:K,3,FALSE)</f>
        <v>#REF!</v>
      </c>
      <c r="P29" s="4" t="e">
        <f>VLOOKUP(AQ29,Lookups!F:K,2,FALSE)</f>
        <v>#REF!</v>
      </c>
      <c r="Q29" s="13" t="e">
        <f>VLOOKUP(AQ29,Lookups!F:K,3,FALSE)</f>
        <v>#REF!</v>
      </c>
      <c r="R29" s="4" t="e">
        <f>VLOOKUP(AT29,Lookups!F:K,2,FALSE)</f>
        <v>#REF!</v>
      </c>
      <c r="S29" s="13" t="e">
        <f>VLOOKUP(AT29,Lookups!F:K,3,FALSE)</f>
        <v>#REF!</v>
      </c>
      <c r="T29" s="4" t="e">
        <f>VLOOKUP(AW29,Lookups!F:K,2,FALSE)</f>
        <v>#REF!</v>
      </c>
      <c r="U29" s="13" t="e">
        <f>VLOOKUP(AW29,Lookups!F:K,3,FALSE)</f>
        <v>#REF!</v>
      </c>
      <c r="V29" s="1" t="str">
        <f t="shared" si="24"/>
        <v>TF</v>
      </c>
      <c r="W29" s="1" t="e">
        <f t="shared" si="25"/>
        <v>#REF!</v>
      </c>
      <c r="X29" s="1" t="e">
        <f t="shared" si="2"/>
        <v>#REF!</v>
      </c>
      <c r="Y29" s="1" t="e">
        <f t="shared" si="3"/>
        <v>#REF!</v>
      </c>
      <c r="Z29" s="1" t="e">
        <f t="shared" si="4"/>
        <v>#REF!</v>
      </c>
      <c r="AA29" s="1" t="e">
        <f t="shared" si="5"/>
        <v>#REF!</v>
      </c>
      <c r="AB29" s="1" t="e">
        <f t="shared" si="6"/>
        <v>#REF!</v>
      </c>
      <c r="AC29" s="1" t="e">
        <f t="shared" si="7"/>
        <v>#REF!</v>
      </c>
      <c r="AD29" s="1" t="e">
        <f t="shared" si="8"/>
        <v>#REF!</v>
      </c>
      <c r="AE29" s="1"/>
      <c r="AF29" s="5" t="e">
        <f t="shared" si="35"/>
        <v>#REF!</v>
      </c>
      <c r="AG29" s="1"/>
      <c r="AH29" s="1"/>
      <c r="AI29" s="1"/>
      <c r="AJ29" s="1"/>
      <c r="AK29" s="1"/>
      <c r="AL29" t="e">
        <f>R29&amp;","&amp;S29</f>
        <v>#REF!</v>
      </c>
      <c r="AM29" t="e">
        <f>P29&amp;","&amp;Q29</f>
        <v>#REF!</v>
      </c>
      <c r="AN29" s="1" t="str">
        <f t="shared" si="26"/>
        <v>0500000-0300000</v>
      </c>
      <c r="AQ29" s="1" t="str">
        <f t="shared" si="27"/>
        <v>0600000-0300000</v>
      </c>
      <c r="AT29" s="1" t="str">
        <f t="shared" si="42"/>
        <v>0500000-0400000</v>
      </c>
      <c r="AU29" s="1"/>
      <c r="AV29" s="1"/>
      <c r="AW29" s="1" t="str">
        <f t="shared" si="43"/>
        <v>0600000-0400000</v>
      </c>
    </row>
    <row r="30" spans="1:50" x14ac:dyDescent="0.25">
      <c r="A30" s="10" t="s">
        <v>29</v>
      </c>
      <c r="B30" s="8">
        <f t="shared" si="38"/>
        <v>600</v>
      </c>
      <c r="C30" s="8">
        <f t="shared" si="39"/>
        <v>300</v>
      </c>
      <c r="E30" s="10">
        <f t="shared" si="16"/>
        <v>600000</v>
      </c>
      <c r="F30" s="14">
        <f t="shared" si="17"/>
        <v>300000</v>
      </c>
      <c r="G30" s="10">
        <f t="shared" si="32"/>
        <v>700000</v>
      </c>
      <c r="H30" s="14">
        <f t="shared" si="19"/>
        <v>300000</v>
      </c>
      <c r="I30" s="10">
        <f t="shared" si="20"/>
        <v>600000</v>
      </c>
      <c r="J30" s="14">
        <f t="shared" si="0"/>
        <v>400000</v>
      </c>
      <c r="K30" s="10">
        <f t="shared" si="33"/>
        <v>700000</v>
      </c>
      <c r="L30" s="14">
        <f t="shared" si="34"/>
        <v>400000</v>
      </c>
      <c r="N30" s="10" t="e">
        <f>VLOOKUP(AN30,Lookups!F:K,2,FALSE)</f>
        <v>#REF!</v>
      </c>
      <c r="O30" s="14" t="e">
        <f>VLOOKUP(AN30,Lookups!F:K,3,FALSE)</f>
        <v>#REF!</v>
      </c>
      <c r="P30" s="10" t="e">
        <f>VLOOKUP(AQ30,Lookups!F:K,2,FALSE)</f>
        <v>#REF!</v>
      </c>
      <c r="Q30" s="14" t="e">
        <f>VLOOKUP(AQ30,Lookups!F:K,3,FALSE)</f>
        <v>#REF!</v>
      </c>
      <c r="R30" s="10" t="e">
        <f>VLOOKUP(AT30,Lookups!F:K,2,FALSE)</f>
        <v>#REF!</v>
      </c>
      <c r="S30" s="14" t="e">
        <f>VLOOKUP(AT30,Lookups!F:K,3,FALSE)</f>
        <v>#REF!</v>
      </c>
      <c r="T30" s="10" t="e">
        <f>VLOOKUP(AW30,Lookups!F:K,2,FALSE)</f>
        <v>#REF!</v>
      </c>
      <c r="U30" s="14" t="e">
        <f>VLOOKUP(AW30,Lookups!F:K,3,FALSE)</f>
        <v>#REF!</v>
      </c>
      <c r="V30" s="1" t="str">
        <f t="shared" si="24"/>
        <v>TG</v>
      </c>
      <c r="W30" s="1" t="e">
        <f t="shared" si="25"/>
        <v>#REF!</v>
      </c>
      <c r="X30" s="1" t="e">
        <f t="shared" si="2"/>
        <v>#REF!</v>
      </c>
      <c r="Y30" s="1" t="e">
        <f t="shared" si="3"/>
        <v>#REF!</v>
      </c>
      <c r="Z30" s="1" t="e">
        <f t="shared" si="4"/>
        <v>#REF!</v>
      </c>
      <c r="AA30" s="1" t="e">
        <f t="shared" si="5"/>
        <v>#REF!</v>
      </c>
      <c r="AB30" s="1" t="e">
        <f t="shared" si="6"/>
        <v>#REF!</v>
      </c>
      <c r="AC30" s="1" t="e">
        <f t="shared" si="7"/>
        <v>#REF!</v>
      </c>
      <c r="AD30" s="1" t="e">
        <f t="shared" si="8"/>
        <v>#REF!</v>
      </c>
      <c r="AE30" s="1"/>
      <c r="AF30" s="5" t="e">
        <f t="shared" si="35"/>
        <v>#REF!</v>
      </c>
      <c r="AG30" s="1"/>
      <c r="AH30" s="1"/>
      <c r="AI30" s="1"/>
      <c r="AJ30" s="1"/>
      <c r="AK30" s="1"/>
      <c r="AL30" t="e">
        <f>R30&amp;","&amp;S30</f>
        <v>#REF!</v>
      </c>
      <c r="AM30" t="e">
        <f>P30&amp;","&amp;Q30</f>
        <v>#REF!</v>
      </c>
      <c r="AN30" s="1" t="str">
        <f t="shared" si="26"/>
        <v>0600000-0300000</v>
      </c>
      <c r="AQ30" s="1" t="str">
        <f t="shared" si="27"/>
        <v>0700000-0300000</v>
      </c>
      <c r="AT30" s="1" t="str">
        <f t="shared" si="42"/>
        <v>0600000-0400000</v>
      </c>
      <c r="AU30" s="1"/>
      <c r="AV30" s="1"/>
      <c r="AW30" s="1" t="str">
        <f t="shared" si="43"/>
        <v>0700000-0400000</v>
      </c>
    </row>
    <row r="31" spans="1:50" x14ac:dyDescent="0.25">
      <c r="A31" s="21"/>
      <c r="B31" s="22">
        <f t="shared" si="38"/>
        <v>0</v>
      </c>
      <c r="C31" s="22">
        <f t="shared" si="39"/>
        <v>400</v>
      </c>
      <c r="D31" s="19"/>
      <c r="E31" s="21">
        <f t="shared" si="16"/>
        <v>0</v>
      </c>
      <c r="F31" s="23">
        <f t="shared" si="17"/>
        <v>400000</v>
      </c>
      <c r="G31" s="21">
        <f>G24</f>
        <v>100000</v>
      </c>
      <c r="H31" s="23">
        <f t="shared" si="19"/>
        <v>400000</v>
      </c>
      <c r="I31" s="21">
        <f t="shared" si="20"/>
        <v>0</v>
      </c>
      <c r="J31" s="23">
        <f t="shared" si="0"/>
        <v>500000</v>
      </c>
      <c r="K31" s="21">
        <f>K24</f>
        <v>100000</v>
      </c>
      <c r="L31" s="23">
        <f t="shared" si="34"/>
        <v>500000</v>
      </c>
      <c r="N31" s="21" t="e">
        <f>VLOOKUP(AN31,Lookups!F:K,2,FALSE)</f>
        <v>#REF!</v>
      </c>
      <c r="O31" s="23" t="e">
        <f>VLOOKUP(AN31,Lookups!F:K,3,FALSE)</f>
        <v>#REF!</v>
      </c>
      <c r="P31" s="21" t="e">
        <f>VLOOKUP(AQ31,Lookups!F:K,2,FALSE)</f>
        <v>#REF!</v>
      </c>
      <c r="Q31" s="23" t="e">
        <f>VLOOKUP(AQ31,Lookups!F:K,3,FALSE)</f>
        <v>#REF!</v>
      </c>
      <c r="R31" s="21" t="e">
        <f>VLOOKUP(AT31,Lookups!F:K,2,FALSE)</f>
        <v>#REF!</v>
      </c>
      <c r="S31" s="23" t="e">
        <f>VLOOKUP(AT31,Lookups!F:K,3,FALSE)</f>
        <v>#REF!</v>
      </c>
      <c r="T31" s="21" t="e">
        <f>VLOOKUP(AW31,Lookups!F:K,2,FALSE)</f>
        <v>#REF!</v>
      </c>
      <c r="U31" s="23" t="e">
        <f>VLOOKUP(AW31,Lookups!F:K,3,FALSE)</f>
        <v>#REF!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5"/>
      <c r="AG31" s="1"/>
      <c r="AH31" s="1"/>
      <c r="AI31" s="1"/>
      <c r="AJ31" s="1"/>
      <c r="AK31" s="1"/>
      <c r="AN31" s="1" t="str">
        <f t="shared" si="26"/>
        <v>0000000-0400000</v>
      </c>
      <c r="AQ31" s="1" t="str">
        <f t="shared" si="27"/>
        <v>0100000-0400000</v>
      </c>
      <c r="AT31" s="1" t="str">
        <f t="shared" si="42"/>
        <v>0000000-0500000</v>
      </c>
      <c r="AU31" s="1"/>
      <c r="AV31" s="1"/>
      <c r="AW31" s="1" t="str">
        <f t="shared" si="43"/>
        <v>0100000-0500000</v>
      </c>
    </row>
    <row r="32" spans="1:50" x14ac:dyDescent="0.25">
      <c r="A32" s="24"/>
      <c r="B32" s="25">
        <f t="shared" si="38"/>
        <v>100</v>
      </c>
      <c r="C32" s="25">
        <f t="shared" si="39"/>
        <v>400</v>
      </c>
      <c r="D32" s="19"/>
      <c r="E32" s="24">
        <f t="shared" si="16"/>
        <v>100000</v>
      </c>
      <c r="F32" s="26">
        <f t="shared" si="17"/>
        <v>400000</v>
      </c>
      <c r="G32" s="24">
        <f t="shared" si="32"/>
        <v>200000</v>
      </c>
      <c r="H32" s="26">
        <f t="shared" si="19"/>
        <v>400000</v>
      </c>
      <c r="I32" s="24">
        <f t="shared" si="20"/>
        <v>100000</v>
      </c>
      <c r="J32" s="26">
        <f>($C32+100)*1000</f>
        <v>500000</v>
      </c>
      <c r="K32" s="24">
        <f t="shared" si="33"/>
        <v>200000</v>
      </c>
      <c r="L32" s="26">
        <f t="shared" si="34"/>
        <v>500000</v>
      </c>
      <c r="N32" s="24" t="e">
        <f>VLOOKUP(AN32,Lookups!F:K,2,FALSE)</f>
        <v>#REF!</v>
      </c>
      <c r="O32" s="26" t="e">
        <f>VLOOKUP(AN32,Lookups!F:K,3,FALSE)</f>
        <v>#REF!</v>
      </c>
      <c r="P32" s="24" t="e">
        <f>VLOOKUP(AQ32,Lookups!F:K,2,FALSE)</f>
        <v>#REF!</v>
      </c>
      <c r="Q32" s="26" t="e">
        <f>VLOOKUP(AQ32,Lookups!F:K,3,FALSE)</f>
        <v>#REF!</v>
      </c>
      <c r="R32" s="24" t="e">
        <f>VLOOKUP(AT32,Lookups!F:K,2,FALSE)</f>
        <v>#REF!</v>
      </c>
      <c r="S32" s="26" t="e">
        <f>VLOOKUP(AT32,Lookups!F:K,3,FALSE)</f>
        <v>#REF!</v>
      </c>
      <c r="T32" s="24" t="e">
        <f>VLOOKUP(AW32,Lookups!F:K,2,FALSE)</f>
        <v>#REF!</v>
      </c>
      <c r="U32" s="26" t="e">
        <f>VLOOKUP(AW32,Lookups!F:K,3,FALSE)</f>
        <v>#REF!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5"/>
      <c r="AG32" s="1"/>
      <c r="AH32" s="1"/>
      <c r="AI32" s="1"/>
      <c r="AJ32" s="1"/>
      <c r="AK32" s="1"/>
      <c r="AN32" s="1" t="str">
        <f t="shared" si="26"/>
        <v>0100000-0400000</v>
      </c>
      <c r="AQ32" s="1" t="str">
        <f t="shared" si="27"/>
        <v>0200000-0400000</v>
      </c>
      <c r="AT32" s="1" t="str">
        <f t="shared" si="42"/>
        <v>0100000-0500000</v>
      </c>
      <c r="AU32" s="1"/>
      <c r="AV32" s="1"/>
      <c r="AW32" s="1" t="str">
        <f t="shared" si="43"/>
        <v>0200000-0500000</v>
      </c>
    </row>
    <row r="33" spans="1:49" x14ac:dyDescent="0.25">
      <c r="A33" s="4" t="s">
        <v>30</v>
      </c>
      <c r="B33" s="7">
        <f t="shared" si="38"/>
        <v>200</v>
      </c>
      <c r="C33" s="7">
        <f t="shared" si="39"/>
        <v>400</v>
      </c>
      <c r="E33" s="4">
        <f t="shared" si="16"/>
        <v>200000</v>
      </c>
      <c r="F33" s="13">
        <f t="shared" si="17"/>
        <v>400000</v>
      </c>
      <c r="G33" s="4">
        <f t="shared" si="32"/>
        <v>300000</v>
      </c>
      <c r="H33" s="13">
        <f t="shared" si="19"/>
        <v>400000</v>
      </c>
      <c r="I33" s="4">
        <f t="shared" si="20"/>
        <v>200000</v>
      </c>
      <c r="J33" s="13">
        <f t="shared" ref="J33:J93" si="44">($C33+100)*1000</f>
        <v>500000</v>
      </c>
      <c r="K33" s="4">
        <f t="shared" si="33"/>
        <v>300000</v>
      </c>
      <c r="L33" s="13">
        <f t="shared" si="34"/>
        <v>500000</v>
      </c>
      <c r="N33" s="4" t="e">
        <f>VLOOKUP(AN33,Lookups!F:K,2,FALSE)</f>
        <v>#REF!</v>
      </c>
      <c r="O33" s="13" t="e">
        <f>VLOOKUP(AN33,Lookups!F:K,3,FALSE)</f>
        <v>#REF!</v>
      </c>
      <c r="P33" s="4" t="e">
        <f>VLOOKUP(AQ33,Lookups!F:K,2,FALSE)</f>
        <v>#REF!</v>
      </c>
      <c r="Q33" s="13" t="e">
        <f>VLOOKUP(AQ33,Lookups!F:K,3,FALSE)</f>
        <v>#REF!</v>
      </c>
      <c r="R33" s="4" t="e">
        <f>VLOOKUP(AT33,Lookups!F:K,2,FALSE)</f>
        <v>#REF!</v>
      </c>
      <c r="S33" s="13" t="e">
        <f>VLOOKUP(AT33,Lookups!F:K,3,FALSE)</f>
        <v>#REF!</v>
      </c>
      <c r="T33" s="4" t="e">
        <f>VLOOKUP(AW33,Lookups!F:K,2,FALSE)</f>
        <v>#REF!</v>
      </c>
      <c r="U33" s="13" t="e">
        <f>VLOOKUP(AW33,Lookups!F:K,3,FALSE)</f>
        <v>#REF!</v>
      </c>
      <c r="V33" s="1" t="str">
        <f t="shared" si="24"/>
        <v>SC</v>
      </c>
      <c r="W33" s="1" t="e">
        <f t="shared" si="25"/>
        <v>#REF!</v>
      </c>
      <c r="X33" s="1" t="e">
        <f t="shared" si="2"/>
        <v>#REF!</v>
      </c>
      <c r="Y33" s="1" t="e">
        <f t="shared" si="3"/>
        <v>#REF!</v>
      </c>
      <c r="Z33" s="1" t="e">
        <f t="shared" si="4"/>
        <v>#REF!</v>
      </c>
      <c r="AA33" s="1" t="e">
        <f t="shared" si="5"/>
        <v>#REF!</v>
      </c>
      <c r="AB33" s="1" t="e">
        <f t="shared" si="6"/>
        <v>#REF!</v>
      </c>
      <c r="AC33" s="1" t="e">
        <f t="shared" si="7"/>
        <v>#REF!</v>
      </c>
      <c r="AD33" s="1" t="e">
        <f t="shared" si="8"/>
        <v>#REF!</v>
      </c>
      <c r="AE33" s="1"/>
      <c r="AF33" s="5" t="e">
        <f t="shared" si="35"/>
        <v>#REF!</v>
      </c>
      <c r="AG33" s="1"/>
      <c r="AH33" s="1"/>
      <c r="AI33" s="1"/>
      <c r="AJ33" s="1"/>
      <c r="AK33" s="1"/>
      <c r="AL33" t="e">
        <f>R33&amp;","&amp;S33</f>
        <v>#REF!</v>
      </c>
      <c r="AM33" t="e">
        <f>P33&amp;","&amp;Q33</f>
        <v>#REF!</v>
      </c>
      <c r="AN33" s="1" t="str">
        <f t="shared" si="26"/>
        <v>0200000-0400000</v>
      </c>
      <c r="AQ33" s="1" t="str">
        <f t="shared" si="27"/>
        <v>0300000-0400000</v>
      </c>
      <c r="AT33" s="1" t="str">
        <f t="shared" si="42"/>
        <v>0200000-0500000</v>
      </c>
      <c r="AU33" s="1"/>
      <c r="AV33" s="1"/>
      <c r="AW33" s="1" t="str">
        <f t="shared" si="43"/>
        <v>0300000-0500000</v>
      </c>
    </row>
    <row r="34" spans="1:49" x14ac:dyDescent="0.25">
      <c r="A34" s="4" t="s">
        <v>31</v>
      </c>
      <c r="B34" s="7">
        <f t="shared" si="38"/>
        <v>300</v>
      </c>
      <c r="C34" s="7">
        <f t="shared" si="39"/>
        <v>400</v>
      </c>
      <c r="E34" s="4">
        <f t="shared" si="16"/>
        <v>300000</v>
      </c>
      <c r="F34" s="13">
        <f t="shared" si="17"/>
        <v>400000</v>
      </c>
      <c r="G34" s="4">
        <f t="shared" si="32"/>
        <v>400000</v>
      </c>
      <c r="H34" s="13">
        <f t="shared" si="19"/>
        <v>400000</v>
      </c>
      <c r="I34" s="4">
        <f t="shared" si="20"/>
        <v>300000</v>
      </c>
      <c r="J34" s="13">
        <f t="shared" si="44"/>
        <v>500000</v>
      </c>
      <c r="K34" s="4">
        <f t="shared" si="33"/>
        <v>400000</v>
      </c>
      <c r="L34" s="13">
        <f t="shared" si="34"/>
        <v>500000</v>
      </c>
      <c r="N34" s="4" t="e">
        <f>VLOOKUP(AN34,Lookups!F:K,2,FALSE)</f>
        <v>#REF!</v>
      </c>
      <c r="O34" s="13" t="e">
        <f>VLOOKUP(AN34,Lookups!F:K,3,FALSE)</f>
        <v>#REF!</v>
      </c>
      <c r="P34" s="4" t="e">
        <f>VLOOKUP(AQ34,Lookups!F:K,2,FALSE)</f>
        <v>#REF!</v>
      </c>
      <c r="Q34" s="13" t="e">
        <f>VLOOKUP(AQ34,Lookups!F:K,3,FALSE)</f>
        <v>#REF!</v>
      </c>
      <c r="R34" s="4" t="e">
        <f>VLOOKUP(AT34,Lookups!F:K,2,FALSE)</f>
        <v>#REF!</v>
      </c>
      <c r="S34" s="13" t="e">
        <f>VLOOKUP(AT34,Lookups!F:K,3,FALSE)</f>
        <v>#REF!</v>
      </c>
      <c r="T34" s="4" t="e">
        <f>VLOOKUP(AW34,Lookups!F:K,2,FALSE)</f>
        <v>#REF!</v>
      </c>
      <c r="U34" s="13" t="e">
        <f>VLOOKUP(AW34,Lookups!F:K,3,FALSE)</f>
        <v>#REF!</v>
      </c>
      <c r="V34" s="1" t="str">
        <f t="shared" si="24"/>
        <v>SD</v>
      </c>
      <c r="W34" s="1" t="e">
        <f t="shared" si="25"/>
        <v>#REF!</v>
      </c>
      <c r="X34" s="1" t="e">
        <f t="shared" si="2"/>
        <v>#REF!</v>
      </c>
      <c r="Y34" s="1" t="e">
        <f t="shared" si="3"/>
        <v>#REF!</v>
      </c>
      <c r="Z34" s="1" t="e">
        <f t="shared" si="4"/>
        <v>#REF!</v>
      </c>
      <c r="AA34" s="1" t="e">
        <f t="shared" si="5"/>
        <v>#REF!</v>
      </c>
      <c r="AB34" s="1" t="e">
        <f t="shared" si="6"/>
        <v>#REF!</v>
      </c>
      <c r="AC34" s="1" t="e">
        <f t="shared" si="7"/>
        <v>#REF!</v>
      </c>
      <c r="AD34" s="1" t="e">
        <f t="shared" si="8"/>
        <v>#REF!</v>
      </c>
      <c r="AE34" s="1"/>
      <c r="AF34" s="5" t="e">
        <f t="shared" si="35"/>
        <v>#REF!</v>
      </c>
      <c r="AG34" s="1"/>
      <c r="AH34" s="1"/>
      <c r="AI34" s="1"/>
      <c r="AJ34" s="1"/>
      <c r="AK34" s="1"/>
      <c r="AL34" t="e">
        <f>R34&amp;","&amp;S34</f>
        <v>#REF!</v>
      </c>
      <c r="AM34" t="e">
        <f>P34&amp;","&amp;Q34</f>
        <v>#REF!</v>
      </c>
      <c r="AN34" s="1" t="str">
        <f t="shared" si="26"/>
        <v>0300000-0400000</v>
      </c>
      <c r="AQ34" s="1" t="str">
        <f t="shared" si="27"/>
        <v>0400000-0400000</v>
      </c>
      <c r="AT34" s="1" t="str">
        <f t="shared" si="42"/>
        <v>0300000-0500000</v>
      </c>
      <c r="AU34" s="1"/>
      <c r="AV34" s="1"/>
      <c r="AW34" s="1" t="str">
        <f t="shared" si="43"/>
        <v>0400000-0500000</v>
      </c>
    </row>
    <row r="35" spans="1:49" x14ac:dyDescent="0.25">
      <c r="A35" s="4" t="s">
        <v>4</v>
      </c>
      <c r="B35" s="7">
        <f t="shared" si="38"/>
        <v>400</v>
      </c>
      <c r="C35" s="7">
        <f t="shared" si="39"/>
        <v>400</v>
      </c>
      <c r="E35" s="4">
        <f t="shared" si="16"/>
        <v>400000</v>
      </c>
      <c r="F35" s="13">
        <f t="shared" si="17"/>
        <v>400000</v>
      </c>
      <c r="G35" s="4">
        <f t="shared" si="32"/>
        <v>500000</v>
      </c>
      <c r="H35" s="13">
        <f t="shared" si="19"/>
        <v>400000</v>
      </c>
      <c r="I35" s="4">
        <f t="shared" si="20"/>
        <v>400000</v>
      </c>
      <c r="J35" s="13">
        <f t="shared" si="44"/>
        <v>500000</v>
      </c>
      <c r="K35" s="4">
        <f t="shared" si="33"/>
        <v>500000</v>
      </c>
      <c r="L35" s="13">
        <f t="shared" si="34"/>
        <v>500000</v>
      </c>
      <c r="N35" s="4" t="e">
        <f>VLOOKUP(AN35,Lookups!F:K,2,FALSE)</f>
        <v>#REF!</v>
      </c>
      <c r="O35" s="13" t="e">
        <f>VLOOKUP(AN35,Lookups!F:K,3,FALSE)</f>
        <v>#REF!</v>
      </c>
      <c r="P35" s="4" t="e">
        <f>VLOOKUP(AQ35,Lookups!F:K,2,FALSE)</f>
        <v>#REF!</v>
      </c>
      <c r="Q35" s="13" t="e">
        <f>VLOOKUP(AQ35,Lookups!F:K,3,FALSE)</f>
        <v>#REF!</v>
      </c>
      <c r="R35" s="4" t="e">
        <f>VLOOKUP(AT35,Lookups!F:K,2,FALSE)</f>
        <v>#REF!</v>
      </c>
      <c r="S35" s="13" t="e">
        <f>VLOOKUP(AT35,Lookups!F:K,3,FALSE)</f>
        <v>#REF!</v>
      </c>
      <c r="T35" s="4" t="e">
        <f>VLOOKUP(AW35,Lookups!F:K,2,FALSE)</f>
        <v>#REF!</v>
      </c>
      <c r="U35" s="13" t="e">
        <f>VLOOKUP(AW35,Lookups!F:K,3,FALSE)</f>
        <v>#REF!</v>
      </c>
      <c r="V35" s="1" t="str">
        <f t="shared" si="24"/>
        <v>SE</v>
      </c>
      <c r="W35" s="1" t="e">
        <f t="shared" si="25"/>
        <v>#REF!</v>
      </c>
      <c r="X35" s="1" t="e">
        <f t="shared" si="2"/>
        <v>#REF!</v>
      </c>
      <c r="Y35" s="1" t="e">
        <f t="shared" si="3"/>
        <v>#REF!</v>
      </c>
      <c r="Z35" s="1" t="e">
        <f t="shared" si="4"/>
        <v>#REF!</v>
      </c>
      <c r="AA35" s="1" t="e">
        <f t="shared" si="5"/>
        <v>#REF!</v>
      </c>
      <c r="AB35" s="1" t="e">
        <f t="shared" si="6"/>
        <v>#REF!</v>
      </c>
      <c r="AC35" s="1" t="e">
        <f t="shared" si="7"/>
        <v>#REF!</v>
      </c>
      <c r="AD35" s="1" t="e">
        <f t="shared" si="8"/>
        <v>#REF!</v>
      </c>
      <c r="AE35" s="1"/>
      <c r="AF35" s="5" t="e">
        <f t="shared" si="35"/>
        <v>#REF!</v>
      </c>
      <c r="AG35" s="1"/>
      <c r="AH35" s="1"/>
      <c r="AI35" s="1"/>
      <c r="AJ35" s="1"/>
      <c r="AK35" s="1"/>
      <c r="AL35" t="e">
        <f>R35&amp;","&amp;S35</f>
        <v>#REF!</v>
      </c>
      <c r="AM35" t="e">
        <f>P35&amp;","&amp;Q35</f>
        <v>#REF!</v>
      </c>
      <c r="AN35" s="1" t="str">
        <f t="shared" si="26"/>
        <v>0400000-0400000</v>
      </c>
      <c r="AQ35" s="1" t="str">
        <f t="shared" si="27"/>
        <v>0500000-0400000</v>
      </c>
      <c r="AT35" s="1" t="str">
        <f t="shared" si="42"/>
        <v>0400000-0500000</v>
      </c>
      <c r="AU35" s="1"/>
      <c r="AV35" s="1"/>
      <c r="AW35" s="1" t="str">
        <f t="shared" si="43"/>
        <v>0500000-0500000</v>
      </c>
    </row>
    <row r="36" spans="1:49" x14ac:dyDescent="0.25">
      <c r="A36" s="4" t="s">
        <v>32</v>
      </c>
      <c r="B36" s="7">
        <f t="shared" si="38"/>
        <v>500</v>
      </c>
      <c r="C36" s="7">
        <f t="shared" si="39"/>
        <v>400</v>
      </c>
      <c r="E36" s="4">
        <f t="shared" si="16"/>
        <v>500000</v>
      </c>
      <c r="F36" s="13">
        <f t="shared" si="17"/>
        <v>400000</v>
      </c>
      <c r="G36" s="4">
        <f t="shared" si="32"/>
        <v>600000</v>
      </c>
      <c r="H36" s="13">
        <f t="shared" si="19"/>
        <v>400000</v>
      </c>
      <c r="I36" s="4">
        <f t="shared" si="20"/>
        <v>500000</v>
      </c>
      <c r="J36" s="13">
        <f t="shared" si="44"/>
        <v>500000</v>
      </c>
      <c r="K36" s="4">
        <f t="shared" si="33"/>
        <v>600000</v>
      </c>
      <c r="L36" s="13">
        <f t="shared" si="34"/>
        <v>500000</v>
      </c>
      <c r="N36" s="4" t="e">
        <f>VLOOKUP(AN36,Lookups!F:K,2,FALSE)</f>
        <v>#REF!</v>
      </c>
      <c r="O36" s="13" t="e">
        <f>VLOOKUP(AN36,Lookups!F:K,3,FALSE)</f>
        <v>#REF!</v>
      </c>
      <c r="P36" s="4" t="e">
        <f>VLOOKUP(AQ36,Lookups!F:K,2,FALSE)</f>
        <v>#REF!</v>
      </c>
      <c r="Q36" s="13" t="e">
        <f>VLOOKUP(AQ36,Lookups!F:K,3,FALSE)</f>
        <v>#REF!</v>
      </c>
      <c r="R36" s="4" t="e">
        <f>VLOOKUP(AT36,Lookups!F:K,2,FALSE)</f>
        <v>#REF!</v>
      </c>
      <c r="S36" s="13" t="e">
        <f>VLOOKUP(AT36,Lookups!F:K,3,FALSE)</f>
        <v>#REF!</v>
      </c>
      <c r="T36" s="4" t="e">
        <f>VLOOKUP(AW36,Lookups!F:K,2,FALSE)</f>
        <v>#REF!</v>
      </c>
      <c r="U36" s="13" t="e">
        <f>VLOOKUP(AW36,Lookups!F:K,3,FALSE)</f>
        <v>#REF!</v>
      </c>
      <c r="V36" s="1" t="str">
        <f t="shared" si="24"/>
        <v>TA</v>
      </c>
      <c r="W36" s="1" t="e">
        <f t="shared" si="25"/>
        <v>#REF!</v>
      </c>
      <c r="X36" s="1" t="e">
        <f t="shared" si="2"/>
        <v>#REF!</v>
      </c>
      <c r="Y36" s="1" t="e">
        <f t="shared" si="3"/>
        <v>#REF!</v>
      </c>
      <c r="Z36" s="1" t="e">
        <f t="shared" si="4"/>
        <v>#REF!</v>
      </c>
      <c r="AA36" s="1" t="e">
        <f t="shared" si="5"/>
        <v>#REF!</v>
      </c>
      <c r="AB36" s="1" t="e">
        <f t="shared" si="6"/>
        <v>#REF!</v>
      </c>
      <c r="AC36" s="1" t="e">
        <f t="shared" si="7"/>
        <v>#REF!</v>
      </c>
      <c r="AD36" s="1" t="e">
        <f t="shared" si="8"/>
        <v>#REF!</v>
      </c>
      <c r="AE36" s="1"/>
      <c r="AF36" s="5" t="e">
        <f t="shared" si="35"/>
        <v>#REF!</v>
      </c>
      <c r="AG36" s="1"/>
      <c r="AH36" s="1"/>
      <c r="AI36" s="1"/>
      <c r="AJ36" s="1"/>
      <c r="AK36" s="1"/>
      <c r="AL36" t="e">
        <f>R36&amp;","&amp;S36</f>
        <v>#REF!</v>
      </c>
      <c r="AM36" t="e">
        <f>P36&amp;","&amp;Q36</f>
        <v>#REF!</v>
      </c>
      <c r="AN36" s="1" t="str">
        <f t="shared" si="26"/>
        <v>0500000-0400000</v>
      </c>
      <c r="AQ36" s="1" t="str">
        <f t="shared" si="27"/>
        <v>0600000-0400000</v>
      </c>
      <c r="AT36" s="1" t="str">
        <f t="shared" si="42"/>
        <v>0500000-0500000</v>
      </c>
      <c r="AU36" s="1"/>
      <c r="AV36" s="1"/>
      <c r="AW36" s="1" t="str">
        <f t="shared" si="43"/>
        <v>0600000-0500000</v>
      </c>
    </row>
    <row r="37" spans="1:49" x14ac:dyDescent="0.25">
      <c r="A37" s="24"/>
      <c r="B37" s="18">
        <f t="shared" si="38"/>
        <v>600</v>
      </c>
      <c r="C37" s="18">
        <f t="shared" si="39"/>
        <v>400</v>
      </c>
      <c r="D37" s="19"/>
      <c r="E37" s="17">
        <f t="shared" si="16"/>
        <v>600000</v>
      </c>
      <c r="F37" s="20">
        <f t="shared" si="17"/>
        <v>400000</v>
      </c>
      <c r="G37" s="17">
        <f t="shared" si="32"/>
        <v>700000</v>
      </c>
      <c r="H37" s="20">
        <f t="shared" si="19"/>
        <v>400000</v>
      </c>
      <c r="I37" s="17">
        <f t="shared" si="20"/>
        <v>600000</v>
      </c>
      <c r="J37" s="20">
        <f t="shared" si="44"/>
        <v>500000</v>
      </c>
      <c r="K37" s="17">
        <f t="shared" si="33"/>
        <v>700000</v>
      </c>
      <c r="L37" s="20">
        <f t="shared" si="34"/>
        <v>500000</v>
      </c>
      <c r="N37" s="17" t="e">
        <f>VLOOKUP(AN37,Lookups!F:K,2,FALSE)</f>
        <v>#REF!</v>
      </c>
      <c r="O37" s="20" t="e">
        <f>VLOOKUP(AN37,Lookups!F:K,3,FALSE)</f>
        <v>#REF!</v>
      </c>
      <c r="P37" s="17" t="e">
        <f>VLOOKUP(AQ37,Lookups!F:K,2,FALSE)</f>
        <v>#REF!</v>
      </c>
      <c r="Q37" s="20" t="e">
        <f>VLOOKUP(AQ37,Lookups!F:K,3,FALSE)</f>
        <v>#REF!</v>
      </c>
      <c r="R37" s="17" t="e">
        <f>VLOOKUP(AT37,Lookups!F:K,2,FALSE)</f>
        <v>#REF!</v>
      </c>
      <c r="S37" s="20" t="e">
        <f>VLOOKUP(AT37,Lookups!F:K,3,FALSE)</f>
        <v>#REF!</v>
      </c>
      <c r="T37" s="17" t="e">
        <f>VLOOKUP(AW37,Lookups!F:K,2,FALSE)</f>
        <v>#REF!</v>
      </c>
      <c r="U37" s="20" t="e">
        <f>VLOOKUP(AW37,Lookups!F:K,3,FALSE)</f>
        <v>#REF!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5"/>
      <c r="AG37" s="1"/>
      <c r="AH37" s="1"/>
      <c r="AI37" s="1"/>
      <c r="AJ37" s="1"/>
      <c r="AK37" s="1"/>
      <c r="AN37" s="1" t="str">
        <f t="shared" si="26"/>
        <v>0600000-0400000</v>
      </c>
      <c r="AQ37" s="1" t="str">
        <f t="shared" si="27"/>
        <v>0700000-0400000</v>
      </c>
      <c r="AT37" s="1" t="str">
        <f t="shared" si="42"/>
        <v>0600000-0500000</v>
      </c>
      <c r="AU37" s="1"/>
      <c r="AV37" s="1"/>
      <c r="AW37" s="1" t="str">
        <f t="shared" si="43"/>
        <v>0700000-0500000</v>
      </c>
    </row>
    <row r="38" spans="1:49" x14ac:dyDescent="0.25">
      <c r="A38" s="22"/>
      <c r="B38" s="22">
        <f t="shared" si="38"/>
        <v>0</v>
      </c>
      <c r="C38" s="22">
        <f t="shared" si="39"/>
        <v>500</v>
      </c>
      <c r="D38" s="19"/>
      <c r="E38" s="21">
        <f t="shared" si="16"/>
        <v>0</v>
      </c>
      <c r="F38" s="23">
        <f t="shared" si="17"/>
        <v>500000</v>
      </c>
      <c r="G38" s="21">
        <f>G31</f>
        <v>100000</v>
      </c>
      <c r="H38" s="23">
        <f t="shared" si="19"/>
        <v>500000</v>
      </c>
      <c r="I38" s="21">
        <f t="shared" si="20"/>
        <v>0</v>
      </c>
      <c r="J38" s="23">
        <f t="shared" si="44"/>
        <v>600000</v>
      </c>
      <c r="K38" s="21">
        <f>K31</f>
        <v>100000</v>
      </c>
      <c r="L38" s="23">
        <f t="shared" si="34"/>
        <v>600000</v>
      </c>
      <c r="N38" s="21" t="e">
        <f>VLOOKUP(AN38,Lookups!F:K,2,FALSE)</f>
        <v>#REF!</v>
      </c>
      <c r="O38" s="23" t="e">
        <f>VLOOKUP(AN38,Lookups!F:K,3,FALSE)</f>
        <v>#REF!</v>
      </c>
      <c r="P38" s="21" t="e">
        <f>VLOOKUP(AQ38,Lookups!F:K,2,FALSE)</f>
        <v>#REF!</v>
      </c>
      <c r="Q38" s="23" t="e">
        <f>VLOOKUP(AQ38,Lookups!F:K,3,FALSE)</f>
        <v>#REF!</v>
      </c>
      <c r="R38" s="21" t="e">
        <f>VLOOKUP(AT38,Lookups!F:K,2,FALSE)</f>
        <v>#REF!</v>
      </c>
      <c r="S38" s="23" t="e">
        <f>VLOOKUP(AT38,Lookups!F:K,3,FALSE)</f>
        <v>#REF!</v>
      </c>
      <c r="T38" s="21" t="e">
        <f>VLOOKUP(AW38,Lookups!F:K,2,FALSE)</f>
        <v>#REF!</v>
      </c>
      <c r="U38" s="23" t="e">
        <f>VLOOKUP(AW38,Lookups!F:K,3,FALSE)</f>
        <v>#REF!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5"/>
      <c r="AG38" s="1"/>
      <c r="AH38" s="1"/>
      <c r="AI38" s="1"/>
      <c r="AJ38" s="1"/>
      <c r="AK38" s="1"/>
      <c r="AN38" s="1" t="str">
        <f t="shared" si="26"/>
        <v>0000000-0500000</v>
      </c>
      <c r="AQ38" s="1" t="str">
        <f t="shared" si="27"/>
        <v>0100000-0500000</v>
      </c>
      <c r="AT38" s="1" t="str">
        <f t="shared" si="42"/>
        <v>0000000-0600000</v>
      </c>
      <c r="AU38" s="1"/>
      <c r="AV38" s="1"/>
      <c r="AW38" s="1" t="str">
        <f t="shared" si="43"/>
        <v>0100000-0600000</v>
      </c>
    </row>
    <row r="39" spans="1:49" x14ac:dyDescent="0.25">
      <c r="A39" s="7" t="s">
        <v>1</v>
      </c>
      <c r="B39" s="7">
        <f t="shared" si="38"/>
        <v>100</v>
      </c>
      <c r="C39" s="7">
        <f t="shared" si="39"/>
        <v>500</v>
      </c>
      <c r="E39" s="4">
        <f t="shared" si="16"/>
        <v>100000</v>
      </c>
      <c r="F39" s="13">
        <f t="shared" si="17"/>
        <v>500000</v>
      </c>
      <c r="G39" s="4">
        <f t="shared" si="32"/>
        <v>200000</v>
      </c>
      <c r="H39" s="13">
        <f t="shared" si="19"/>
        <v>500000</v>
      </c>
      <c r="I39" s="4">
        <f t="shared" si="20"/>
        <v>100000</v>
      </c>
      <c r="J39" s="13">
        <f t="shared" si="44"/>
        <v>600000</v>
      </c>
      <c r="K39" s="4">
        <f t="shared" si="33"/>
        <v>200000</v>
      </c>
      <c r="L39" s="13">
        <f t="shared" si="34"/>
        <v>600000</v>
      </c>
      <c r="N39" s="4" t="e">
        <f>VLOOKUP(AN39,Lookups!F:K,2,FALSE)</f>
        <v>#REF!</v>
      </c>
      <c r="O39" s="13" t="e">
        <f>VLOOKUP(AN39,Lookups!F:K,3,FALSE)</f>
        <v>#REF!</v>
      </c>
      <c r="P39" s="4" t="e">
        <f>VLOOKUP(AQ39,Lookups!F:K,2,FALSE)</f>
        <v>#REF!</v>
      </c>
      <c r="Q39" s="13" t="e">
        <f>VLOOKUP(AQ39,Lookups!F:K,3,FALSE)</f>
        <v>#REF!</v>
      </c>
      <c r="R39" s="4" t="e">
        <f>VLOOKUP(AT39,Lookups!F:K,2,FALSE)</f>
        <v>#REF!</v>
      </c>
      <c r="S39" s="13" t="e">
        <f>VLOOKUP(AT39,Lookups!F:K,3,FALSE)</f>
        <v>#REF!</v>
      </c>
      <c r="T39" s="4" t="e">
        <f>VLOOKUP(AW39,Lookups!F:K,2,FALSE)</f>
        <v>#REF!</v>
      </c>
      <c r="U39" s="13" t="e">
        <f>VLOOKUP(AW39,Lookups!F:K,3,FALSE)</f>
        <v>#REF!</v>
      </c>
      <c r="V39" s="1" t="str">
        <f t="shared" si="24"/>
        <v>NW</v>
      </c>
      <c r="W39" s="1" t="e">
        <f t="shared" si="25"/>
        <v>#REF!</v>
      </c>
      <c r="X39" s="1" t="e">
        <f t="shared" si="2"/>
        <v>#REF!</v>
      </c>
      <c r="Y39" s="1" t="e">
        <f t="shared" si="3"/>
        <v>#REF!</v>
      </c>
      <c r="Z39" s="1" t="e">
        <f t="shared" si="4"/>
        <v>#REF!</v>
      </c>
      <c r="AA39" s="1" t="e">
        <f t="shared" si="5"/>
        <v>#REF!</v>
      </c>
      <c r="AB39" s="1" t="e">
        <f t="shared" si="6"/>
        <v>#REF!</v>
      </c>
      <c r="AC39" s="1" t="e">
        <f t="shared" si="7"/>
        <v>#REF!</v>
      </c>
      <c r="AD39" s="1" t="e">
        <f t="shared" si="8"/>
        <v>#REF!</v>
      </c>
      <c r="AE39" s="1"/>
      <c r="AF39" s="5" t="e">
        <f t="shared" si="35"/>
        <v>#REF!</v>
      </c>
      <c r="AG39" s="1"/>
      <c r="AH39" s="1"/>
      <c r="AI39" s="1"/>
      <c r="AJ39" s="1"/>
      <c r="AK39" s="1"/>
      <c r="AL39" t="e">
        <f>R39&amp;","&amp;S39</f>
        <v>#REF!</v>
      </c>
      <c r="AM39" t="e">
        <f>P39&amp;","&amp;Q39</f>
        <v>#REF!</v>
      </c>
      <c r="AN39" s="1" t="str">
        <f t="shared" si="26"/>
        <v>0100000-0500000</v>
      </c>
      <c r="AQ39" s="1" t="str">
        <f t="shared" si="27"/>
        <v>0200000-0500000</v>
      </c>
      <c r="AT39" s="1" t="str">
        <f t="shared" si="42"/>
        <v>0100000-0600000</v>
      </c>
      <c r="AU39" s="1"/>
      <c r="AV39" s="1"/>
      <c r="AW39" s="1" t="str">
        <f t="shared" si="43"/>
        <v>0200000-0600000</v>
      </c>
    </row>
    <row r="40" spans="1:49" x14ac:dyDescent="0.25">
      <c r="A40" s="7" t="s">
        <v>33</v>
      </c>
      <c r="B40" s="7">
        <f t="shared" si="38"/>
        <v>200</v>
      </c>
      <c r="C40" s="7">
        <f t="shared" si="39"/>
        <v>500</v>
      </c>
      <c r="E40" s="4">
        <f t="shared" si="16"/>
        <v>200000</v>
      </c>
      <c r="F40" s="13">
        <f t="shared" si="17"/>
        <v>500000</v>
      </c>
      <c r="G40" s="4">
        <f t="shared" si="32"/>
        <v>300000</v>
      </c>
      <c r="H40" s="13">
        <f t="shared" si="19"/>
        <v>500000</v>
      </c>
      <c r="I40" s="4">
        <f t="shared" si="20"/>
        <v>200000</v>
      </c>
      <c r="J40" s="13">
        <f t="shared" si="44"/>
        <v>600000</v>
      </c>
      <c r="K40" s="4">
        <f t="shared" si="33"/>
        <v>300000</v>
      </c>
      <c r="L40" s="13">
        <f t="shared" si="34"/>
        <v>600000</v>
      </c>
      <c r="N40" s="4" t="e">
        <f>VLOOKUP(AN40,Lookups!F:K,2,FALSE)</f>
        <v>#REF!</v>
      </c>
      <c r="O40" s="13" t="e">
        <f>VLOOKUP(AN40,Lookups!F:K,3,FALSE)</f>
        <v>#REF!</v>
      </c>
      <c r="P40" s="4" t="e">
        <f>VLOOKUP(AQ40,Lookups!F:K,2,FALSE)</f>
        <v>#REF!</v>
      </c>
      <c r="Q40" s="13" t="e">
        <f>VLOOKUP(AQ40,Lookups!F:K,3,FALSE)</f>
        <v>#REF!</v>
      </c>
      <c r="R40" s="4" t="e">
        <f>VLOOKUP(AT40,Lookups!F:K,2,FALSE)</f>
        <v>#REF!</v>
      </c>
      <c r="S40" s="13" t="e">
        <f>VLOOKUP(AT40,Lookups!F:K,3,FALSE)</f>
        <v>#REF!</v>
      </c>
      <c r="T40" s="4" t="e">
        <f>VLOOKUP(AW40,Lookups!F:K,2,FALSE)</f>
        <v>#REF!</v>
      </c>
      <c r="U40" s="13" t="e">
        <f>VLOOKUP(AW40,Lookups!F:K,3,FALSE)</f>
        <v>#REF!</v>
      </c>
      <c r="V40" s="1" t="str">
        <f t="shared" si="24"/>
        <v>NX</v>
      </c>
      <c r="W40" s="1" t="e">
        <f t="shared" si="25"/>
        <v>#REF!</v>
      </c>
      <c r="X40" s="1" t="e">
        <f t="shared" si="2"/>
        <v>#REF!</v>
      </c>
      <c r="Y40" s="1" t="e">
        <f t="shared" si="3"/>
        <v>#REF!</v>
      </c>
      <c r="Z40" s="1" t="e">
        <f t="shared" si="4"/>
        <v>#REF!</v>
      </c>
      <c r="AA40" s="1" t="e">
        <f t="shared" si="5"/>
        <v>#REF!</v>
      </c>
      <c r="AB40" s="1" t="e">
        <f t="shared" si="6"/>
        <v>#REF!</v>
      </c>
      <c r="AC40" s="1" t="e">
        <f t="shared" si="7"/>
        <v>#REF!</v>
      </c>
      <c r="AD40" s="1" t="e">
        <f t="shared" si="8"/>
        <v>#REF!</v>
      </c>
      <c r="AE40" s="1"/>
      <c r="AF40" s="5" t="e">
        <f t="shared" si="35"/>
        <v>#REF!</v>
      </c>
      <c r="AG40" s="1"/>
      <c r="AH40" s="1"/>
      <c r="AI40" s="1"/>
      <c r="AJ40" s="1"/>
      <c r="AK40" s="1"/>
      <c r="AL40" t="e">
        <f>R40&amp;","&amp;S40</f>
        <v>#REF!</v>
      </c>
      <c r="AM40" t="e">
        <f>P40&amp;","&amp;Q40</f>
        <v>#REF!</v>
      </c>
      <c r="AN40" s="1" t="str">
        <f t="shared" si="26"/>
        <v>0200000-0500000</v>
      </c>
      <c r="AQ40" s="1" t="str">
        <f t="shared" si="27"/>
        <v>0300000-0500000</v>
      </c>
      <c r="AT40" s="1" t="str">
        <f t="shared" si="42"/>
        <v>0200000-0600000</v>
      </c>
      <c r="AU40" s="1"/>
      <c r="AV40" s="1"/>
      <c r="AW40" s="1" t="str">
        <f t="shared" si="43"/>
        <v>0300000-0600000</v>
      </c>
    </row>
    <row r="41" spans="1:49" x14ac:dyDescent="0.25">
      <c r="A41" s="7" t="s">
        <v>34</v>
      </c>
      <c r="B41" s="7">
        <f t="shared" si="38"/>
        <v>300</v>
      </c>
      <c r="C41" s="7">
        <f t="shared" si="39"/>
        <v>500</v>
      </c>
      <c r="E41" s="4">
        <f t="shared" si="16"/>
        <v>300000</v>
      </c>
      <c r="F41" s="13">
        <f t="shared" si="17"/>
        <v>500000</v>
      </c>
      <c r="G41" s="4">
        <f t="shared" si="32"/>
        <v>400000</v>
      </c>
      <c r="H41" s="13">
        <f t="shared" si="19"/>
        <v>500000</v>
      </c>
      <c r="I41" s="4">
        <f t="shared" si="20"/>
        <v>300000</v>
      </c>
      <c r="J41" s="13">
        <f t="shared" si="44"/>
        <v>600000</v>
      </c>
      <c r="K41" s="4">
        <f t="shared" si="33"/>
        <v>400000</v>
      </c>
      <c r="L41" s="13">
        <f t="shared" si="34"/>
        <v>600000</v>
      </c>
      <c r="N41" s="4" t="e">
        <f>VLOOKUP(AN41,Lookups!F:K,2,FALSE)</f>
        <v>#REF!</v>
      </c>
      <c r="O41" s="13" t="e">
        <f>VLOOKUP(AN41,Lookups!F:K,3,FALSE)</f>
        <v>#REF!</v>
      </c>
      <c r="P41" s="4" t="e">
        <f>VLOOKUP(AQ41,Lookups!F:K,2,FALSE)</f>
        <v>#REF!</v>
      </c>
      <c r="Q41" s="13" t="e">
        <f>VLOOKUP(AQ41,Lookups!F:K,3,FALSE)</f>
        <v>#REF!</v>
      </c>
      <c r="R41" s="4" t="e">
        <f>VLOOKUP(AT41,Lookups!F:K,2,FALSE)</f>
        <v>#REF!</v>
      </c>
      <c r="S41" s="13" t="e">
        <f>VLOOKUP(AT41,Lookups!F:K,3,FALSE)</f>
        <v>#REF!</v>
      </c>
      <c r="T41" s="4" t="e">
        <f>VLOOKUP(AW41,Lookups!F:K,2,FALSE)</f>
        <v>#REF!</v>
      </c>
      <c r="U41" s="13" t="e">
        <f>VLOOKUP(AW41,Lookups!F:K,3,FALSE)</f>
        <v>#REF!</v>
      </c>
      <c r="V41" s="1" t="str">
        <f t="shared" si="24"/>
        <v>NY</v>
      </c>
      <c r="W41" s="1" t="e">
        <f t="shared" si="25"/>
        <v>#REF!</v>
      </c>
      <c r="X41" s="1" t="e">
        <f t="shared" si="2"/>
        <v>#REF!</v>
      </c>
      <c r="Y41" s="1" t="e">
        <f t="shared" si="3"/>
        <v>#REF!</v>
      </c>
      <c r="Z41" s="1" t="e">
        <f t="shared" si="4"/>
        <v>#REF!</v>
      </c>
      <c r="AA41" s="1" t="e">
        <f t="shared" si="5"/>
        <v>#REF!</v>
      </c>
      <c r="AB41" s="1" t="e">
        <f t="shared" si="6"/>
        <v>#REF!</v>
      </c>
      <c r="AC41" s="1" t="e">
        <f t="shared" si="7"/>
        <v>#REF!</v>
      </c>
      <c r="AD41" s="1" t="e">
        <f t="shared" si="8"/>
        <v>#REF!</v>
      </c>
      <c r="AE41" s="1"/>
      <c r="AF41" s="5" t="e">
        <f t="shared" si="35"/>
        <v>#REF!</v>
      </c>
      <c r="AG41" s="1"/>
      <c r="AH41" s="1"/>
      <c r="AI41" s="1"/>
      <c r="AJ41" s="1"/>
      <c r="AK41" s="1"/>
      <c r="AL41" t="e">
        <f>R41&amp;","&amp;S41</f>
        <v>#REF!</v>
      </c>
      <c r="AM41" t="e">
        <f>P41&amp;","&amp;Q41</f>
        <v>#REF!</v>
      </c>
      <c r="AN41" s="1" t="str">
        <f t="shared" si="26"/>
        <v>0300000-0500000</v>
      </c>
      <c r="AQ41" s="1" t="str">
        <f t="shared" si="27"/>
        <v>0400000-0500000</v>
      </c>
      <c r="AT41" s="1" t="str">
        <f t="shared" si="42"/>
        <v>0300000-0600000</v>
      </c>
      <c r="AU41" s="1"/>
      <c r="AV41" s="1"/>
      <c r="AW41" s="1" t="str">
        <f t="shared" si="43"/>
        <v>0400000-0600000</v>
      </c>
    </row>
    <row r="42" spans="1:49" x14ac:dyDescent="0.25">
      <c r="A42" s="7" t="s">
        <v>35</v>
      </c>
      <c r="B42" s="7">
        <f t="shared" si="38"/>
        <v>400</v>
      </c>
      <c r="C42" s="7">
        <f t="shared" si="39"/>
        <v>500</v>
      </c>
      <c r="E42" s="4">
        <f t="shared" si="16"/>
        <v>400000</v>
      </c>
      <c r="F42" s="13">
        <f t="shared" si="17"/>
        <v>500000</v>
      </c>
      <c r="G42" s="4">
        <f t="shared" si="32"/>
        <v>500000</v>
      </c>
      <c r="H42" s="13">
        <f t="shared" si="19"/>
        <v>500000</v>
      </c>
      <c r="I42" s="4">
        <f t="shared" si="20"/>
        <v>400000</v>
      </c>
      <c r="J42" s="13">
        <f t="shared" si="44"/>
        <v>600000</v>
      </c>
      <c r="K42" s="4">
        <f t="shared" si="33"/>
        <v>500000</v>
      </c>
      <c r="L42" s="13">
        <f t="shared" si="34"/>
        <v>600000</v>
      </c>
      <c r="N42" s="4" t="e">
        <f>VLOOKUP(AN42,Lookups!F:K,2,FALSE)</f>
        <v>#REF!</v>
      </c>
      <c r="O42" s="13" t="e">
        <f>VLOOKUP(AN42,Lookups!F:K,3,FALSE)</f>
        <v>#REF!</v>
      </c>
      <c r="P42" s="4" t="e">
        <f>VLOOKUP(AQ42,Lookups!F:K,2,FALSE)</f>
        <v>#REF!</v>
      </c>
      <c r="Q42" s="13" t="e">
        <f>VLOOKUP(AQ42,Lookups!F:K,3,FALSE)</f>
        <v>#REF!</v>
      </c>
      <c r="R42" s="4" t="e">
        <f>VLOOKUP(AT42,Lookups!F:K,2,FALSE)</f>
        <v>#REF!</v>
      </c>
      <c r="S42" s="13" t="e">
        <f>VLOOKUP(AT42,Lookups!F:K,3,FALSE)</f>
        <v>#REF!</v>
      </c>
      <c r="T42" s="4" t="e">
        <f>VLOOKUP(AW42,Lookups!F:K,2,FALSE)</f>
        <v>#REF!</v>
      </c>
      <c r="U42" s="13" t="e">
        <f>VLOOKUP(AW42,Lookups!F:K,3,FALSE)</f>
        <v>#REF!</v>
      </c>
      <c r="V42" s="1" t="str">
        <f t="shared" si="24"/>
        <v>NZ</v>
      </c>
      <c r="W42" s="1" t="e">
        <f t="shared" si="25"/>
        <v>#REF!</v>
      </c>
      <c r="X42" s="1" t="e">
        <f t="shared" si="2"/>
        <v>#REF!</v>
      </c>
      <c r="Y42" s="1" t="e">
        <f t="shared" si="3"/>
        <v>#REF!</v>
      </c>
      <c r="Z42" s="1" t="e">
        <f t="shared" si="4"/>
        <v>#REF!</v>
      </c>
      <c r="AA42" s="1" t="e">
        <f t="shared" si="5"/>
        <v>#REF!</v>
      </c>
      <c r="AB42" s="1" t="e">
        <f t="shared" si="6"/>
        <v>#REF!</v>
      </c>
      <c r="AC42" s="1" t="e">
        <f t="shared" si="7"/>
        <v>#REF!</v>
      </c>
      <c r="AD42" s="1" t="e">
        <f t="shared" si="8"/>
        <v>#REF!</v>
      </c>
      <c r="AE42" s="1"/>
      <c r="AF42" s="5" t="e">
        <f t="shared" si="35"/>
        <v>#REF!</v>
      </c>
      <c r="AG42" s="1"/>
      <c r="AH42" s="1"/>
      <c r="AI42" s="1"/>
      <c r="AJ42" s="1"/>
      <c r="AK42" s="1"/>
      <c r="AL42" t="e">
        <f>R42&amp;","&amp;S42</f>
        <v>#REF!</v>
      </c>
      <c r="AM42" t="e">
        <f>P42&amp;","&amp;Q42</f>
        <v>#REF!</v>
      </c>
      <c r="AN42" s="1" t="str">
        <f t="shared" si="26"/>
        <v>0400000-0500000</v>
      </c>
      <c r="AQ42" s="1" t="str">
        <f t="shared" si="27"/>
        <v>0500000-0500000</v>
      </c>
      <c r="AT42" s="1" t="str">
        <f t="shared" si="42"/>
        <v>0400000-0600000</v>
      </c>
      <c r="AU42" s="1"/>
      <c r="AV42" s="1"/>
      <c r="AW42" s="1" t="str">
        <f t="shared" si="43"/>
        <v>0500000-0600000</v>
      </c>
    </row>
    <row r="43" spans="1:49" x14ac:dyDescent="0.25">
      <c r="A43" s="25"/>
      <c r="B43" s="25">
        <f t="shared" si="38"/>
        <v>500</v>
      </c>
      <c r="C43" s="25">
        <f t="shared" si="39"/>
        <v>500</v>
      </c>
      <c r="D43" s="19"/>
      <c r="E43" s="24">
        <f t="shared" si="16"/>
        <v>500000</v>
      </c>
      <c r="F43" s="26">
        <f t="shared" si="17"/>
        <v>500000</v>
      </c>
      <c r="G43" s="24">
        <f t="shared" si="32"/>
        <v>600000</v>
      </c>
      <c r="H43" s="26">
        <f t="shared" si="19"/>
        <v>500000</v>
      </c>
      <c r="I43" s="24">
        <f t="shared" si="20"/>
        <v>500000</v>
      </c>
      <c r="J43" s="26">
        <f t="shared" si="44"/>
        <v>600000</v>
      </c>
      <c r="K43" s="24">
        <f t="shared" si="33"/>
        <v>600000</v>
      </c>
      <c r="L43" s="26">
        <f t="shared" si="34"/>
        <v>600000</v>
      </c>
      <c r="N43" s="24" t="e">
        <f>VLOOKUP(AN43,Lookups!F:K,2,FALSE)</f>
        <v>#REF!</v>
      </c>
      <c r="O43" s="26" t="e">
        <f>VLOOKUP(AN43,Lookups!F:K,3,FALSE)</f>
        <v>#REF!</v>
      </c>
      <c r="P43" s="24" t="e">
        <f>VLOOKUP(AQ43,Lookups!F:K,2,FALSE)</f>
        <v>#REF!</v>
      </c>
      <c r="Q43" s="26" t="e">
        <f>VLOOKUP(AQ43,Lookups!F:K,3,FALSE)</f>
        <v>#REF!</v>
      </c>
      <c r="R43" s="24" t="e">
        <f>VLOOKUP(AT43,Lookups!F:K,2,FALSE)</f>
        <v>#REF!</v>
      </c>
      <c r="S43" s="26" t="e">
        <f>VLOOKUP(AT43,Lookups!F:K,3,FALSE)</f>
        <v>#REF!</v>
      </c>
      <c r="T43" s="24" t="e">
        <f>VLOOKUP(AW43,Lookups!F:K,2,FALSE)</f>
        <v>#REF!</v>
      </c>
      <c r="U43" s="26" t="e">
        <f>VLOOKUP(AW43,Lookups!F:K,3,FALSE)</f>
        <v>#REF!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5"/>
      <c r="AG43" s="1"/>
      <c r="AH43" s="1"/>
      <c r="AI43" s="1"/>
      <c r="AJ43" s="1"/>
      <c r="AK43" s="1"/>
      <c r="AN43" s="1" t="str">
        <f t="shared" si="26"/>
        <v>0500000-0500000</v>
      </c>
      <c r="AQ43" s="1" t="str">
        <f t="shared" si="27"/>
        <v>0600000-0500000</v>
      </c>
      <c r="AT43" s="1" t="str">
        <f t="shared" si="42"/>
        <v>0500000-0600000</v>
      </c>
      <c r="AU43" s="1"/>
      <c r="AV43" s="1"/>
      <c r="AW43" s="1" t="str">
        <f t="shared" si="43"/>
        <v>0600000-0600000</v>
      </c>
    </row>
    <row r="44" spans="1:49" x14ac:dyDescent="0.25">
      <c r="A44" s="18"/>
      <c r="B44" s="18">
        <f t="shared" si="38"/>
        <v>600</v>
      </c>
      <c r="C44" s="18">
        <f t="shared" si="39"/>
        <v>500</v>
      </c>
      <c r="D44" s="19"/>
      <c r="E44" s="17">
        <f t="shared" si="16"/>
        <v>600000</v>
      </c>
      <c r="F44" s="20">
        <f t="shared" si="17"/>
        <v>500000</v>
      </c>
      <c r="G44" s="17">
        <f t="shared" si="32"/>
        <v>700000</v>
      </c>
      <c r="H44" s="20">
        <f t="shared" si="19"/>
        <v>500000</v>
      </c>
      <c r="I44" s="17">
        <f t="shared" si="20"/>
        <v>600000</v>
      </c>
      <c r="J44" s="20">
        <f t="shared" si="44"/>
        <v>600000</v>
      </c>
      <c r="K44" s="17">
        <f t="shared" si="33"/>
        <v>700000</v>
      </c>
      <c r="L44" s="20">
        <f t="shared" si="34"/>
        <v>600000</v>
      </c>
      <c r="N44" s="17" t="e">
        <f>VLOOKUP(AN44,Lookups!F:K,2,FALSE)</f>
        <v>#REF!</v>
      </c>
      <c r="O44" s="20" t="e">
        <f>VLOOKUP(AN44,Lookups!F:K,3,FALSE)</f>
        <v>#REF!</v>
      </c>
      <c r="P44" s="17" t="e">
        <f>VLOOKUP(AQ44,Lookups!F:K,2,FALSE)</f>
        <v>#REF!</v>
      </c>
      <c r="Q44" s="20" t="e">
        <f>VLOOKUP(AQ44,Lookups!F:K,3,FALSE)</f>
        <v>#REF!</v>
      </c>
      <c r="R44" s="17" t="e">
        <f>VLOOKUP(AT44,Lookups!F:K,2,FALSE)</f>
        <v>#REF!</v>
      </c>
      <c r="S44" s="20" t="e">
        <f>VLOOKUP(AT44,Lookups!F:K,3,FALSE)</f>
        <v>#REF!</v>
      </c>
      <c r="T44" s="17" t="e">
        <f>VLOOKUP(AW44,Lookups!F:K,2,FALSE)</f>
        <v>#REF!</v>
      </c>
      <c r="U44" s="20" t="e">
        <f>VLOOKUP(AW44,Lookups!F:K,3,FALSE)</f>
        <v>#REF!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5"/>
      <c r="AG44" s="1"/>
      <c r="AH44" s="1"/>
      <c r="AI44" s="1"/>
      <c r="AJ44" s="1"/>
      <c r="AK44" s="1"/>
      <c r="AN44" s="1" t="str">
        <f t="shared" si="26"/>
        <v>0600000-0500000</v>
      </c>
      <c r="AQ44" s="1" t="str">
        <f t="shared" si="27"/>
        <v>0700000-0500000</v>
      </c>
      <c r="AT44" s="1" t="str">
        <f t="shared" si="42"/>
        <v>0600000-0600000</v>
      </c>
      <c r="AU44" s="1"/>
      <c r="AV44" s="1"/>
      <c r="AW44" s="1" t="str">
        <f t="shared" si="43"/>
        <v>0700000-0600000</v>
      </c>
    </row>
    <row r="45" spans="1:49" x14ac:dyDescent="0.25">
      <c r="A45" s="22"/>
      <c r="B45" s="22">
        <f t="shared" si="38"/>
        <v>0</v>
      </c>
      <c r="C45" s="22">
        <f t="shared" si="39"/>
        <v>600</v>
      </c>
      <c r="D45" s="19"/>
      <c r="E45" s="21">
        <f t="shared" si="16"/>
        <v>0</v>
      </c>
      <c r="F45" s="23">
        <f t="shared" si="17"/>
        <v>600000</v>
      </c>
      <c r="G45" s="21">
        <f>G38</f>
        <v>100000</v>
      </c>
      <c r="H45" s="23">
        <f t="shared" si="19"/>
        <v>600000</v>
      </c>
      <c r="I45" s="21">
        <f t="shared" si="20"/>
        <v>0</v>
      </c>
      <c r="J45" s="23">
        <f t="shared" si="44"/>
        <v>700000</v>
      </c>
      <c r="K45" s="21">
        <f>K38</f>
        <v>100000</v>
      </c>
      <c r="L45" s="23">
        <f t="shared" si="34"/>
        <v>700000</v>
      </c>
      <c r="N45" s="21" t="e">
        <f>VLOOKUP(AN45,Lookups!F:K,2,FALSE)</f>
        <v>#REF!</v>
      </c>
      <c r="O45" s="23" t="e">
        <f>VLOOKUP(AN45,Lookups!F:K,3,FALSE)</f>
        <v>#REF!</v>
      </c>
      <c r="P45" s="21" t="e">
        <f>VLOOKUP(AQ45,Lookups!F:K,2,FALSE)</f>
        <v>#REF!</v>
      </c>
      <c r="Q45" s="23" t="e">
        <f>VLOOKUP(AQ45,Lookups!F:K,3,FALSE)</f>
        <v>#REF!</v>
      </c>
      <c r="R45" s="21" t="e">
        <f>VLOOKUP(AT45,Lookups!F:K,2,FALSE)</f>
        <v>#REF!</v>
      </c>
      <c r="S45" s="23" t="e">
        <f>VLOOKUP(AT45,Lookups!F:K,3,FALSE)</f>
        <v>#REF!</v>
      </c>
      <c r="T45" s="21" t="e">
        <f>VLOOKUP(AW45,Lookups!F:K,2,FALSE)</f>
        <v>#REF!</v>
      </c>
      <c r="U45" s="23" t="e">
        <f>VLOOKUP(AW45,Lookups!F:K,3,FALSE)</f>
        <v>#REF!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5"/>
      <c r="AG45" s="1"/>
      <c r="AH45" s="1"/>
      <c r="AI45" s="1"/>
      <c r="AJ45" s="1"/>
      <c r="AK45" s="1"/>
      <c r="AN45" s="1" t="str">
        <f t="shared" si="26"/>
        <v>0000000-0600000</v>
      </c>
      <c r="AQ45" s="1" t="str">
        <f t="shared" si="27"/>
        <v>0100000-0600000</v>
      </c>
      <c r="AT45" s="1" t="str">
        <f t="shared" si="42"/>
        <v>0000000-0700000</v>
      </c>
      <c r="AU45" s="1"/>
      <c r="AV45" s="1"/>
      <c r="AW45" s="1" t="str">
        <f t="shared" si="43"/>
        <v>0100000-0700000</v>
      </c>
    </row>
    <row r="46" spans="1:49" x14ac:dyDescent="0.25">
      <c r="A46" s="7" t="s">
        <v>36</v>
      </c>
      <c r="B46" s="7">
        <f t="shared" si="38"/>
        <v>100</v>
      </c>
      <c r="C46" s="7">
        <f t="shared" si="39"/>
        <v>600</v>
      </c>
      <c r="E46" s="4">
        <f t="shared" si="16"/>
        <v>100000</v>
      </c>
      <c r="F46" s="13">
        <f t="shared" si="17"/>
        <v>600000</v>
      </c>
      <c r="G46" s="4">
        <f t="shared" si="32"/>
        <v>200000</v>
      </c>
      <c r="H46" s="13">
        <f t="shared" si="19"/>
        <v>600000</v>
      </c>
      <c r="I46" s="4">
        <f t="shared" si="20"/>
        <v>100000</v>
      </c>
      <c r="J46" s="13">
        <f t="shared" si="44"/>
        <v>700000</v>
      </c>
      <c r="K46" s="4">
        <f t="shared" si="33"/>
        <v>200000</v>
      </c>
      <c r="L46" s="13">
        <f t="shared" si="34"/>
        <v>700000</v>
      </c>
      <c r="N46" s="4" t="e">
        <f>VLOOKUP(AN46,Lookups!F:K,2,FALSE)</f>
        <v>#REF!</v>
      </c>
      <c r="O46" s="13" t="e">
        <f>VLOOKUP(AN46,Lookups!F:K,3,FALSE)</f>
        <v>#REF!</v>
      </c>
      <c r="P46" s="4" t="e">
        <f>VLOOKUP(AQ46,Lookups!F:K,2,FALSE)</f>
        <v>#REF!</v>
      </c>
      <c r="Q46" s="13" t="e">
        <f>VLOOKUP(AQ46,Lookups!F:K,3,FALSE)</f>
        <v>#REF!</v>
      </c>
      <c r="R46" s="4" t="e">
        <f>VLOOKUP(AT46,Lookups!F:K,2,FALSE)</f>
        <v>#REF!</v>
      </c>
      <c r="S46" s="13" t="e">
        <f>VLOOKUP(AT46,Lookups!F:K,3,FALSE)</f>
        <v>#REF!</v>
      </c>
      <c r="T46" s="4" t="e">
        <f>VLOOKUP(AW46,Lookups!F:K,2,FALSE)</f>
        <v>#REF!</v>
      </c>
      <c r="U46" s="13" t="e">
        <f>VLOOKUP(AW46,Lookups!F:K,3,FALSE)</f>
        <v>#REF!</v>
      </c>
      <c r="V46" s="1" t="str">
        <f t="shared" si="24"/>
        <v>NR</v>
      </c>
      <c r="W46" s="1" t="e">
        <f t="shared" si="25"/>
        <v>#REF!</v>
      </c>
      <c r="X46" s="1" t="e">
        <f t="shared" si="2"/>
        <v>#REF!</v>
      </c>
      <c r="Y46" s="1" t="e">
        <f t="shared" si="3"/>
        <v>#REF!</v>
      </c>
      <c r="Z46" s="1" t="e">
        <f t="shared" si="4"/>
        <v>#REF!</v>
      </c>
      <c r="AA46" s="1" t="e">
        <f t="shared" si="5"/>
        <v>#REF!</v>
      </c>
      <c r="AB46" s="1" t="e">
        <f t="shared" si="6"/>
        <v>#REF!</v>
      </c>
      <c r="AC46" s="1" t="e">
        <f t="shared" si="7"/>
        <v>#REF!</v>
      </c>
      <c r="AD46" s="1" t="e">
        <f t="shared" si="8"/>
        <v>#REF!</v>
      </c>
      <c r="AE46" s="1"/>
      <c r="AF46" s="5" t="e">
        <f t="shared" si="35"/>
        <v>#REF!</v>
      </c>
      <c r="AG46" s="1"/>
      <c r="AH46" s="1"/>
      <c r="AI46" s="1"/>
      <c r="AJ46" s="1"/>
      <c r="AK46" s="1"/>
      <c r="AL46" t="e">
        <f>R46&amp;","&amp;S46</f>
        <v>#REF!</v>
      </c>
      <c r="AM46" t="e">
        <f>P46&amp;","&amp;Q46</f>
        <v>#REF!</v>
      </c>
      <c r="AN46" s="1" t="str">
        <f t="shared" si="26"/>
        <v>0100000-0600000</v>
      </c>
      <c r="AQ46" s="1" t="str">
        <f t="shared" si="27"/>
        <v>0200000-0600000</v>
      </c>
      <c r="AT46" s="1" t="str">
        <f t="shared" si="42"/>
        <v>0100000-0700000</v>
      </c>
      <c r="AU46" s="1"/>
      <c r="AV46" s="1"/>
      <c r="AW46" s="1" t="str">
        <f t="shared" si="43"/>
        <v>0200000-0700000</v>
      </c>
    </row>
    <row r="47" spans="1:49" x14ac:dyDescent="0.25">
      <c r="A47" s="7" t="s">
        <v>37</v>
      </c>
      <c r="B47" s="7">
        <f t="shared" si="38"/>
        <v>200</v>
      </c>
      <c r="C47" s="7">
        <f t="shared" si="39"/>
        <v>600</v>
      </c>
      <c r="E47" s="4">
        <f t="shared" si="16"/>
        <v>200000</v>
      </c>
      <c r="F47" s="13">
        <f t="shared" si="17"/>
        <v>600000</v>
      </c>
      <c r="G47" s="4">
        <f t="shared" si="32"/>
        <v>300000</v>
      </c>
      <c r="H47" s="13">
        <f t="shared" si="19"/>
        <v>600000</v>
      </c>
      <c r="I47" s="4">
        <f t="shared" si="20"/>
        <v>200000</v>
      </c>
      <c r="J47" s="13">
        <f t="shared" si="44"/>
        <v>700000</v>
      </c>
      <c r="K47" s="4">
        <f t="shared" si="33"/>
        <v>300000</v>
      </c>
      <c r="L47" s="13">
        <f t="shared" si="34"/>
        <v>700000</v>
      </c>
      <c r="N47" s="4" t="e">
        <f>VLOOKUP(AN47,Lookups!F:K,2,FALSE)</f>
        <v>#REF!</v>
      </c>
      <c r="O47" s="13" t="e">
        <f>VLOOKUP(AN47,Lookups!F:K,3,FALSE)</f>
        <v>#REF!</v>
      </c>
      <c r="P47" s="4" t="e">
        <f>VLOOKUP(AQ47,Lookups!F:K,2,FALSE)</f>
        <v>#REF!</v>
      </c>
      <c r="Q47" s="13" t="e">
        <f>VLOOKUP(AQ47,Lookups!F:K,3,FALSE)</f>
        <v>#REF!</v>
      </c>
      <c r="R47" s="4" t="e">
        <f>VLOOKUP(AT47,Lookups!F:K,2,FALSE)</f>
        <v>#REF!</v>
      </c>
      <c r="S47" s="13" t="e">
        <f>VLOOKUP(AT47,Lookups!F:K,3,FALSE)</f>
        <v>#REF!</v>
      </c>
      <c r="T47" s="4" t="e">
        <f>VLOOKUP(AW47,Lookups!F:K,2,FALSE)</f>
        <v>#REF!</v>
      </c>
      <c r="U47" s="13" t="e">
        <f>VLOOKUP(AW47,Lookups!F:K,3,FALSE)</f>
        <v>#REF!</v>
      </c>
      <c r="V47" s="1" t="str">
        <f t="shared" si="24"/>
        <v>NS</v>
      </c>
      <c r="W47" s="1" t="e">
        <f t="shared" si="25"/>
        <v>#REF!</v>
      </c>
      <c r="X47" s="1" t="e">
        <f t="shared" si="2"/>
        <v>#REF!</v>
      </c>
      <c r="Y47" s="1" t="e">
        <f t="shared" si="3"/>
        <v>#REF!</v>
      </c>
      <c r="Z47" s="1" t="e">
        <f t="shared" si="4"/>
        <v>#REF!</v>
      </c>
      <c r="AA47" s="1" t="e">
        <f t="shared" si="5"/>
        <v>#REF!</v>
      </c>
      <c r="AB47" s="1" t="e">
        <f t="shared" si="6"/>
        <v>#REF!</v>
      </c>
      <c r="AC47" s="1" t="e">
        <f t="shared" si="7"/>
        <v>#REF!</v>
      </c>
      <c r="AD47" s="1" t="e">
        <f t="shared" si="8"/>
        <v>#REF!</v>
      </c>
      <c r="AE47" s="1"/>
      <c r="AF47" s="5" t="e">
        <f t="shared" si="35"/>
        <v>#REF!</v>
      </c>
      <c r="AG47" s="1"/>
      <c r="AH47" s="1"/>
      <c r="AI47" s="1"/>
      <c r="AJ47" s="1"/>
      <c r="AK47" s="1"/>
      <c r="AL47" t="e">
        <f>R47&amp;","&amp;S47</f>
        <v>#REF!</v>
      </c>
      <c r="AM47" t="e">
        <f>P47&amp;","&amp;Q47</f>
        <v>#REF!</v>
      </c>
      <c r="AN47" s="1" t="str">
        <f t="shared" si="26"/>
        <v>0200000-0600000</v>
      </c>
      <c r="AQ47" s="1" t="str">
        <f t="shared" si="27"/>
        <v>0300000-0600000</v>
      </c>
      <c r="AT47" s="1" t="str">
        <f t="shared" si="42"/>
        <v>0200000-0700000</v>
      </c>
      <c r="AU47" s="1"/>
      <c r="AV47" s="1"/>
      <c r="AW47" s="1" t="str">
        <f t="shared" si="43"/>
        <v>0300000-0700000</v>
      </c>
    </row>
    <row r="48" spans="1:49" x14ac:dyDescent="0.25">
      <c r="A48" s="7" t="s">
        <v>38</v>
      </c>
      <c r="B48" s="7">
        <f t="shared" si="38"/>
        <v>300</v>
      </c>
      <c r="C48" s="7">
        <f t="shared" si="39"/>
        <v>600</v>
      </c>
      <c r="E48" s="4">
        <f t="shared" si="16"/>
        <v>300000</v>
      </c>
      <c r="F48" s="13">
        <f t="shared" si="17"/>
        <v>600000</v>
      </c>
      <c r="G48" s="4">
        <f t="shared" si="32"/>
        <v>400000</v>
      </c>
      <c r="H48" s="13">
        <f t="shared" si="19"/>
        <v>600000</v>
      </c>
      <c r="I48" s="4">
        <f t="shared" si="20"/>
        <v>300000</v>
      </c>
      <c r="J48" s="13">
        <f t="shared" si="44"/>
        <v>700000</v>
      </c>
      <c r="K48" s="4">
        <f t="shared" si="33"/>
        <v>400000</v>
      </c>
      <c r="L48" s="13">
        <f t="shared" si="34"/>
        <v>700000</v>
      </c>
      <c r="N48" s="4" t="e">
        <f>VLOOKUP(AN48,Lookups!F:K,2,FALSE)</f>
        <v>#REF!</v>
      </c>
      <c r="O48" s="13" t="e">
        <f>VLOOKUP(AN48,Lookups!F:K,3,FALSE)</f>
        <v>#REF!</v>
      </c>
      <c r="P48" s="4" t="e">
        <f>VLOOKUP(AQ48,Lookups!F:K,2,FALSE)</f>
        <v>#REF!</v>
      </c>
      <c r="Q48" s="13" t="e">
        <f>VLOOKUP(AQ48,Lookups!F:K,3,FALSE)</f>
        <v>#REF!</v>
      </c>
      <c r="R48" s="4" t="e">
        <f>VLOOKUP(AT48,Lookups!F:K,2,FALSE)</f>
        <v>#REF!</v>
      </c>
      <c r="S48" s="13" t="e">
        <f>VLOOKUP(AT48,Lookups!F:K,3,FALSE)</f>
        <v>#REF!</v>
      </c>
      <c r="T48" s="4" t="e">
        <f>VLOOKUP(AW48,Lookups!F:K,2,FALSE)</f>
        <v>#REF!</v>
      </c>
      <c r="U48" s="13" t="e">
        <f>VLOOKUP(AW48,Lookups!F:K,3,FALSE)</f>
        <v>#REF!</v>
      </c>
      <c r="V48" s="1" t="str">
        <f t="shared" si="24"/>
        <v>NT</v>
      </c>
      <c r="W48" s="1" t="e">
        <f t="shared" si="25"/>
        <v>#REF!</v>
      </c>
      <c r="X48" s="1" t="e">
        <f t="shared" si="2"/>
        <v>#REF!</v>
      </c>
      <c r="Y48" s="1" t="e">
        <f t="shared" si="3"/>
        <v>#REF!</v>
      </c>
      <c r="Z48" s="1" t="e">
        <f t="shared" si="4"/>
        <v>#REF!</v>
      </c>
      <c r="AA48" s="1" t="e">
        <f t="shared" si="5"/>
        <v>#REF!</v>
      </c>
      <c r="AB48" s="1" t="e">
        <f t="shared" si="6"/>
        <v>#REF!</v>
      </c>
      <c r="AC48" s="1" t="e">
        <f t="shared" si="7"/>
        <v>#REF!</v>
      </c>
      <c r="AD48" s="1" t="e">
        <f t="shared" si="8"/>
        <v>#REF!</v>
      </c>
      <c r="AE48" s="1"/>
      <c r="AF48" s="5" t="e">
        <f t="shared" si="35"/>
        <v>#REF!</v>
      </c>
      <c r="AG48" s="1"/>
      <c r="AH48" s="1"/>
      <c r="AI48" s="1"/>
      <c r="AJ48" s="1"/>
      <c r="AK48" s="1"/>
      <c r="AL48" t="e">
        <f>R48&amp;","&amp;S48</f>
        <v>#REF!</v>
      </c>
      <c r="AM48" t="e">
        <f>P48&amp;","&amp;Q48</f>
        <v>#REF!</v>
      </c>
      <c r="AN48" s="1" t="str">
        <f t="shared" si="26"/>
        <v>0300000-0600000</v>
      </c>
      <c r="AQ48" s="1" t="str">
        <f t="shared" si="27"/>
        <v>0400000-0600000</v>
      </c>
      <c r="AT48" s="1" t="str">
        <f t="shared" si="42"/>
        <v>0300000-0700000</v>
      </c>
      <c r="AU48" s="1"/>
      <c r="AV48" s="1"/>
      <c r="AW48" s="1" t="str">
        <f t="shared" si="43"/>
        <v>0400000-0700000</v>
      </c>
    </row>
    <row r="49" spans="1:49" x14ac:dyDescent="0.25">
      <c r="A49" s="7" t="s">
        <v>39</v>
      </c>
      <c r="B49" s="7">
        <f t="shared" si="38"/>
        <v>400</v>
      </c>
      <c r="C49" s="7">
        <f t="shared" si="39"/>
        <v>600</v>
      </c>
      <c r="E49" s="4">
        <f t="shared" si="16"/>
        <v>400000</v>
      </c>
      <c r="F49" s="13">
        <f t="shared" si="17"/>
        <v>600000</v>
      </c>
      <c r="G49" s="4">
        <f t="shared" si="32"/>
        <v>500000</v>
      </c>
      <c r="H49" s="13">
        <f t="shared" si="19"/>
        <v>600000</v>
      </c>
      <c r="I49" s="4">
        <f t="shared" si="20"/>
        <v>400000</v>
      </c>
      <c r="J49" s="13">
        <f t="shared" si="44"/>
        <v>700000</v>
      </c>
      <c r="K49" s="4">
        <f t="shared" si="33"/>
        <v>500000</v>
      </c>
      <c r="L49" s="13">
        <f t="shared" si="34"/>
        <v>700000</v>
      </c>
      <c r="N49" s="4" t="e">
        <f>VLOOKUP(AN49,Lookups!F:K,2,FALSE)</f>
        <v>#REF!</v>
      </c>
      <c r="O49" s="13" t="e">
        <f>VLOOKUP(AN49,Lookups!F:K,3,FALSE)</f>
        <v>#REF!</v>
      </c>
      <c r="P49" s="4" t="e">
        <f>VLOOKUP(AQ49,Lookups!F:K,2,FALSE)</f>
        <v>#REF!</v>
      </c>
      <c r="Q49" s="13" t="e">
        <f>VLOOKUP(AQ49,Lookups!F:K,3,FALSE)</f>
        <v>#REF!</v>
      </c>
      <c r="R49" s="4" t="e">
        <f>VLOOKUP(AT49,Lookups!F:K,2,FALSE)</f>
        <v>#REF!</v>
      </c>
      <c r="S49" s="13" t="e">
        <f>VLOOKUP(AT49,Lookups!F:K,3,FALSE)</f>
        <v>#REF!</v>
      </c>
      <c r="T49" s="4" t="e">
        <f>VLOOKUP(AW49,Lookups!F:K,2,FALSE)</f>
        <v>#REF!</v>
      </c>
      <c r="U49" s="13" t="e">
        <f>VLOOKUP(AW49,Lookups!F:K,3,FALSE)</f>
        <v>#REF!</v>
      </c>
      <c r="V49" s="1" t="str">
        <f t="shared" si="24"/>
        <v>NU</v>
      </c>
      <c r="W49" s="1" t="e">
        <f t="shared" si="25"/>
        <v>#REF!</v>
      </c>
      <c r="X49" s="1" t="e">
        <f t="shared" si="2"/>
        <v>#REF!</v>
      </c>
      <c r="Y49" s="1" t="e">
        <f t="shared" si="3"/>
        <v>#REF!</v>
      </c>
      <c r="Z49" s="1" t="e">
        <f t="shared" si="4"/>
        <v>#REF!</v>
      </c>
      <c r="AA49" s="1" t="e">
        <f t="shared" si="5"/>
        <v>#REF!</v>
      </c>
      <c r="AB49" s="1" t="e">
        <f t="shared" si="6"/>
        <v>#REF!</v>
      </c>
      <c r="AC49" s="1" t="e">
        <f t="shared" si="7"/>
        <v>#REF!</v>
      </c>
      <c r="AD49" s="1" t="e">
        <f t="shared" si="8"/>
        <v>#REF!</v>
      </c>
      <c r="AE49" s="1"/>
      <c r="AF49" s="5" t="e">
        <f t="shared" si="35"/>
        <v>#REF!</v>
      </c>
      <c r="AG49" s="1"/>
      <c r="AH49" s="1"/>
      <c r="AI49" s="1"/>
      <c r="AJ49" s="1"/>
      <c r="AK49" s="1"/>
      <c r="AL49" t="e">
        <f>R49&amp;","&amp;S49</f>
        <v>#REF!</v>
      </c>
      <c r="AM49" t="e">
        <f>P49&amp;","&amp;Q49</f>
        <v>#REF!</v>
      </c>
      <c r="AN49" s="1" t="str">
        <f t="shared" si="26"/>
        <v>0400000-0600000</v>
      </c>
      <c r="AQ49" s="1" t="str">
        <f t="shared" si="27"/>
        <v>0500000-0600000</v>
      </c>
      <c r="AT49" s="1" t="str">
        <f t="shared" si="42"/>
        <v>0400000-0700000</v>
      </c>
      <c r="AU49" s="1"/>
      <c r="AV49" s="1"/>
      <c r="AW49" s="1" t="str">
        <f t="shared" si="43"/>
        <v>0500000-0700000</v>
      </c>
    </row>
    <row r="50" spans="1:49" x14ac:dyDescent="0.25">
      <c r="A50" s="25"/>
      <c r="B50" s="25">
        <f t="shared" si="38"/>
        <v>500</v>
      </c>
      <c r="C50" s="25">
        <f t="shared" si="39"/>
        <v>600</v>
      </c>
      <c r="D50" s="19"/>
      <c r="E50" s="24">
        <f t="shared" si="16"/>
        <v>500000</v>
      </c>
      <c r="F50" s="26">
        <f t="shared" si="17"/>
        <v>600000</v>
      </c>
      <c r="G50" s="24">
        <f t="shared" si="32"/>
        <v>600000</v>
      </c>
      <c r="H50" s="26">
        <f t="shared" si="19"/>
        <v>600000</v>
      </c>
      <c r="I50" s="24">
        <f t="shared" si="20"/>
        <v>500000</v>
      </c>
      <c r="J50" s="26">
        <f t="shared" si="44"/>
        <v>700000</v>
      </c>
      <c r="K50" s="24">
        <f t="shared" si="33"/>
        <v>600000</v>
      </c>
      <c r="L50" s="26">
        <f t="shared" si="34"/>
        <v>700000</v>
      </c>
      <c r="N50" s="24" t="e">
        <f>VLOOKUP(AN50,Lookups!F:K,2,FALSE)</f>
        <v>#REF!</v>
      </c>
      <c r="O50" s="26" t="e">
        <f>VLOOKUP(AN50,Lookups!F:K,3,FALSE)</f>
        <v>#REF!</v>
      </c>
      <c r="P50" s="24" t="e">
        <f>VLOOKUP(AQ50,Lookups!F:K,2,FALSE)</f>
        <v>#REF!</v>
      </c>
      <c r="Q50" s="26" t="e">
        <f>VLOOKUP(AQ50,Lookups!F:K,3,FALSE)</f>
        <v>#REF!</v>
      </c>
      <c r="R50" s="24" t="e">
        <f>VLOOKUP(AT50,Lookups!F:K,2,FALSE)</f>
        <v>#REF!</v>
      </c>
      <c r="S50" s="26" t="e">
        <f>VLOOKUP(AT50,Lookups!F:K,3,FALSE)</f>
        <v>#REF!</v>
      </c>
      <c r="T50" s="24" t="e">
        <f>VLOOKUP(AW50,Lookups!F:K,2,FALSE)</f>
        <v>#REF!</v>
      </c>
      <c r="U50" s="26" t="e">
        <f>VLOOKUP(AW50,Lookups!F:K,3,FALSE)</f>
        <v>#REF!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5"/>
      <c r="AG50" s="1"/>
      <c r="AH50" s="1"/>
      <c r="AI50" s="1"/>
      <c r="AJ50" s="1"/>
      <c r="AK50" s="1"/>
      <c r="AN50" s="1" t="str">
        <f t="shared" si="26"/>
        <v>0500000-0600000</v>
      </c>
      <c r="AQ50" s="1" t="str">
        <f t="shared" si="27"/>
        <v>0600000-0600000</v>
      </c>
      <c r="AT50" s="1" t="str">
        <f t="shared" si="42"/>
        <v>0500000-0700000</v>
      </c>
      <c r="AU50" s="1"/>
      <c r="AV50" s="1"/>
      <c r="AW50" s="1" t="str">
        <f t="shared" si="43"/>
        <v>0600000-0700000</v>
      </c>
    </row>
    <row r="51" spans="1:49" x14ac:dyDescent="0.25">
      <c r="A51" s="18"/>
      <c r="B51" s="18">
        <f t="shared" si="38"/>
        <v>600</v>
      </c>
      <c r="C51" s="18">
        <f t="shared" si="39"/>
        <v>600</v>
      </c>
      <c r="D51" s="19"/>
      <c r="E51" s="17">
        <f t="shared" si="16"/>
        <v>600000</v>
      </c>
      <c r="F51" s="20">
        <f t="shared" si="17"/>
        <v>600000</v>
      </c>
      <c r="G51" s="17">
        <f t="shared" si="32"/>
        <v>700000</v>
      </c>
      <c r="H51" s="20">
        <f t="shared" si="19"/>
        <v>600000</v>
      </c>
      <c r="I51" s="17">
        <f t="shared" si="20"/>
        <v>600000</v>
      </c>
      <c r="J51" s="20">
        <f t="shared" si="44"/>
        <v>700000</v>
      </c>
      <c r="K51" s="17">
        <f t="shared" si="33"/>
        <v>700000</v>
      </c>
      <c r="L51" s="20">
        <f t="shared" si="34"/>
        <v>700000</v>
      </c>
      <c r="N51" s="17" t="e">
        <f>VLOOKUP(AN51,Lookups!F:K,2,FALSE)</f>
        <v>#REF!</v>
      </c>
      <c r="O51" s="20" t="e">
        <f>VLOOKUP(AN51,Lookups!F:K,3,FALSE)</f>
        <v>#REF!</v>
      </c>
      <c r="P51" s="17" t="e">
        <f>VLOOKUP(AQ51,Lookups!F:K,2,FALSE)</f>
        <v>#REF!</v>
      </c>
      <c r="Q51" s="20" t="e">
        <f>VLOOKUP(AQ51,Lookups!F:K,3,FALSE)</f>
        <v>#REF!</v>
      </c>
      <c r="R51" s="17" t="e">
        <f>VLOOKUP(AT51,Lookups!F:K,2,FALSE)</f>
        <v>#REF!</v>
      </c>
      <c r="S51" s="20" t="e">
        <f>VLOOKUP(AT51,Lookups!F:K,3,FALSE)</f>
        <v>#REF!</v>
      </c>
      <c r="T51" s="17" t="e">
        <f>VLOOKUP(AW51,Lookups!F:K,2,FALSE)</f>
        <v>#REF!</v>
      </c>
      <c r="U51" s="20" t="e">
        <f>VLOOKUP(AW51,Lookups!F:K,3,FALSE)</f>
        <v>#REF!</v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5"/>
      <c r="AG51" s="1"/>
      <c r="AH51" s="1"/>
      <c r="AI51" s="1"/>
      <c r="AJ51" s="1"/>
      <c r="AK51" s="1"/>
      <c r="AN51" s="1" t="str">
        <f t="shared" si="26"/>
        <v>0600000-0600000</v>
      </c>
      <c r="AQ51" s="1" t="str">
        <f t="shared" si="27"/>
        <v>0700000-0600000</v>
      </c>
      <c r="AT51" s="1" t="str">
        <f t="shared" si="42"/>
        <v>0600000-0700000</v>
      </c>
      <c r="AU51" s="1"/>
      <c r="AV51" s="1"/>
      <c r="AW51" s="1" t="str">
        <f t="shared" si="43"/>
        <v>0700000-0700000</v>
      </c>
    </row>
    <row r="52" spans="1:49" x14ac:dyDescent="0.25">
      <c r="A52" s="6" t="s">
        <v>40</v>
      </c>
      <c r="B52" s="6">
        <f t="shared" si="38"/>
        <v>0</v>
      </c>
      <c r="C52" s="6">
        <f t="shared" si="39"/>
        <v>700</v>
      </c>
      <c r="E52" s="9">
        <f t="shared" si="16"/>
        <v>0</v>
      </c>
      <c r="F52" s="12">
        <f t="shared" si="17"/>
        <v>700000</v>
      </c>
      <c r="G52" s="9">
        <f>G45</f>
        <v>100000</v>
      </c>
      <c r="H52" s="12">
        <f t="shared" si="19"/>
        <v>700000</v>
      </c>
      <c r="I52" s="9">
        <f t="shared" si="20"/>
        <v>0</v>
      </c>
      <c r="J52" s="12">
        <f t="shared" si="44"/>
        <v>800000</v>
      </c>
      <c r="K52" s="9">
        <f>K45</f>
        <v>100000</v>
      </c>
      <c r="L52" s="12">
        <f t="shared" si="34"/>
        <v>800000</v>
      </c>
      <c r="N52" s="9" t="e">
        <f>VLOOKUP(AN52,Lookups!F:K,2,FALSE)</f>
        <v>#REF!</v>
      </c>
      <c r="O52" s="12" t="e">
        <f>VLOOKUP(AN52,Lookups!F:K,3,FALSE)</f>
        <v>#REF!</v>
      </c>
      <c r="P52" s="9" t="e">
        <f>VLOOKUP(AQ52,Lookups!F:K,2,FALSE)</f>
        <v>#REF!</v>
      </c>
      <c r="Q52" s="12" t="e">
        <f>VLOOKUP(AQ52,Lookups!F:K,3,FALSE)</f>
        <v>#REF!</v>
      </c>
      <c r="R52" s="9" t="e">
        <f>VLOOKUP(AT52,Lookups!F:K,2,FALSE)</f>
        <v>#REF!</v>
      </c>
      <c r="S52" s="12" t="e">
        <f>VLOOKUP(AT52,Lookups!F:K,3,FALSE)</f>
        <v>#REF!</v>
      </c>
      <c r="T52" s="9" t="e">
        <f>VLOOKUP(AW52,Lookups!F:K,2,FALSE)</f>
        <v>#REF!</v>
      </c>
      <c r="U52" s="12" t="e">
        <f>VLOOKUP(AW52,Lookups!F:K,3,FALSE)</f>
        <v>#REF!</v>
      </c>
      <c r="V52" s="1" t="str">
        <f t="shared" si="24"/>
        <v>NL</v>
      </c>
      <c r="W52" s="1" t="e">
        <f t="shared" si="25"/>
        <v>#REF!</v>
      </c>
      <c r="X52" s="1" t="e">
        <f t="shared" si="2"/>
        <v>#REF!</v>
      </c>
      <c r="Y52" s="1" t="e">
        <f t="shared" si="3"/>
        <v>#REF!</v>
      </c>
      <c r="Z52" s="1" t="e">
        <f t="shared" si="4"/>
        <v>#REF!</v>
      </c>
      <c r="AA52" s="1" t="e">
        <f t="shared" si="5"/>
        <v>#REF!</v>
      </c>
      <c r="AB52" s="1" t="e">
        <f t="shared" si="6"/>
        <v>#REF!</v>
      </c>
      <c r="AC52" s="1" t="e">
        <f t="shared" si="7"/>
        <v>#REF!</v>
      </c>
      <c r="AD52" s="1" t="e">
        <f t="shared" si="8"/>
        <v>#REF!</v>
      </c>
      <c r="AE52" s="1"/>
      <c r="AF52" s="5" t="e">
        <f t="shared" si="35"/>
        <v>#REF!</v>
      </c>
      <c r="AG52" s="1"/>
      <c r="AH52" s="1"/>
      <c r="AI52" s="1"/>
      <c r="AJ52" s="1"/>
      <c r="AK52" s="1"/>
      <c r="AL52" t="e">
        <f>R52&amp;","&amp;S52</f>
        <v>#REF!</v>
      </c>
      <c r="AM52" t="e">
        <f>P52&amp;","&amp;Q52</f>
        <v>#REF!</v>
      </c>
      <c r="AN52" s="1" t="str">
        <f t="shared" si="26"/>
        <v>0000000-0700000</v>
      </c>
      <c r="AQ52" s="1" t="str">
        <f t="shared" si="27"/>
        <v>0100000-0700000</v>
      </c>
      <c r="AT52" s="1" t="str">
        <f t="shared" si="42"/>
        <v>0000000-0800000</v>
      </c>
      <c r="AU52" s="1"/>
      <c r="AV52" s="1"/>
      <c r="AW52" s="1" t="str">
        <f t="shared" si="43"/>
        <v>0100000-0800000</v>
      </c>
    </row>
    <row r="53" spans="1:49" x14ac:dyDescent="0.25">
      <c r="A53" s="7" t="s">
        <v>41</v>
      </c>
      <c r="B53" s="7">
        <f t="shared" si="38"/>
        <v>100</v>
      </c>
      <c r="C53" s="7">
        <f t="shared" si="39"/>
        <v>700</v>
      </c>
      <c r="E53" s="4">
        <f t="shared" si="16"/>
        <v>100000</v>
      </c>
      <c r="F53" s="13">
        <f t="shared" si="17"/>
        <v>700000</v>
      </c>
      <c r="G53" s="4">
        <f t="shared" si="32"/>
        <v>200000</v>
      </c>
      <c r="H53" s="13">
        <f t="shared" si="19"/>
        <v>700000</v>
      </c>
      <c r="I53" s="4">
        <f t="shared" si="20"/>
        <v>100000</v>
      </c>
      <c r="J53" s="13">
        <f t="shared" si="44"/>
        <v>800000</v>
      </c>
      <c r="K53" s="4">
        <f t="shared" si="33"/>
        <v>200000</v>
      </c>
      <c r="L53" s="13">
        <f t="shared" si="34"/>
        <v>800000</v>
      </c>
      <c r="N53" s="4" t="e">
        <f>VLOOKUP(AN53,Lookups!F:K,2,FALSE)</f>
        <v>#REF!</v>
      </c>
      <c r="O53" s="13" t="e">
        <f>VLOOKUP(AN53,Lookups!F:K,3,FALSE)</f>
        <v>#REF!</v>
      </c>
      <c r="P53" s="4" t="e">
        <f>VLOOKUP(AQ53,Lookups!F:K,2,FALSE)</f>
        <v>#REF!</v>
      </c>
      <c r="Q53" s="13" t="e">
        <f>VLOOKUP(AQ53,Lookups!F:K,3,FALSE)</f>
        <v>#REF!</v>
      </c>
      <c r="R53" s="4" t="e">
        <f>VLOOKUP(AT53,Lookups!F:K,2,FALSE)</f>
        <v>#REF!</v>
      </c>
      <c r="S53" s="13" t="e">
        <f>VLOOKUP(AT53,Lookups!F:K,3,FALSE)</f>
        <v>#REF!</v>
      </c>
      <c r="T53" s="4" t="e">
        <f>VLOOKUP(AW53,Lookups!F:K,2,FALSE)</f>
        <v>#REF!</v>
      </c>
      <c r="U53" s="13" t="e">
        <f>VLOOKUP(AW53,Lookups!F:K,3,FALSE)</f>
        <v>#REF!</v>
      </c>
      <c r="V53" s="1" t="str">
        <f t="shared" si="24"/>
        <v>NM</v>
      </c>
      <c r="W53" s="1" t="e">
        <f t="shared" si="25"/>
        <v>#REF!</v>
      </c>
      <c r="X53" s="1" t="e">
        <f t="shared" si="2"/>
        <v>#REF!</v>
      </c>
      <c r="Y53" s="1" t="e">
        <f t="shared" si="3"/>
        <v>#REF!</v>
      </c>
      <c r="Z53" s="1" t="e">
        <f t="shared" si="4"/>
        <v>#REF!</v>
      </c>
      <c r="AA53" s="1" t="e">
        <f t="shared" si="5"/>
        <v>#REF!</v>
      </c>
      <c r="AB53" s="1" t="e">
        <f t="shared" si="6"/>
        <v>#REF!</v>
      </c>
      <c r="AC53" s="1" t="e">
        <f t="shared" si="7"/>
        <v>#REF!</v>
      </c>
      <c r="AD53" s="1" t="e">
        <f t="shared" si="8"/>
        <v>#REF!</v>
      </c>
      <c r="AE53" s="1"/>
      <c r="AF53" s="5" t="e">
        <f t="shared" si="35"/>
        <v>#REF!</v>
      </c>
      <c r="AG53" s="1"/>
      <c r="AH53" s="1"/>
      <c r="AI53" s="1"/>
      <c r="AJ53" s="1"/>
      <c r="AK53" s="1"/>
      <c r="AL53" t="e">
        <f>R53&amp;","&amp;S53</f>
        <v>#REF!</v>
      </c>
      <c r="AM53" t="e">
        <f>P53&amp;","&amp;Q53</f>
        <v>#REF!</v>
      </c>
      <c r="AN53" s="1" t="str">
        <f t="shared" si="26"/>
        <v>0100000-0700000</v>
      </c>
      <c r="AQ53" s="1" t="str">
        <f t="shared" si="27"/>
        <v>0200000-0700000</v>
      </c>
      <c r="AT53" s="1" t="str">
        <f t="shared" si="42"/>
        <v>0100000-0800000</v>
      </c>
      <c r="AU53" s="1"/>
      <c r="AV53" s="1"/>
      <c r="AW53" s="1" t="str">
        <f t="shared" si="43"/>
        <v>0200000-0800000</v>
      </c>
    </row>
    <row r="54" spans="1:49" x14ac:dyDescent="0.25">
      <c r="A54" s="7" t="s">
        <v>42</v>
      </c>
      <c r="B54" s="7">
        <f t="shared" si="38"/>
        <v>200</v>
      </c>
      <c r="C54" s="7">
        <f t="shared" si="39"/>
        <v>700</v>
      </c>
      <c r="E54" s="4">
        <f t="shared" si="16"/>
        <v>200000</v>
      </c>
      <c r="F54" s="13">
        <f t="shared" si="17"/>
        <v>700000</v>
      </c>
      <c r="G54" s="4">
        <f t="shared" si="32"/>
        <v>300000</v>
      </c>
      <c r="H54" s="13">
        <f t="shared" si="19"/>
        <v>700000</v>
      </c>
      <c r="I54" s="4">
        <f t="shared" si="20"/>
        <v>200000</v>
      </c>
      <c r="J54" s="13">
        <f t="shared" si="44"/>
        <v>800000</v>
      </c>
      <c r="K54" s="4">
        <f t="shared" si="33"/>
        <v>300000</v>
      </c>
      <c r="L54" s="13">
        <f t="shared" si="34"/>
        <v>800000</v>
      </c>
      <c r="N54" s="4" t="e">
        <f>VLOOKUP(AN54,Lookups!F:K,2,FALSE)</f>
        <v>#REF!</v>
      </c>
      <c r="O54" s="13" t="e">
        <f>VLOOKUP(AN54,Lookups!F:K,3,FALSE)</f>
        <v>#REF!</v>
      </c>
      <c r="P54" s="4" t="e">
        <f>VLOOKUP(AQ54,Lookups!F:K,2,FALSE)</f>
        <v>#REF!</v>
      </c>
      <c r="Q54" s="13" t="e">
        <f>VLOOKUP(AQ54,Lookups!F:K,3,FALSE)</f>
        <v>#REF!</v>
      </c>
      <c r="R54" s="4" t="e">
        <f>VLOOKUP(AT54,Lookups!F:K,2,FALSE)</f>
        <v>#REF!</v>
      </c>
      <c r="S54" s="13" t="e">
        <f>VLOOKUP(AT54,Lookups!F:K,3,FALSE)</f>
        <v>#REF!</v>
      </c>
      <c r="T54" s="4" t="e">
        <f>VLOOKUP(AW54,Lookups!F:K,2,FALSE)</f>
        <v>#REF!</v>
      </c>
      <c r="U54" s="13" t="e">
        <f>VLOOKUP(AW54,Lookups!F:K,3,FALSE)</f>
        <v>#REF!</v>
      </c>
      <c r="V54" s="1" t="str">
        <f t="shared" si="24"/>
        <v>NN</v>
      </c>
      <c r="W54" s="1" t="e">
        <f t="shared" si="25"/>
        <v>#REF!</v>
      </c>
      <c r="X54" s="1" t="e">
        <f t="shared" si="2"/>
        <v>#REF!</v>
      </c>
      <c r="Y54" s="1" t="e">
        <f t="shared" si="3"/>
        <v>#REF!</v>
      </c>
      <c r="Z54" s="1" t="e">
        <f t="shared" si="4"/>
        <v>#REF!</v>
      </c>
      <c r="AA54" s="1" t="e">
        <f t="shared" si="5"/>
        <v>#REF!</v>
      </c>
      <c r="AB54" s="1" t="e">
        <f t="shared" si="6"/>
        <v>#REF!</v>
      </c>
      <c r="AC54" s="1" t="e">
        <f t="shared" si="7"/>
        <v>#REF!</v>
      </c>
      <c r="AD54" s="1" t="e">
        <f t="shared" si="8"/>
        <v>#REF!</v>
      </c>
      <c r="AE54" s="1"/>
      <c r="AF54" s="5" t="e">
        <f t="shared" si="35"/>
        <v>#REF!</v>
      </c>
      <c r="AG54" s="1"/>
      <c r="AH54" s="1"/>
      <c r="AI54" s="1"/>
      <c r="AJ54" s="1"/>
      <c r="AK54" s="1"/>
      <c r="AL54" t="e">
        <f>R54&amp;","&amp;S54</f>
        <v>#REF!</v>
      </c>
      <c r="AM54" t="e">
        <f>P54&amp;","&amp;Q54</f>
        <v>#REF!</v>
      </c>
      <c r="AN54" s="1" t="str">
        <f t="shared" si="26"/>
        <v>0200000-0700000</v>
      </c>
      <c r="AQ54" s="1" t="str">
        <f t="shared" si="27"/>
        <v>0300000-0700000</v>
      </c>
      <c r="AT54" s="1" t="str">
        <f t="shared" si="42"/>
        <v>0200000-0800000</v>
      </c>
      <c r="AU54" s="1"/>
      <c r="AV54" s="1"/>
      <c r="AW54" s="1" t="str">
        <f t="shared" si="43"/>
        <v>0300000-0800000</v>
      </c>
    </row>
    <row r="55" spans="1:49" x14ac:dyDescent="0.25">
      <c r="A55" s="7" t="s">
        <v>43</v>
      </c>
      <c r="B55" s="7">
        <f t="shared" si="38"/>
        <v>300</v>
      </c>
      <c r="C55" s="7">
        <f t="shared" si="39"/>
        <v>700</v>
      </c>
      <c r="E55" s="4">
        <f t="shared" si="16"/>
        <v>300000</v>
      </c>
      <c r="F55" s="13">
        <f t="shared" si="17"/>
        <v>700000</v>
      </c>
      <c r="G55" s="4">
        <f t="shared" si="32"/>
        <v>400000</v>
      </c>
      <c r="H55" s="13">
        <f t="shared" si="19"/>
        <v>700000</v>
      </c>
      <c r="I55" s="4">
        <f t="shared" si="20"/>
        <v>300000</v>
      </c>
      <c r="J55" s="13">
        <f t="shared" si="44"/>
        <v>800000</v>
      </c>
      <c r="K55" s="4">
        <f t="shared" si="33"/>
        <v>400000</v>
      </c>
      <c r="L55" s="13">
        <f t="shared" si="34"/>
        <v>800000</v>
      </c>
      <c r="N55" s="4" t="e">
        <f>VLOOKUP(AN55,Lookups!F:K,2,FALSE)</f>
        <v>#REF!</v>
      </c>
      <c r="O55" s="13" t="e">
        <f>VLOOKUP(AN55,Lookups!F:K,3,FALSE)</f>
        <v>#REF!</v>
      </c>
      <c r="P55" s="4" t="e">
        <f>VLOOKUP(AQ55,Lookups!F:K,2,FALSE)</f>
        <v>#REF!</v>
      </c>
      <c r="Q55" s="13" t="e">
        <f>VLOOKUP(AQ55,Lookups!F:K,3,FALSE)</f>
        <v>#REF!</v>
      </c>
      <c r="R55" s="4" t="e">
        <f>VLOOKUP(AT55,Lookups!F:K,2,FALSE)</f>
        <v>#REF!</v>
      </c>
      <c r="S55" s="13" t="e">
        <f>VLOOKUP(AT55,Lookups!F:K,3,FALSE)</f>
        <v>#REF!</v>
      </c>
      <c r="T55" s="4" t="e">
        <f>VLOOKUP(AW55,Lookups!F:K,2,FALSE)</f>
        <v>#REF!</v>
      </c>
      <c r="U55" s="13" t="e">
        <f>VLOOKUP(AW55,Lookups!F:K,3,FALSE)</f>
        <v>#REF!</v>
      </c>
      <c r="V55" s="1" t="str">
        <f t="shared" si="24"/>
        <v>NO</v>
      </c>
      <c r="W55" s="1" t="e">
        <f t="shared" si="25"/>
        <v>#REF!</v>
      </c>
      <c r="X55" s="1" t="e">
        <f t="shared" si="2"/>
        <v>#REF!</v>
      </c>
      <c r="Y55" s="1" t="e">
        <f t="shared" si="3"/>
        <v>#REF!</v>
      </c>
      <c r="Z55" s="1" t="e">
        <f t="shared" si="4"/>
        <v>#REF!</v>
      </c>
      <c r="AA55" s="1" t="e">
        <f t="shared" si="5"/>
        <v>#REF!</v>
      </c>
      <c r="AB55" s="1" t="e">
        <f t="shared" si="6"/>
        <v>#REF!</v>
      </c>
      <c r="AC55" s="1" t="e">
        <f t="shared" si="7"/>
        <v>#REF!</v>
      </c>
      <c r="AD55" s="1" t="e">
        <f t="shared" si="8"/>
        <v>#REF!</v>
      </c>
      <c r="AE55" s="1"/>
      <c r="AF55" s="5" t="e">
        <f t="shared" si="35"/>
        <v>#REF!</v>
      </c>
      <c r="AG55" s="1"/>
      <c r="AH55" s="1"/>
      <c r="AI55" s="1"/>
      <c r="AJ55" s="1"/>
      <c r="AK55" s="1"/>
      <c r="AL55" t="e">
        <f>R55&amp;","&amp;S55</f>
        <v>#REF!</v>
      </c>
      <c r="AM55" t="e">
        <f>P55&amp;","&amp;Q55</f>
        <v>#REF!</v>
      </c>
      <c r="AN55" s="1" t="str">
        <f t="shared" si="26"/>
        <v>0300000-0700000</v>
      </c>
      <c r="AQ55" s="1" t="str">
        <f t="shared" si="27"/>
        <v>0400000-0700000</v>
      </c>
      <c r="AT55" s="1" t="str">
        <f t="shared" si="42"/>
        <v>0300000-0800000</v>
      </c>
      <c r="AU55" s="1"/>
      <c r="AV55" s="1"/>
      <c r="AW55" s="1" t="str">
        <f t="shared" si="43"/>
        <v>0400000-0800000</v>
      </c>
    </row>
    <row r="56" spans="1:49" x14ac:dyDescent="0.25">
      <c r="A56" s="25"/>
      <c r="B56" s="25">
        <f t="shared" si="38"/>
        <v>400</v>
      </c>
      <c r="C56" s="25">
        <f t="shared" si="39"/>
        <v>700</v>
      </c>
      <c r="D56" s="19"/>
      <c r="E56" s="24">
        <f t="shared" si="16"/>
        <v>400000</v>
      </c>
      <c r="F56" s="26">
        <f t="shared" si="17"/>
        <v>700000</v>
      </c>
      <c r="G56" s="24">
        <f t="shared" si="32"/>
        <v>500000</v>
      </c>
      <c r="H56" s="26">
        <f t="shared" si="19"/>
        <v>700000</v>
      </c>
      <c r="I56" s="24">
        <f t="shared" si="20"/>
        <v>400000</v>
      </c>
      <c r="J56" s="26">
        <f t="shared" si="44"/>
        <v>800000</v>
      </c>
      <c r="K56" s="24">
        <f t="shared" si="33"/>
        <v>500000</v>
      </c>
      <c r="L56" s="26">
        <f t="shared" si="34"/>
        <v>800000</v>
      </c>
      <c r="N56" s="24" t="e">
        <f>VLOOKUP(AN56,Lookups!F:K,2,FALSE)</f>
        <v>#REF!</v>
      </c>
      <c r="O56" s="26" t="e">
        <f>VLOOKUP(AN56,Lookups!F:K,3,FALSE)</f>
        <v>#REF!</v>
      </c>
      <c r="P56" s="24" t="e">
        <f>VLOOKUP(AQ56,Lookups!F:K,2,FALSE)</f>
        <v>#REF!</v>
      </c>
      <c r="Q56" s="26" t="e">
        <f>VLOOKUP(AQ56,Lookups!F:K,3,FALSE)</f>
        <v>#REF!</v>
      </c>
      <c r="R56" s="24" t="e">
        <f>VLOOKUP(AT56,Lookups!F:K,2,FALSE)</f>
        <v>#REF!</v>
      </c>
      <c r="S56" s="26" t="e">
        <f>VLOOKUP(AT56,Lookups!F:K,3,FALSE)</f>
        <v>#REF!</v>
      </c>
      <c r="T56" s="24" t="e">
        <f>VLOOKUP(AW56,Lookups!F:K,2,FALSE)</f>
        <v>#REF!</v>
      </c>
      <c r="U56" s="26" t="e">
        <f>VLOOKUP(AW56,Lookups!F:K,3,FALSE)</f>
        <v>#REF!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5"/>
      <c r="AG56" s="1"/>
      <c r="AH56" s="1"/>
      <c r="AI56" s="1"/>
      <c r="AJ56" s="1"/>
      <c r="AK56" s="1"/>
      <c r="AN56" s="1" t="str">
        <f t="shared" si="26"/>
        <v>0400000-0700000</v>
      </c>
      <c r="AQ56" s="1" t="str">
        <f t="shared" si="27"/>
        <v>0500000-0700000</v>
      </c>
      <c r="AT56" s="1" t="str">
        <f t="shared" si="42"/>
        <v>0400000-0800000</v>
      </c>
      <c r="AU56" s="1"/>
      <c r="AV56" s="1"/>
      <c r="AW56" s="1" t="str">
        <f t="shared" si="43"/>
        <v>0500000-0800000</v>
      </c>
    </row>
    <row r="57" spans="1:49" x14ac:dyDescent="0.25">
      <c r="A57" s="25"/>
      <c r="B57" s="25">
        <f t="shared" si="38"/>
        <v>500</v>
      </c>
      <c r="C57" s="25">
        <f t="shared" si="39"/>
        <v>700</v>
      </c>
      <c r="D57" s="19"/>
      <c r="E57" s="24">
        <f t="shared" si="16"/>
        <v>500000</v>
      </c>
      <c r="F57" s="26">
        <f t="shared" si="17"/>
        <v>700000</v>
      </c>
      <c r="G57" s="24">
        <f t="shared" si="32"/>
        <v>600000</v>
      </c>
      <c r="H57" s="26">
        <f t="shared" si="19"/>
        <v>700000</v>
      </c>
      <c r="I57" s="24">
        <f t="shared" si="20"/>
        <v>500000</v>
      </c>
      <c r="J57" s="26">
        <f t="shared" si="44"/>
        <v>800000</v>
      </c>
      <c r="K57" s="24">
        <f t="shared" si="33"/>
        <v>600000</v>
      </c>
      <c r="L57" s="26">
        <f t="shared" si="34"/>
        <v>800000</v>
      </c>
      <c r="N57" s="24" t="e">
        <f>VLOOKUP(AN57,Lookups!F:K,2,FALSE)</f>
        <v>#REF!</v>
      </c>
      <c r="O57" s="26" t="e">
        <f>VLOOKUP(AN57,Lookups!F:K,3,FALSE)</f>
        <v>#REF!</v>
      </c>
      <c r="P57" s="24" t="e">
        <f>VLOOKUP(AQ57,Lookups!F:K,2,FALSE)</f>
        <v>#REF!</v>
      </c>
      <c r="Q57" s="26" t="e">
        <f>VLOOKUP(AQ57,Lookups!F:K,3,FALSE)</f>
        <v>#REF!</v>
      </c>
      <c r="R57" s="24" t="e">
        <f>VLOOKUP(AT57,Lookups!F:K,2,FALSE)</f>
        <v>#REF!</v>
      </c>
      <c r="S57" s="26" t="e">
        <f>VLOOKUP(AT57,Lookups!F:K,3,FALSE)</f>
        <v>#REF!</v>
      </c>
      <c r="T57" s="24" t="e">
        <f>VLOOKUP(AW57,Lookups!F:K,2,FALSE)</f>
        <v>#REF!</v>
      </c>
      <c r="U57" s="26" t="e">
        <f>VLOOKUP(AW57,Lookups!F:K,3,FALSE)</f>
        <v>#REF!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5"/>
      <c r="AG57" s="1"/>
      <c r="AH57" s="1"/>
      <c r="AI57" s="1"/>
      <c r="AJ57" s="1"/>
      <c r="AK57" s="1"/>
      <c r="AN57" s="1" t="str">
        <f t="shared" si="26"/>
        <v>0500000-0700000</v>
      </c>
      <c r="AQ57" s="1" t="str">
        <f t="shared" si="27"/>
        <v>0600000-0700000</v>
      </c>
      <c r="AT57" s="1" t="str">
        <f t="shared" si="42"/>
        <v>0500000-0800000</v>
      </c>
      <c r="AU57" s="1"/>
      <c r="AV57" s="1"/>
      <c r="AW57" s="1" t="str">
        <f t="shared" si="43"/>
        <v>0600000-0800000</v>
      </c>
    </row>
    <row r="58" spans="1:49" x14ac:dyDescent="0.25">
      <c r="A58" s="18"/>
      <c r="B58" s="18">
        <f t="shared" si="38"/>
        <v>600</v>
      </c>
      <c r="C58" s="18">
        <f t="shared" si="39"/>
        <v>700</v>
      </c>
      <c r="D58" s="19"/>
      <c r="E58" s="17">
        <f t="shared" si="16"/>
        <v>600000</v>
      </c>
      <c r="F58" s="20">
        <f t="shared" si="17"/>
        <v>700000</v>
      </c>
      <c r="G58" s="17">
        <f t="shared" si="32"/>
        <v>700000</v>
      </c>
      <c r="H58" s="20">
        <f t="shared" si="19"/>
        <v>700000</v>
      </c>
      <c r="I58" s="17">
        <f t="shared" si="20"/>
        <v>600000</v>
      </c>
      <c r="J58" s="20">
        <f t="shared" si="44"/>
        <v>800000</v>
      </c>
      <c r="K58" s="17">
        <f t="shared" si="33"/>
        <v>700000</v>
      </c>
      <c r="L58" s="20">
        <f t="shared" si="34"/>
        <v>800000</v>
      </c>
      <c r="N58" s="17" t="e">
        <f>VLOOKUP(AN58,Lookups!F:K,2,FALSE)</f>
        <v>#REF!</v>
      </c>
      <c r="O58" s="20" t="e">
        <f>VLOOKUP(AN58,Lookups!F:K,3,FALSE)</f>
        <v>#REF!</v>
      </c>
      <c r="P58" s="17" t="e">
        <f>VLOOKUP(AQ58,Lookups!F:K,2,FALSE)</f>
        <v>#REF!</v>
      </c>
      <c r="Q58" s="20" t="e">
        <f>VLOOKUP(AQ58,Lookups!F:K,3,FALSE)</f>
        <v>#REF!</v>
      </c>
      <c r="R58" s="17" t="e">
        <f>VLOOKUP(AT58,Lookups!F:K,2,FALSE)</f>
        <v>#REF!</v>
      </c>
      <c r="S58" s="20" t="e">
        <f>VLOOKUP(AT58,Lookups!F:K,3,FALSE)</f>
        <v>#REF!</v>
      </c>
      <c r="T58" s="17" t="e">
        <f>VLOOKUP(AW58,Lookups!F:K,2,FALSE)</f>
        <v>#REF!</v>
      </c>
      <c r="U58" s="20" t="e">
        <f>VLOOKUP(AW58,Lookups!F:K,3,FALSE)</f>
        <v>#REF!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5"/>
      <c r="AG58" s="1"/>
      <c r="AH58" s="1"/>
      <c r="AI58" s="1"/>
      <c r="AJ58" s="1"/>
      <c r="AK58" s="1"/>
      <c r="AN58" s="1" t="str">
        <f t="shared" si="26"/>
        <v>0600000-0700000</v>
      </c>
      <c r="AQ58" s="1" t="str">
        <f t="shared" si="27"/>
        <v>0700000-0700000</v>
      </c>
      <c r="AT58" s="1" t="str">
        <f t="shared" si="42"/>
        <v>0600000-0800000</v>
      </c>
      <c r="AU58" s="1"/>
      <c r="AV58" s="1"/>
      <c r="AW58" s="1" t="str">
        <f t="shared" si="43"/>
        <v>0700000-0800000</v>
      </c>
    </row>
    <row r="59" spans="1:49" x14ac:dyDescent="0.25">
      <c r="A59" s="6" t="s">
        <v>44</v>
      </c>
      <c r="B59" s="6">
        <f t="shared" si="38"/>
        <v>0</v>
      </c>
      <c r="C59" s="6">
        <f t="shared" si="39"/>
        <v>800</v>
      </c>
      <c r="E59" s="9">
        <f t="shared" si="16"/>
        <v>0</v>
      </c>
      <c r="F59" s="12">
        <f t="shared" si="17"/>
        <v>800000</v>
      </c>
      <c r="G59" s="9">
        <f>G52</f>
        <v>100000</v>
      </c>
      <c r="H59" s="12">
        <f t="shared" si="19"/>
        <v>800000</v>
      </c>
      <c r="I59" s="9">
        <f t="shared" si="20"/>
        <v>0</v>
      </c>
      <c r="J59" s="12">
        <f t="shared" si="44"/>
        <v>900000</v>
      </c>
      <c r="K59" s="9">
        <f>K52</f>
        <v>100000</v>
      </c>
      <c r="L59" s="12">
        <f t="shared" si="34"/>
        <v>900000</v>
      </c>
      <c r="N59" s="9" t="e">
        <f>VLOOKUP(AN59,Lookups!F:K,2,FALSE)</f>
        <v>#REF!</v>
      </c>
      <c r="O59" s="12" t="e">
        <f>VLOOKUP(AN59,Lookups!F:K,3,FALSE)</f>
        <v>#REF!</v>
      </c>
      <c r="P59" s="9" t="e">
        <f>VLOOKUP(AQ59,Lookups!F:K,2,FALSE)</f>
        <v>#REF!</v>
      </c>
      <c r="Q59" s="12" t="e">
        <f>VLOOKUP(AQ59,Lookups!F:K,3,FALSE)</f>
        <v>#REF!</v>
      </c>
      <c r="R59" s="9" t="e">
        <f>VLOOKUP(AT59,Lookups!F:K,2,FALSE)</f>
        <v>#REF!</v>
      </c>
      <c r="S59" s="12" t="e">
        <f>VLOOKUP(AT59,Lookups!F:K,3,FALSE)</f>
        <v>#REF!</v>
      </c>
      <c r="T59" s="9" t="e">
        <f>VLOOKUP(AW59,Lookups!F:K,2,FALSE)</f>
        <v>#REF!</v>
      </c>
      <c r="U59" s="12" t="e">
        <f>VLOOKUP(AW59,Lookups!F:K,3,FALSE)</f>
        <v>#REF!</v>
      </c>
      <c r="V59" s="1" t="str">
        <f t="shared" si="24"/>
        <v>NF</v>
      </c>
      <c r="W59" s="1" t="e">
        <f t="shared" si="25"/>
        <v>#REF!</v>
      </c>
      <c r="X59" s="1" t="e">
        <f t="shared" si="2"/>
        <v>#REF!</v>
      </c>
      <c r="Y59" s="1" t="e">
        <f t="shared" si="3"/>
        <v>#REF!</v>
      </c>
      <c r="Z59" s="1" t="e">
        <f t="shared" si="4"/>
        <v>#REF!</v>
      </c>
      <c r="AA59" s="1" t="e">
        <f t="shared" si="5"/>
        <v>#REF!</v>
      </c>
      <c r="AB59" s="1" t="e">
        <f t="shared" si="6"/>
        <v>#REF!</v>
      </c>
      <c r="AC59" s="1" t="e">
        <f t="shared" si="7"/>
        <v>#REF!</v>
      </c>
      <c r="AD59" s="1" t="e">
        <f t="shared" si="8"/>
        <v>#REF!</v>
      </c>
      <c r="AE59" s="1"/>
      <c r="AF59" s="5" t="e">
        <f t="shared" si="35"/>
        <v>#REF!</v>
      </c>
      <c r="AG59" s="1"/>
      <c r="AH59" s="1"/>
      <c r="AI59" s="1"/>
      <c r="AJ59" s="1"/>
      <c r="AK59" s="1"/>
      <c r="AL59" t="e">
        <f>R59&amp;","&amp;S59</f>
        <v>#REF!</v>
      </c>
      <c r="AM59" t="e">
        <f>P59&amp;","&amp;Q59</f>
        <v>#REF!</v>
      </c>
      <c r="AN59" s="1" t="str">
        <f t="shared" si="26"/>
        <v>0000000-0800000</v>
      </c>
      <c r="AQ59" s="1" t="str">
        <f t="shared" si="27"/>
        <v>0100000-0800000</v>
      </c>
      <c r="AT59" s="1" t="str">
        <f t="shared" si="42"/>
        <v>0000000-0900000</v>
      </c>
      <c r="AU59" s="1"/>
      <c r="AV59" s="1"/>
      <c r="AW59" s="1" t="str">
        <f t="shared" si="43"/>
        <v>0100000-0900000</v>
      </c>
    </row>
    <row r="60" spans="1:49" x14ac:dyDescent="0.25">
      <c r="A60" s="7" t="s">
        <v>45</v>
      </c>
      <c r="B60" s="7">
        <f t="shared" si="38"/>
        <v>100</v>
      </c>
      <c r="C60" s="7">
        <f t="shared" si="39"/>
        <v>800</v>
      </c>
      <c r="E60" s="4">
        <f t="shared" si="16"/>
        <v>100000</v>
      </c>
      <c r="F60" s="13">
        <f t="shared" si="17"/>
        <v>800000</v>
      </c>
      <c r="G60" s="4">
        <f t="shared" si="32"/>
        <v>200000</v>
      </c>
      <c r="H60" s="13">
        <f t="shared" si="19"/>
        <v>800000</v>
      </c>
      <c r="I60" s="4">
        <f t="shared" si="20"/>
        <v>100000</v>
      </c>
      <c r="J60" s="13">
        <f t="shared" si="44"/>
        <v>900000</v>
      </c>
      <c r="K60" s="4">
        <f t="shared" si="33"/>
        <v>200000</v>
      </c>
      <c r="L60" s="13">
        <f t="shared" si="34"/>
        <v>900000</v>
      </c>
      <c r="N60" s="4" t="e">
        <f>VLOOKUP(AN60,Lookups!F:K,2,FALSE)</f>
        <v>#REF!</v>
      </c>
      <c r="O60" s="13" t="e">
        <f>VLOOKUP(AN60,Lookups!F:K,3,FALSE)</f>
        <v>#REF!</v>
      </c>
      <c r="P60" s="4" t="e">
        <f>VLOOKUP(AQ60,Lookups!F:K,2,FALSE)</f>
        <v>#REF!</v>
      </c>
      <c r="Q60" s="13" t="e">
        <f>VLOOKUP(AQ60,Lookups!F:K,3,FALSE)</f>
        <v>#REF!</v>
      </c>
      <c r="R60" s="4" t="e">
        <f>VLOOKUP(AT60,Lookups!F:K,2,FALSE)</f>
        <v>#REF!</v>
      </c>
      <c r="S60" s="13" t="e">
        <f>VLOOKUP(AT60,Lookups!F:K,3,FALSE)</f>
        <v>#REF!</v>
      </c>
      <c r="T60" s="4" t="e">
        <f>VLOOKUP(AW60,Lookups!F:K,2,FALSE)</f>
        <v>#REF!</v>
      </c>
      <c r="U60" s="13" t="e">
        <f>VLOOKUP(AW60,Lookups!F:K,3,FALSE)</f>
        <v>#REF!</v>
      </c>
      <c r="V60" s="1" t="str">
        <f t="shared" si="24"/>
        <v>NG</v>
      </c>
      <c r="W60" s="1" t="e">
        <f t="shared" si="25"/>
        <v>#REF!</v>
      </c>
      <c r="X60" s="1" t="e">
        <f t="shared" si="2"/>
        <v>#REF!</v>
      </c>
      <c r="Y60" s="1" t="e">
        <f t="shared" si="3"/>
        <v>#REF!</v>
      </c>
      <c r="Z60" s="1" t="e">
        <f t="shared" si="4"/>
        <v>#REF!</v>
      </c>
      <c r="AA60" s="1" t="e">
        <f t="shared" si="5"/>
        <v>#REF!</v>
      </c>
      <c r="AB60" s="1" t="e">
        <f t="shared" si="6"/>
        <v>#REF!</v>
      </c>
      <c r="AC60" s="1" t="e">
        <f t="shared" si="7"/>
        <v>#REF!</v>
      </c>
      <c r="AD60" s="1" t="e">
        <f t="shared" si="8"/>
        <v>#REF!</v>
      </c>
      <c r="AE60" s="1"/>
      <c r="AF60" s="5" t="e">
        <f t="shared" si="35"/>
        <v>#REF!</v>
      </c>
      <c r="AG60" s="1"/>
      <c r="AH60" s="1"/>
      <c r="AI60" s="1"/>
      <c r="AJ60" s="1"/>
      <c r="AK60" s="1"/>
      <c r="AL60" t="e">
        <f>R60&amp;","&amp;S60</f>
        <v>#REF!</v>
      </c>
      <c r="AM60" t="e">
        <f>P60&amp;","&amp;Q60</f>
        <v>#REF!</v>
      </c>
      <c r="AN60" s="1" t="str">
        <f t="shared" si="26"/>
        <v>0100000-0800000</v>
      </c>
      <c r="AQ60" s="1" t="str">
        <f t="shared" si="27"/>
        <v>0200000-0800000</v>
      </c>
      <c r="AT60" s="1" t="str">
        <f t="shared" si="42"/>
        <v>0100000-0900000</v>
      </c>
      <c r="AU60" s="1"/>
      <c r="AV60" s="1"/>
      <c r="AW60" s="1" t="str">
        <f t="shared" si="43"/>
        <v>0200000-0900000</v>
      </c>
    </row>
    <row r="61" spans="1:49" x14ac:dyDescent="0.25">
      <c r="A61" s="7" t="s">
        <v>46</v>
      </c>
      <c r="B61" s="7">
        <f t="shared" si="38"/>
        <v>200</v>
      </c>
      <c r="C61" s="7">
        <f t="shared" si="39"/>
        <v>800</v>
      </c>
      <c r="E61" s="4">
        <f t="shared" si="16"/>
        <v>200000</v>
      </c>
      <c r="F61" s="13">
        <f t="shared" si="17"/>
        <v>800000</v>
      </c>
      <c r="G61" s="4">
        <f t="shared" si="32"/>
        <v>300000</v>
      </c>
      <c r="H61" s="13">
        <f t="shared" si="19"/>
        <v>800000</v>
      </c>
      <c r="I61" s="4">
        <f t="shared" si="20"/>
        <v>200000</v>
      </c>
      <c r="J61" s="13">
        <f t="shared" si="44"/>
        <v>900000</v>
      </c>
      <c r="K61" s="4">
        <f t="shared" si="33"/>
        <v>300000</v>
      </c>
      <c r="L61" s="13">
        <f t="shared" si="34"/>
        <v>900000</v>
      </c>
      <c r="N61" s="4" t="e">
        <f>VLOOKUP(AN61,Lookups!F:K,2,FALSE)</f>
        <v>#REF!</v>
      </c>
      <c r="O61" s="13" t="e">
        <f>VLOOKUP(AN61,Lookups!F:K,3,FALSE)</f>
        <v>#REF!</v>
      </c>
      <c r="P61" s="4" t="e">
        <f>VLOOKUP(AQ61,Lookups!F:K,2,FALSE)</f>
        <v>#REF!</v>
      </c>
      <c r="Q61" s="13" t="e">
        <f>VLOOKUP(AQ61,Lookups!F:K,3,FALSE)</f>
        <v>#REF!</v>
      </c>
      <c r="R61" s="4" t="e">
        <f>VLOOKUP(AT61,Lookups!F:K,2,FALSE)</f>
        <v>#REF!</v>
      </c>
      <c r="S61" s="13" t="e">
        <f>VLOOKUP(AT61,Lookups!F:K,3,FALSE)</f>
        <v>#REF!</v>
      </c>
      <c r="T61" s="4" t="e">
        <f>VLOOKUP(AW61,Lookups!F:K,2,FALSE)</f>
        <v>#REF!</v>
      </c>
      <c r="U61" s="13" t="e">
        <f>VLOOKUP(AW61,Lookups!F:K,3,FALSE)</f>
        <v>#REF!</v>
      </c>
      <c r="V61" s="1" t="str">
        <f t="shared" si="24"/>
        <v>NH</v>
      </c>
      <c r="W61" s="1" t="e">
        <f t="shared" si="25"/>
        <v>#REF!</v>
      </c>
      <c r="X61" s="1" t="e">
        <f t="shared" si="2"/>
        <v>#REF!</v>
      </c>
      <c r="Y61" s="1" t="e">
        <f t="shared" si="3"/>
        <v>#REF!</v>
      </c>
      <c r="Z61" s="1" t="e">
        <f t="shared" si="4"/>
        <v>#REF!</v>
      </c>
      <c r="AA61" s="1" t="e">
        <f t="shared" si="5"/>
        <v>#REF!</v>
      </c>
      <c r="AB61" s="1" t="e">
        <f t="shared" si="6"/>
        <v>#REF!</v>
      </c>
      <c r="AC61" s="1" t="e">
        <f t="shared" si="7"/>
        <v>#REF!</v>
      </c>
      <c r="AD61" s="1" t="e">
        <f t="shared" si="8"/>
        <v>#REF!</v>
      </c>
      <c r="AE61" s="1"/>
      <c r="AF61" s="5" t="e">
        <f t="shared" si="35"/>
        <v>#REF!</v>
      </c>
      <c r="AG61" s="1"/>
      <c r="AH61" s="1"/>
      <c r="AI61" s="1"/>
      <c r="AJ61" s="1"/>
      <c r="AK61" s="1"/>
      <c r="AL61" t="e">
        <f>R61&amp;","&amp;S61</f>
        <v>#REF!</v>
      </c>
      <c r="AM61" t="e">
        <f>P61&amp;","&amp;Q61</f>
        <v>#REF!</v>
      </c>
      <c r="AN61" s="1" t="str">
        <f t="shared" si="26"/>
        <v>0200000-0800000</v>
      </c>
      <c r="AQ61" s="1" t="str">
        <f t="shared" si="27"/>
        <v>0300000-0800000</v>
      </c>
      <c r="AT61" s="1" t="str">
        <f t="shared" si="42"/>
        <v>0200000-0900000</v>
      </c>
      <c r="AU61" s="1"/>
      <c r="AV61" s="1"/>
      <c r="AW61" s="1" t="str">
        <f t="shared" si="43"/>
        <v>0300000-0900000</v>
      </c>
    </row>
    <row r="62" spans="1:49" x14ac:dyDescent="0.25">
      <c r="A62" s="7" t="s">
        <v>47</v>
      </c>
      <c r="B62" s="7">
        <f t="shared" si="38"/>
        <v>300</v>
      </c>
      <c r="C62" s="7">
        <f t="shared" si="39"/>
        <v>800</v>
      </c>
      <c r="E62" s="4">
        <f t="shared" si="16"/>
        <v>300000</v>
      </c>
      <c r="F62" s="13">
        <f t="shared" si="17"/>
        <v>800000</v>
      </c>
      <c r="G62" s="4">
        <f t="shared" si="32"/>
        <v>400000</v>
      </c>
      <c r="H62" s="13">
        <f t="shared" si="19"/>
        <v>800000</v>
      </c>
      <c r="I62" s="4">
        <f t="shared" si="20"/>
        <v>300000</v>
      </c>
      <c r="J62" s="13">
        <f t="shared" si="44"/>
        <v>900000</v>
      </c>
      <c r="K62" s="4">
        <f t="shared" si="33"/>
        <v>400000</v>
      </c>
      <c r="L62" s="13">
        <f t="shared" si="34"/>
        <v>900000</v>
      </c>
      <c r="N62" s="4" t="e">
        <f>VLOOKUP(AN62,Lookups!F:K,2,FALSE)</f>
        <v>#REF!</v>
      </c>
      <c r="O62" s="13" t="e">
        <f>VLOOKUP(AN62,Lookups!F:K,3,FALSE)</f>
        <v>#REF!</v>
      </c>
      <c r="P62" s="4" t="e">
        <f>VLOOKUP(AQ62,Lookups!F:K,2,FALSE)</f>
        <v>#REF!</v>
      </c>
      <c r="Q62" s="13" t="e">
        <f>VLOOKUP(AQ62,Lookups!F:K,3,FALSE)</f>
        <v>#REF!</v>
      </c>
      <c r="R62" s="4" t="e">
        <f>VLOOKUP(AT62,Lookups!F:K,2,FALSE)</f>
        <v>#REF!</v>
      </c>
      <c r="S62" s="13" t="e">
        <f>VLOOKUP(AT62,Lookups!F:K,3,FALSE)</f>
        <v>#REF!</v>
      </c>
      <c r="T62" s="4" t="e">
        <f>VLOOKUP(AW62,Lookups!F:K,2,FALSE)</f>
        <v>#REF!</v>
      </c>
      <c r="U62" s="13" t="e">
        <f>VLOOKUP(AW62,Lookups!F:K,3,FALSE)</f>
        <v>#REF!</v>
      </c>
      <c r="V62" s="1" t="str">
        <f t="shared" si="24"/>
        <v>NJ</v>
      </c>
      <c r="W62" s="1" t="e">
        <f t="shared" si="25"/>
        <v>#REF!</v>
      </c>
      <c r="X62" s="1" t="e">
        <f t="shared" si="2"/>
        <v>#REF!</v>
      </c>
      <c r="Y62" s="1" t="e">
        <f t="shared" si="3"/>
        <v>#REF!</v>
      </c>
      <c r="Z62" s="1" t="e">
        <f t="shared" si="4"/>
        <v>#REF!</v>
      </c>
      <c r="AA62" s="1" t="e">
        <f t="shared" si="5"/>
        <v>#REF!</v>
      </c>
      <c r="AB62" s="1" t="e">
        <f t="shared" si="6"/>
        <v>#REF!</v>
      </c>
      <c r="AC62" s="1" t="e">
        <f t="shared" si="7"/>
        <v>#REF!</v>
      </c>
      <c r="AD62" s="1" t="e">
        <f t="shared" si="8"/>
        <v>#REF!</v>
      </c>
      <c r="AE62" s="1"/>
      <c r="AF62" s="5" t="e">
        <f t="shared" si="35"/>
        <v>#REF!</v>
      </c>
      <c r="AG62" s="1"/>
      <c r="AH62" s="1"/>
      <c r="AI62" s="1"/>
      <c r="AJ62" s="1"/>
      <c r="AK62" s="1"/>
      <c r="AL62" t="e">
        <f>R62&amp;","&amp;S62</f>
        <v>#REF!</v>
      </c>
      <c r="AM62" t="e">
        <f>P62&amp;","&amp;Q62</f>
        <v>#REF!</v>
      </c>
      <c r="AN62" s="1" t="str">
        <f t="shared" si="26"/>
        <v>0300000-0800000</v>
      </c>
      <c r="AQ62" s="1" t="str">
        <f t="shared" si="27"/>
        <v>0400000-0800000</v>
      </c>
      <c r="AT62" s="1" t="str">
        <f t="shared" si="42"/>
        <v>0300000-0900000</v>
      </c>
      <c r="AU62" s="1"/>
      <c r="AV62" s="1"/>
      <c r="AW62" s="1" t="str">
        <f t="shared" si="43"/>
        <v>0400000-0900000</v>
      </c>
    </row>
    <row r="63" spans="1:49" x14ac:dyDescent="0.25">
      <c r="A63" s="7" t="s">
        <v>48</v>
      </c>
      <c r="B63" s="7">
        <f t="shared" si="38"/>
        <v>400</v>
      </c>
      <c r="C63" s="7">
        <f t="shared" si="39"/>
        <v>800</v>
      </c>
      <c r="E63" s="4">
        <f t="shared" si="16"/>
        <v>400000</v>
      </c>
      <c r="F63" s="13">
        <f t="shared" si="17"/>
        <v>800000</v>
      </c>
      <c r="G63" s="4">
        <f t="shared" si="32"/>
        <v>500000</v>
      </c>
      <c r="H63" s="13">
        <f t="shared" si="19"/>
        <v>800000</v>
      </c>
      <c r="I63" s="4">
        <f t="shared" si="20"/>
        <v>400000</v>
      </c>
      <c r="J63" s="13">
        <f t="shared" si="44"/>
        <v>900000</v>
      </c>
      <c r="K63" s="4">
        <f t="shared" si="33"/>
        <v>500000</v>
      </c>
      <c r="L63" s="13">
        <f t="shared" si="34"/>
        <v>900000</v>
      </c>
      <c r="N63" s="4" t="e">
        <f>VLOOKUP(AN63,Lookups!F:K,2,FALSE)</f>
        <v>#REF!</v>
      </c>
      <c r="O63" s="13" t="e">
        <f>VLOOKUP(AN63,Lookups!F:K,3,FALSE)</f>
        <v>#REF!</v>
      </c>
      <c r="P63" s="4" t="e">
        <f>VLOOKUP(AQ63,Lookups!F:K,2,FALSE)</f>
        <v>#REF!</v>
      </c>
      <c r="Q63" s="13" t="e">
        <f>VLOOKUP(AQ63,Lookups!F:K,3,FALSE)</f>
        <v>#REF!</v>
      </c>
      <c r="R63" s="4" t="e">
        <f>VLOOKUP(AT63,Lookups!F:K,2,FALSE)</f>
        <v>#REF!</v>
      </c>
      <c r="S63" s="13" t="e">
        <f>VLOOKUP(AT63,Lookups!F:K,3,FALSE)</f>
        <v>#REF!</v>
      </c>
      <c r="T63" s="4" t="e">
        <f>VLOOKUP(AW63,Lookups!F:K,2,FALSE)</f>
        <v>#REF!</v>
      </c>
      <c r="U63" s="13" t="e">
        <f>VLOOKUP(AW63,Lookups!F:K,3,FALSE)</f>
        <v>#REF!</v>
      </c>
      <c r="V63" s="1" t="str">
        <f t="shared" si="24"/>
        <v>NK</v>
      </c>
      <c r="W63" s="1" t="e">
        <f t="shared" si="25"/>
        <v>#REF!</v>
      </c>
      <c r="X63" s="1" t="e">
        <f t="shared" si="2"/>
        <v>#REF!</v>
      </c>
      <c r="Y63" s="1" t="e">
        <f t="shared" si="3"/>
        <v>#REF!</v>
      </c>
      <c r="Z63" s="1" t="e">
        <f t="shared" si="4"/>
        <v>#REF!</v>
      </c>
      <c r="AA63" s="1" t="e">
        <f t="shared" si="5"/>
        <v>#REF!</v>
      </c>
      <c r="AB63" s="1" t="e">
        <f t="shared" si="6"/>
        <v>#REF!</v>
      </c>
      <c r="AC63" s="1" t="e">
        <f t="shared" si="7"/>
        <v>#REF!</v>
      </c>
      <c r="AD63" s="1" t="e">
        <f t="shared" si="8"/>
        <v>#REF!</v>
      </c>
      <c r="AE63" s="1"/>
      <c r="AF63" s="5" t="e">
        <f t="shared" si="35"/>
        <v>#REF!</v>
      </c>
      <c r="AG63" s="1"/>
      <c r="AH63" s="1"/>
      <c r="AI63" s="1"/>
      <c r="AJ63" s="1"/>
      <c r="AK63" s="1"/>
      <c r="AL63" t="e">
        <f>R63&amp;","&amp;S63</f>
        <v>#REF!</v>
      </c>
      <c r="AM63" t="e">
        <f>P63&amp;","&amp;Q63</f>
        <v>#REF!</v>
      </c>
      <c r="AN63" s="1" t="str">
        <f t="shared" si="26"/>
        <v>0400000-0800000</v>
      </c>
      <c r="AQ63" s="1" t="str">
        <f t="shared" si="27"/>
        <v>0500000-0800000</v>
      </c>
      <c r="AT63" s="1" t="str">
        <f t="shared" si="42"/>
        <v>0400000-0900000</v>
      </c>
      <c r="AU63" s="1"/>
      <c r="AV63" s="1"/>
      <c r="AW63" s="1" t="str">
        <f t="shared" si="43"/>
        <v>0500000-0900000</v>
      </c>
    </row>
    <row r="64" spans="1:49" x14ac:dyDescent="0.25">
      <c r="A64" s="25"/>
      <c r="B64" s="25">
        <f t="shared" si="38"/>
        <v>500</v>
      </c>
      <c r="C64" s="25">
        <f t="shared" si="39"/>
        <v>800</v>
      </c>
      <c r="D64" s="19"/>
      <c r="E64" s="24">
        <f t="shared" si="16"/>
        <v>500000</v>
      </c>
      <c r="F64" s="26">
        <f t="shared" si="17"/>
        <v>800000</v>
      </c>
      <c r="G64" s="24">
        <f t="shared" si="32"/>
        <v>600000</v>
      </c>
      <c r="H64" s="26">
        <f t="shared" si="19"/>
        <v>800000</v>
      </c>
      <c r="I64" s="24">
        <f t="shared" si="20"/>
        <v>500000</v>
      </c>
      <c r="J64" s="26">
        <f t="shared" si="44"/>
        <v>900000</v>
      </c>
      <c r="K64" s="24">
        <f t="shared" si="33"/>
        <v>600000</v>
      </c>
      <c r="L64" s="26">
        <f t="shared" si="34"/>
        <v>900000</v>
      </c>
      <c r="N64" s="24" t="e">
        <f>VLOOKUP(AN64,Lookups!F:K,2,FALSE)</f>
        <v>#REF!</v>
      </c>
      <c r="O64" s="26" t="e">
        <f>VLOOKUP(AN64,Lookups!F:K,3,FALSE)</f>
        <v>#REF!</v>
      </c>
      <c r="P64" s="24" t="e">
        <f>VLOOKUP(AQ64,Lookups!F:K,2,FALSE)</f>
        <v>#REF!</v>
      </c>
      <c r="Q64" s="26" t="e">
        <f>VLOOKUP(AQ64,Lookups!F:K,3,FALSE)</f>
        <v>#REF!</v>
      </c>
      <c r="R64" s="24" t="e">
        <f>VLOOKUP(AT64,Lookups!F:K,2,FALSE)</f>
        <v>#REF!</v>
      </c>
      <c r="S64" s="26" t="e">
        <f>VLOOKUP(AT64,Lookups!F:K,3,FALSE)</f>
        <v>#REF!</v>
      </c>
      <c r="T64" s="24" t="e">
        <f>VLOOKUP(AW64,Lookups!F:K,2,FALSE)</f>
        <v>#REF!</v>
      </c>
      <c r="U64" s="26" t="e">
        <f>VLOOKUP(AW64,Lookups!F:K,3,FALSE)</f>
        <v>#REF!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5"/>
      <c r="AG64" s="1"/>
      <c r="AH64" s="1"/>
      <c r="AI64" s="1"/>
      <c r="AJ64" s="1"/>
      <c r="AK64" s="1"/>
      <c r="AN64" s="1" t="str">
        <f t="shared" si="26"/>
        <v>0500000-0800000</v>
      </c>
      <c r="AQ64" s="1" t="str">
        <f t="shared" si="27"/>
        <v>0600000-0800000</v>
      </c>
      <c r="AT64" s="1" t="str">
        <f t="shared" si="42"/>
        <v>0500000-0900000</v>
      </c>
      <c r="AU64" s="1"/>
      <c r="AV64" s="1"/>
      <c r="AW64" s="1" t="str">
        <f t="shared" si="43"/>
        <v>0600000-0900000</v>
      </c>
    </row>
    <row r="65" spans="1:49" x14ac:dyDescent="0.25">
      <c r="A65" s="18"/>
      <c r="B65" s="18">
        <f t="shared" si="38"/>
        <v>600</v>
      </c>
      <c r="C65" s="18">
        <f t="shared" si="39"/>
        <v>800</v>
      </c>
      <c r="D65" s="19"/>
      <c r="E65" s="17">
        <f t="shared" si="16"/>
        <v>600000</v>
      </c>
      <c r="F65" s="20">
        <f t="shared" si="17"/>
        <v>800000</v>
      </c>
      <c r="G65" s="17">
        <f t="shared" si="32"/>
        <v>700000</v>
      </c>
      <c r="H65" s="20">
        <f t="shared" si="19"/>
        <v>800000</v>
      </c>
      <c r="I65" s="17">
        <f t="shared" si="20"/>
        <v>600000</v>
      </c>
      <c r="J65" s="20">
        <f t="shared" si="44"/>
        <v>900000</v>
      </c>
      <c r="K65" s="17">
        <f t="shared" si="33"/>
        <v>700000</v>
      </c>
      <c r="L65" s="20">
        <f t="shared" si="34"/>
        <v>900000</v>
      </c>
      <c r="N65" s="17" t="e">
        <f>VLOOKUP(AN65,Lookups!F:K,2,FALSE)</f>
        <v>#REF!</v>
      </c>
      <c r="O65" s="20" t="e">
        <f>VLOOKUP(AN65,Lookups!F:K,3,FALSE)</f>
        <v>#REF!</v>
      </c>
      <c r="P65" s="17" t="e">
        <f>VLOOKUP(AQ65,Lookups!F:K,2,FALSE)</f>
        <v>#REF!</v>
      </c>
      <c r="Q65" s="20" t="e">
        <f>VLOOKUP(AQ65,Lookups!F:K,3,FALSE)</f>
        <v>#REF!</v>
      </c>
      <c r="R65" s="17" t="e">
        <f>VLOOKUP(AT65,Lookups!F:K,2,FALSE)</f>
        <v>#REF!</v>
      </c>
      <c r="S65" s="20" t="e">
        <f>VLOOKUP(AT65,Lookups!F:K,3,FALSE)</f>
        <v>#REF!</v>
      </c>
      <c r="T65" s="17" t="e">
        <f>VLOOKUP(AW65,Lookups!F:K,2,FALSE)</f>
        <v>#REF!</v>
      </c>
      <c r="U65" s="20" t="e">
        <f>VLOOKUP(AW65,Lookups!F:K,3,FALSE)</f>
        <v>#REF!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5"/>
      <c r="AG65" s="1"/>
      <c r="AH65" s="1"/>
      <c r="AI65" s="1"/>
      <c r="AJ65" s="1"/>
      <c r="AK65" s="1"/>
      <c r="AN65" s="1" t="str">
        <f t="shared" si="26"/>
        <v>0600000-0800000</v>
      </c>
      <c r="AQ65" s="1" t="str">
        <f t="shared" si="27"/>
        <v>0700000-0800000</v>
      </c>
      <c r="AT65" s="1" t="str">
        <f t="shared" si="42"/>
        <v>0600000-0900000</v>
      </c>
      <c r="AU65" s="1"/>
      <c r="AV65" s="1"/>
      <c r="AW65" s="1" t="str">
        <f t="shared" si="43"/>
        <v>0700000-0900000</v>
      </c>
    </row>
    <row r="66" spans="1:49" x14ac:dyDescent="0.25">
      <c r="A66" s="6" t="s">
        <v>49</v>
      </c>
      <c r="B66" s="6">
        <f t="shared" si="38"/>
        <v>0</v>
      </c>
      <c r="C66" s="6">
        <f t="shared" si="39"/>
        <v>900</v>
      </c>
      <c r="E66" s="9">
        <f t="shared" si="16"/>
        <v>0</v>
      </c>
      <c r="F66" s="12">
        <f t="shared" si="17"/>
        <v>900000</v>
      </c>
      <c r="G66" s="9">
        <f>G59</f>
        <v>100000</v>
      </c>
      <c r="H66" s="12">
        <f t="shared" si="19"/>
        <v>900000</v>
      </c>
      <c r="I66" s="9">
        <f t="shared" si="20"/>
        <v>0</v>
      </c>
      <c r="J66" s="12">
        <f t="shared" si="44"/>
        <v>1000000</v>
      </c>
      <c r="K66" s="9">
        <f>K59</f>
        <v>100000</v>
      </c>
      <c r="L66" s="12">
        <f t="shared" si="34"/>
        <v>1000000</v>
      </c>
      <c r="N66" s="9" t="e">
        <f>VLOOKUP(AN66,Lookups!F:K,2,FALSE)</f>
        <v>#REF!</v>
      </c>
      <c r="O66" s="12" t="e">
        <f>VLOOKUP(AN66,Lookups!F:K,3,FALSE)</f>
        <v>#REF!</v>
      </c>
      <c r="P66" s="9" t="e">
        <f>VLOOKUP(AQ66,Lookups!F:K,2,FALSE)</f>
        <v>#REF!</v>
      </c>
      <c r="Q66" s="12" t="e">
        <f>VLOOKUP(AQ66,Lookups!F:K,3,FALSE)</f>
        <v>#REF!</v>
      </c>
      <c r="R66" s="9" t="e">
        <f>VLOOKUP(AT66,Lookups!F:K,2,FALSE)</f>
        <v>#REF!</v>
      </c>
      <c r="S66" s="12" t="e">
        <f>VLOOKUP(AT66,Lookups!F:K,3,FALSE)</f>
        <v>#REF!</v>
      </c>
      <c r="T66" s="9" t="e">
        <f>VLOOKUP(AW66,Lookups!F:K,2,FALSE)</f>
        <v>#REF!</v>
      </c>
      <c r="U66" s="12" t="e">
        <f>VLOOKUP(AW66,Lookups!F:K,3,FALSE)</f>
        <v>#REF!</v>
      </c>
      <c r="V66" s="1" t="str">
        <f t="shared" si="24"/>
        <v>NA</v>
      </c>
      <c r="W66" s="1" t="e">
        <f t="shared" si="25"/>
        <v>#REF!</v>
      </c>
      <c r="X66" s="1" t="e">
        <f t="shared" si="2"/>
        <v>#REF!</v>
      </c>
      <c r="Y66" s="1" t="e">
        <f t="shared" si="3"/>
        <v>#REF!</v>
      </c>
      <c r="Z66" s="1" t="e">
        <f t="shared" si="4"/>
        <v>#REF!</v>
      </c>
      <c r="AA66" s="1" t="e">
        <f t="shared" si="5"/>
        <v>#REF!</v>
      </c>
      <c r="AB66" s="1" t="e">
        <f t="shared" si="6"/>
        <v>#REF!</v>
      </c>
      <c r="AC66" s="1" t="e">
        <f t="shared" si="7"/>
        <v>#REF!</v>
      </c>
      <c r="AD66" s="1" t="e">
        <f t="shared" si="8"/>
        <v>#REF!</v>
      </c>
      <c r="AE66" s="1"/>
      <c r="AF66" s="5" t="e">
        <f t="shared" si="35"/>
        <v>#REF!</v>
      </c>
      <c r="AG66" s="1"/>
      <c r="AH66" s="1"/>
      <c r="AI66" s="1"/>
      <c r="AJ66" s="1"/>
      <c r="AK66" s="1"/>
      <c r="AL66" t="e">
        <f>R66&amp;","&amp;S66</f>
        <v>#REF!</v>
      </c>
      <c r="AM66" t="e">
        <f>P66&amp;","&amp;Q66</f>
        <v>#REF!</v>
      </c>
      <c r="AN66" s="1" t="str">
        <f t="shared" si="26"/>
        <v>0000000-0900000</v>
      </c>
      <c r="AQ66" s="1" t="str">
        <f t="shared" si="27"/>
        <v>0100000-0900000</v>
      </c>
      <c r="AT66" s="1" t="str">
        <f t="shared" si="42"/>
        <v>0000000-1000000</v>
      </c>
      <c r="AU66" s="1"/>
      <c r="AV66" s="1"/>
      <c r="AW66" s="1" t="str">
        <f t="shared" si="43"/>
        <v>0100000-1000000</v>
      </c>
    </row>
    <row r="67" spans="1:49" x14ac:dyDescent="0.25">
      <c r="A67" s="7" t="s">
        <v>50</v>
      </c>
      <c r="B67" s="7">
        <f t="shared" si="38"/>
        <v>100</v>
      </c>
      <c r="C67" s="7">
        <f t="shared" si="39"/>
        <v>900</v>
      </c>
      <c r="E67" s="4">
        <f t="shared" si="16"/>
        <v>100000</v>
      </c>
      <c r="F67" s="13">
        <f t="shared" si="17"/>
        <v>900000</v>
      </c>
      <c r="G67" s="4">
        <f t="shared" si="32"/>
        <v>200000</v>
      </c>
      <c r="H67" s="13">
        <f t="shared" si="19"/>
        <v>900000</v>
      </c>
      <c r="I67" s="4">
        <f t="shared" si="20"/>
        <v>100000</v>
      </c>
      <c r="J67" s="13">
        <f t="shared" si="44"/>
        <v>1000000</v>
      </c>
      <c r="K67" s="4">
        <f t="shared" si="33"/>
        <v>200000</v>
      </c>
      <c r="L67" s="13">
        <f t="shared" si="34"/>
        <v>1000000</v>
      </c>
      <c r="N67" s="4" t="e">
        <f>VLOOKUP(AN67,Lookups!F:K,2,FALSE)</f>
        <v>#REF!</v>
      </c>
      <c r="O67" s="13" t="e">
        <f>VLOOKUP(AN67,Lookups!F:K,3,FALSE)</f>
        <v>#REF!</v>
      </c>
      <c r="P67" s="4" t="e">
        <f>VLOOKUP(AQ67,Lookups!F:K,2,FALSE)</f>
        <v>#REF!</v>
      </c>
      <c r="Q67" s="13" t="e">
        <f>VLOOKUP(AQ67,Lookups!F:K,3,FALSE)</f>
        <v>#REF!</v>
      </c>
      <c r="R67" s="4" t="e">
        <f>VLOOKUP(AT67,Lookups!F:K,2,FALSE)</f>
        <v>#REF!</v>
      </c>
      <c r="S67" s="13" t="e">
        <f>VLOOKUP(AT67,Lookups!F:K,3,FALSE)</f>
        <v>#REF!</v>
      </c>
      <c r="T67" s="4" t="e">
        <f>VLOOKUP(AW67,Lookups!F:K,2,FALSE)</f>
        <v>#REF!</v>
      </c>
      <c r="U67" s="13" t="e">
        <f>VLOOKUP(AW67,Lookups!F:K,3,FALSE)</f>
        <v>#REF!</v>
      </c>
      <c r="V67" s="1" t="str">
        <f t="shared" si="24"/>
        <v>NB</v>
      </c>
      <c r="W67" s="1" t="e">
        <f t="shared" si="25"/>
        <v>#REF!</v>
      </c>
      <c r="X67" s="1" t="e">
        <f t="shared" ref="X67:AD69" si="45">O67</f>
        <v>#REF!</v>
      </c>
      <c r="Y67" s="1" t="e">
        <f t="shared" si="45"/>
        <v>#REF!</v>
      </c>
      <c r="Z67" s="1" t="e">
        <f t="shared" si="45"/>
        <v>#REF!</v>
      </c>
      <c r="AA67" s="1" t="e">
        <f t="shared" si="45"/>
        <v>#REF!</v>
      </c>
      <c r="AB67" s="1" t="e">
        <f t="shared" si="45"/>
        <v>#REF!</v>
      </c>
      <c r="AC67" s="1" t="e">
        <f t="shared" si="45"/>
        <v>#REF!</v>
      </c>
      <c r="AD67" s="1" t="e">
        <f t="shared" si="45"/>
        <v>#REF!</v>
      </c>
      <c r="AE67" s="1"/>
      <c r="AF67" s="5" t="e">
        <f t="shared" si="35"/>
        <v>#REF!</v>
      </c>
      <c r="AG67" s="1"/>
      <c r="AH67" s="1"/>
      <c r="AI67" s="1"/>
      <c r="AJ67" s="1"/>
      <c r="AK67" s="1"/>
      <c r="AL67" t="e">
        <f>R67&amp;","&amp;S67</f>
        <v>#REF!</v>
      </c>
      <c r="AM67" t="e">
        <f>P67&amp;","&amp;Q67</f>
        <v>#REF!</v>
      </c>
      <c r="AN67" s="1" t="str">
        <f t="shared" si="26"/>
        <v>0100000-0900000</v>
      </c>
      <c r="AQ67" s="1" t="str">
        <f t="shared" si="27"/>
        <v>0200000-0900000</v>
      </c>
      <c r="AT67" s="1" t="str">
        <f t="shared" si="42"/>
        <v>0100000-1000000</v>
      </c>
      <c r="AU67" s="1"/>
      <c r="AV67" s="1"/>
      <c r="AW67" s="1" t="str">
        <f t="shared" si="43"/>
        <v>0200000-1000000</v>
      </c>
    </row>
    <row r="68" spans="1:49" x14ac:dyDescent="0.25">
      <c r="A68" s="7" t="s">
        <v>51</v>
      </c>
      <c r="B68" s="7">
        <f t="shared" si="38"/>
        <v>200</v>
      </c>
      <c r="C68" s="7">
        <f t="shared" si="39"/>
        <v>900</v>
      </c>
      <c r="E68" s="4">
        <f t="shared" ref="E68:F93" si="46">B68*1000</f>
        <v>200000</v>
      </c>
      <c r="F68" s="13">
        <f t="shared" si="46"/>
        <v>900000</v>
      </c>
      <c r="G68" s="4">
        <f t="shared" si="32"/>
        <v>300000</v>
      </c>
      <c r="H68" s="13">
        <f t="shared" ref="H68:H93" si="47">C68*1000</f>
        <v>900000</v>
      </c>
      <c r="I68" s="4">
        <f t="shared" ref="I68:I93" si="48">B68*1000</f>
        <v>200000</v>
      </c>
      <c r="J68" s="13">
        <f t="shared" si="44"/>
        <v>1000000</v>
      </c>
      <c r="K68" s="4">
        <f t="shared" si="33"/>
        <v>300000</v>
      </c>
      <c r="L68" s="13">
        <f t="shared" si="34"/>
        <v>1000000</v>
      </c>
      <c r="N68" s="4" t="e">
        <f>VLOOKUP(AN68,Lookups!F:K,2,FALSE)</f>
        <v>#REF!</v>
      </c>
      <c r="O68" s="13" t="e">
        <f>VLOOKUP(AN68,Lookups!F:K,3,FALSE)</f>
        <v>#REF!</v>
      </c>
      <c r="P68" s="4" t="e">
        <f>VLOOKUP(AQ68,Lookups!F:K,2,FALSE)</f>
        <v>#REF!</v>
      </c>
      <c r="Q68" s="13" t="e">
        <f>VLOOKUP(AQ68,Lookups!F:K,3,FALSE)</f>
        <v>#REF!</v>
      </c>
      <c r="R68" s="4" t="e">
        <f>VLOOKUP(AT68,Lookups!F:K,2,FALSE)</f>
        <v>#REF!</v>
      </c>
      <c r="S68" s="13" t="e">
        <f>VLOOKUP(AT68,Lookups!F:K,3,FALSE)</f>
        <v>#REF!</v>
      </c>
      <c r="T68" s="4" t="e">
        <f>VLOOKUP(AW68,Lookups!F:K,2,FALSE)</f>
        <v>#REF!</v>
      </c>
      <c r="U68" s="13" t="e">
        <f>VLOOKUP(AW68,Lookups!F:K,3,FALSE)</f>
        <v>#REF!</v>
      </c>
      <c r="V68" s="1" t="str">
        <f>A68</f>
        <v>NC</v>
      </c>
      <c r="W68" s="1" t="e">
        <f>N68</f>
        <v>#REF!</v>
      </c>
      <c r="X68" s="1" t="e">
        <f t="shared" si="45"/>
        <v>#REF!</v>
      </c>
      <c r="Y68" s="1" t="e">
        <f t="shared" si="45"/>
        <v>#REF!</v>
      </c>
      <c r="Z68" s="1" t="e">
        <f t="shared" si="45"/>
        <v>#REF!</v>
      </c>
      <c r="AA68" s="1" t="e">
        <f t="shared" si="45"/>
        <v>#REF!</v>
      </c>
      <c r="AB68" s="1" t="e">
        <f t="shared" si="45"/>
        <v>#REF!</v>
      </c>
      <c r="AC68" s="1" t="e">
        <f t="shared" si="45"/>
        <v>#REF!</v>
      </c>
      <c r="AD68" s="1" t="e">
        <f t="shared" si="45"/>
        <v>#REF!</v>
      </c>
      <c r="AE68" s="1"/>
      <c r="AF68" s="5" t="e">
        <f t="shared" si="35"/>
        <v>#REF!</v>
      </c>
      <c r="AG68" s="1"/>
      <c r="AH68" s="1"/>
      <c r="AI68" s="1"/>
      <c r="AJ68" s="1"/>
      <c r="AK68" s="1"/>
      <c r="AL68" t="e">
        <f>R68&amp;","&amp;S68</f>
        <v>#REF!</v>
      </c>
      <c r="AM68" t="e">
        <f>P68&amp;","&amp;Q68</f>
        <v>#REF!</v>
      </c>
      <c r="AN68" s="1" t="str">
        <f t="shared" ref="AN68:AN93" si="49">RIGHT("00000000"&amp;E68,7)&amp;"-"&amp;RIGHT("00000000"&amp;F68,7)</f>
        <v>0200000-0900000</v>
      </c>
      <c r="AQ68" s="1" t="str">
        <f t="shared" ref="AQ68:AQ93" si="50">RIGHT("00000000"&amp;G68,7)&amp;"-"&amp;RIGHT("00000000"&amp;H68,7)</f>
        <v>0300000-0900000</v>
      </c>
      <c r="AT68" s="1" t="str">
        <f t="shared" si="42"/>
        <v>0200000-1000000</v>
      </c>
      <c r="AU68" s="1"/>
      <c r="AV68" s="1"/>
      <c r="AW68" s="1" t="str">
        <f t="shared" si="43"/>
        <v>0300000-1000000</v>
      </c>
    </row>
    <row r="69" spans="1:49" x14ac:dyDescent="0.25">
      <c r="A69" s="7" t="s">
        <v>52</v>
      </c>
      <c r="B69" s="7">
        <f t="shared" si="38"/>
        <v>300</v>
      </c>
      <c r="C69" s="7">
        <f t="shared" si="39"/>
        <v>900</v>
      </c>
      <c r="E69" s="4">
        <f t="shared" si="46"/>
        <v>300000</v>
      </c>
      <c r="F69" s="13">
        <f t="shared" si="46"/>
        <v>900000</v>
      </c>
      <c r="G69" s="4">
        <f t="shared" si="32"/>
        <v>400000</v>
      </c>
      <c r="H69" s="13">
        <f t="shared" si="47"/>
        <v>900000</v>
      </c>
      <c r="I69" s="4">
        <f t="shared" si="48"/>
        <v>300000</v>
      </c>
      <c r="J69" s="13">
        <f t="shared" si="44"/>
        <v>1000000</v>
      </c>
      <c r="K69" s="4">
        <f t="shared" si="33"/>
        <v>400000</v>
      </c>
      <c r="L69" s="13">
        <f t="shared" si="34"/>
        <v>1000000</v>
      </c>
      <c r="N69" s="4" t="e">
        <f>VLOOKUP(AN69,Lookups!F:K,2,FALSE)</f>
        <v>#REF!</v>
      </c>
      <c r="O69" s="13" t="e">
        <f>VLOOKUP(AN69,Lookups!F:K,3,FALSE)</f>
        <v>#REF!</v>
      </c>
      <c r="P69" s="4" t="e">
        <f>VLOOKUP(AQ69,Lookups!F:K,2,FALSE)</f>
        <v>#REF!</v>
      </c>
      <c r="Q69" s="13" t="e">
        <f>VLOOKUP(AQ69,Lookups!F:K,3,FALSE)</f>
        <v>#REF!</v>
      </c>
      <c r="R69" s="4" t="e">
        <f>VLOOKUP(AT69,Lookups!F:K,2,FALSE)</f>
        <v>#REF!</v>
      </c>
      <c r="S69" s="13" t="e">
        <f>VLOOKUP(AT69,Lookups!F:K,3,FALSE)</f>
        <v>#REF!</v>
      </c>
      <c r="T69" s="4" t="e">
        <f>VLOOKUP(AW69,Lookups!F:K,2,FALSE)</f>
        <v>#REF!</v>
      </c>
      <c r="U69" s="13" t="e">
        <f>VLOOKUP(AW69,Lookups!F:K,3,FALSE)</f>
        <v>#REF!</v>
      </c>
      <c r="V69" s="1" t="str">
        <f>A69</f>
        <v>ND</v>
      </c>
      <c r="W69" s="1" t="e">
        <f>N69</f>
        <v>#REF!</v>
      </c>
      <c r="X69" s="1" t="e">
        <f t="shared" si="45"/>
        <v>#REF!</v>
      </c>
      <c r="Y69" s="1" t="e">
        <f t="shared" si="45"/>
        <v>#REF!</v>
      </c>
      <c r="Z69" s="1" t="e">
        <f t="shared" si="45"/>
        <v>#REF!</v>
      </c>
      <c r="AA69" s="1" t="e">
        <f t="shared" si="45"/>
        <v>#REF!</v>
      </c>
      <c r="AB69" s="1" t="e">
        <f t="shared" si="45"/>
        <v>#REF!</v>
      </c>
      <c r="AC69" s="1" t="e">
        <f t="shared" si="45"/>
        <v>#REF!</v>
      </c>
      <c r="AD69" s="1" t="e">
        <f t="shared" si="45"/>
        <v>#REF!</v>
      </c>
      <c r="AE69" s="1"/>
      <c r="AF69" s="5" t="e">
        <f t="shared" si="35"/>
        <v>#REF!</v>
      </c>
      <c r="AG69" s="1"/>
      <c r="AH69" s="1"/>
      <c r="AI69" s="1"/>
      <c r="AJ69" s="1"/>
      <c r="AK69" s="1"/>
      <c r="AL69" t="e">
        <f>R69&amp;","&amp;S69</f>
        <v>#REF!</v>
      </c>
      <c r="AM69" t="e">
        <f>P69&amp;","&amp;Q69</f>
        <v>#REF!</v>
      </c>
      <c r="AN69" s="1" t="str">
        <f t="shared" si="49"/>
        <v>0300000-0900000</v>
      </c>
      <c r="AQ69" s="1" t="str">
        <f t="shared" si="50"/>
        <v>0400000-0900000</v>
      </c>
      <c r="AT69" s="1" t="str">
        <f t="shared" si="42"/>
        <v>0300000-1000000</v>
      </c>
      <c r="AU69" s="1"/>
      <c r="AV69" s="1"/>
      <c r="AW69" s="1" t="str">
        <f t="shared" si="43"/>
        <v>0400000-1000000</v>
      </c>
    </row>
    <row r="70" spans="1:49" x14ac:dyDescent="0.25">
      <c r="A70" s="25"/>
      <c r="B70" s="25">
        <f t="shared" si="38"/>
        <v>400</v>
      </c>
      <c r="C70" s="25">
        <f t="shared" si="39"/>
        <v>900</v>
      </c>
      <c r="D70" s="19"/>
      <c r="E70" s="24">
        <f t="shared" si="46"/>
        <v>400000</v>
      </c>
      <c r="F70" s="26">
        <f t="shared" si="46"/>
        <v>900000</v>
      </c>
      <c r="G70" s="24">
        <f t="shared" si="32"/>
        <v>500000</v>
      </c>
      <c r="H70" s="26">
        <f t="shared" si="47"/>
        <v>900000</v>
      </c>
      <c r="I70" s="24">
        <f t="shared" si="48"/>
        <v>400000</v>
      </c>
      <c r="J70" s="26">
        <f t="shared" si="44"/>
        <v>1000000</v>
      </c>
      <c r="K70" s="24">
        <f t="shared" si="33"/>
        <v>500000</v>
      </c>
      <c r="L70" s="26">
        <f t="shared" si="34"/>
        <v>1000000</v>
      </c>
      <c r="N70" s="24" t="e">
        <f>VLOOKUP(AN70,Lookups!F:K,2,FALSE)</f>
        <v>#REF!</v>
      </c>
      <c r="O70" s="26" t="e">
        <f>VLOOKUP(AN70,Lookups!F:K,3,FALSE)</f>
        <v>#REF!</v>
      </c>
      <c r="P70" s="24" t="e">
        <f>VLOOKUP(AQ70,Lookups!F:K,2,FALSE)</f>
        <v>#REF!</v>
      </c>
      <c r="Q70" s="26" t="e">
        <f>VLOOKUP(AQ70,Lookups!F:K,3,FALSE)</f>
        <v>#REF!</v>
      </c>
      <c r="R70" s="24" t="e">
        <f>VLOOKUP(AT70,Lookups!F:K,2,FALSE)</f>
        <v>#REF!</v>
      </c>
      <c r="S70" s="26" t="e">
        <f>VLOOKUP(AT70,Lookups!F:K,3,FALSE)</f>
        <v>#REF!</v>
      </c>
      <c r="T70" s="24" t="e">
        <f>VLOOKUP(AW70,Lookups!F:K,2,FALSE)</f>
        <v>#REF!</v>
      </c>
      <c r="U70" s="26" t="e">
        <f>VLOOKUP(AW70,Lookups!F:K,3,FALSE)</f>
        <v>#REF!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5"/>
      <c r="AG70" s="1"/>
      <c r="AH70" s="1"/>
      <c r="AI70" s="1"/>
      <c r="AJ70" s="1"/>
      <c r="AK70" s="1"/>
      <c r="AN70" s="1" t="str">
        <f t="shared" si="49"/>
        <v>0400000-0900000</v>
      </c>
      <c r="AQ70" s="1" t="str">
        <f t="shared" si="50"/>
        <v>0500000-0900000</v>
      </c>
      <c r="AT70" s="1" t="str">
        <f t="shared" si="42"/>
        <v>0400000-1000000</v>
      </c>
      <c r="AU70" s="1"/>
      <c r="AV70" s="1"/>
      <c r="AW70" s="1" t="str">
        <f t="shared" si="43"/>
        <v>0500000-1000000</v>
      </c>
    </row>
    <row r="71" spans="1:49" x14ac:dyDescent="0.25">
      <c r="A71" s="25"/>
      <c r="B71" s="25">
        <f t="shared" si="38"/>
        <v>500</v>
      </c>
      <c r="C71" s="25">
        <f t="shared" si="39"/>
        <v>900</v>
      </c>
      <c r="D71" s="19"/>
      <c r="E71" s="24">
        <f t="shared" si="46"/>
        <v>500000</v>
      </c>
      <c r="F71" s="26">
        <f t="shared" si="46"/>
        <v>900000</v>
      </c>
      <c r="G71" s="24">
        <f t="shared" si="32"/>
        <v>600000</v>
      </c>
      <c r="H71" s="26">
        <f t="shared" si="47"/>
        <v>900000</v>
      </c>
      <c r="I71" s="24">
        <f t="shared" si="48"/>
        <v>500000</v>
      </c>
      <c r="J71" s="26">
        <f t="shared" si="44"/>
        <v>1000000</v>
      </c>
      <c r="K71" s="24">
        <f t="shared" si="33"/>
        <v>600000</v>
      </c>
      <c r="L71" s="26">
        <f t="shared" si="34"/>
        <v>1000000</v>
      </c>
      <c r="N71" s="24" t="e">
        <f>VLOOKUP(AN71,Lookups!F:K,2,FALSE)</f>
        <v>#REF!</v>
      </c>
      <c r="O71" s="26" t="e">
        <f>VLOOKUP(AN71,Lookups!F:K,3,FALSE)</f>
        <v>#REF!</v>
      </c>
      <c r="P71" s="24" t="e">
        <f>VLOOKUP(AQ71,Lookups!F:K,2,FALSE)</f>
        <v>#REF!</v>
      </c>
      <c r="Q71" s="26" t="e">
        <f>VLOOKUP(AQ71,Lookups!F:K,3,FALSE)</f>
        <v>#REF!</v>
      </c>
      <c r="R71" s="24" t="e">
        <f>VLOOKUP(AT71,Lookups!F:K,2,FALSE)</f>
        <v>#REF!</v>
      </c>
      <c r="S71" s="26" t="e">
        <f>VLOOKUP(AT71,Lookups!F:K,3,FALSE)</f>
        <v>#REF!</v>
      </c>
      <c r="T71" s="24" t="e">
        <f>VLOOKUP(AW71,Lookups!F:K,2,FALSE)</f>
        <v>#REF!</v>
      </c>
      <c r="U71" s="26" t="e">
        <f>VLOOKUP(AW71,Lookups!F:K,3,FALSE)</f>
        <v>#REF!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5"/>
      <c r="AG71" s="1"/>
      <c r="AH71" s="1"/>
      <c r="AI71" s="1"/>
      <c r="AJ71" s="1"/>
      <c r="AK71" s="1"/>
      <c r="AN71" s="1" t="str">
        <f t="shared" si="49"/>
        <v>0500000-0900000</v>
      </c>
      <c r="AQ71" s="1" t="str">
        <f t="shared" si="50"/>
        <v>0600000-0900000</v>
      </c>
      <c r="AT71" s="1" t="str">
        <f t="shared" si="42"/>
        <v>0500000-1000000</v>
      </c>
      <c r="AU71" s="1"/>
      <c r="AV71" s="1"/>
      <c r="AW71" s="1" t="str">
        <f t="shared" si="43"/>
        <v>0600000-1000000</v>
      </c>
    </row>
    <row r="72" spans="1:49" x14ac:dyDescent="0.25">
      <c r="A72" s="18"/>
      <c r="B72" s="18">
        <f t="shared" si="38"/>
        <v>600</v>
      </c>
      <c r="C72" s="18">
        <f t="shared" si="39"/>
        <v>900</v>
      </c>
      <c r="D72" s="19"/>
      <c r="E72" s="17">
        <f t="shared" si="46"/>
        <v>600000</v>
      </c>
      <c r="F72" s="20">
        <f t="shared" si="46"/>
        <v>900000</v>
      </c>
      <c r="G72" s="17">
        <f t="shared" si="32"/>
        <v>700000</v>
      </c>
      <c r="H72" s="20">
        <f t="shared" si="47"/>
        <v>900000</v>
      </c>
      <c r="I72" s="17">
        <f t="shared" si="48"/>
        <v>600000</v>
      </c>
      <c r="J72" s="20">
        <f t="shared" si="44"/>
        <v>1000000</v>
      </c>
      <c r="K72" s="17">
        <f t="shared" si="33"/>
        <v>700000</v>
      </c>
      <c r="L72" s="20">
        <f t="shared" si="34"/>
        <v>1000000</v>
      </c>
      <c r="N72" s="17" t="e">
        <f>VLOOKUP(AN72,Lookups!F:K,2,FALSE)</f>
        <v>#REF!</v>
      </c>
      <c r="O72" s="20" t="e">
        <f>VLOOKUP(AN72,Lookups!F:K,3,FALSE)</f>
        <v>#REF!</v>
      </c>
      <c r="P72" s="17" t="e">
        <f>VLOOKUP(AQ72,Lookups!F:K,2,FALSE)</f>
        <v>#REF!</v>
      </c>
      <c r="Q72" s="20" t="e">
        <f>VLOOKUP(AQ72,Lookups!F:K,3,FALSE)</f>
        <v>#REF!</v>
      </c>
      <c r="R72" s="17" t="e">
        <f>VLOOKUP(AT72,Lookups!F:K,2,FALSE)</f>
        <v>#REF!</v>
      </c>
      <c r="S72" s="20" t="e">
        <f>VLOOKUP(AT72,Lookups!F:K,3,FALSE)</f>
        <v>#REF!</v>
      </c>
      <c r="T72" s="17" t="e">
        <f>VLOOKUP(AW72,Lookups!F:K,2,FALSE)</f>
        <v>#REF!</v>
      </c>
      <c r="U72" s="20" t="e">
        <f>VLOOKUP(AW72,Lookups!F:K,3,FALSE)</f>
        <v>#REF!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5"/>
      <c r="AG72" s="1"/>
      <c r="AH72" s="1"/>
      <c r="AI72" s="1"/>
      <c r="AJ72" s="1"/>
      <c r="AK72" s="1"/>
      <c r="AN72" s="1" t="str">
        <f t="shared" si="49"/>
        <v>0600000-0900000</v>
      </c>
      <c r="AQ72" s="1" t="str">
        <f t="shared" si="50"/>
        <v>0700000-0900000</v>
      </c>
      <c r="AT72" s="1" t="str">
        <f t="shared" si="42"/>
        <v>0600000-1000000</v>
      </c>
      <c r="AU72" s="1"/>
      <c r="AV72" s="1"/>
      <c r="AW72" s="1" t="str">
        <f t="shared" si="43"/>
        <v>0700000-1000000</v>
      </c>
    </row>
    <row r="73" spans="1:49" x14ac:dyDescent="0.25">
      <c r="A73" s="22"/>
      <c r="B73" s="22">
        <f t="shared" si="38"/>
        <v>0</v>
      </c>
      <c r="C73" s="22">
        <f t="shared" si="39"/>
        <v>1000</v>
      </c>
      <c r="D73" s="19"/>
      <c r="E73" s="21">
        <f t="shared" si="46"/>
        <v>0</v>
      </c>
      <c r="F73" s="23">
        <f t="shared" si="46"/>
        <v>1000000</v>
      </c>
      <c r="G73" s="21">
        <f>G66</f>
        <v>100000</v>
      </c>
      <c r="H73" s="23">
        <f t="shared" si="47"/>
        <v>1000000</v>
      </c>
      <c r="I73" s="21">
        <f t="shared" si="48"/>
        <v>0</v>
      </c>
      <c r="J73" s="23">
        <f t="shared" si="44"/>
        <v>1100000</v>
      </c>
      <c r="K73" s="21">
        <f>K66</f>
        <v>100000</v>
      </c>
      <c r="L73" s="23">
        <f t="shared" si="34"/>
        <v>1100000</v>
      </c>
      <c r="N73" s="21" t="e">
        <f>VLOOKUP(AN73,Lookups!F:K,2,FALSE)</f>
        <v>#REF!</v>
      </c>
      <c r="O73" s="23" t="e">
        <f>VLOOKUP(AN73,Lookups!F:K,3,FALSE)</f>
        <v>#REF!</v>
      </c>
      <c r="P73" s="21" t="e">
        <f>VLOOKUP(AQ73,Lookups!F:K,2,FALSE)</f>
        <v>#REF!</v>
      </c>
      <c r="Q73" s="23" t="e">
        <f>VLOOKUP(AQ73,Lookups!F:K,3,FALSE)</f>
        <v>#REF!</v>
      </c>
      <c r="R73" s="21" t="e">
        <f>VLOOKUP(AT73,Lookups!F:K,2,FALSE)</f>
        <v>#REF!</v>
      </c>
      <c r="S73" s="23" t="e">
        <f>VLOOKUP(AT73,Lookups!F:K,3,FALSE)</f>
        <v>#REF!</v>
      </c>
      <c r="T73" s="21" t="e">
        <f>VLOOKUP(AW73,Lookups!F:K,2,FALSE)</f>
        <v>#REF!</v>
      </c>
      <c r="U73" s="23" t="e">
        <f>VLOOKUP(AW73,Lookups!F:K,3,FALSE)</f>
        <v>#REF!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5"/>
      <c r="AG73" s="1"/>
      <c r="AH73" s="1"/>
      <c r="AI73" s="1"/>
      <c r="AJ73" s="1"/>
      <c r="AK73" s="1"/>
      <c r="AN73" s="1" t="str">
        <f t="shared" si="49"/>
        <v>0000000-1000000</v>
      </c>
      <c r="AQ73" s="1" t="str">
        <f t="shared" si="50"/>
        <v>0100000-1000000</v>
      </c>
      <c r="AT73" s="1" t="str">
        <f t="shared" si="42"/>
        <v>0000000-1100000</v>
      </c>
      <c r="AU73" s="1"/>
      <c r="AV73" s="1"/>
      <c r="AW73" s="1" t="str">
        <f t="shared" si="43"/>
        <v>0100000-1100000</v>
      </c>
    </row>
    <row r="74" spans="1:49" x14ac:dyDescent="0.25">
      <c r="A74" s="7" t="s">
        <v>53</v>
      </c>
      <c r="B74" s="7">
        <f t="shared" si="38"/>
        <v>100</v>
      </c>
      <c r="C74" s="7">
        <f t="shared" si="39"/>
        <v>1000</v>
      </c>
      <c r="E74" s="4">
        <f t="shared" si="46"/>
        <v>100000</v>
      </c>
      <c r="F74" s="13">
        <f t="shared" si="46"/>
        <v>1000000</v>
      </c>
      <c r="G74" s="4">
        <f t="shared" si="32"/>
        <v>200000</v>
      </c>
      <c r="H74" s="13">
        <f t="shared" si="47"/>
        <v>1000000</v>
      </c>
      <c r="I74" s="4">
        <f t="shared" si="48"/>
        <v>100000</v>
      </c>
      <c r="J74" s="13">
        <f t="shared" si="44"/>
        <v>1100000</v>
      </c>
      <c r="K74" s="4">
        <f t="shared" si="33"/>
        <v>200000</v>
      </c>
      <c r="L74" s="13">
        <f t="shared" si="34"/>
        <v>1100000</v>
      </c>
      <c r="N74" s="4" t="e">
        <f>VLOOKUP(AN74,Lookups!F:K,2,FALSE)</f>
        <v>#REF!</v>
      </c>
      <c r="O74" s="13" t="e">
        <f>VLOOKUP(AN74,Lookups!F:K,3,FALSE)</f>
        <v>#REF!</v>
      </c>
      <c r="P74" s="4" t="e">
        <f>VLOOKUP(AQ74,Lookups!F:K,2,FALSE)</f>
        <v>#REF!</v>
      </c>
      <c r="Q74" s="13" t="e">
        <f>VLOOKUP(AQ74,Lookups!F:K,3,FALSE)</f>
        <v>#REF!</v>
      </c>
      <c r="R74" s="4" t="e">
        <f>VLOOKUP(AT74,Lookups!F:K,2,FALSE)</f>
        <v>#REF!</v>
      </c>
      <c r="S74" s="13" t="e">
        <f>VLOOKUP(AT74,Lookups!F:K,3,FALSE)</f>
        <v>#REF!</v>
      </c>
      <c r="T74" s="4" t="e">
        <f>VLOOKUP(AW74,Lookups!F:K,2,FALSE)</f>
        <v>#REF!</v>
      </c>
      <c r="U74" s="13" t="e">
        <f>VLOOKUP(AW74,Lookups!F:K,3,FALSE)</f>
        <v>#REF!</v>
      </c>
      <c r="V74" s="1" t="str">
        <f>A74</f>
        <v>HW</v>
      </c>
      <c r="W74" s="1" t="e">
        <f t="shared" ref="W74:AD77" si="51">N74</f>
        <v>#REF!</v>
      </c>
      <c r="X74" s="1" t="e">
        <f t="shared" si="51"/>
        <v>#REF!</v>
      </c>
      <c r="Y74" s="1" t="e">
        <f t="shared" si="51"/>
        <v>#REF!</v>
      </c>
      <c r="Z74" s="1" t="e">
        <f t="shared" si="51"/>
        <v>#REF!</v>
      </c>
      <c r="AA74" s="1" t="e">
        <f t="shared" si="51"/>
        <v>#REF!</v>
      </c>
      <c r="AB74" s="1" t="e">
        <f t="shared" si="51"/>
        <v>#REF!</v>
      </c>
      <c r="AC74" s="1" t="e">
        <f t="shared" si="51"/>
        <v>#REF!</v>
      </c>
      <c r="AD74" s="1" t="e">
        <f t="shared" si="51"/>
        <v>#REF!</v>
      </c>
      <c r="AE74" s="1"/>
      <c r="AF74" s="5" t="e">
        <f t="shared" si="35"/>
        <v>#REF!</v>
      </c>
      <c r="AG74" s="1"/>
      <c r="AH74" s="1"/>
      <c r="AI74" s="1"/>
      <c r="AJ74" s="1"/>
      <c r="AK74" s="1"/>
      <c r="AL74" t="e">
        <f>R74&amp;","&amp;S74</f>
        <v>#REF!</v>
      </c>
      <c r="AM74" t="e">
        <f>P74&amp;","&amp;Q74</f>
        <v>#REF!</v>
      </c>
      <c r="AN74" s="1" t="str">
        <f t="shared" si="49"/>
        <v>0100000-1000000</v>
      </c>
      <c r="AQ74" s="1" t="str">
        <f t="shared" si="50"/>
        <v>0200000-1000000</v>
      </c>
      <c r="AT74" s="1" t="str">
        <f t="shared" si="42"/>
        <v>0100000-1100000</v>
      </c>
      <c r="AU74" s="1"/>
      <c r="AV74" s="1"/>
      <c r="AW74" s="1" t="str">
        <f t="shared" si="43"/>
        <v>0200000-1100000</v>
      </c>
    </row>
    <row r="75" spans="1:49" x14ac:dyDescent="0.25">
      <c r="A75" s="7" t="s">
        <v>54</v>
      </c>
      <c r="B75" s="7">
        <f t="shared" si="38"/>
        <v>200</v>
      </c>
      <c r="C75" s="7">
        <f t="shared" si="39"/>
        <v>1000</v>
      </c>
      <c r="E75" s="4">
        <f t="shared" si="46"/>
        <v>200000</v>
      </c>
      <c r="F75" s="13">
        <f t="shared" si="46"/>
        <v>1000000</v>
      </c>
      <c r="G75" s="4">
        <f t="shared" ref="G75:G86" si="52">G68</f>
        <v>300000</v>
      </c>
      <c r="H75" s="13">
        <f t="shared" si="47"/>
        <v>1000000</v>
      </c>
      <c r="I75" s="4">
        <f t="shared" si="48"/>
        <v>200000</v>
      </c>
      <c r="J75" s="13">
        <f t="shared" si="44"/>
        <v>1100000</v>
      </c>
      <c r="K75" s="4">
        <f t="shared" ref="K75:K86" si="53">K68</f>
        <v>300000</v>
      </c>
      <c r="L75" s="13">
        <f t="shared" ref="L75:L93" si="54">($C75+100)*1000</f>
        <v>1100000</v>
      </c>
      <c r="N75" s="4" t="e">
        <f>VLOOKUP(AN75,Lookups!F:K,2,FALSE)</f>
        <v>#REF!</v>
      </c>
      <c r="O75" s="13" t="e">
        <f>VLOOKUP(AN75,Lookups!F:K,3,FALSE)</f>
        <v>#REF!</v>
      </c>
      <c r="P75" s="4" t="e">
        <f>VLOOKUP(AQ75,Lookups!F:K,2,FALSE)</f>
        <v>#REF!</v>
      </c>
      <c r="Q75" s="13" t="e">
        <f>VLOOKUP(AQ75,Lookups!F:K,3,FALSE)</f>
        <v>#REF!</v>
      </c>
      <c r="R75" s="4" t="e">
        <f>VLOOKUP(AT75,Lookups!F:K,2,FALSE)</f>
        <v>#REF!</v>
      </c>
      <c r="S75" s="13" t="e">
        <f>VLOOKUP(AT75,Lookups!F:K,3,FALSE)</f>
        <v>#REF!</v>
      </c>
      <c r="T75" s="4" t="e">
        <f>VLOOKUP(AW75,Lookups!F:K,2,FALSE)</f>
        <v>#REF!</v>
      </c>
      <c r="U75" s="13" t="e">
        <f>VLOOKUP(AW75,Lookups!F:K,3,FALSE)</f>
        <v>#REF!</v>
      </c>
      <c r="V75" s="1" t="str">
        <f>A75</f>
        <v>HX</v>
      </c>
      <c r="W75" s="1" t="e">
        <f t="shared" si="51"/>
        <v>#REF!</v>
      </c>
      <c r="X75" s="1" t="e">
        <f t="shared" si="51"/>
        <v>#REF!</v>
      </c>
      <c r="Y75" s="1" t="e">
        <f t="shared" si="51"/>
        <v>#REF!</v>
      </c>
      <c r="Z75" s="1" t="e">
        <f t="shared" si="51"/>
        <v>#REF!</v>
      </c>
      <c r="AA75" s="1" t="e">
        <f t="shared" si="51"/>
        <v>#REF!</v>
      </c>
      <c r="AB75" s="1" t="e">
        <f t="shared" si="51"/>
        <v>#REF!</v>
      </c>
      <c r="AC75" s="1" t="e">
        <f t="shared" si="51"/>
        <v>#REF!</v>
      </c>
      <c r="AD75" s="1" t="e">
        <f t="shared" si="51"/>
        <v>#REF!</v>
      </c>
      <c r="AE75" s="1"/>
      <c r="AF75" s="5" t="e">
        <f>"{""type"": ""Feature"",""geometry"": {""type"": ""Polygon"",""coordinates"": [[["&amp;W75&amp;", "&amp;X75&amp;"],["&amp;Y75&amp;","&amp;Z75&amp;"],["&amp;AC75&amp;","&amp;AD75&amp;"],["&amp;AA75&amp;", "&amp;AB75&amp;"]]]},""properties"":{""name"": """&amp;V75&amp;"""}},"</f>
        <v>#REF!</v>
      </c>
      <c r="AG75" s="1"/>
      <c r="AH75" s="1"/>
      <c r="AI75" s="1"/>
      <c r="AJ75" s="1"/>
      <c r="AK75" s="1"/>
      <c r="AL75" t="e">
        <f>R75&amp;","&amp;S75</f>
        <v>#REF!</v>
      </c>
      <c r="AM75" t="e">
        <f>P75&amp;","&amp;Q75</f>
        <v>#REF!</v>
      </c>
      <c r="AN75" s="1" t="str">
        <f t="shared" si="49"/>
        <v>0200000-1000000</v>
      </c>
      <c r="AQ75" s="1" t="str">
        <f t="shared" si="50"/>
        <v>0300000-1000000</v>
      </c>
      <c r="AT75" s="1" t="str">
        <f t="shared" si="42"/>
        <v>0200000-1100000</v>
      </c>
      <c r="AU75" s="1"/>
      <c r="AV75" s="1"/>
      <c r="AW75" s="1" t="str">
        <f t="shared" si="43"/>
        <v>0300000-1100000</v>
      </c>
    </row>
    <row r="76" spans="1:49" x14ac:dyDescent="0.25">
      <c r="A76" s="7" t="s">
        <v>55</v>
      </c>
      <c r="B76" s="7">
        <f t="shared" si="38"/>
        <v>300</v>
      </c>
      <c r="C76" s="7">
        <f t="shared" si="39"/>
        <v>1000</v>
      </c>
      <c r="E76" s="4">
        <f t="shared" si="46"/>
        <v>300000</v>
      </c>
      <c r="F76" s="13">
        <f t="shared" si="46"/>
        <v>1000000</v>
      </c>
      <c r="G76" s="4">
        <f t="shared" si="52"/>
        <v>400000</v>
      </c>
      <c r="H76" s="13">
        <f t="shared" si="47"/>
        <v>1000000</v>
      </c>
      <c r="I76" s="4">
        <f t="shared" si="48"/>
        <v>300000</v>
      </c>
      <c r="J76" s="13">
        <f t="shared" si="44"/>
        <v>1100000</v>
      </c>
      <c r="K76" s="4">
        <f t="shared" si="53"/>
        <v>400000</v>
      </c>
      <c r="L76" s="13">
        <f t="shared" si="54"/>
        <v>1100000</v>
      </c>
      <c r="N76" s="4" t="e">
        <f>VLOOKUP(AN76,Lookups!F:K,2,FALSE)</f>
        <v>#REF!</v>
      </c>
      <c r="O76" s="13" t="e">
        <f>VLOOKUP(AN76,Lookups!F:K,3,FALSE)</f>
        <v>#REF!</v>
      </c>
      <c r="P76" s="4" t="e">
        <f>VLOOKUP(AQ76,Lookups!F:K,2,FALSE)</f>
        <v>#REF!</v>
      </c>
      <c r="Q76" s="13" t="e">
        <f>VLOOKUP(AQ76,Lookups!F:K,3,FALSE)</f>
        <v>#REF!</v>
      </c>
      <c r="R76" s="4" t="e">
        <f>VLOOKUP(AT76,Lookups!F:K,2,FALSE)</f>
        <v>#REF!</v>
      </c>
      <c r="S76" s="13" t="e">
        <f>VLOOKUP(AT76,Lookups!F:K,3,FALSE)</f>
        <v>#REF!</v>
      </c>
      <c r="T76" s="4" t="e">
        <f>VLOOKUP(AW76,Lookups!F:K,2,FALSE)</f>
        <v>#REF!</v>
      </c>
      <c r="U76" s="13" t="e">
        <f>VLOOKUP(AW76,Lookups!F:K,3,FALSE)</f>
        <v>#REF!</v>
      </c>
      <c r="V76" s="1" t="str">
        <f>A76</f>
        <v>HY</v>
      </c>
      <c r="W76" s="1" t="e">
        <f t="shared" si="51"/>
        <v>#REF!</v>
      </c>
      <c r="X76" s="1" t="e">
        <f t="shared" si="51"/>
        <v>#REF!</v>
      </c>
      <c r="Y76" s="1" t="e">
        <f t="shared" si="51"/>
        <v>#REF!</v>
      </c>
      <c r="Z76" s="1" t="e">
        <f t="shared" si="51"/>
        <v>#REF!</v>
      </c>
      <c r="AA76" s="1" t="e">
        <f t="shared" si="51"/>
        <v>#REF!</v>
      </c>
      <c r="AB76" s="1" t="e">
        <f t="shared" si="51"/>
        <v>#REF!</v>
      </c>
      <c r="AC76" s="1" t="e">
        <f t="shared" si="51"/>
        <v>#REF!</v>
      </c>
      <c r="AD76" s="1" t="e">
        <f t="shared" si="51"/>
        <v>#REF!</v>
      </c>
      <c r="AE76" s="1"/>
      <c r="AF76" s="5" t="e">
        <f>"{""type"": ""Feature"",""geometry"": {""type"": ""Polygon"",""coordinates"": [[["&amp;W76&amp;", "&amp;X76&amp;"],["&amp;Y76&amp;","&amp;Z76&amp;"],["&amp;AC76&amp;","&amp;AD76&amp;"],["&amp;AA76&amp;", "&amp;AB76&amp;"]]]},""properties"":{""name"": """&amp;V76&amp;"""}},"</f>
        <v>#REF!</v>
      </c>
      <c r="AG76" s="1"/>
      <c r="AH76" s="1"/>
      <c r="AI76" s="1"/>
      <c r="AJ76" s="1"/>
      <c r="AK76" s="1"/>
      <c r="AL76" t="e">
        <f>R76&amp;","&amp;S76</f>
        <v>#REF!</v>
      </c>
      <c r="AM76" t="e">
        <f>P76&amp;","&amp;Q76</f>
        <v>#REF!</v>
      </c>
      <c r="AN76" s="1" t="str">
        <f t="shared" si="49"/>
        <v>0300000-1000000</v>
      </c>
      <c r="AQ76" s="1" t="str">
        <f t="shared" si="50"/>
        <v>0400000-1000000</v>
      </c>
      <c r="AT76" s="1" t="str">
        <f t="shared" si="42"/>
        <v>0300000-1100000</v>
      </c>
      <c r="AU76" s="1"/>
      <c r="AV76" s="1"/>
      <c r="AW76" s="1" t="str">
        <f t="shared" si="43"/>
        <v>0400000-1100000</v>
      </c>
    </row>
    <row r="77" spans="1:49" x14ac:dyDescent="0.25">
      <c r="A77" s="7" t="s">
        <v>56</v>
      </c>
      <c r="B77" s="7">
        <f t="shared" si="38"/>
        <v>400</v>
      </c>
      <c r="C77" s="7">
        <f t="shared" si="39"/>
        <v>1000</v>
      </c>
      <c r="E77" s="4">
        <f t="shared" si="46"/>
        <v>400000</v>
      </c>
      <c r="F77" s="13">
        <f t="shared" si="46"/>
        <v>1000000</v>
      </c>
      <c r="G77" s="4">
        <f t="shared" si="52"/>
        <v>500000</v>
      </c>
      <c r="H77" s="13">
        <f t="shared" si="47"/>
        <v>1000000</v>
      </c>
      <c r="I77" s="4">
        <f t="shared" si="48"/>
        <v>400000</v>
      </c>
      <c r="J77" s="13">
        <f t="shared" si="44"/>
        <v>1100000</v>
      </c>
      <c r="K77" s="4">
        <f t="shared" si="53"/>
        <v>500000</v>
      </c>
      <c r="L77" s="13">
        <f t="shared" si="54"/>
        <v>1100000</v>
      </c>
      <c r="N77" s="4" t="e">
        <f>VLOOKUP(AN77,Lookups!F:K,2,FALSE)</f>
        <v>#REF!</v>
      </c>
      <c r="O77" s="13" t="e">
        <f>VLOOKUP(AN77,Lookups!F:K,3,FALSE)</f>
        <v>#REF!</v>
      </c>
      <c r="P77" s="4" t="e">
        <f>VLOOKUP(AQ77,Lookups!F:K,2,FALSE)</f>
        <v>#REF!</v>
      </c>
      <c r="Q77" s="13" t="e">
        <f>VLOOKUP(AQ77,Lookups!F:K,3,FALSE)</f>
        <v>#REF!</v>
      </c>
      <c r="R77" s="4" t="e">
        <f>VLOOKUP(AT77,Lookups!F:K,2,FALSE)</f>
        <v>#REF!</v>
      </c>
      <c r="S77" s="13" t="e">
        <f>VLOOKUP(AT77,Lookups!F:K,3,FALSE)</f>
        <v>#REF!</v>
      </c>
      <c r="T77" s="4" t="e">
        <f>VLOOKUP(AW77,Lookups!F:K,2,FALSE)</f>
        <v>#REF!</v>
      </c>
      <c r="U77" s="13" t="e">
        <f>VLOOKUP(AW77,Lookups!F:K,3,FALSE)</f>
        <v>#REF!</v>
      </c>
      <c r="V77" s="1" t="str">
        <f>A77</f>
        <v>HZ</v>
      </c>
      <c r="W77" s="1" t="e">
        <f t="shared" si="51"/>
        <v>#REF!</v>
      </c>
      <c r="X77" s="1" t="e">
        <f t="shared" si="51"/>
        <v>#REF!</v>
      </c>
      <c r="Y77" s="1" t="e">
        <f t="shared" si="51"/>
        <v>#REF!</v>
      </c>
      <c r="Z77" s="1" t="e">
        <f t="shared" si="51"/>
        <v>#REF!</v>
      </c>
      <c r="AA77" s="1" t="e">
        <f t="shared" si="51"/>
        <v>#REF!</v>
      </c>
      <c r="AB77" s="1" t="e">
        <f t="shared" si="51"/>
        <v>#REF!</v>
      </c>
      <c r="AC77" s="1" t="e">
        <f t="shared" si="51"/>
        <v>#REF!</v>
      </c>
      <c r="AD77" s="1" t="e">
        <f t="shared" si="51"/>
        <v>#REF!</v>
      </c>
      <c r="AE77" s="1"/>
      <c r="AF77" s="5" t="e">
        <f>"{""type"": ""Feature"",""geometry"": {""type"": ""Polygon"",""coordinates"": [[["&amp;W77&amp;", "&amp;X77&amp;"],["&amp;Y77&amp;","&amp;Z77&amp;"],["&amp;AC77&amp;","&amp;AD77&amp;"],["&amp;AA77&amp;", "&amp;AB77&amp;"]]]},""properties"":{""name"": """&amp;V77&amp;"""}},"</f>
        <v>#REF!</v>
      </c>
      <c r="AG77" s="1"/>
      <c r="AH77" s="1"/>
      <c r="AI77" s="1"/>
      <c r="AJ77" s="1"/>
      <c r="AK77" s="1"/>
      <c r="AL77" t="e">
        <f>R77&amp;","&amp;S77</f>
        <v>#REF!</v>
      </c>
      <c r="AM77" t="e">
        <f>P77&amp;","&amp;Q77</f>
        <v>#REF!</v>
      </c>
      <c r="AN77" s="1" t="str">
        <f t="shared" si="49"/>
        <v>0400000-1000000</v>
      </c>
      <c r="AQ77" s="1" t="str">
        <f t="shared" si="50"/>
        <v>0500000-1000000</v>
      </c>
      <c r="AT77" s="1" t="str">
        <f t="shared" si="42"/>
        <v>0400000-1100000</v>
      </c>
      <c r="AU77" s="1"/>
      <c r="AV77" s="1"/>
      <c r="AW77" s="1" t="str">
        <f t="shared" si="43"/>
        <v>0500000-1100000</v>
      </c>
    </row>
    <row r="78" spans="1:49" x14ac:dyDescent="0.25">
      <c r="A78" s="25"/>
      <c r="B78" s="25">
        <f t="shared" si="38"/>
        <v>500</v>
      </c>
      <c r="C78" s="25">
        <f t="shared" si="39"/>
        <v>1000</v>
      </c>
      <c r="D78" s="19"/>
      <c r="E78" s="24">
        <f t="shared" si="46"/>
        <v>500000</v>
      </c>
      <c r="F78" s="26">
        <f t="shared" si="46"/>
        <v>1000000</v>
      </c>
      <c r="G78" s="24">
        <f t="shared" si="52"/>
        <v>600000</v>
      </c>
      <c r="H78" s="26">
        <f t="shared" si="47"/>
        <v>1000000</v>
      </c>
      <c r="I78" s="24">
        <f t="shared" si="48"/>
        <v>500000</v>
      </c>
      <c r="J78" s="26">
        <f t="shared" si="44"/>
        <v>1100000</v>
      </c>
      <c r="K78" s="24">
        <f t="shared" si="53"/>
        <v>600000</v>
      </c>
      <c r="L78" s="26">
        <f t="shared" si="54"/>
        <v>1100000</v>
      </c>
      <c r="N78" s="24" t="e">
        <f>VLOOKUP(AN78,Lookups!F:K,2,FALSE)</f>
        <v>#REF!</v>
      </c>
      <c r="O78" s="26" t="e">
        <f>VLOOKUP(AN78,Lookups!F:K,3,FALSE)</f>
        <v>#REF!</v>
      </c>
      <c r="P78" s="24" t="e">
        <f>VLOOKUP(AQ78,Lookups!F:K,2,FALSE)</f>
        <v>#REF!</v>
      </c>
      <c r="Q78" s="26" t="e">
        <f>VLOOKUP(AQ78,Lookups!F:K,3,FALSE)</f>
        <v>#REF!</v>
      </c>
      <c r="R78" s="24" t="e">
        <f>VLOOKUP(AT78,Lookups!F:K,2,FALSE)</f>
        <v>#REF!</v>
      </c>
      <c r="S78" s="26" t="e">
        <f>VLOOKUP(AT78,Lookups!F:K,3,FALSE)</f>
        <v>#REF!</v>
      </c>
      <c r="T78" s="24" t="e">
        <f>VLOOKUP(AW78,Lookups!F:K,2,FALSE)</f>
        <v>#REF!</v>
      </c>
      <c r="U78" s="26" t="e">
        <f>VLOOKUP(AW78,Lookups!F:K,3,FALSE)</f>
        <v>#REF!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5"/>
      <c r="AG78" s="1"/>
      <c r="AH78" s="1"/>
      <c r="AI78" s="1"/>
      <c r="AJ78" s="1"/>
      <c r="AK78" s="1"/>
      <c r="AN78" s="1" t="str">
        <f t="shared" si="49"/>
        <v>0500000-1000000</v>
      </c>
      <c r="AQ78" s="1" t="str">
        <f t="shared" si="50"/>
        <v>0600000-1000000</v>
      </c>
      <c r="AT78" s="1" t="str">
        <f t="shared" si="42"/>
        <v>0500000-1100000</v>
      </c>
      <c r="AU78" s="1"/>
      <c r="AV78" s="1"/>
      <c r="AW78" s="1" t="str">
        <f t="shared" si="43"/>
        <v>0600000-1100000</v>
      </c>
    </row>
    <row r="79" spans="1:49" x14ac:dyDescent="0.25">
      <c r="A79" s="18"/>
      <c r="B79" s="18">
        <f t="shared" si="38"/>
        <v>600</v>
      </c>
      <c r="C79" s="18">
        <f t="shared" si="39"/>
        <v>1000</v>
      </c>
      <c r="D79" s="19"/>
      <c r="E79" s="17">
        <f t="shared" si="46"/>
        <v>600000</v>
      </c>
      <c r="F79" s="20">
        <f t="shared" si="46"/>
        <v>1000000</v>
      </c>
      <c r="G79" s="17">
        <f t="shared" si="52"/>
        <v>700000</v>
      </c>
      <c r="H79" s="20">
        <f t="shared" si="47"/>
        <v>1000000</v>
      </c>
      <c r="I79" s="17">
        <f t="shared" si="48"/>
        <v>600000</v>
      </c>
      <c r="J79" s="20">
        <f t="shared" si="44"/>
        <v>1100000</v>
      </c>
      <c r="K79" s="17">
        <f t="shared" si="53"/>
        <v>700000</v>
      </c>
      <c r="L79" s="20">
        <f t="shared" si="54"/>
        <v>1100000</v>
      </c>
      <c r="N79" s="17" t="e">
        <f>VLOOKUP(AN79,Lookups!F:K,2,FALSE)</f>
        <v>#REF!</v>
      </c>
      <c r="O79" s="20" t="e">
        <f>VLOOKUP(AN79,Lookups!F:K,3,FALSE)</f>
        <v>#REF!</v>
      </c>
      <c r="P79" s="17" t="e">
        <f>VLOOKUP(AQ79,Lookups!F:K,2,FALSE)</f>
        <v>#REF!</v>
      </c>
      <c r="Q79" s="20" t="e">
        <f>VLOOKUP(AQ79,Lookups!F:K,3,FALSE)</f>
        <v>#REF!</v>
      </c>
      <c r="R79" s="17" t="e">
        <f>VLOOKUP(AT79,Lookups!F:K,2,FALSE)</f>
        <v>#REF!</v>
      </c>
      <c r="S79" s="20" t="e">
        <f>VLOOKUP(AT79,Lookups!F:K,3,FALSE)</f>
        <v>#REF!</v>
      </c>
      <c r="T79" s="17" t="e">
        <f>VLOOKUP(AW79,Lookups!F:K,2,FALSE)</f>
        <v>#REF!</v>
      </c>
      <c r="U79" s="20" t="e">
        <f>VLOOKUP(AW79,Lookups!F:K,3,FALSE)</f>
        <v>#REF!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5"/>
      <c r="AG79" s="1"/>
      <c r="AH79" s="1"/>
      <c r="AI79" s="1"/>
      <c r="AJ79" s="1"/>
      <c r="AK79" s="1"/>
      <c r="AN79" s="1" t="str">
        <f t="shared" si="49"/>
        <v>0600000-1000000</v>
      </c>
      <c r="AQ79" s="1" t="str">
        <f t="shared" si="50"/>
        <v>0700000-1000000</v>
      </c>
      <c r="AT79" s="1" t="str">
        <f t="shared" si="42"/>
        <v>0600000-1100000</v>
      </c>
      <c r="AU79" s="1"/>
      <c r="AV79" s="1"/>
      <c r="AW79" s="1" t="str">
        <f t="shared" si="43"/>
        <v>0700000-1100000</v>
      </c>
    </row>
    <row r="80" spans="1:49" x14ac:dyDescent="0.25">
      <c r="A80" s="22"/>
      <c r="B80" s="22">
        <f t="shared" si="38"/>
        <v>0</v>
      </c>
      <c r="C80" s="22">
        <f t="shared" si="39"/>
        <v>1100</v>
      </c>
      <c r="D80" s="19"/>
      <c r="E80" s="21">
        <f t="shared" si="46"/>
        <v>0</v>
      </c>
      <c r="F80" s="23">
        <f t="shared" si="46"/>
        <v>1100000</v>
      </c>
      <c r="G80" s="21">
        <f>G73</f>
        <v>100000</v>
      </c>
      <c r="H80" s="23">
        <f t="shared" si="47"/>
        <v>1100000</v>
      </c>
      <c r="I80" s="21">
        <f t="shared" si="48"/>
        <v>0</v>
      </c>
      <c r="J80" s="23">
        <f t="shared" si="44"/>
        <v>1200000</v>
      </c>
      <c r="K80" s="21">
        <f>K73</f>
        <v>100000</v>
      </c>
      <c r="L80" s="23">
        <f t="shared" si="54"/>
        <v>1200000</v>
      </c>
      <c r="N80" s="21" t="e">
        <f>VLOOKUP(AN80,Lookups!F:K,2,FALSE)</f>
        <v>#REF!</v>
      </c>
      <c r="O80" s="23" t="e">
        <f>VLOOKUP(AN80,Lookups!F:K,3,FALSE)</f>
        <v>#REF!</v>
      </c>
      <c r="P80" s="21" t="e">
        <f>VLOOKUP(AQ80,Lookups!F:K,2,FALSE)</f>
        <v>#REF!</v>
      </c>
      <c r="Q80" s="23" t="e">
        <f>VLOOKUP(AQ80,Lookups!F:K,3,FALSE)</f>
        <v>#REF!</v>
      </c>
      <c r="R80" s="21" t="e">
        <f>VLOOKUP(AT80,Lookups!F:K,2,FALSE)</f>
        <v>#REF!</v>
      </c>
      <c r="S80" s="23" t="e">
        <f>VLOOKUP(AT80,Lookups!F:K,3,FALSE)</f>
        <v>#REF!</v>
      </c>
      <c r="T80" s="21" t="e">
        <f>VLOOKUP(AW80,Lookups!F:K,2,FALSE)</f>
        <v>#REF!</v>
      </c>
      <c r="U80" s="23" t="e">
        <f>VLOOKUP(AW80,Lookups!F:K,3,FALSE)</f>
        <v>#REF!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5"/>
      <c r="AG80" s="1"/>
      <c r="AH80" s="1"/>
      <c r="AI80" s="1"/>
      <c r="AJ80" s="1"/>
      <c r="AK80" s="1"/>
      <c r="AN80" s="1" t="str">
        <f t="shared" si="49"/>
        <v>0000000-1100000</v>
      </c>
      <c r="AQ80" s="1" t="str">
        <f t="shared" si="50"/>
        <v>0100000-1100000</v>
      </c>
      <c r="AT80" s="1" t="str">
        <f t="shared" si="42"/>
        <v>0000000-1200000</v>
      </c>
      <c r="AU80" s="1"/>
      <c r="AV80" s="1"/>
      <c r="AW80" s="1" t="str">
        <f t="shared" si="43"/>
        <v>0100000-1200000</v>
      </c>
    </row>
    <row r="81" spans="1:49" x14ac:dyDescent="0.25">
      <c r="A81" s="25"/>
      <c r="B81" s="25">
        <f t="shared" ref="B81:B93" si="55">B74</f>
        <v>100</v>
      </c>
      <c r="C81" s="25">
        <f t="shared" si="39"/>
        <v>1100</v>
      </c>
      <c r="D81" s="19"/>
      <c r="E81" s="24">
        <f t="shared" si="46"/>
        <v>100000</v>
      </c>
      <c r="F81" s="26">
        <f t="shared" si="46"/>
        <v>1100000</v>
      </c>
      <c r="G81" s="24">
        <f t="shared" si="52"/>
        <v>200000</v>
      </c>
      <c r="H81" s="26">
        <f t="shared" si="47"/>
        <v>1100000</v>
      </c>
      <c r="I81" s="24">
        <f t="shared" si="48"/>
        <v>100000</v>
      </c>
      <c r="J81" s="26">
        <f t="shared" si="44"/>
        <v>1200000</v>
      </c>
      <c r="K81" s="24">
        <f t="shared" si="53"/>
        <v>200000</v>
      </c>
      <c r="L81" s="26">
        <f t="shared" si="54"/>
        <v>1200000</v>
      </c>
      <c r="N81" s="24" t="e">
        <f>VLOOKUP(AN81,Lookups!F:K,2,FALSE)</f>
        <v>#REF!</v>
      </c>
      <c r="O81" s="26" t="e">
        <f>VLOOKUP(AN81,Lookups!F:K,3,FALSE)</f>
        <v>#REF!</v>
      </c>
      <c r="P81" s="24" t="e">
        <f>VLOOKUP(AQ81,Lookups!F:K,2,FALSE)</f>
        <v>#REF!</v>
      </c>
      <c r="Q81" s="26" t="e">
        <f>VLOOKUP(AQ81,Lookups!F:K,3,FALSE)</f>
        <v>#REF!</v>
      </c>
      <c r="R81" s="24" t="e">
        <f>VLOOKUP(AT81,Lookups!F:K,2,FALSE)</f>
        <v>#REF!</v>
      </c>
      <c r="S81" s="26" t="e">
        <f>VLOOKUP(AT81,Lookups!F:K,3,FALSE)</f>
        <v>#REF!</v>
      </c>
      <c r="T81" s="24" t="e">
        <f>VLOOKUP(AW81,Lookups!F:K,2,FALSE)</f>
        <v>#REF!</v>
      </c>
      <c r="U81" s="26" t="e">
        <f>VLOOKUP(AW81,Lookups!F:K,3,FALSE)</f>
        <v>#REF!</v>
      </c>
      <c r="V81" s="1"/>
      <c r="W81" s="1"/>
      <c r="X81" s="1"/>
      <c r="Y81" s="1"/>
      <c r="Z81" s="1"/>
      <c r="AA81" s="1"/>
      <c r="AB81" s="1"/>
      <c r="AC81" s="1"/>
      <c r="AD81" s="1"/>
      <c r="AE81" s="1"/>
      <c r="AF81" s="5"/>
      <c r="AG81" s="1"/>
      <c r="AH81" s="1"/>
      <c r="AI81" s="1"/>
      <c r="AJ81" s="1"/>
      <c r="AK81" s="1"/>
      <c r="AN81" s="1" t="str">
        <f t="shared" si="49"/>
        <v>0100000-1100000</v>
      </c>
      <c r="AQ81" s="1" t="str">
        <f t="shared" si="50"/>
        <v>0200000-1100000</v>
      </c>
      <c r="AT81" s="1" t="str">
        <f t="shared" si="42"/>
        <v>0100000-1200000</v>
      </c>
      <c r="AU81" s="1"/>
      <c r="AV81" s="1"/>
      <c r="AW81" s="1" t="str">
        <f t="shared" si="43"/>
        <v>0200000-1200000</v>
      </c>
    </row>
    <row r="82" spans="1:49" x14ac:dyDescent="0.25">
      <c r="A82" s="25"/>
      <c r="B82" s="25">
        <f t="shared" si="55"/>
        <v>200</v>
      </c>
      <c r="C82" s="25">
        <f t="shared" ref="C82:C93" si="56">C75+100</f>
        <v>1100</v>
      </c>
      <c r="D82" s="19"/>
      <c r="E82" s="24">
        <f t="shared" si="46"/>
        <v>200000</v>
      </c>
      <c r="F82" s="26">
        <f t="shared" si="46"/>
        <v>1100000</v>
      </c>
      <c r="G82" s="24">
        <f t="shared" si="52"/>
        <v>300000</v>
      </c>
      <c r="H82" s="26">
        <f t="shared" si="47"/>
        <v>1100000</v>
      </c>
      <c r="I82" s="24">
        <f t="shared" si="48"/>
        <v>200000</v>
      </c>
      <c r="J82" s="26">
        <f t="shared" si="44"/>
        <v>1200000</v>
      </c>
      <c r="K82" s="24">
        <f t="shared" si="53"/>
        <v>300000</v>
      </c>
      <c r="L82" s="26">
        <f t="shared" si="54"/>
        <v>1200000</v>
      </c>
      <c r="N82" s="24" t="e">
        <f>VLOOKUP(AN82,Lookups!F:K,2,FALSE)</f>
        <v>#REF!</v>
      </c>
      <c r="O82" s="26" t="e">
        <f>VLOOKUP(AN82,Lookups!F:K,3,FALSE)</f>
        <v>#REF!</v>
      </c>
      <c r="P82" s="24" t="e">
        <f>VLOOKUP(AQ82,Lookups!F:K,2,FALSE)</f>
        <v>#REF!</v>
      </c>
      <c r="Q82" s="26" t="e">
        <f>VLOOKUP(AQ82,Lookups!F:K,3,FALSE)</f>
        <v>#REF!</v>
      </c>
      <c r="R82" s="24" t="e">
        <f>VLOOKUP(AT82,Lookups!F:K,2,FALSE)</f>
        <v>#REF!</v>
      </c>
      <c r="S82" s="26" t="e">
        <f>VLOOKUP(AT82,Lookups!F:K,3,FALSE)</f>
        <v>#REF!</v>
      </c>
      <c r="T82" s="24" t="e">
        <f>VLOOKUP(AW82,Lookups!F:K,2,FALSE)</f>
        <v>#REF!</v>
      </c>
      <c r="U82" s="26" t="e">
        <f>VLOOKUP(AW82,Lookups!F:K,3,FALSE)</f>
        <v>#REF!</v>
      </c>
      <c r="V82" s="1"/>
      <c r="W82" s="1"/>
      <c r="X82" s="1"/>
      <c r="Y82" s="1"/>
      <c r="Z82" s="1"/>
      <c r="AA82" s="1"/>
      <c r="AB82" s="1"/>
      <c r="AC82" s="1"/>
      <c r="AD82" s="1"/>
      <c r="AE82" s="1"/>
      <c r="AF82" s="5"/>
      <c r="AG82" s="1"/>
      <c r="AH82" s="1"/>
      <c r="AI82" s="1"/>
      <c r="AJ82" s="1"/>
      <c r="AK82" s="1"/>
      <c r="AN82" s="1" t="str">
        <f t="shared" si="49"/>
        <v>0200000-1100000</v>
      </c>
      <c r="AQ82" s="1" t="str">
        <f t="shared" si="50"/>
        <v>0300000-1100000</v>
      </c>
      <c r="AT82" s="1" t="str">
        <f t="shared" ref="AT82:AT93" si="57">RIGHT("00000000"&amp;I82,7)&amp;"-"&amp;RIGHT("00000000"&amp;J82,7)</f>
        <v>0200000-1200000</v>
      </c>
      <c r="AU82" s="1"/>
      <c r="AV82" s="1"/>
      <c r="AW82" s="1" t="str">
        <f t="shared" ref="AW82:AW93" si="58">RIGHT("00000000"&amp;K82,7)&amp;"-"&amp;RIGHT("00000000"&amp;L82,7)</f>
        <v>0300000-1200000</v>
      </c>
    </row>
    <row r="83" spans="1:49" x14ac:dyDescent="0.25">
      <c r="A83" s="7" t="s">
        <v>57</v>
      </c>
      <c r="B83" s="7">
        <f t="shared" si="55"/>
        <v>300</v>
      </c>
      <c r="C83" s="7">
        <f t="shared" si="56"/>
        <v>1100</v>
      </c>
      <c r="E83" s="4">
        <f t="shared" si="46"/>
        <v>300000</v>
      </c>
      <c r="F83" s="13">
        <f t="shared" si="46"/>
        <v>1100000</v>
      </c>
      <c r="G83" s="4">
        <f t="shared" si="52"/>
        <v>400000</v>
      </c>
      <c r="H83" s="13">
        <f t="shared" si="47"/>
        <v>1100000</v>
      </c>
      <c r="I83" s="4">
        <f t="shared" si="48"/>
        <v>300000</v>
      </c>
      <c r="J83" s="13">
        <f t="shared" si="44"/>
        <v>1200000</v>
      </c>
      <c r="K83" s="4">
        <f t="shared" si="53"/>
        <v>400000</v>
      </c>
      <c r="L83" s="13">
        <f t="shared" si="54"/>
        <v>1200000</v>
      </c>
      <c r="N83" s="4" t="e">
        <f>VLOOKUP(AN83,Lookups!F:K,2,FALSE)</f>
        <v>#REF!</v>
      </c>
      <c r="O83" s="13" t="e">
        <f>VLOOKUP(AN83,Lookups!F:K,3,FALSE)</f>
        <v>#REF!</v>
      </c>
      <c r="P83" s="4" t="e">
        <f>VLOOKUP(AQ83,Lookups!F:K,2,FALSE)</f>
        <v>#REF!</v>
      </c>
      <c r="Q83" s="13" t="e">
        <f>VLOOKUP(AQ83,Lookups!F:K,3,FALSE)</f>
        <v>#REF!</v>
      </c>
      <c r="R83" s="4" t="e">
        <f>VLOOKUP(AT83,Lookups!F:K,2,FALSE)</f>
        <v>#REF!</v>
      </c>
      <c r="S83" s="13" t="e">
        <f>VLOOKUP(AT83,Lookups!F:K,3,FALSE)</f>
        <v>#REF!</v>
      </c>
      <c r="T83" s="4" t="e">
        <f>VLOOKUP(AW83,Lookups!F:K,2,FALSE)</f>
        <v>#REF!</v>
      </c>
      <c r="U83" s="13" t="e">
        <f>VLOOKUP(AW83,Lookups!F:K,3,FALSE)</f>
        <v>#REF!</v>
      </c>
      <c r="V83" s="1" t="str">
        <f>A83</f>
        <v>HT</v>
      </c>
      <c r="W83" s="1" t="e">
        <f t="shared" ref="W83:AD84" si="59">N83</f>
        <v>#REF!</v>
      </c>
      <c r="X83" s="1" t="e">
        <f t="shared" si="59"/>
        <v>#REF!</v>
      </c>
      <c r="Y83" s="1" t="e">
        <f t="shared" si="59"/>
        <v>#REF!</v>
      </c>
      <c r="Z83" s="1" t="e">
        <f t="shared" si="59"/>
        <v>#REF!</v>
      </c>
      <c r="AA83" s="1" t="e">
        <f t="shared" si="59"/>
        <v>#REF!</v>
      </c>
      <c r="AB83" s="1" t="e">
        <f t="shared" si="59"/>
        <v>#REF!</v>
      </c>
      <c r="AC83" s="1" t="e">
        <f t="shared" si="59"/>
        <v>#REF!</v>
      </c>
      <c r="AD83" s="1" t="e">
        <f t="shared" si="59"/>
        <v>#REF!</v>
      </c>
      <c r="AE83" s="1"/>
      <c r="AF83" s="5" t="e">
        <f>"{""type"": ""Feature"",""geometry"": {""type"": ""Polygon"",""coordinates"": [[["&amp;W83&amp;", "&amp;X83&amp;"],["&amp;Y83&amp;","&amp;Z83&amp;"],["&amp;AC83&amp;","&amp;AD83&amp;"],["&amp;AA83&amp;", "&amp;AB83&amp;"]]]},""properties"":{""name"": """&amp;V83&amp;"""}},"</f>
        <v>#REF!</v>
      </c>
      <c r="AG83" s="1"/>
      <c r="AH83" s="1"/>
      <c r="AI83" s="1"/>
      <c r="AJ83" s="1"/>
      <c r="AK83" s="1"/>
      <c r="AL83" t="e">
        <f>R83&amp;","&amp;S83</f>
        <v>#REF!</v>
      </c>
      <c r="AM83" t="e">
        <f>P83&amp;","&amp;Q83</f>
        <v>#REF!</v>
      </c>
      <c r="AN83" s="1" t="str">
        <f t="shared" si="49"/>
        <v>0300000-1100000</v>
      </c>
      <c r="AQ83" s="1" t="str">
        <f t="shared" si="50"/>
        <v>0400000-1100000</v>
      </c>
      <c r="AT83" s="1" t="str">
        <f t="shared" si="57"/>
        <v>0300000-1200000</v>
      </c>
      <c r="AU83" s="1"/>
      <c r="AV83" s="1"/>
      <c r="AW83" s="1" t="str">
        <f t="shared" si="58"/>
        <v>0400000-1200000</v>
      </c>
    </row>
    <row r="84" spans="1:49" x14ac:dyDescent="0.25">
      <c r="A84" s="7" t="s">
        <v>58</v>
      </c>
      <c r="B84" s="7">
        <f t="shared" si="55"/>
        <v>400</v>
      </c>
      <c r="C84" s="7">
        <f t="shared" si="56"/>
        <v>1100</v>
      </c>
      <c r="E84" s="4">
        <f t="shared" si="46"/>
        <v>400000</v>
      </c>
      <c r="F84" s="13">
        <f t="shared" si="46"/>
        <v>1100000</v>
      </c>
      <c r="G84" s="4">
        <f t="shared" si="52"/>
        <v>500000</v>
      </c>
      <c r="H84" s="13">
        <f t="shared" si="47"/>
        <v>1100000</v>
      </c>
      <c r="I84" s="4">
        <f t="shared" si="48"/>
        <v>400000</v>
      </c>
      <c r="J84" s="13">
        <f t="shared" si="44"/>
        <v>1200000</v>
      </c>
      <c r="K84" s="4">
        <f t="shared" si="53"/>
        <v>500000</v>
      </c>
      <c r="L84" s="13">
        <f t="shared" si="54"/>
        <v>1200000</v>
      </c>
      <c r="N84" s="4" t="e">
        <f>VLOOKUP(AN84,Lookups!F:K,2,FALSE)</f>
        <v>#REF!</v>
      </c>
      <c r="O84" s="13" t="e">
        <f>VLOOKUP(AN84,Lookups!F:K,3,FALSE)</f>
        <v>#REF!</v>
      </c>
      <c r="P84" s="4" t="e">
        <f>VLOOKUP(AQ84,Lookups!F:K,2,FALSE)</f>
        <v>#REF!</v>
      </c>
      <c r="Q84" s="13" t="e">
        <f>VLOOKUP(AQ84,Lookups!F:K,3,FALSE)</f>
        <v>#REF!</v>
      </c>
      <c r="R84" s="4" t="e">
        <f>VLOOKUP(AT84,Lookups!F:K,2,FALSE)</f>
        <v>#REF!</v>
      </c>
      <c r="S84" s="13" t="e">
        <f>VLOOKUP(AT84,Lookups!F:K,3,FALSE)</f>
        <v>#REF!</v>
      </c>
      <c r="T84" s="4" t="e">
        <f>VLOOKUP(AW84,Lookups!F:K,2,FALSE)</f>
        <v>#REF!</v>
      </c>
      <c r="U84" s="13" t="e">
        <f>VLOOKUP(AW84,Lookups!F:K,3,FALSE)</f>
        <v>#REF!</v>
      </c>
      <c r="V84" s="1" t="str">
        <f>A84</f>
        <v>HU</v>
      </c>
      <c r="W84" s="1" t="e">
        <f t="shared" si="59"/>
        <v>#REF!</v>
      </c>
      <c r="X84" s="1" t="e">
        <f t="shared" si="59"/>
        <v>#REF!</v>
      </c>
      <c r="Y84" s="1" t="e">
        <f t="shared" si="59"/>
        <v>#REF!</v>
      </c>
      <c r="Z84" s="1" t="e">
        <f t="shared" si="59"/>
        <v>#REF!</v>
      </c>
      <c r="AA84" s="1" t="e">
        <f t="shared" si="59"/>
        <v>#REF!</v>
      </c>
      <c r="AB84" s="1" t="e">
        <f t="shared" si="59"/>
        <v>#REF!</v>
      </c>
      <c r="AC84" s="1" t="e">
        <f t="shared" si="59"/>
        <v>#REF!</v>
      </c>
      <c r="AD84" s="1" t="e">
        <f t="shared" si="59"/>
        <v>#REF!</v>
      </c>
      <c r="AE84" s="1"/>
      <c r="AF84" s="5" t="e">
        <f>"{""type"": ""Feature"",""geometry"": {""type"": ""Polygon"",""coordinates"": [[["&amp;W84&amp;", "&amp;X84&amp;"],["&amp;Y84&amp;","&amp;Z84&amp;"],["&amp;AC84&amp;","&amp;AD84&amp;"],["&amp;AA84&amp;", "&amp;AB84&amp;"]]]},""properties"":{""name"": """&amp;V84&amp;"""}},"</f>
        <v>#REF!</v>
      </c>
      <c r="AG84" s="1"/>
      <c r="AH84" s="1"/>
      <c r="AI84" s="1"/>
      <c r="AJ84" s="1"/>
      <c r="AK84" s="1"/>
      <c r="AL84" t="e">
        <f>R84&amp;","&amp;S84</f>
        <v>#REF!</v>
      </c>
      <c r="AM84" t="e">
        <f>P84&amp;","&amp;Q84</f>
        <v>#REF!</v>
      </c>
      <c r="AN84" s="1" t="str">
        <f t="shared" si="49"/>
        <v>0400000-1100000</v>
      </c>
      <c r="AQ84" s="1" t="str">
        <f t="shared" si="50"/>
        <v>0500000-1100000</v>
      </c>
      <c r="AT84" s="1" t="str">
        <f t="shared" si="57"/>
        <v>0400000-1200000</v>
      </c>
      <c r="AU84" s="1"/>
      <c r="AV84" s="1"/>
      <c r="AW84" s="1" t="str">
        <f t="shared" si="58"/>
        <v>0500000-1200000</v>
      </c>
    </row>
    <row r="85" spans="1:49" x14ac:dyDescent="0.25">
      <c r="A85" s="25"/>
      <c r="B85" s="25">
        <f t="shared" si="55"/>
        <v>500</v>
      </c>
      <c r="C85" s="25">
        <f t="shared" si="56"/>
        <v>1100</v>
      </c>
      <c r="D85" s="19"/>
      <c r="E85" s="24">
        <f t="shared" si="46"/>
        <v>500000</v>
      </c>
      <c r="F85" s="26">
        <f t="shared" si="46"/>
        <v>1100000</v>
      </c>
      <c r="G85" s="24">
        <f t="shared" si="52"/>
        <v>600000</v>
      </c>
      <c r="H85" s="26">
        <f t="shared" si="47"/>
        <v>1100000</v>
      </c>
      <c r="I85" s="24">
        <f t="shared" si="48"/>
        <v>500000</v>
      </c>
      <c r="J85" s="26">
        <f t="shared" si="44"/>
        <v>1200000</v>
      </c>
      <c r="K85" s="24">
        <f t="shared" si="53"/>
        <v>600000</v>
      </c>
      <c r="L85" s="26">
        <f t="shared" si="54"/>
        <v>1200000</v>
      </c>
      <c r="N85" s="24" t="e">
        <f>VLOOKUP(AN85,Lookups!F:K,2,FALSE)</f>
        <v>#REF!</v>
      </c>
      <c r="O85" s="26" t="e">
        <f>VLOOKUP(AN85,Lookups!F:K,3,FALSE)</f>
        <v>#REF!</v>
      </c>
      <c r="P85" s="24" t="e">
        <f>VLOOKUP(AQ85,Lookups!F:K,2,FALSE)</f>
        <v>#REF!</v>
      </c>
      <c r="Q85" s="26" t="e">
        <f>VLOOKUP(AQ85,Lookups!F:K,3,FALSE)</f>
        <v>#REF!</v>
      </c>
      <c r="R85" s="24" t="e">
        <f>VLOOKUP(AT85,Lookups!F:K,2,FALSE)</f>
        <v>#REF!</v>
      </c>
      <c r="S85" s="26" t="e">
        <f>VLOOKUP(AT85,Lookups!F:K,3,FALSE)</f>
        <v>#REF!</v>
      </c>
      <c r="T85" s="24" t="e">
        <f>VLOOKUP(AW85,Lookups!F:K,2,FALSE)</f>
        <v>#REF!</v>
      </c>
      <c r="U85" s="26" t="e">
        <f>VLOOKUP(AW85,Lookups!F:K,3,FALSE)</f>
        <v>#REF!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5"/>
      <c r="AG85" s="1"/>
      <c r="AH85" s="1"/>
      <c r="AI85" s="1"/>
      <c r="AJ85" s="1"/>
      <c r="AK85" s="1"/>
      <c r="AN85" s="1" t="str">
        <f t="shared" si="49"/>
        <v>0500000-1100000</v>
      </c>
      <c r="AQ85" s="1" t="str">
        <f t="shared" si="50"/>
        <v>0600000-1100000</v>
      </c>
      <c r="AT85" s="1" t="str">
        <f t="shared" si="57"/>
        <v>0500000-1200000</v>
      </c>
      <c r="AU85" s="1"/>
      <c r="AV85" s="1"/>
      <c r="AW85" s="1" t="str">
        <f t="shared" si="58"/>
        <v>0600000-1200000</v>
      </c>
    </row>
    <row r="86" spans="1:49" x14ac:dyDescent="0.25">
      <c r="A86" s="18"/>
      <c r="B86" s="18">
        <f t="shared" si="55"/>
        <v>600</v>
      </c>
      <c r="C86" s="18">
        <f t="shared" si="56"/>
        <v>1100</v>
      </c>
      <c r="D86" s="19"/>
      <c r="E86" s="17">
        <f t="shared" si="46"/>
        <v>600000</v>
      </c>
      <c r="F86" s="20">
        <f t="shared" si="46"/>
        <v>1100000</v>
      </c>
      <c r="G86" s="17">
        <f t="shared" si="52"/>
        <v>700000</v>
      </c>
      <c r="H86" s="20">
        <f t="shared" si="47"/>
        <v>1100000</v>
      </c>
      <c r="I86" s="17">
        <f t="shared" si="48"/>
        <v>600000</v>
      </c>
      <c r="J86" s="20">
        <f t="shared" si="44"/>
        <v>1200000</v>
      </c>
      <c r="K86" s="17">
        <f t="shared" si="53"/>
        <v>700000</v>
      </c>
      <c r="L86" s="20">
        <f t="shared" si="54"/>
        <v>1200000</v>
      </c>
      <c r="N86" s="17" t="e">
        <f>VLOOKUP(AN86,Lookups!F:K,2,FALSE)</f>
        <v>#REF!</v>
      </c>
      <c r="O86" s="20" t="e">
        <f>VLOOKUP(AN86,Lookups!F:K,3,FALSE)</f>
        <v>#REF!</v>
      </c>
      <c r="P86" s="17" t="e">
        <f>VLOOKUP(AQ86,Lookups!F:K,2,FALSE)</f>
        <v>#REF!</v>
      </c>
      <c r="Q86" s="20" t="e">
        <f>VLOOKUP(AQ86,Lookups!F:K,3,FALSE)</f>
        <v>#REF!</v>
      </c>
      <c r="R86" s="17" t="e">
        <f>VLOOKUP(AT86,Lookups!F:K,2,FALSE)</f>
        <v>#REF!</v>
      </c>
      <c r="S86" s="20" t="e">
        <f>VLOOKUP(AT86,Lookups!F:K,3,FALSE)</f>
        <v>#REF!</v>
      </c>
      <c r="T86" s="17" t="e">
        <f>VLOOKUP(AW86,Lookups!F:K,2,FALSE)</f>
        <v>#REF!</v>
      </c>
      <c r="U86" s="20" t="e">
        <f>VLOOKUP(AW86,Lookups!F:K,3,FALSE)</f>
        <v>#REF!</v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5"/>
      <c r="AG86" s="1"/>
      <c r="AH86" s="1"/>
      <c r="AI86" s="1"/>
      <c r="AJ86" s="1"/>
      <c r="AK86" s="1"/>
      <c r="AN86" s="1" t="str">
        <f t="shared" si="49"/>
        <v>0600000-1100000</v>
      </c>
      <c r="AQ86" s="1" t="str">
        <f t="shared" si="50"/>
        <v>0700000-1100000</v>
      </c>
      <c r="AT86" s="1" t="str">
        <f t="shared" si="57"/>
        <v>0600000-1200000</v>
      </c>
      <c r="AU86" s="1"/>
      <c r="AV86" s="1"/>
      <c r="AW86" s="1" t="str">
        <f t="shared" si="58"/>
        <v>0700000-1200000</v>
      </c>
    </row>
    <row r="87" spans="1:49" x14ac:dyDescent="0.25">
      <c r="A87" s="22"/>
      <c r="B87" s="22">
        <f t="shared" si="55"/>
        <v>0</v>
      </c>
      <c r="C87" s="22">
        <f t="shared" si="56"/>
        <v>1200</v>
      </c>
      <c r="D87" s="19"/>
      <c r="E87" s="21">
        <f t="shared" si="46"/>
        <v>0</v>
      </c>
      <c r="F87" s="23">
        <f t="shared" si="46"/>
        <v>1200000</v>
      </c>
      <c r="G87" s="21">
        <f>G80</f>
        <v>100000</v>
      </c>
      <c r="H87" s="23">
        <f t="shared" si="47"/>
        <v>1200000</v>
      </c>
      <c r="I87" s="21">
        <f t="shared" si="48"/>
        <v>0</v>
      </c>
      <c r="J87" s="23">
        <f t="shared" si="44"/>
        <v>1300000</v>
      </c>
      <c r="K87" s="21">
        <f>K80</f>
        <v>100000</v>
      </c>
      <c r="L87" s="23">
        <f t="shared" si="54"/>
        <v>1300000</v>
      </c>
      <c r="N87" s="21" t="e">
        <f>VLOOKUP(AN87,Lookups!F:K,2,FALSE)</f>
        <v>#REF!</v>
      </c>
      <c r="O87" s="23" t="e">
        <f>VLOOKUP(AN87,Lookups!F:K,3,FALSE)</f>
        <v>#REF!</v>
      </c>
      <c r="P87" s="21" t="e">
        <f>VLOOKUP(AQ87,Lookups!F:K,2,FALSE)</f>
        <v>#REF!</v>
      </c>
      <c r="Q87" s="23" t="e">
        <f>VLOOKUP(AQ87,Lookups!F:K,3,FALSE)</f>
        <v>#REF!</v>
      </c>
      <c r="R87" s="21" t="e">
        <f>VLOOKUP(AT87,Lookups!F:K,2,FALSE)</f>
        <v>#REF!</v>
      </c>
      <c r="S87" s="23" t="e">
        <f>VLOOKUP(AT87,Lookups!F:K,3,FALSE)</f>
        <v>#REF!</v>
      </c>
      <c r="T87" s="21" t="e">
        <f>VLOOKUP(AW87,Lookups!F:K,2,FALSE)</f>
        <v>#REF!</v>
      </c>
      <c r="U87" s="23" t="e">
        <f>VLOOKUP(AW87,Lookups!F:K,3,FALSE)</f>
        <v>#REF!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5"/>
      <c r="AG87" s="1"/>
      <c r="AH87" s="1"/>
      <c r="AI87" s="1"/>
      <c r="AJ87" s="1"/>
      <c r="AK87" s="1"/>
      <c r="AN87" s="1" t="str">
        <f t="shared" si="49"/>
        <v>0000000-1200000</v>
      </c>
      <c r="AQ87" s="1" t="str">
        <f t="shared" si="50"/>
        <v>0100000-1200000</v>
      </c>
      <c r="AT87" s="1" t="str">
        <f t="shared" si="57"/>
        <v>0000000-1300000</v>
      </c>
      <c r="AU87" s="1"/>
      <c r="AV87" s="1"/>
      <c r="AW87" s="1" t="str">
        <f t="shared" si="58"/>
        <v>0100000-1300000</v>
      </c>
    </row>
    <row r="88" spans="1:49" x14ac:dyDescent="0.25">
      <c r="A88" s="25"/>
      <c r="B88" s="25">
        <f t="shared" si="55"/>
        <v>100</v>
      </c>
      <c r="C88" s="25">
        <f t="shared" si="56"/>
        <v>1200</v>
      </c>
      <c r="D88" s="19"/>
      <c r="E88" s="24">
        <f t="shared" si="46"/>
        <v>100000</v>
      </c>
      <c r="F88" s="26">
        <f t="shared" si="46"/>
        <v>1200000</v>
      </c>
      <c r="G88" s="24">
        <f t="shared" ref="G88:G93" si="60">G81</f>
        <v>200000</v>
      </c>
      <c r="H88" s="26">
        <f t="shared" si="47"/>
        <v>1200000</v>
      </c>
      <c r="I88" s="24">
        <f t="shared" si="48"/>
        <v>100000</v>
      </c>
      <c r="J88" s="26">
        <f t="shared" si="44"/>
        <v>1300000</v>
      </c>
      <c r="K88" s="24">
        <f t="shared" ref="K88:K93" si="61">K81</f>
        <v>200000</v>
      </c>
      <c r="L88" s="26">
        <f t="shared" si="54"/>
        <v>1300000</v>
      </c>
      <c r="N88" s="24" t="e">
        <f>VLOOKUP(AN88,Lookups!F:K,2,FALSE)</f>
        <v>#REF!</v>
      </c>
      <c r="O88" s="26" t="e">
        <f>VLOOKUP(AN88,Lookups!F:K,3,FALSE)</f>
        <v>#REF!</v>
      </c>
      <c r="P88" s="24" t="e">
        <f>VLOOKUP(AQ88,Lookups!F:K,2,FALSE)</f>
        <v>#REF!</v>
      </c>
      <c r="Q88" s="26" t="e">
        <f>VLOOKUP(AQ88,Lookups!F:K,3,FALSE)</f>
        <v>#REF!</v>
      </c>
      <c r="R88" s="24" t="e">
        <f>VLOOKUP(AT88,Lookups!F:K,2,FALSE)</f>
        <v>#REF!</v>
      </c>
      <c r="S88" s="26" t="e">
        <f>VLOOKUP(AT88,Lookups!F:K,3,FALSE)</f>
        <v>#REF!</v>
      </c>
      <c r="T88" s="24" t="e">
        <f>VLOOKUP(AW88,Lookups!F:K,2,FALSE)</f>
        <v>#REF!</v>
      </c>
      <c r="U88" s="26" t="e">
        <f>VLOOKUP(AW88,Lookups!F:K,3,FALSE)</f>
        <v>#REF!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5"/>
      <c r="AG88" s="1"/>
      <c r="AH88" s="1"/>
      <c r="AI88" s="1"/>
      <c r="AJ88" s="1"/>
      <c r="AK88" s="1"/>
      <c r="AN88" s="1" t="str">
        <f t="shared" si="49"/>
        <v>0100000-1200000</v>
      </c>
      <c r="AQ88" s="1" t="str">
        <f t="shared" si="50"/>
        <v>0200000-1200000</v>
      </c>
      <c r="AT88" s="1" t="str">
        <f t="shared" si="57"/>
        <v>0100000-1300000</v>
      </c>
      <c r="AU88" s="1"/>
      <c r="AV88" s="1"/>
      <c r="AW88" s="1" t="str">
        <f t="shared" si="58"/>
        <v>0200000-1300000</v>
      </c>
    </row>
    <row r="89" spans="1:49" x14ac:dyDescent="0.25">
      <c r="A89" s="25"/>
      <c r="B89" s="25">
        <f t="shared" si="55"/>
        <v>200</v>
      </c>
      <c r="C89" s="25">
        <f t="shared" si="56"/>
        <v>1200</v>
      </c>
      <c r="D89" s="19"/>
      <c r="E89" s="24">
        <f t="shared" si="46"/>
        <v>200000</v>
      </c>
      <c r="F89" s="26">
        <f t="shared" si="46"/>
        <v>1200000</v>
      </c>
      <c r="G89" s="24">
        <f t="shared" si="60"/>
        <v>300000</v>
      </c>
      <c r="H89" s="26">
        <f t="shared" si="47"/>
        <v>1200000</v>
      </c>
      <c r="I89" s="24">
        <f t="shared" si="48"/>
        <v>200000</v>
      </c>
      <c r="J89" s="26">
        <f t="shared" si="44"/>
        <v>1300000</v>
      </c>
      <c r="K89" s="24">
        <f t="shared" si="61"/>
        <v>300000</v>
      </c>
      <c r="L89" s="26">
        <f t="shared" si="54"/>
        <v>1300000</v>
      </c>
      <c r="N89" s="24" t="e">
        <f>VLOOKUP(AN89,Lookups!F:K,2,FALSE)</f>
        <v>#REF!</v>
      </c>
      <c r="O89" s="26" t="e">
        <f>VLOOKUP(AN89,Lookups!F:K,3,FALSE)</f>
        <v>#REF!</v>
      </c>
      <c r="P89" s="24" t="e">
        <f>VLOOKUP(AQ89,Lookups!F:K,2,FALSE)</f>
        <v>#REF!</v>
      </c>
      <c r="Q89" s="26" t="e">
        <f>VLOOKUP(AQ89,Lookups!F:K,3,FALSE)</f>
        <v>#REF!</v>
      </c>
      <c r="R89" s="24" t="e">
        <f>VLOOKUP(AT89,Lookups!F:K,2,FALSE)</f>
        <v>#REF!</v>
      </c>
      <c r="S89" s="26" t="e">
        <f>VLOOKUP(AT89,Lookups!F:K,3,FALSE)</f>
        <v>#REF!</v>
      </c>
      <c r="T89" s="24" t="e">
        <f>VLOOKUP(AW89,Lookups!F:K,2,FALSE)</f>
        <v>#REF!</v>
      </c>
      <c r="U89" s="26" t="e">
        <f>VLOOKUP(AW89,Lookups!F:K,3,FALSE)</f>
        <v>#REF!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5"/>
      <c r="AG89" s="1"/>
      <c r="AH89" s="1"/>
      <c r="AI89" s="1"/>
      <c r="AJ89" s="1"/>
      <c r="AK89" s="1"/>
      <c r="AN89" s="1" t="str">
        <f t="shared" si="49"/>
        <v>0200000-1200000</v>
      </c>
      <c r="AQ89" s="1" t="str">
        <f t="shared" si="50"/>
        <v>0300000-1200000</v>
      </c>
      <c r="AT89" s="1" t="str">
        <f t="shared" si="57"/>
        <v>0200000-1300000</v>
      </c>
      <c r="AU89" s="1"/>
      <c r="AV89" s="1"/>
      <c r="AW89" s="1" t="str">
        <f t="shared" si="58"/>
        <v>0300000-1300000</v>
      </c>
    </row>
    <row r="90" spans="1:49" x14ac:dyDescent="0.25">
      <c r="A90" s="25"/>
      <c r="B90" s="25">
        <f t="shared" si="55"/>
        <v>300</v>
      </c>
      <c r="C90" s="25">
        <f t="shared" si="56"/>
        <v>1200</v>
      </c>
      <c r="D90" s="19"/>
      <c r="E90" s="24">
        <f t="shared" si="46"/>
        <v>300000</v>
      </c>
      <c r="F90" s="26">
        <f t="shared" si="46"/>
        <v>1200000</v>
      </c>
      <c r="G90" s="24">
        <f t="shared" si="60"/>
        <v>400000</v>
      </c>
      <c r="H90" s="26">
        <f t="shared" si="47"/>
        <v>1200000</v>
      </c>
      <c r="I90" s="24">
        <f t="shared" si="48"/>
        <v>300000</v>
      </c>
      <c r="J90" s="26">
        <f t="shared" si="44"/>
        <v>1300000</v>
      </c>
      <c r="K90" s="24">
        <f t="shared" si="61"/>
        <v>400000</v>
      </c>
      <c r="L90" s="26">
        <f t="shared" si="54"/>
        <v>1300000</v>
      </c>
      <c r="N90" s="24" t="e">
        <f>VLOOKUP(AN90,Lookups!F:K,2,FALSE)</f>
        <v>#REF!</v>
      </c>
      <c r="O90" s="26" t="e">
        <f>VLOOKUP(AN90,Lookups!F:K,3,FALSE)</f>
        <v>#REF!</v>
      </c>
      <c r="P90" s="24" t="e">
        <f>VLOOKUP(AQ90,Lookups!F:K,2,FALSE)</f>
        <v>#REF!</v>
      </c>
      <c r="Q90" s="26" t="e">
        <f>VLOOKUP(AQ90,Lookups!F:K,3,FALSE)</f>
        <v>#REF!</v>
      </c>
      <c r="R90" s="24" t="e">
        <f>VLOOKUP(AT90,Lookups!F:K,2,FALSE)</f>
        <v>#REF!</v>
      </c>
      <c r="S90" s="26" t="e">
        <f>VLOOKUP(AT90,Lookups!F:K,3,FALSE)</f>
        <v>#REF!</v>
      </c>
      <c r="T90" s="24" t="e">
        <f>VLOOKUP(AW90,Lookups!F:K,2,FALSE)</f>
        <v>#REF!</v>
      </c>
      <c r="U90" s="26" t="e">
        <f>VLOOKUP(AW90,Lookups!F:K,3,FALSE)</f>
        <v>#REF!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5"/>
      <c r="AG90" s="1"/>
      <c r="AH90" s="1"/>
      <c r="AI90" s="1"/>
      <c r="AJ90" s="1"/>
      <c r="AK90" s="1"/>
      <c r="AN90" s="1" t="str">
        <f t="shared" si="49"/>
        <v>0300000-1200000</v>
      </c>
      <c r="AQ90" s="1" t="str">
        <f t="shared" si="50"/>
        <v>0400000-1200000</v>
      </c>
      <c r="AT90" s="1" t="str">
        <f t="shared" si="57"/>
        <v>0300000-1300000</v>
      </c>
      <c r="AU90" s="1"/>
      <c r="AV90" s="1"/>
      <c r="AW90" s="1" t="str">
        <f t="shared" si="58"/>
        <v>0400000-1300000</v>
      </c>
    </row>
    <row r="91" spans="1:49" x14ac:dyDescent="0.25">
      <c r="A91" s="7" t="s">
        <v>59</v>
      </c>
      <c r="B91" s="7">
        <f t="shared" si="55"/>
        <v>400</v>
      </c>
      <c r="C91" s="7">
        <f t="shared" si="56"/>
        <v>1200</v>
      </c>
      <c r="E91" s="4">
        <f t="shared" si="46"/>
        <v>400000</v>
      </c>
      <c r="F91" s="13">
        <f t="shared" si="46"/>
        <v>1200000</v>
      </c>
      <c r="G91" s="4">
        <f t="shared" si="60"/>
        <v>500000</v>
      </c>
      <c r="H91" s="13">
        <f t="shared" si="47"/>
        <v>1200000</v>
      </c>
      <c r="I91" s="4">
        <f t="shared" si="48"/>
        <v>400000</v>
      </c>
      <c r="J91" s="13">
        <f t="shared" si="44"/>
        <v>1300000</v>
      </c>
      <c r="K91" s="4">
        <f t="shared" si="61"/>
        <v>500000</v>
      </c>
      <c r="L91" s="13">
        <f t="shared" si="54"/>
        <v>1300000</v>
      </c>
      <c r="N91" s="4" t="e">
        <f>VLOOKUP(AN91,Lookups!F:K,2,FALSE)</f>
        <v>#REF!</v>
      </c>
      <c r="O91" s="13" t="e">
        <f>VLOOKUP(AN91,Lookups!F:K,3,FALSE)</f>
        <v>#REF!</v>
      </c>
      <c r="P91" s="4" t="e">
        <f>VLOOKUP(AQ91,Lookups!F:K,2,FALSE)</f>
        <v>#REF!</v>
      </c>
      <c r="Q91" s="13" t="e">
        <f>VLOOKUP(AQ91,Lookups!F:K,3,FALSE)</f>
        <v>#REF!</v>
      </c>
      <c r="R91" s="4" t="e">
        <f>VLOOKUP(AT91,Lookups!F:K,2,FALSE)</f>
        <v>#REF!</v>
      </c>
      <c r="S91" s="13" t="e">
        <f>VLOOKUP(AT91,Lookups!F:K,3,FALSE)</f>
        <v>#REF!</v>
      </c>
      <c r="T91" s="4" t="e">
        <f>VLOOKUP(AW91,Lookups!F:K,2,FALSE)</f>
        <v>#REF!</v>
      </c>
      <c r="U91" s="13" t="e">
        <f>VLOOKUP(AW91,Lookups!F:K,3,FALSE)</f>
        <v>#REF!</v>
      </c>
      <c r="V91" s="1" t="str">
        <f>A91</f>
        <v>HP</v>
      </c>
      <c r="W91" s="1" t="e">
        <f t="shared" ref="W91:AD91" si="62">N91</f>
        <v>#REF!</v>
      </c>
      <c r="X91" s="1" t="e">
        <f t="shared" si="62"/>
        <v>#REF!</v>
      </c>
      <c r="Y91" s="1" t="e">
        <f t="shared" si="62"/>
        <v>#REF!</v>
      </c>
      <c r="Z91" s="1" t="e">
        <f t="shared" si="62"/>
        <v>#REF!</v>
      </c>
      <c r="AA91" s="1" t="e">
        <f t="shared" si="62"/>
        <v>#REF!</v>
      </c>
      <c r="AB91" s="1" t="e">
        <f t="shared" si="62"/>
        <v>#REF!</v>
      </c>
      <c r="AC91" s="1" t="e">
        <f t="shared" si="62"/>
        <v>#REF!</v>
      </c>
      <c r="AD91" s="1" t="e">
        <f t="shared" si="62"/>
        <v>#REF!</v>
      </c>
      <c r="AE91" s="1"/>
      <c r="AF91" s="5" t="e">
        <f>"{""type"": ""Feature"",""geometry"": {""type"": ""Polygon"",""coordinates"": [[["&amp;W91&amp;", "&amp;X91&amp;"],["&amp;Y91&amp;","&amp;Z91&amp;"],["&amp;AC91&amp;","&amp;AD91&amp;"],["&amp;AA91&amp;", "&amp;AB91&amp;"]]]},""properties"":{""name"": """&amp;V91&amp;"""}},"</f>
        <v>#REF!</v>
      </c>
      <c r="AG91" s="1"/>
      <c r="AH91" s="1"/>
      <c r="AI91" s="1"/>
      <c r="AJ91" s="1"/>
      <c r="AK91" s="1"/>
      <c r="AL91" t="e">
        <f>R91&amp;","&amp;S91</f>
        <v>#REF!</v>
      </c>
      <c r="AM91" t="e">
        <f>P91&amp;","&amp;Q91</f>
        <v>#REF!</v>
      </c>
      <c r="AN91" s="1" t="str">
        <f t="shared" si="49"/>
        <v>0400000-1200000</v>
      </c>
      <c r="AQ91" s="1" t="str">
        <f t="shared" si="50"/>
        <v>0500000-1200000</v>
      </c>
      <c r="AT91" s="1" t="str">
        <f t="shared" si="57"/>
        <v>0400000-1300000</v>
      </c>
      <c r="AU91" s="1"/>
      <c r="AV91" s="1"/>
      <c r="AW91" s="1" t="str">
        <f t="shared" si="58"/>
        <v>0500000-1300000</v>
      </c>
    </row>
    <row r="92" spans="1:49" x14ac:dyDescent="0.25">
      <c r="A92" s="25"/>
      <c r="B92" s="25">
        <f t="shared" si="55"/>
        <v>500</v>
      </c>
      <c r="C92" s="25">
        <f t="shared" si="56"/>
        <v>1200</v>
      </c>
      <c r="D92" s="19"/>
      <c r="E92" s="24">
        <f t="shared" si="46"/>
        <v>500000</v>
      </c>
      <c r="F92" s="26">
        <f t="shared" si="46"/>
        <v>1200000</v>
      </c>
      <c r="G92" s="24">
        <f t="shared" si="60"/>
        <v>600000</v>
      </c>
      <c r="H92" s="26">
        <f t="shared" si="47"/>
        <v>1200000</v>
      </c>
      <c r="I92" s="24">
        <f t="shared" si="48"/>
        <v>500000</v>
      </c>
      <c r="J92" s="26">
        <f t="shared" si="44"/>
        <v>1300000</v>
      </c>
      <c r="K92" s="24">
        <f t="shared" si="61"/>
        <v>600000</v>
      </c>
      <c r="L92" s="26">
        <f t="shared" si="54"/>
        <v>1300000</v>
      </c>
      <c r="N92" s="24" t="e">
        <f>VLOOKUP(AN92,Lookups!F:K,2,FALSE)</f>
        <v>#REF!</v>
      </c>
      <c r="O92" s="26" t="e">
        <f>VLOOKUP(AN92,Lookups!F:K,3,FALSE)</f>
        <v>#REF!</v>
      </c>
      <c r="P92" s="24" t="e">
        <f>VLOOKUP(AQ92,Lookups!F:K,2,FALSE)</f>
        <v>#REF!</v>
      </c>
      <c r="Q92" s="26" t="e">
        <f>VLOOKUP(AQ92,Lookups!F:K,3,FALSE)</f>
        <v>#REF!</v>
      </c>
      <c r="R92" s="24" t="e">
        <f>VLOOKUP(AT92,Lookups!F:K,2,FALSE)</f>
        <v>#REF!</v>
      </c>
      <c r="S92" s="26" t="e">
        <f>VLOOKUP(AT92,Lookups!F:K,3,FALSE)</f>
        <v>#REF!</v>
      </c>
      <c r="T92" s="24" t="e">
        <f>VLOOKUP(AW92,Lookups!F:K,2,FALSE)</f>
        <v>#REF!</v>
      </c>
      <c r="U92" s="26" t="e">
        <f>VLOOKUP(AW92,Lookups!F:K,3,FALSE)</f>
        <v>#REF!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N92" s="1" t="str">
        <f t="shared" si="49"/>
        <v>0500000-1200000</v>
      </c>
      <c r="AQ92" s="1" t="str">
        <f t="shared" si="50"/>
        <v>0600000-1200000</v>
      </c>
      <c r="AT92" s="1" t="str">
        <f t="shared" si="57"/>
        <v>0500000-1300000</v>
      </c>
      <c r="AU92" s="1"/>
      <c r="AV92" s="1"/>
      <c r="AW92" s="1" t="str">
        <f t="shared" si="58"/>
        <v>0600000-1300000</v>
      </c>
    </row>
    <row r="93" spans="1:49" x14ac:dyDescent="0.25">
      <c r="A93" s="18"/>
      <c r="B93" s="18">
        <f t="shared" si="55"/>
        <v>600</v>
      </c>
      <c r="C93" s="18">
        <f t="shared" si="56"/>
        <v>1200</v>
      </c>
      <c r="D93" s="19"/>
      <c r="E93" s="17">
        <f t="shared" si="46"/>
        <v>600000</v>
      </c>
      <c r="F93" s="20">
        <f t="shared" si="46"/>
        <v>1200000</v>
      </c>
      <c r="G93" s="17">
        <f t="shared" si="60"/>
        <v>700000</v>
      </c>
      <c r="H93" s="20">
        <f t="shared" si="47"/>
        <v>1200000</v>
      </c>
      <c r="I93" s="17">
        <f t="shared" si="48"/>
        <v>600000</v>
      </c>
      <c r="J93" s="20">
        <f t="shared" si="44"/>
        <v>1300000</v>
      </c>
      <c r="K93" s="17">
        <f t="shared" si="61"/>
        <v>700000</v>
      </c>
      <c r="L93" s="20">
        <f t="shared" si="54"/>
        <v>1300000</v>
      </c>
      <c r="N93" s="17" t="e">
        <f>VLOOKUP(AN93,Lookups!F:K,2,FALSE)</f>
        <v>#REF!</v>
      </c>
      <c r="O93" s="20" t="e">
        <f>VLOOKUP(AN93,Lookups!F:K,3,FALSE)</f>
        <v>#REF!</v>
      </c>
      <c r="P93" s="17" t="e">
        <f>VLOOKUP(AQ93,Lookups!F:K,2,FALSE)</f>
        <v>#REF!</v>
      </c>
      <c r="Q93" s="20" t="e">
        <f>VLOOKUP(AQ93,Lookups!F:K,3,FALSE)</f>
        <v>#REF!</v>
      </c>
      <c r="R93" s="17" t="e">
        <f>VLOOKUP(AT93,Lookups!F:K,2,FALSE)</f>
        <v>#REF!</v>
      </c>
      <c r="S93" s="20" t="e">
        <f>VLOOKUP(AT93,Lookups!F:K,3,FALSE)</f>
        <v>#REF!</v>
      </c>
      <c r="T93" s="17" t="e">
        <f>VLOOKUP(AW93,Lookups!F:K,2,FALSE)</f>
        <v>#REF!</v>
      </c>
      <c r="U93" s="20" t="e">
        <f>VLOOKUP(AW93,Lookups!F:K,3,FALSE)</f>
        <v>#REF!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N93" s="1" t="str">
        <f t="shared" si="49"/>
        <v>0600000-1200000</v>
      </c>
      <c r="AQ93" s="1" t="str">
        <f t="shared" si="50"/>
        <v>0700000-1200000</v>
      </c>
      <c r="AT93" s="1" t="str">
        <f t="shared" si="57"/>
        <v>0600000-1300000</v>
      </c>
      <c r="AU93" s="1"/>
      <c r="AV93" s="1"/>
      <c r="AW93" s="1" t="str">
        <f t="shared" si="58"/>
        <v>0700000-1300000</v>
      </c>
    </row>
    <row r="94" spans="1:49" x14ac:dyDescent="0.25">
      <c r="E94" s="24">
        <f t="shared" ref="E94:E125" si="63">G3</f>
        <v>100000</v>
      </c>
      <c r="F94" s="26">
        <f t="shared" ref="F94:F125" si="64">H3</f>
        <v>0</v>
      </c>
    </row>
    <row r="95" spans="1:49" x14ac:dyDescent="0.25">
      <c r="E95" s="24">
        <f t="shared" si="63"/>
        <v>200000</v>
      </c>
      <c r="F95" s="26">
        <f t="shared" si="64"/>
        <v>0</v>
      </c>
    </row>
    <row r="96" spans="1:49" x14ac:dyDescent="0.25">
      <c r="E96" s="24">
        <f t="shared" si="63"/>
        <v>300000</v>
      </c>
      <c r="F96" s="26">
        <f t="shared" si="64"/>
        <v>0</v>
      </c>
    </row>
    <row r="97" spans="5:6" x14ac:dyDescent="0.25">
      <c r="E97" s="24">
        <f t="shared" si="63"/>
        <v>400000</v>
      </c>
      <c r="F97" s="26">
        <f t="shared" si="64"/>
        <v>0</v>
      </c>
    </row>
    <row r="98" spans="5:6" x14ac:dyDescent="0.25">
      <c r="E98" s="24">
        <f t="shared" si="63"/>
        <v>500000</v>
      </c>
      <c r="F98" s="26">
        <f t="shared" si="64"/>
        <v>0</v>
      </c>
    </row>
    <row r="99" spans="5:6" x14ac:dyDescent="0.25">
      <c r="E99" s="24">
        <f t="shared" si="63"/>
        <v>600000</v>
      </c>
      <c r="F99" s="26">
        <f t="shared" si="64"/>
        <v>0</v>
      </c>
    </row>
    <row r="100" spans="5:6" x14ac:dyDescent="0.25">
      <c r="E100" s="24">
        <f t="shared" si="63"/>
        <v>700000</v>
      </c>
      <c r="F100" s="26">
        <f t="shared" si="64"/>
        <v>0</v>
      </c>
    </row>
    <row r="101" spans="5:6" x14ac:dyDescent="0.25">
      <c r="E101" s="24">
        <f t="shared" si="63"/>
        <v>100000</v>
      </c>
      <c r="F101" s="26">
        <f t="shared" si="64"/>
        <v>100000</v>
      </c>
    </row>
    <row r="102" spans="5:6" x14ac:dyDescent="0.25">
      <c r="E102" s="24">
        <f t="shared" si="63"/>
        <v>200000</v>
      </c>
      <c r="F102" s="26">
        <f t="shared" si="64"/>
        <v>100000</v>
      </c>
    </row>
    <row r="103" spans="5:6" x14ac:dyDescent="0.25">
      <c r="E103" s="24">
        <f t="shared" si="63"/>
        <v>300000</v>
      </c>
      <c r="F103" s="26">
        <f t="shared" si="64"/>
        <v>100000</v>
      </c>
    </row>
    <row r="104" spans="5:6" x14ac:dyDescent="0.25">
      <c r="E104" s="24">
        <f t="shared" si="63"/>
        <v>400000</v>
      </c>
      <c r="F104" s="26">
        <f t="shared" si="64"/>
        <v>100000</v>
      </c>
    </row>
    <row r="105" spans="5:6" x14ac:dyDescent="0.25">
      <c r="E105" s="24">
        <f t="shared" si="63"/>
        <v>500000</v>
      </c>
      <c r="F105" s="26">
        <f t="shared" si="64"/>
        <v>100000</v>
      </c>
    </row>
    <row r="106" spans="5:6" x14ac:dyDescent="0.25">
      <c r="E106" s="24">
        <f t="shared" si="63"/>
        <v>600000</v>
      </c>
      <c r="F106" s="26">
        <f t="shared" si="64"/>
        <v>100000</v>
      </c>
    </row>
    <row r="107" spans="5:6" x14ac:dyDescent="0.25">
      <c r="E107" s="24">
        <f t="shared" si="63"/>
        <v>700000</v>
      </c>
      <c r="F107" s="26">
        <f t="shared" si="64"/>
        <v>100000</v>
      </c>
    </row>
    <row r="108" spans="5:6" x14ac:dyDescent="0.25">
      <c r="E108" s="24">
        <f t="shared" si="63"/>
        <v>100000</v>
      </c>
      <c r="F108" s="26">
        <f t="shared" si="64"/>
        <v>200000</v>
      </c>
    </row>
    <row r="109" spans="5:6" x14ac:dyDescent="0.25">
      <c r="E109" s="24">
        <f t="shared" si="63"/>
        <v>200000</v>
      </c>
      <c r="F109" s="26">
        <f t="shared" si="64"/>
        <v>200000</v>
      </c>
    </row>
    <row r="110" spans="5:6" x14ac:dyDescent="0.25">
      <c r="E110" s="24">
        <f t="shared" si="63"/>
        <v>300000</v>
      </c>
      <c r="F110" s="26">
        <f t="shared" si="64"/>
        <v>200000</v>
      </c>
    </row>
    <row r="111" spans="5:6" x14ac:dyDescent="0.25">
      <c r="E111" s="24">
        <f t="shared" si="63"/>
        <v>400000</v>
      </c>
      <c r="F111" s="26">
        <f t="shared" si="64"/>
        <v>200000</v>
      </c>
    </row>
    <row r="112" spans="5:6" x14ac:dyDescent="0.25">
      <c r="E112" s="24">
        <f t="shared" si="63"/>
        <v>500000</v>
      </c>
      <c r="F112" s="26">
        <f t="shared" si="64"/>
        <v>200000</v>
      </c>
    </row>
    <row r="113" spans="5:6" x14ac:dyDescent="0.25">
      <c r="E113" s="24">
        <f t="shared" si="63"/>
        <v>600000</v>
      </c>
      <c r="F113" s="26">
        <f t="shared" si="64"/>
        <v>200000</v>
      </c>
    </row>
    <row r="114" spans="5:6" x14ac:dyDescent="0.25">
      <c r="E114" s="24">
        <f t="shared" si="63"/>
        <v>700000</v>
      </c>
      <c r="F114" s="26">
        <f t="shared" si="64"/>
        <v>200000</v>
      </c>
    </row>
    <row r="115" spans="5:6" x14ac:dyDescent="0.25">
      <c r="E115" s="24">
        <f t="shared" si="63"/>
        <v>100000</v>
      </c>
      <c r="F115" s="26">
        <f t="shared" si="64"/>
        <v>300000</v>
      </c>
    </row>
    <row r="116" spans="5:6" x14ac:dyDescent="0.25">
      <c r="E116" s="24">
        <f t="shared" si="63"/>
        <v>200000</v>
      </c>
      <c r="F116" s="26">
        <f t="shared" si="64"/>
        <v>300000</v>
      </c>
    </row>
    <row r="117" spans="5:6" x14ac:dyDescent="0.25">
      <c r="E117" s="24">
        <f t="shared" si="63"/>
        <v>300000</v>
      </c>
      <c r="F117" s="26">
        <f t="shared" si="64"/>
        <v>300000</v>
      </c>
    </row>
    <row r="118" spans="5:6" x14ac:dyDescent="0.25">
      <c r="E118" s="24">
        <f t="shared" si="63"/>
        <v>400000</v>
      </c>
      <c r="F118" s="26">
        <f t="shared" si="64"/>
        <v>300000</v>
      </c>
    </row>
    <row r="119" spans="5:6" x14ac:dyDescent="0.25">
      <c r="E119" s="24">
        <f t="shared" si="63"/>
        <v>500000</v>
      </c>
      <c r="F119" s="26">
        <f t="shared" si="64"/>
        <v>300000</v>
      </c>
    </row>
    <row r="120" spans="5:6" x14ac:dyDescent="0.25">
      <c r="E120" s="24">
        <f t="shared" si="63"/>
        <v>600000</v>
      </c>
      <c r="F120" s="26">
        <f t="shared" si="64"/>
        <v>300000</v>
      </c>
    </row>
    <row r="121" spans="5:6" x14ac:dyDescent="0.25">
      <c r="E121" s="24">
        <f t="shared" si="63"/>
        <v>700000</v>
      </c>
      <c r="F121" s="26">
        <f t="shared" si="64"/>
        <v>300000</v>
      </c>
    </row>
    <row r="122" spans="5:6" x14ac:dyDescent="0.25">
      <c r="E122" s="24">
        <f t="shared" si="63"/>
        <v>100000</v>
      </c>
      <c r="F122" s="26">
        <f t="shared" si="64"/>
        <v>400000</v>
      </c>
    </row>
    <row r="123" spans="5:6" x14ac:dyDescent="0.25">
      <c r="E123" s="24">
        <f t="shared" si="63"/>
        <v>200000</v>
      </c>
      <c r="F123" s="26">
        <f t="shared" si="64"/>
        <v>400000</v>
      </c>
    </row>
    <row r="124" spans="5:6" x14ac:dyDescent="0.25">
      <c r="E124" s="24">
        <f t="shared" si="63"/>
        <v>300000</v>
      </c>
      <c r="F124" s="26">
        <f t="shared" si="64"/>
        <v>400000</v>
      </c>
    </row>
    <row r="125" spans="5:6" x14ac:dyDescent="0.25">
      <c r="E125" s="24">
        <f t="shared" si="63"/>
        <v>400000</v>
      </c>
      <c r="F125" s="26">
        <f t="shared" si="64"/>
        <v>400000</v>
      </c>
    </row>
    <row r="126" spans="5:6" x14ac:dyDescent="0.25">
      <c r="E126" s="24">
        <f t="shared" ref="E126:E157" si="65">G35</f>
        <v>500000</v>
      </c>
      <c r="F126" s="26">
        <f t="shared" ref="F126:F157" si="66">H35</f>
        <v>400000</v>
      </c>
    </row>
    <row r="127" spans="5:6" x14ac:dyDescent="0.25">
      <c r="E127" s="24">
        <f t="shared" si="65"/>
        <v>600000</v>
      </c>
      <c r="F127" s="26">
        <f t="shared" si="66"/>
        <v>400000</v>
      </c>
    </row>
    <row r="128" spans="5:6" x14ac:dyDescent="0.25">
      <c r="E128" s="24">
        <f t="shared" si="65"/>
        <v>700000</v>
      </c>
      <c r="F128" s="26">
        <f t="shared" si="66"/>
        <v>400000</v>
      </c>
    </row>
    <row r="129" spans="5:6" x14ac:dyDescent="0.25">
      <c r="E129" s="24">
        <f t="shared" si="65"/>
        <v>100000</v>
      </c>
      <c r="F129" s="26">
        <f t="shared" si="66"/>
        <v>500000</v>
      </c>
    </row>
    <row r="130" spans="5:6" x14ac:dyDescent="0.25">
      <c r="E130" s="24">
        <f t="shared" si="65"/>
        <v>200000</v>
      </c>
      <c r="F130" s="26">
        <f t="shared" si="66"/>
        <v>500000</v>
      </c>
    </row>
    <row r="131" spans="5:6" x14ac:dyDescent="0.25">
      <c r="E131" s="24">
        <f t="shared" si="65"/>
        <v>300000</v>
      </c>
      <c r="F131" s="26">
        <f t="shared" si="66"/>
        <v>500000</v>
      </c>
    </row>
    <row r="132" spans="5:6" x14ac:dyDescent="0.25">
      <c r="E132" s="24">
        <f t="shared" si="65"/>
        <v>400000</v>
      </c>
      <c r="F132" s="26">
        <f t="shared" si="66"/>
        <v>500000</v>
      </c>
    </row>
    <row r="133" spans="5:6" x14ac:dyDescent="0.25">
      <c r="E133" s="24">
        <f t="shared" si="65"/>
        <v>500000</v>
      </c>
      <c r="F133" s="26">
        <f t="shared" si="66"/>
        <v>500000</v>
      </c>
    </row>
    <row r="134" spans="5:6" x14ac:dyDescent="0.25">
      <c r="E134" s="24">
        <f t="shared" si="65"/>
        <v>600000</v>
      </c>
      <c r="F134" s="26">
        <f t="shared" si="66"/>
        <v>500000</v>
      </c>
    </row>
    <row r="135" spans="5:6" x14ac:dyDescent="0.25">
      <c r="E135" s="24">
        <f t="shared" si="65"/>
        <v>700000</v>
      </c>
      <c r="F135" s="26">
        <f t="shared" si="66"/>
        <v>500000</v>
      </c>
    </row>
    <row r="136" spans="5:6" x14ac:dyDescent="0.25">
      <c r="E136" s="24">
        <f t="shared" si="65"/>
        <v>100000</v>
      </c>
      <c r="F136" s="26">
        <f t="shared" si="66"/>
        <v>600000</v>
      </c>
    </row>
    <row r="137" spans="5:6" x14ac:dyDescent="0.25">
      <c r="E137" s="24">
        <f t="shared" si="65"/>
        <v>200000</v>
      </c>
      <c r="F137" s="26">
        <f t="shared" si="66"/>
        <v>600000</v>
      </c>
    </row>
    <row r="138" spans="5:6" x14ac:dyDescent="0.25">
      <c r="E138" s="24">
        <f t="shared" si="65"/>
        <v>300000</v>
      </c>
      <c r="F138" s="26">
        <f t="shared" si="66"/>
        <v>600000</v>
      </c>
    </row>
    <row r="139" spans="5:6" x14ac:dyDescent="0.25">
      <c r="E139" s="24">
        <f t="shared" si="65"/>
        <v>400000</v>
      </c>
      <c r="F139" s="26">
        <f t="shared" si="66"/>
        <v>600000</v>
      </c>
    </row>
    <row r="140" spans="5:6" x14ac:dyDescent="0.25">
      <c r="E140" s="24">
        <f t="shared" si="65"/>
        <v>500000</v>
      </c>
      <c r="F140" s="26">
        <f t="shared" si="66"/>
        <v>600000</v>
      </c>
    </row>
    <row r="141" spans="5:6" x14ac:dyDescent="0.25">
      <c r="E141" s="24">
        <f t="shared" si="65"/>
        <v>600000</v>
      </c>
      <c r="F141" s="26">
        <f t="shared" si="66"/>
        <v>600000</v>
      </c>
    </row>
    <row r="142" spans="5:6" x14ac:dyDescent="0.25">
      <c r="E142" s="24">
        <f t="shared" si="65"/>
        <v>700000</v>
      </c>
      <c r="F142" s="26">
        <f t="shared" si="66"/>
        <v>600000</v>
      </c>
    </row>
    <row r="143" spans="5:6" x14ac:dyDescent="0.25">
      <c r="E143" s="24">
        <f t="shared" si="65"/>
        <v>100000</v>
      </c>
      <c r="F143" s="26">
        <f t="shared" si="66"/>
        <v>700000</v>
      </c>
    </row>
    <row r="144" spans="5:6" x14ac:dyDescent="0.25">
      <c r="E144" s="24">
        <f t="shared" si="65"/>
        <v>200000</v>
      </c>
      <c r="F144" s="26">
        <f t="shared" si="66"/>
        <v>700000</v>
      </c>
    </row>
    <row r="145" spans="5:6" x14ac:dyDescent="0.25">
      <c r="E145" s="24">
        <f t="shared" si="65"/>
        <v>300000</v>
      </c>
      <c r="F145" s="26">
        <f t="shared" si="66"/>
        <v>700000</v>
      </c>
    </row>
    <row r="146" spans="5:6" x14ac:dyDescent="0.25">
      <c r="E146" s="24">
        <f t="shared" si="65"/>
        <v>400000</v>
      </c>
      <c r="F146" s="26">
        <f t="shared" si="66"/>
        <v>700000</v>
      </c>
    </row>
    <row r="147" spans="5:6" x14ac:dyDescent="0.25">
      <c r="E147" s="24">
        <f t="shared" si="65"/>
        <v>500000</v>
      </c>
      <c r="F147" s="26">
        <f t="shared" si="66"/>
        <v>700000</v>
      </c>
    </row>
    <row r="148" spans="5:6" x14ac:dyDescent="0.25">
      <c r="E148" s="24">
        <f t="shared" si="65"/>
        <v>600000</v>
      </c>
      <c r="F148" s="26">
        <f t="shared" si="66"/>
        <v>700000</v>
      </c>
    </row>
    <row r="149" spans="5:6" x14ac:dyDescent="0.25">
      <c r="E149" s="24">
        <f t="shared" si="65"/>
        <v>700000</v>
      </c>
      <c r="F149" s="26">
        <f t="shared" si="66"/>
        <v>700000</v>
      </c>
    </row>
    <row r="150" spans="5:6" x14ac:dyDescent="0.25">
      <c r="E150" s="24">
        <f t="shared" si="65"/>
        <v>100000</v>
      </c>
      <c r="F150" s="26">
        <f t="shared" si="66"/>
        <v>800000</v>
      </c>
    </row>
    <row r="151" spans="5:6" x14ac:dyDescent="0.25">
      <c r="E151" s="24">
        <f t="shared" si="65"/>
        <v>200000</v>
      </c>
      <c r="F151" s="26">
        <f t="shared" si="66"/>
        <v>800000</v>
      </c>
    </row>
    <row r="152" spans="5:6" x14ac:dyDescent="0.25">
      <c r="E152" s="24">
        <f t="shared" si="65"/>
        <v>300000</v>
      </c>
      <c r="F152" s="26">
        <f t="shared" si="66"/>
        <v>800000</v>
      </c>
    </row>
    <row r="153" spans="5:6" x14ac:dyDescent="0.25">
      <c r="E153" s="24">
        <f t="shared" si="65"/>
        <v>400000</v>
      </c>
      <c r="F153" s="26">
        <f t="shared" si="66"/>
        <v>800000</v>
      </c>
    </row>
    <row r="154" spans="5:6" x14ac:dyDescent="0.25">
      <c r="E154" s="24">
        <f t="shared" si="65"/>
        <v>500000</v>
      </c>
      <c r="F154" s="26">
        <f t="shared" si="66"/>
        <v>800000</v>
      </c>
    </row>
    <row r="155" spans="5:6" x14ac:dyDescent="0.25">
      <c r="E155" s="24">
        <f t="shared" si="65"/>
        <v>600000</v>
      </c>
      <c r="F155" s="26">
        <f t="shared" si="66"/>
        <v>800000</v>
      </c>
    </row>
    <row r="156" spans="5:6" x14ac:dyDescent="0.25">
      <c r="E156" s="24">
        <f t="shared" si="65"/>
        <v>700000</v>
      </c>
      <c r="F156" s="26">
        <f t="shared" si="66"/>
        <v>800000</v>
      </c>
    </row>
    <row r="157" spans="5:6" x14ac:dyDescent="0.25">
      <c r="E157" s="24">
        <f t="shared" si="65"/>
        <v>100000</v>
      </c>
      <c r="F157" s="26">
        <f t="shared" si="66"/>
        <v>900000</v>
      </c>
    </row>
    <row r="158" spans="5:6" x14ac:dyDescent="0.25">
      <c r="E158" s="24">
        <f t="shared" ref="E158:E184" si="67">G67</f>
        <v>200000</v>
      </c>
      <c r="F158" s="26">
        <f t="shared" ref="F158:F184" si="68">H67</f>
        <v>900000</v>
      </c>
    </row>
    <row r="159" spans="5:6" x14ac:dyDescent="0.25">
      <c r="E159" s="24">
        <f t="shared" si="67"/>
        <v>300000</v>
      </c>
      <c r="F159" s="26">
        <f t="shared" si="68"/>
        <v>900000</v>
      </c>
    </row>
    <row r="160" spans="5:6" x14ac:dyDescent="0.25">
      <c r="E160" s="24">
        <f t="shared" si="67"/>
        <v>400000</v>
      </c>
      <c r="F160" s="26">
        <f t="shared" si="68"/>
        <v>900000</v>
      </c>
    </row>
    <row r="161" spans="5:6" x14ac:dyDescent="0.25">
      <c r="E161" s="24">
        <f t="shared" si="67"/>
        <v>500000</v>
      </c>
      <c r="F161" s="26">
        <f t="shared" si="68"/>
        <v>900000</v>
      </c>
    </row>
    <row r="162" spans="5:6" x14ac:dyDescent="0.25">
      <c r="E162" s="24">
        <f t="shared" si="67"/>
        <v>600000</v>
      </c>
      <c r="F162" s="26">
        <f t="shared" si="68"/>
        <v>900000</v>
      </c>
    </row>
    <row r="163" spans="5:6" x14ac:dyDescent="0.25">
      <c r="E163" s="24">
        <f t="shared" si="67"/>
        <v>700000</v>
      </c>
      <c r="F163" s="26">
        <f t="shared" si="68"/>
        <v>900000</v>
      </c>
    </row>
    <row r="164" spans="5:6" x14ac:dyDescent="0.25">
      <c r="E164" s="24">
        <f t="shared" si="67"/>
        <v>100000</v>
      </c>
      <c r="F164" s="26">
        <f t="shared" si="68"/>
        <v>1000000</v>
      </c>
    </row>
    <row r="165" spans="5:6" x14ac:dyDescent="0.25">
      <c r="E165" s="24">
        <f t="shared" si="67"/>
        <v>200000</v>
      </c>
      <c r="F165" s="26">
        <f t="shared" si="68"/>
        <v>1000000</v>
      </c>
    </row>
    <row r="166" spans="5:6" x14ac:dyDescent="0.25">
      <c r="E166" s="24">
        <f t="shared" si="67"/>
        <v>300000</v>
      </c>
      <c r="F166" s="26">
        <f t="shared" si="68"/>
        <v>1000000</v>
      </c>
    </row>
    <row r="167" spans="5:6" x14ac:dyDescent="0.25">
      <c r="E167" s="24">
        <f t="shared" si="67"/>
        <v>400000</v>
      </c>
      <c r="F167" s="26">
        <f t="shared" si="68"/>
        <v>1000000</v>
      </c>
    </row>
    <row r="168" spans="5:6" x14ac:dyDescent="0.25">
      <c r="E168" s="24">
        <f t="shared" si="67"/>
        <v>500000</v>
      </c>
      <c r="F168" s="26">
        <f t="shared" si="68"/>
        <v>1000000</v>
      </c>
    </row>
    <row r="169" spans="5:6" x14ac:dyDescent="0.25">
      <c r="E169" s="24">
        <f t="shared" si="67"/>
        <v>600000</v>
      </c>
      <c r="F169" s="26">
        <f t="shared" si="68"/>
        <v>1000000</v>
      </c>
    </row>
    <row r="170" spans="5:6" x14ac:dyDescent="0.25">
      <c r="E170" s="24">
        <f t="shared" si="67"/>
        <v>700000</v>
      </c>
      <c r="F170" s="26">
        <f t="shared" si="68"/>
        <v>1000000</v>
      </c>
    </row>
    <row r="171" spans="5:6" x14ac:dyDescent="0.25">
      <c r="E171" s="24">
        <f t="shared" si="67"/>
        <v>100000</v>
      </c>
      <c r="F171" s="26">
        <f t="shared" si="68"/>
        <v>1100000</v>
      </c>
    </row>
    <row r="172" spans="5:6" x14ac:dyDescent="0.25">
      <c r="E172" s="24">
        <f t="shared" si="67"/>
        <v>200000</v>
      </c>
      <c r="F172" s="26">
        <f t="shared" si="68"/>
        <v>1100000</v>
      </c>
    </row>
    <row r="173" spans="5:6" x14ac:dyDescent="0.25">
      <c r="E173" s="24">
        <f t="shared" si="67"/>
        <v>300000</v>
      </c>
      <c r="F173" s="26">
        <f t="shared" si="68"/>
        <v>1100000</v>
      </c>
    </row>
    <row r="174" spans="5:6" x14ac:dyDescent="0.25">
      <c r="E174" s="24">
        <f t="shared" si="67"/>
        <v>400000</v>
      </c>
      <c r="F174" s="26">
        <f t="shared" si="68"/>
        <v>1100000</v>
      </c>
    </row>
    <row r="175" spans="5:6" x14ac:dyDescent="0.25">
      <c r="E175" s="24">
        <f t="shared" si="67"/>
        <v>500000</v>
      </c>
      <c r="F175" s="26">
        <f t="shared" si="68"/>
        <v>1100000</v>
      </c>
    </row>
    <row r="176" spans="5:6" x14ac:dyDescent="0.25">
      <c r="E176" s="24">
        <f t="shared" si="67"/>
        <v>600000</v>
      </c>
      <c r="F176" s="26">
        <f t="shared" si="68"/>
        <v>1100000</v>
      </c>
    </row>
    <row r="177" spans="5:6" x14ac:dyDescent="0.25">
      <c r="E177" s="24">
        <f t="shared" si="67"/>
        <v>700000</v>
      </c>
      <c r="F177" s="26">
        <f t="shared" si="68"/>
        <v>1100000</v>
      </c>
    </row>
    <row r="178" spans="5:6" x14ac:dyDescent="0.25">
      <c r="E178" s="24">
        <f t="shared" si="67"/>
        <v>100000</v>
      </c>
      <c r="F178" s="26">
        <f t="shared" si="68"/>
        <v>1200000</v>
      </c>
    </row>
    <row r="179" spans="5:6" x14ac:dyDescent="0.25">
      <c r="E179" s="24">
        <f t="shared" si="67"/>
        <v>200000</v>
      </c>
      <c r="F179" s="26">
        <f t="shared" si="68"/>
        <v>1200000</v>
      </c>
    </row>
    <row r="180" spans="5:6" x14ac:dyDescent="0.25">
      <c r="E180" s="24">
        <f t="shared" si="67"/>
        <v>300000</v>
      </c>
      <c r="F180" s="26">
        <f t="shared" si="68"/>
        <v>1200000</v>
      </c>
    </row>
    <row r="181" spans="5:6" x14ac:dyDescent="0.25">
      <c r="E181" s="24">
        <f t="shared" si="67"/>
        <v>400000</v>
      </c>
      <c r="F181" s="26">
        <f t="shared" si="68"/>
        <v>1200000</v>
      </c>
    </row>
    <row r="182" spans="5:6" x14ac:dyDescent="0.25">
      <c r="E182" s="24">
        <f t="shared" si="67"/>
        <v>500000</v>
      </c>
      <c r="F182" s="26">
        <f t="shared" si="68"/>
        <v>1200000</v>
      </c>
    </row>
    <row r="183" spans="5:6" x14ac:dyDescent="0.25">
      <c r="E183" s="24">
        <f t="shared" si="67"/>
        <v>600000</v>
      </c>
      <c r="F183" s="26">
        <f t="shared" si="68"/>
        <v>1200000</v>
      </c>
    </row>
    <row r="184" spans="5:6" x14ac:dyDescent="0.25">
      <c r="E184" s="24">
        <f t="shared" si="67"/>
        <v>700000</v>
      </c>
      <c r="F184" s="26">
        <f t="shared" si="68"/>
        <v>1200000</v>
      </c>
    </row>
    <row r="185" spans="5:6" x14ac:dyDescent="0.25">
      <c r="E185" s="24">
        <f t="shared" ref="E185:E216" si="69">I3</f>
        <v>0</v>
      </c>
      <c r="F185" s="24">
        <f t="shared" ref="F185:F216" si="70">J3</f>
        <v>100000</v>
      </c>
    </row>
    <row r="186" spans="5:6" x14ac:dyDescent="0.25">
      <c r="E186" s="24">
        <f t="shared" si="69"/>
        <v>100000</v>
      </c>
      <c r="F186" s="24">
        <f t="shared" si="70"/>
        <v>100000</v>
      </c>
    </row>
    <row r="187" spans="5:6" x14ac:dyDescent="0.25">
      <c r="E187" s="24">
        <f t="shared" si="69"/>
        <v>200000</v>
      </c>
      <c r="F187" s="24">
        <f t="shared" si="70"/>
        <v>100000</v>
      </c>
    </row>
    <row r="188" spans="5:6" x14ac:dyDescent="0.25">
      <c r="E188" s="24">
        <f t="shared" si="69"/>
        <v>300000</v>
      </c>
      <c r="F188" s="24">
        <f t="shared" si="70"/>
        <v>100000</v>
      </c>
    </row>
    <row r="189" spans="5:6" x14ac:dyDescent="0.25">
      <c r="E189" s="24">
        <f t="shared" si="69"/>
        <v>400000</v>
      </c>
      <c r="F189" s="24">
        <f t="shared" si="70"/>
        <v>100000</v>
      </c>
    </row>
    <row r="190" spans="5:6" x14ac:dyDescent="0.25">
      <c r="E190" s="24">
        <f t="shared" si="69"/>
        <v>500000</v>
      </c>
      <c r="F190" s="24">
        <f t="shared" si="70"/>
        <v>100000</v>
      </c>
    </row>
    <row r="191" spans="5:6" x14ac:dyDescent="0.25">
      <c r="E191" s="24">
        <f t="shared" si="69"/>
        <v>600000</v>
      </c>
      <c r="F191" s="24">
        <f t="shared" si="70"/>
        <v>100000</v>
      </c>
    </row>
    <row r="192" spans="5:6" x14ac:dyDescent="0.25">
      <c r="E192" s="24">
        <f t="shared" si="69"/>
        <v>0</v>
      </c>
      <c r="F192" s="24">
        <f t="shared" si="70"/>
        <v>200000</v>
      </c>
    </row>
    <row r="193" spans="5:6" x14ac:dyDescent="0.25">
      <c r="E193" s="24">
        <f t="shared" si="69"/>
        <v>100000</v>
      </c>
      <c r="F193" s="24">
        <f t="shared" si="70"/>
        <v>200000</v>
      </c>
    </row>
    <row r="194" spans="5:6" x14ac:dyDescent="0.25">
      <c r="E194" s="24">
        <f t="shared" si="69"/>
        <v>200000</v>
      </c>
      <c r="F194" s="24">
        <f t="shared" si="70"/>
        <v>200000</v>
      </c>
    </row>
    <row r="195" spans="5:6" x14ac:dyDescent="0.25">
      <c r="E195" s="24">
        <f t="shared" si="69"/>
        <v>300000</v>
      </c>
      <c r="F195" s="24">
        <f t="shared" si="70"/>
        <v>200000</v>
      </c>
    </row>
    <row r="196" spans="5:6" x14ac:dyDescent="0.25">
      <c r="E196" s="24">
        <f t="shared" si="69"/>
        <v>400000</v>
      </c>
      <c r="F196" s="24">
        <f t="shared" si="70"/>
        <v>200000</v>
      </c>
    </row>
    <row r="197" spans="5:6" x14ac:dyDescent="0.25">
      <c r="E197" s="24">
        <f t="shared" si="69"/>
        <v>500000</v>
      </c>
      <c r="F197" s="24">
        <f t="shared" si="70"/>
        <v>200000</v>
      </c>
    </row>
    <row r="198" spans="5:6" x14ac:dyDescent="0.25">
      <c r="E198" s="24">
        <f t="shared" si="69"/>
        <v>600000</v>
      </c>
      <c r="F198" s="24">
        <f t="shared" si="70"/>
        <v>200000</v>
      </c>
    </row>
    <row r="199" spans="5:6" x14ac:dyDescent="0.25">
      <c r="E199" s="24">
        <f t="shared" si="69"/>
        <v>0</v>
      </c>
      <c r="F199" s="24">
        <f t="shared" si="70"/>
        <v>300000</v>
      </c>
    </row>
    <row r="200" spans="5:6" x14ac:dyDescent="0.25">
      <c r="E200" s="24">
        <f t="shared" si="69"/>
        <v>100000</v>
      </c>
      <c r="F200" s="24">
        <f t="shared" si="70"/>
        <v>300000</v>
      </c>
    </row>
    <row r="201" spans="5:6" x14ac:dyDescent="0.25">
      <c r="E201" s="24">
        <f t="shared" si="69"/>
        <v>200000</v>
      </c>
      <c r="F201" s="24">
        <f t="shared" si="70"/>
        <v>300000</v>
      </c>
    </row>
    <row r="202" spans="5:6" x14ac:dyDescent="0.25">
      <c r="E202" s="24">
        <f t="shared" si="69"/>
        <v>300000</v>
      </c>
      <c r="F202" s="24">
        <f t="shared" si="70"/>
        <v>300000</v>
      </c>
    </row>
    <row r="203" spans="5:6" x14ac:dyDescent="0.25">
      <c r="E203" s="24">
        <f t="shared" si="69"/>
        <v>400000</v>
      </c>
      <c r="F203" s="24">
        <f t="shared" si="70"/>
        <v>300000</v>
      </c>
    </row>
    <row r="204" spans="5:6" x14ac:dyDescent="0.25">
      <c r="E204" s="24">
        <f t="shared" si="69"/>
        <v>500000</v>
      </c>
      <c r="F204" s="24">
        <f t="shared" si="70"/>
        <v>300000</v>
      </c>
    </row>
    <row r="205" spans="5:6" x14ac:dyDescent="0.25">
      <c r="E205" s="24">
        <f t="shared" si="69"/>
        <v>600000</v>
      </c>
      <c r="F205" s="24">
        <f t="shared" si="70"/>
        <v>300000</v>
      </c>
    </row>
    <row r="206" spans="5:6" x14ac:dyDescent="0.25">
      <c r="E206" s="24">
        <f t="shared" si="69"/>
        <v>0</v>
      </c>
      <c r="F206" s="24">
        <f t="shared" si="70"/>
        <v>400000</v>
      </c>
    </row>
    <row r="207" spans="5:6" x14ac:dyDescent="0.25">
      <c r="E207" s="24">
        <f t="shared" si="69"/>
        <v>100000</v>
      </c>
      <c r="F207" s="24">
        <f t="shared" si="70"/>
        <v>400000</v>
      </c>
    </row>
    <row r="208" spans="5:6" x14ac:dyDescent="0.25">
      <c r="E208" s="24">
        <f t="shared" si="69"/>
        <v>200000</v>
      </c>
      <c r="F208" s="24">
        <f t="shared" si="70"/>
        <v>400000</v>
      </c>
    </row>
    <row r="209" spans="5:6" x14ac:dyDescent="0.25">
      <c r="E209" s="24">
        <f t="shared" si="69"/>
        <v>300000</v>
      </c>
      <c r="F209" s="24">
        <f t="shared" si="70"/>
        <v>400000</v>
      </c>
    </row>
    <row r="210" spans="5:6" x14ac:dyDescent="0.25">
      <c r="E210" s="24">
        <f t="shared" si="69"/>
        <v>400000</v>
      </c>
      <c r="F210" s="24">
        <f t="shared" si="70"/>
        <v>400000</v>
      </c>
    </row>
    <row r="211" spans="5:6" x14ac:dyDescent="0.25">
      <c r="E211" s="24">
        <f t="shared" si="69"/>
        <v>500000</v>
      </c>
      <c r="F211" s="24">
        <f t="shared" si="70"/>
        <v>400000</v>
      </c>
    </row>
    <row r="212" spans="5:6" x14ac:dyDescent="0.25">
      <c r="E212" s="24">
        <f t="shared" si="69"/>
        <v>600000</v>
      </c>
      <c r="F212" s="24">
        <f t="shared" si="70"/>
        <v>400000</v>
      </c>
    </row>
    <row r="213" spans="5:6" x14ac:dyDescent="0.25">
      <c r="E213" s="24">
        <f t="shared" si="69"/>
        <v>0</v>
      </c>
      <c r="F213" s="24">
        <f t="shared" si="70"/>
        <v>500000</v>
      </c>
    </row>
    <row r="214" spans="5:6" x14ac:dyDescent="0.25">
      <c r="E214" s="24">
        <f t="shared" si="69"/>
        <v>100000</v>
      </c>
      <c r="F214" s="24">
        <f t="shared" si="70"/>
        <v>500000</v>
      </c>
    </row>
    <row r="215" spans="5:6" x14ac:dyDescent="0.25">
      <c r="E215" s="24">
        <f t="shared" si="69"/>
        <v>200000</v>
      </c>
      <c r="F215" s="24">
        <f t="shared" si="70"/>
        <v>500000</v>
      </c>
    </row>
    <row r="216" spans="5:6" x14ac:dyDescent="0.25">
      <c r="E216" s="24">
        <f t="shared" si="69"/>
        <v>300000</v>
      </c>
      <c r="F216" s="24">
        <f t="shared" si="70"/>
        <v>500000</v>
      </c>
    </row>
    <row r="217" spans="5:6" x14ac:dyDescent="0.25">
      <c r="E217" s="24">
        <f t="shared" ref="E217:E248" si="71">I35</f>
        <v>400000</v>
      </c>
      <c r="F217" s="24">
        <f t="shared" ref="F217:F248" si="72">J35</f>
        <v>500000</v>
      </c>
    </row>
    <row r="218" spans="5:6" x14ac:dyDescent="0.25">
      <c r="E218" s="24">
        <f t="shared" si="71"/>
        <v>500000</v>
      </c>
      <c r="F218" s="24">
        <f t="shared" si="72"/>
        <v>500000</v>
      </c>
    </row>
    <row r="219" spans="5:6" x14ac:dyDescent="0.25">
      <c r="E219" s="24">
        <f t="shared" si="71"/>
        <v>600000</v>
      </c>
      <c r="F219" s="24">
        <f t="shared" si="72"/>
        <v>500000</v>
      </c>
    </row>
    <row r="220" spans="5:6" x14ac:dyDescent="0.25">
      <c r="E220" s="24">
        <f t="shared" si="71"/>
        <v>0</v>
      </c>
      <c r="F220" s="24">
        <f t="shared" si="72"/>
        <v>600000</v>
      </c>
    </row>
    <row r="221" spans="5:6" x14ac:dyDescent="0.25">
      <c r="E221" s="24">
        <f t="shared" si="71"/>
        <v>100000</v>
      </c>
      <c r="F221" s="24">
        <f t="shared" si="72"/>
        <v>600000</v>
      </c>
    </row>
    <row r="222" spans="5:6" x14ac:dyDescent="0.25">
      <c r="E222" s="24">
        <f t="shared" si="71"/>
        <v>200000</v>
      </c>
      <c r="F222" s="24">
        <f t="shared" si="72"/>
        <v>600000</v>
      </c>
    </row>
    <row r="223" spans="5:6" x14ac:dyDescent="0.25">
      <c r="E223" s="24">
        <f t="shared" si="71"/>
        <v>300000</v>
      </c>
      <c r="F223" s="24">
        <f t="shared" si="72"/>
        <v>600000</v>
      </c>
    </row>
    <row r="224" spans="5:6" x14ac:dyDescent="0.25">
      <c r="E224" s="24">
        <f t="shared" si="71"/>
        <v>400000</v>
      </c>
      <c r="F224" s="24">
        <f t="shared" si="72"/>
        <v>600000</v>
      </c>
    </row>
    <row r="225" spans="5:6" x14ac:dyDescent="0.25">
      <c r="E225" s="24">
        <f t="shared" si="71"/>
        <v>500000</v>
      </c>
      <c r="F225" s="24">
        <f t="shared" si="72"/>
        <v>600000</v>
      </c>
    </row>
    <row r="226" spans="5:6" x14ac:dyDescent="0.25">
      <c r="E226" s="24">
        <f t="shared" si="71"/>
        <v>600000</v>
      </c>
      <c r="F226" s="24">
        <f t="shared" si="72"/>
        <v>600000</v>
      </c>
    </row>
    <row r="227" spans="5:6" x14ac:dyDescent="0.25">
      <c r="E227" s="24">
        <f t="shared" si="71"/>
        <v>0</v>
      </c>
      <c r="F227" s="24">
        <f t="shared" si="72"/>
        <v>700000</v>
      </c>
    </row>
    <row r="228" spans="5:6" x14ac:dyDescent="0.25">
      <c r="E228" s="24">
        <f t="shared" si="71"/>
        <v>100000</v>
      </c>
      <c r="F228" s="24">
        <f t="shared" si="72"/>
        <v>700000</v>
      </c>
    </row>
    <row r="229" spans="5:6" x14ac:dyDescent="0.25">
      <c r="E229" s="24">
        <f t="shared" si="71"/>
        <v>200000</v>
      </c>
      <c r="F229" s="24">
        <f t="shared" si="72"/>
        <v>700000</v>
      </c>
    </row>
    <row r="230" spans="5:6" x14ac:dyDescent="0.25">
      <c r="E230" s="24">
        <f t="shared" si="71"/>
        <v>300000</v>
      </c>
      <c r="F230" s="24">
        <f t="shared" si="72"/>
        <v>700000</v>
      </c>
    </row>
    <row r="231" spans="5:6" x14ac:dyDescent="0.25">
      <c r="E231" s="24">
        <f t="shared" si="71"/>
        <v>400000</v>
      </c>
      <c r="F231" s="24">
        <f t="shared" si="72"/>
        <v>700000</v>
      </c>
    </row>
    <row r="232" spans="5:6" x14ac:dyDescent="0.25">
      <c r="E232" s="24">
        <f t="shared" si="71"/>
        <v>500000</v>
      </c>
      <c r="F232" s="24">
        <f t="shared" si="72"/>
        <v>700000</v>
      </c>
    </row>
    <row r="233" spans="5:6" x14ac:dyDescent="0.25">
      <c r="E233" s="24">
        <f t="shared" si="71"/>
        <v>600000</v>
      </c>
      <c r="F233" s="24">
        <f t="shared" si="72"/>
        <v>700000</v>
      </c>
    </row>
    <row r="234" spans="5:6" x14ac:dyDescent="0.25">
      <c r="E234" s="24">
        <f t="shared" si="71"/>
        <v>0</v>
      </c>
      <c r="F234" s="24">
        <f t="shared" si="72"/>
        <v>800000</v>
      </c>
    </row>
    <row r="235" spans="5:6" x14ac:dyDescent="0.25">
      <c r="E235" s="24">
        <f t="shared" si="71"/>
        <v>100000</v>
      </c>
      <c r="F235" s="24">
        <f t="shared" si="72"/>
        <v>800000</v>
      </c>
    </row>
    <row r="236" spans="5:6" x14ac:dyDescent="0.25">
      <c r="E236" s="24">
        <f t="shared" si="71"/>
        <v>200000</v>
      </c>
      <c r="F236" s="24">
        <f t="shared" si="72"/>
        <v>800000</v>
      </c>
    </row>
    <row r="237" spans="5:6" x14ac:dyDescent="0.25">
      <c r="E237" s="24">
        <f t="shared" si="71"/>
        <v>300000</v>
      </c>
      <c r="F237" s="24">
        <f t="shared" si="72"/>
        <v>800000</v>
      </c>
    </row>
    <row r="238" spans="5:6" x14ac:dyDescent="0.25">
      <c r="E238" s="24">
        <f t="shared" si="71"/>
        <v>400000</v>
      </c>
      <c r="F238" s="24">
        <f t="shared" si="72"/>
        <v>800000</v>
      </c>
    </row>
    <row r="239" spans="5:6" x14ac:dyDescent="0.25">
      <c r="E239" s="24">
        <f t="shared" si="71"/>
        <v>500000</v>
      </c>
      <c r="F239" s="24">
        <f t="shared" si="72"/>
        <v>800000</v>
      </c>
    </row>
    <row r="240" spans="5:6" x14ac:dyDescent="0.25">
      <c r="E240" s="24">
        <f t="shared" si="71"/>
        <v>600000</v>
      </c>
      <c r="F240" s="24">
        <f t="shared" si="72"/>
        <v>800000</v>
      </c>
    </row>
    <row r="241" spans="5:6" x14ac:dyDescent="0.25">
      <c r="E241" s="24">
        <f t="shared" si="71"/>
        <v>0</v>
      </c>
      <c r="F241" s="24">
        <f t="shared" si="72"/>
        <v>900000</v>
      </c>
    </row>
    <row r="242" spans="5:6" x14ac:dyDescent="0.25">
      <c r="E242" s="24">
        <f t="shared" si="71"/>
        <v>100000</v>
      </c>
      <c r="F242" s="24">
        <f t="shared" si="72"/>
        <v>900000</v>
      </c>
    </row>
    <row r="243" spans="5:6" x14ac:dyDescent="0.25">
      <c r="E243" s="24">
        <f t="shared" si="71"/>
        <v>200000</v>
      </c>
      <c r="F243" s="24">
        <f t="shared" si="72"/>
        <v>900000</v>
      </c>
    </row>
    <row r="244" spans="5:6" x14ac:dyDescent="0.25">
      <c r="E244" s="24">
        <f t="shared" si="71"/>
        <v>300000</v>
      </c>
      <c r="F244" s="24">
        <f t="shared" si="72"/>
        <v>900000</v>
      </c>
    </row>
    <row r="245" spans="5:6" x14ac:dyDescent="0.25">
      <c r="E245" s="24">
        <f t="shared" si="71"/>
        <v>400000</v>
      </c>
      <c r="F245" s="24">
        <f t="shared" si="72"/>
        <v>900000</v>
      </c>
    </row>
    <row r="246" spans="5:6" x14ac:dyDescent="0.25">
      <c r="E246" s="24">
        <f t="shared" si="71"/>
        <v>500000</v>
      </c>
      <c r="F246" s="24">
        <f t="shared" si="72"/>
        <v>900000</v>
      </c>
    </row>
    <row r="247" spans="5:6" x14ac:dyDescent="0.25">
      <c r="E247" s="24">
        <f t="shared" si="71"/>
        <v>600000</v>
      </c>
      <c r="F247" s="24">
        <f t="shared" si="72"/>
        <v>900000</v>
      </c>
    </row>
    <row r="248" spans="5:6" x14ac:dyDescent="0.25">
      <c r="E248" s="24">
        <f t="shared" si="71"/>
        <v>0</v>
      </c>
      <c r="F248" s="24">
        <f t="shared" si="72"/>
        <v>1000000</v>
      </c>
    </row>
    <row r="249" spans="5:6" x14ac:dyDescent="0.25">
      <c r="E249" s="24">
        <f t="shared" ref="E249:E275" si="73">I67</f>
        <v>100000</v>
      </c>
      <c r="F249" s="24">
        <f t="shared" ref="F249:F275" si="74">J67</f>
        <v>1000000</v>
      </c>
    </row>
    <row r="250" spans="5:6" x14ac:dyDescent="0.25">
      <c r="E250" s="24">
        <f t="shared" si="73"/>
        <v>200000</v>
      </c>
      <c r="F250" s="24">
        <f t="shared" si="74"/>
        <v>1000000</v>
      </c>
    </row>
    <row r="251" spans="5:6" x14ac:dyDescent="0.25">
      <c r="E251" s="24">
        <f t="shared" si="73"/>
        <v>300000</v>
      </c>
      <c r="F251" s="24">
        <f t="shared" si="74"/>
        <v>1000000</v>
      </c>
    </row>
    <row r="252" spans="5:6" x14ac:dyDescent="0.25">
      <c r="E252" s="24">
        <f t="shared" si="73"/>
        <v>400000</v>
      </c>
      <c r="F252" s="24">
        <f t="shared" si="74"/>
        <v>1000000</v>
      </c>
    </row>
    <row r="253" spans="5:6" x14ac:dyDescent="0.25">
      <c r="E253" s="24">
        <f t="shared" si="73"/>
        <v>500000</v>
      </c>
      <c r="F253" s="24">
        <f t="shared" si="74"/>
        <v>1000000</v>
      </c>
    </row>
    <row r="254" spans="5:6" x14ac:dyDescent="0.25">
      <c r="E254" s="24">
        <f t="shared" si="73"/>
        <v>600000</v>
      </c>
      <c r="F254" s="24">
        <f t="shared" si="74"/>
        <v>1000000</v>
      </c>
    </row>
    <row r="255" spans="5:6" x14ac:dyDescent="0.25">
      <c r="E255" s="24">
        <f t="shared" si="73"/>
        <v>0</v>
      </c>
      <c r="F255" s="24">
        <f t="shared" si="74"/>
        <v>1100000</v>
      </c>
    </row>
    <row r="256" spans="5:6" x14ac:dyDescent="0.25">
      <c r="E256" s="24">
        <f t="shared" si="73"/>
        <v>100000</v>
      </c>
      <c r="F256" s="24">
        <f t="shared" si="74"/>
        <v>1100000</v>
      </c>
    </row>
    <row r="257" spans="5:6" x14ac:dyDescent="0.25">
      <c r="E257" s="24">
        <f t="shared" si="73"/>
        <v>200000</v>
      </c>
      <c r="F257" s="24">
        <f t="shared" si="74"/>
        <v>1100000</v>
      </c>
    </row>
    <row r="258" spans="5:6" x14ac:dyDescent="0.25">
      <c r="E258" s="24">
        <f t="shared" si="73"/>
        <v>300000</v>
      </c>
      <c r="F258" s="24">
        <f t="shared" si="74"/>
        <v>1100000</v>
      </c>
    </row>
    <row r="259" spans="5:6" x14ac:dyDescent="0.25">
      <c r="E259" s="24">
        <f t="shared" si="73"/>
        <v>400000</v>
      </c>
      <c r="F259" s="24">
        <f t="shared" si="74"/>
        <v>1100000</v>
      </c>
    </row>
    <row r="260" spans="5:6" x14ac:dyDescent="0.25">
      <c r="E260" s="24">
        <f t="shared" si="73"/>
        <v>500000</v>
      </c>
      <c r="F260" s="24">
        <f t="shared" si="74"/>
        <v>1100000</v>
      </c>
    </row>
    <row r="261" spans="5:6" x14ac:dyDescent="0.25">
      <c r="E261" s="24">
        <f t="shared" si="73"/>
        <v>600000</v>
      </c>
      <c r="F261" s="24">
        <f t="shared" si="74"/>
        <v>1100000</v>
      </c>
    </row>
    <row r="262" spans="5:6" x14ac:dyDescent="0.25">
      <c r="E262" s="24">
        <f t="shared" si="73"/>
        <v>0</v>
      </c>
      <c r="F262" s="24">
        <f t="shared" si="74"/>
        <v>1200000</v>
      </c>
    </row>
    <row r="263" spans="5:6" x14ac:dyDescent="0.25">
      <c r="E263" s="24">
        <f t="shared" si="73"/>
        <v>100000</v>
      </c>
      <c r="F263" s="24">
        <f t="shared" si="74"/>
        <v>1200000</v>
      </c>
    </row>
    <row r="264" spans="5:6" x14ac:dyDescent="0.25">
      <c r="E264" s="24">
        <f t="shared" si="73"/>
        <v>200000</v>
      </c>
      <c r="F264" s="24">
        <f t="shared" si="74"/>
        <v>1200000</v>
      </c>
    </row>
    <row r="265" spans="5:6" x14ac:dyDescent="0.25">
      <c r="E265" s="24">
        <f t="shared" si="73"/>
        <v>300000</v>
      </c>
      <c r="F265" s="24">
        <f t="shared" si="74"/>
        <v>1200000</v>
      </c>
    </row>
    <row r="266" spans="5:6" x14ac:dyDescent="0.25">
      <c r="E266" s="24">
        <f t="shared" si="73"/>
        <v>400000</v>
      </c>
      <c r="F266" s="24">
        <f t="shared" si="74"/>
        <v>1200000</v>
      </c>
    </row>
    <row r="267" spans="5:6" x14ac:dyDescent="0.25">
      <c r="E267" s="24">
        <f t="shared" si="73"/>
        <v>500000</v>
      </c>
      <c r="F267" s="24">
        <f t="shared" si="74"/>
        <v>1200000</v>
      </c>
    </row>
    <row r="268" spans="5:6" x14ac:dyDescent="0.25">
      <c r="E268" s="24">
        <f t="shared" si="73"/>
        <v>600000</v>
      </c>
      <c r="F268" s="24">
        <f t="shared" si="74"/>
        <v>1200000</v>
      </c>
    </row>
    <row r="269" spans="5:6" x14ac:dyDescent="0.25">
      <c r="E269" s="24">
        <f t="shared" si="73"/>
        <v>0</v>
      </c>
      <c r="F269" s="24">
        <f t="shared" si="74"/>
        <v>1300000</v>
      </c>
    </row>
    <row r="270" spans="5:6" x14ac:dyDescent="0.25">
      <c r="E270" s="24">
        <f t="shared" si="73"/>
        <v>100000</v>
      </c>
      <c r="F270" s="24">
        <f t="shared" si="74"/>
        <v>1300000</v>
      </c>
    </row>
    <row r="271" spans="5:6" x14ac:dyDescent="0.25">
      <c r="E271" s="24">
        <f t="shared" si="73"/>
        <v>200000</v>
      </c>
      <c r="F271" s="24">
        <f t="shared" si="74"/>
        <v>1300000</v>
      </c>
    </row>
    <row r="272" spans="5:6" x14ac:dyDescent="0.25">
      <c r="E272" s="24">
        <f t="shared" si="73"/>
        <v>300000</v>
      </c>
      <c r="F272" s="24">
        <f t="shared" si="74"/>
        <v>1300000</v>
      </c>
    </row>
    <row r="273" spans="5:6" x14ac:dyDescent="0.25">
      <c r="E273" s="24">
        <f t="shared" si="73"/>
        <v>400000</v>
      </c>
      <c r="F273" s="24">
        <f t="shared" si="74"/>
        <v>1300000</v>
      </c>
    </row>
    <row r="274" spans="5:6" x14ac:dyDescent="0.25">
      <c r="E274" s="24">
        <f t="shared" si="73"/>
        <v>500000</v>
      </c>
      <c r="F274" s="24">
        <f t="shared" si="74"/>
        <v>1300000</v>
      </c>
    </row>
    <row r="275" spans="5:6" x14ac:dyDescent="0.25">
      <c r="E275" s="24">
        <f t="shared" si="73"/>
        <v>600000</v>
      </c>
      <c r="F275" s="24">
        <f t="shared" si="74"/>
        <v>1300000</v>
      </c>
    </row>
    <row r="276" spans="5:6" x14ac:dyDescent="0.25">
      <c r="E276" s="24">
        <f t="shared" ref="E276:E307" si="75">K3</f>
        <v>100000</v>
      </c>
      <c r="F276" s="24">
        <f t="shared" ref="F276:F307" si="76">L3</f>
        <v>100000</v>
      </c>
    </row>
    <row r="277" spans="5:6" x14ac:dyDescent="0.25">
      <c r="E277" s="24">
        <f t="shared" si="75"/>
        <v>200000</v>
      </c>
      <c r="F277" s="24">
        <f t="shared" si="76"/>
        <v>100000</v>
      </c>
    </row>
    <row r="278" spans="5:6" x14ac:dyDescent="0.25">
      <c r="E278" s="24">
        <f t="shared" si="75"/>
        <v>300000</v>
      </c>
      <c r="F278" s="24">
        <f t="shared" si="76"/>
        <v>100000</v>
      </c>
    </row>
    <row r="279" spans="5:6" x14ac:dyDescent="0.25">
      <c r="E279" s="24">
        <f t="shared" si="75"/>
        <v>400000</v>
      </c>
      <c r="F279" s="24">
        <f t="shared" si="76"/>
        <v>100000</v>
      </c>
    </row>
    <row r="280" spans="5:6" x14ac:dyDescent="0.25">
      <c r="E280" s="24">
        <f t="shared" si="75"/>
        <v>500000</v>
      </c>
      <c r="F280" s="24">
        <f t="shared" si="76"/>
        <v>100000</v>
      </c>
    </row>
    <row r="281" spans="5:6" x14ac:dyDescent="0.25">
      <c r="E281" s="24">
        <f t="shared" si="75"/>
        <v>600000</v>
      </c>
      <c r="F281" s="24">
        <f t="shared" si="76"/>
        <v>100000</v>
      </c>
    </row>
    <row r="282" spans="5:6" x14ac:dyDescent="0.25">
      <c r="E282" s="24">
        <f t="shared" si="75"/>
        <v>700000</v>
      </c>
      <c r="F282" s="24">
        <f t="shared" si="76"/>
        <v>100000</v>
      </c>
    </row>
    <row r="283" spans="5:6" x14ac:dyDescent="0.25">
      <c r="E283" s="24">
        <f t="shared" si="75"/>
        <v>100000</v>
      </c>
      <c r="F283" s="24">
        <f t="shared" si="76"/>
        <v>200000</v>
      </c>
    </row>
    <row r="284" spans="5:6" x14ac:dyDescent="0.25">
      <c r="E284" s="24">
        <f t="shared" si="75"/>
        <v>200000</v>
      </c>
      <c r="F284" s="24">
        <f t="shared" si="76"/>
        <v>200000</v>
      </c>
    </row>
    <row r="285" spans="5:6" x14ac:dyDescent="0.25">
      <c r="E285" s="24">
        <f t="shared" si="75"/>
        <v>300000</v>
      </c>
      <c r="F285" s="24">
        <f t="shared" si="76"/>
        <v>200000</v>
      </c>
    </row>
    <row r="286" spans="5:6" x14ac:dyDescent="0.25">
      <c r="E286" s="24">
        <f t="shared" si="75"/>
        <v>400000</v>
      </c>
      <c r="F286" s="24">
        <f t="shared" si="76"/>
        <v>200000</v>
      </c>
    </row>
    <row r="287" spans="5:6" x14ac:dyDescent="0.25">
      <c r="E287" s="24">
        <f t="shared" si="75"/>
        <v>500000</v>
      </c>
      <c r="F287" s="24">
        <f t="shared" si="76"/>
        <v>200000</v>
      </c>
    </row>
    <row r="288" spans="5:6" x14ac:dyDescent="0.25">
      <c r="E288" s="24">
        <f t="shared" si="75"/>
        <v>600000</v>
      </c>
      <c r="F288" s="24">
        <f t="shared" si="76"/>
        <v>200000</v>
      </c>
    </row>
    <row r="289" spans="5:6" x14ac:dyDescent="0.25">
      <c r="E289" s="24">
        <f t="shared" si="75"/>
        <v>700000</v>
      </c>
      <c r="F289" s="24">
        <f t="shared" si="76"/>
        <v>200000</v>
      </c>
    </row>
    <row r="290" spans="5:6" x14ac:dyDescent="0.25">
      <c r="E290" s="24">
        <f t="shared" si="75"/>
        <v>100000</v>
      </c>
      <c r="F290" s="24">
        <f t="shared" si="76"/>
        <v>300000</v>
      </c>
    </row>
    <row r="291" spans="5:6" x14ac:dyDescent="0.25">
      <c r="E291" s="24">
        <f t="shared" si="75"/>
        <v>200000</v>
      </c>
      <c r="F291" s="24">
        <f t="shared" si="76"/>
        <v>300000</v>
      </c>
    </row>
    <row r="292" spans="5:6" x14ac:dyDescent="0.25">
      <c r="E292" s="24">
        <f t="shared" si="75"/>
        <v>300000</v>
      </c>
      <c r="F292" s="24">
        <f t="shared" si="76"/>
        <v>300000</v>
      </c>
    </row>
    <row r="293" spans="5:6" x14ac:dyDescent="0.25">
      <c r="E293" s="24">
        <f t="shared" si="75"/>
        <v>400000</v>
      </c>
      <c r="F293" s="24">
        <f t="shared" si="76"/>
        <v>300000</v>
      </c>
    </row>
    <row r="294" spans="5:6" x14ac:dyDescent="0.25">
      <c r="E294" s="24">
        <f t="shared" si="75"/>
        <v>500000</v>
      </c>
      <c r="F294" s="24">
        <f t="shared" si="76"/>
        <v>300000</v>
      </c>
    </row>
    <row r="295" spans="5:6" x14ac:dyDescent="0.25">
      <c r="E295" s="24">
        <f t="shared" si="75"/>
        <v>600000</v>
      </c>
      <c r="F295" s="24">
        <f t="shared" si="76"/>
        <v>300000</v>
      </c>
    </row>
    <row r="296" spans="5:6" x14ac:dyDescent="0.25">
      <c r="E296" s="24">
        <f t="shared" si="75"/>
        <v>700000</v>
      </c>
      <c r="F296" s="24">
        <f t="shared" si="76"/>
        <v>300000</v>
      </c>
    </row>
    <row r="297" spans="5:6" x14ac:dyDescent="0.25">
      <c r="E297" s="24">
        <f t="shared" si="75"/>
        <v>100000</v>
      </c>
      <c r="F297" s="24">
        <f t="shared" si="76"/>
        <v>400000</v>
      </c>
    </row>
    <row r="298" spans="5:6" x14ac:dyDescent="0.25">
      <c r="E298" s="24">
        <f t="shared" si="75"/>
        <v>200000</v>
      </c>
      <c r="F298" s="24">
        <f t="shared" si="76"/>
        <v>400000</v>
      </c>
    </row>
    <row r="299" spans="5:6" x14ac:dyDescent="0.25">
      <c r="E299" s="24">
        <f t="shared" si="75"/>
        <v>300000</v>
      </c>
      <c r="F299" s="24">
        <f t="shared" si="76"/>
        <v>400000</v>
      </c>
    </row>
    <row r="300" spans="5:6" x14ac:dyDescent="0.25">
      <c r="E300" s="24">
        <f t="shared" si="75"/>
        <v>400000</v>
      </c>
      <c r="F300" s="24">
        <f t="shared" si="76"/>
        <v>400000</v>
      </c>
    </row>
    <row r="301" spans="5:6" x14ac:dyDescent="0.25">
      <c r="E301" s="24">
        <f t="shared" si="75"/>
        <v>500000</v>
      </c>
      <c r="F301" s="24">
        <f t="shared" si="76"/>
        <v>400000</v>
      </c>
    </row>
    <row r="302" spans="5:6" x14ac:dyDescent="0.25">
      <c r="E302" s="24">
        <f t="shared" si="75"/>
        <v>600000</v>
      </c>
      <c r="F302" s="24">
        <f t="shared" si="76"/>
        <v>400000</v>
      </c>
    </row>
    <row r="303" spans="5:6" x14ac:dyDescent="0.25">
      <c r="E303" s="24">
        <f t="shared" si="75"/>
        <v>700000</v>
      </c>
      <c r="F303" s="24">
        <f t="shared" si="76"/>
        <v>400000</v>
      </c>
    </row>
    <row r="304" spans="5:6" x14ac:dyDescent="0.25">
      <c r="E304" s="24">
        <f t="shared" si="75"/>
        <v>100000</v>
      </c>
      <c r="F304" s="24">
        <f t="shared" si="76"/>
        <v>500000</v>
      </c>
    </row>
    <row r="305" spans="5:6" x14ac:dyDescent="0.25">
      <c r="E305" s="24">
        <f t="shared" si="75"/>
        <v>200000</v>
      </c>
      <c r="F305" s="24">
        <f t="shared" si="76"/>
        <v>500000</v>
      </c>
    </row>
    <row r="306" spans="5:6" x14ac:dyDescent="0.25">
      <c r="E306" s="24">
        <f t="shared" si="75"/>
        <v>300000</v>
      </c>
      <c r="F306" s="24">
        <f t="shared" si="76"/>
        <v>500000</v>
      </c>
    </row>
    <row r="307" spans="5:6" x14ac:dyDescent="0.25">
      <c r="E307" s="24">
        <f t="shared" si="75"/>
        <v>400000</v>
      </c>
      <c r="F307" s="24">
        <f t="shared" si="76"/>
        <v>500000</v>
      </c>
    </row>
    <row r="308" spans="5:6" x14ac:dyDescent="0.25">
      <c r="E308" s="24">
        <f t="shared" ref="E308:E339" si="77">K35</f>
        <v>500000</v>
      </c>
      <c r="F308" s="24">
        <f t="shared" ref="F308:F339" si="78">L35</f>
        <v>500000</v>
      </c>
    </row>
    <row r="309" spans="5:6" x14ac:dyDescent="0.25">
      <c r="E309" s="24">
        <f t="shared" si="77"/>
        <v>600000</v>
      </c>
      <c r="F309" s="24">
        <f t="shared" si="78"/>
        <v>500000</v>
      </c>
    </row>
    <row r="310" spans="5:6" x14ac:dyDescent="0.25">
      <c r="E310" s="24">
        <f t="shared" si="77"/>
        <v>700000</v>
      </c>
      <c r="F310" s="24">
        <f t="shared" si="78"/>
        <v>500000</v>
      </c>
    </row>
    <row r="311" spans="5:6" x14ac:dyDescent="0.25">
      <c r="E311" s="24">
        <f t="shared" si="77"/>
        <v>100000</v>
      </c>
      <c r="F311" s="24">
        <f t="shared" si="78"/>
        <v>600000</v>
      </c>
    </row>
    <row r="312" spans="5:6" x14ac:dyDescent="0.25">
      <c r="E312" s="24">
        <f t="shared" si="77"/>
        <v>200000</v>
      </c>
      <c r="F312" s="24">
        <f t="shared" si="78"/>
        <v>600000</v>
      </c>
    </row>
    <row r="313" spans="5:6" x14ac:dyDescent="0.25">
      <c r="E313" s="24">
        <f t="shared" si="77"/>
        <v>300000</v>
      </c>
      <c r="F313" s="24">
        <f t="shared" si="78"/>
        <v>600000</v>
      </c>
    </row>
    <row r="314" spans="5:6" x14ac:dyDescent="0.25">
      <c r="E314" s="24">
        <f t="shared" si="77"/>
        <v>400000</v>
      </c>
      <c r="F314" s="24">
        <f t="shared" si="78"/>
        <v>600000</v>
      </c>
    </row>
    <row r="315" spans="5:6" x14ac:dyDescent="0.25">
      <c r="E315" s="24">
        <f t="shared" si="77"/>
        <v>500000</v>
      </c>
      <c r="F315" s="24">
        <f t="shared" si="78"/>
        <v>600000</v>
      </c>
    </row>
    <row r="316" spans="5:6" x14ac:dyDescent="0.25">
      <c r="E316" s="24">
        <f t="shared" si="77"/>
        <v>600000</v>
      </c>
      <c r="F316" s="24">
        <f t="shared" si="78"/>
        <v>600000</v>
      </c>
    </row>
    <row r="317" spans="5:6" x14ac:dyDescent="0.25">
      <c r="E317" s="24">
        <f t="shared" si="77"/>
        <v>700000</v>
      </c>
      <c r="F317" s="24">
        <f t="shared" si="78"/>
        <v>600000</v>
      </c>
    </row>
    <row r="318" spans="5:6" x14ac:dyDescent="0.25">
      <c r="E318" s="24">
        <f t="shared" si="77"/>
        <v>100000</v>
      </c>
      <c r="F318" s="24">
        <f t="shared" si="78"/>
        <v>700000</v>
      </c>
    </row>
    <row r="319" spans="5:6" x14ac:dyDescent="0.25">
      <c r="E319" s="24">
        <f t="shared" si="77"/>
        <v>200000</v>
      </c>
      <c r="F319" s="24">
        <f t="shared" si="78"/>
        <v>700000</v>
      </c>
    </row>
    <row r="320" spans="5:6" x14ac:dyDescent="0.25">
      <c r="E320" s="24">
        <f t="shared" si="77"/>
        <v>300000</v>
      </c>
      <c r="F320" s="24">
        <f t="shared" si="78"/>
        <v>700000</v>
      </c>
    </row>
    <row r="321" spans="5:6" x14ac:dyDescent="0.25">
      <c r="E321" s="24">
        <f t="shared" si="77"/>
        <v>400000</v>
      </c>
      <c r="F321" s="24">
        <f t="shared" si="78"/>
        <v>700000</v>
      </c>
    </row>
    <row r="322" spans="5:6" x14ac:dyDescent="0.25">
      <c r="E322" s="24">
        <f t="shared" si="77"/>
        <v>500000</v>
      </c>
      <c r="F322" s="24">
        <f t="shared" si="78"/>
        <v>700000</v>
      </c>
    </row>
    <row r="323" spans="5:6" x14ac:dyDescent="0.25">
      <c r="E323" s="24">
        <f t="shared" si="77"/>
        <v>600000</v>
      </c>
      <c r="F323" s="24">
        <f t="shared" si="78"/>
        <v>700000</v>
      </c>
    </row>
    <row r="324" spans="5:6" x14ac:dyDescent="0.25">
      <c r="E324" s="24">
        <f t="shared" si="77"/>
        <v>700000</v>
      </c>
      <c r="F324" s="24">
        <f t="shared" si="78"/>
        <v>700000</v>
      </c>
    </row>
    <row r="325" spans="5:6" x14ac:dyDescent="0.25">
      <c r="E325" s="24">
        <f t="shared" si="77"/>
        <v>100000</v>
      </c>
      <c r="F325" s="24">
        <f t="shared" si="78"/>
        <v>800000</v>
      </c>
    </row>
    <row r="326" spans="5:6" x14ac:dyDescent="0.25">
      <c r="E326" s="24">
        <f t="shared" si="77"/>
        <v>200000</v>
      </c>
      <c r="F326" s="24">
        <f t="shared" si="78"/>
        <v>800000</v>
      </c>
    </row>
    <row r="327" spans="5:6" x14ac:dyDescent="0.25">
      <c r="E327" s="24">
        <f t="shared" si="77"/>
        <v>300000</v>
      </c>
      <c r="F327" s="24">
        <f t="shared" si="78"/>
        <v>800000</v>
      </c>
    </row>
    <row r="328" spans="5:6" x14ac:dyDescent="0.25">
      <c r="E328" s="24">
        <f t="shared" si="77"/>
        <v>400000</v>
      </c>
      <c r="F328" s="24">
        <f t="shared" si="78"/>
        <v>800000</v>
      </c>
    </row>
    <row r="329" spans="5:6" x14ac:dyDescent="0.25">
      <c r="E329" s="24">
        <f t="shared" si="77"/>
        <v>500000</v>
      </c>
      <c r="F329" s="24">
        <f t="shared" si="78"/>
        <v>800000</v>
      </c>
    </row>
    <row r="330" spans="5:6" x14ac:dyDescent="0.25">
      <c r="E330" s="24">
        <f t="shared" si="77"/>
        <v>600000</v>
      </c>
      <c r="F330" s="24">
        <f t="shared" si="78"/>
        <v>800000</v>
      </c>
    </row>
    <row r="331" spans="5:6" x14ac:dyDescent="0.25">
      <c r="E331" s="24">
        <f t="shared" si="77"/>
        <v>700000</v>
      </c>
      <c r="F331" s="24">
        <f t="shared" si="78"/>
        <v>800000</v>
      </c>
    </row>
    <row r="332" spans="5:6" x14ac:dyDescent="0.25">
      <c r="E332" s="24">
        <f t="shared" si="77"/>
        <v>100000</v>
      </c>
      <c r="F332" s="24">
        <f t="shared" si="78"/>
        <v>900000</v>
      </c>
    </row>
    <row r="333" spans="5:6" x14ac:dyDescent="0.25">
      <c r="E333" s="24">
        <f t="shared" si="77"/>
        <v>200000</v>
      </c>
      <c r="F333" s="24">
        <f t="shared" si="78"/>
        <v>900000</v>
      </c>
    </row>
    <row r="334" spans="5:6" x14ac:dyDescent="0.25">
      <c r="E334" s="24">
        <f t="shared" si="77"/>
        <v>300000</v>
      </c>
      <c r="F334" s="24">
        <f t="shared" si="78"/>
        <v>900000</v>
      </c>
    </row>
    <row r="335" spans="5:6" x14ac:dyDescent="0.25">
      <c r="E335" s="24">
        <f t="shared" si="77"/>
        <v>400000</v>
      </c>
      <c r="F335" s="24">
        <f t="shared" si="78"/>
        <v>900000</v>
      </c>
    </row>
    <row r="336" spans="5:6" x14ac:dyDescent="0.25">
      <c r="E336" s="24">
        <f t="shared" si="77"/>
        <v>500000</v>
      </c>
      <c r="F336" s="24">
        <f t="shared" si="78"/>
        <v>900000</v>
      </c>
    </row>
    <row r="337" spans="5:6" x14ac:dyDescent="0.25">
      <c r="E337" s="24">
        <f t="shared" si="77"/>
        <v>600000</v>
      </c>
      <c r="F337" s="24">
        <f t="shared" si="78"/>
        <v>900000</v>
      </c>
    </row>
    <row r="338" spans="5:6" x14ac:dyDescent="0.25">
      <c r="E338" s="24">
        <f t="shared" si="77"/>
        <v>700000</v>
      </c>
      <c r="F338" s="24">
        <f t="shared" si="78"/>
        <v>900000</v>
      </c>
    </row>
    <row r="339" spans="5:6" x14ac:dyDescent="0.25">
      <c r="E339" s="24">
        <f t="shared" si="77"/>
        <v>100000</v>
      </c>
      <c r="F339" s="24">
        <f t="shared" si="78"/>
        <v>1000000</v>
      </c>
    </row>
    <row r="340" spans="5:6" x14ac:dyDescent="0.25">
      <c r="E340" s="24">
        <f t="shared" ref="E340:E347" si="79">K67</f>
        <v>200000</v>
      </c>
      <c r="F340" s="24">
        <f t="shared" ref="F340:F347" si="80">L67</f>
        <v>1000000</v>
      </c>
    </row>
    <row r="341" spans="5:6" x14ac:dyDescent="0.25">
      <c r="E341" s="24">
        <f t="shared" si="79"/>
        <v>300000</v>
      </c>
      <c r="F341" s="24">
        <f t="shared" si="80"/>
        <v>1000000</v>
      </c>
    </row>
    <row r="342" spans="5:6" x14ac:dyDescent="0.25">
      <c r="E342" s="24">
        <f t="shared" si="79"/>
        <v>400000</v>
      </c>
      <c r="F342" s="24">
        <f t="shared" si="80"/>
        <v>1000000</v>
      </c>
    </row>
    <row r="343" spans="5:6" x14ac:dyDescent="0.25">
      <c r="E343" s="24">
        <f t="shared" si="79"/>
        <v>500000</v>
      </c>
      <c r="F343" s="24">
        <f t="shared" si="80"/>
        <v>1000000</v>
      </c>
    </row>
    <row r="344" spans="5:6" x14ac:dyDescent="0.25">
      <c r="E344" s="24">
        <f t="shared" si="79"/>
        <v>600000</v>
      </c>
      <c r="F344" s="24">
        <f t="shared" si="80"/>
        <v>1000000</v>
      </c>
    </row>
    <row r="345" spans="5:6" x14ac:dyDescent="0.25">
      <c r="E345" s="24">
        <f t="shared" si="79"/>
        <v>700000</v>
      </c>
      <c r="F345" s="24">
        <f t="shared" si="80"/>
        <v>1000000</v>
      </c>
    </row>
    <row r="346" spans="5:6" x14ac:dyDescent="0.25">
      <c r="E346" s="24">
        <f t="shared" si="79"/>
        <v>100000</v>
      </c>
      <c r="F346" s="24">
        <f t="shared" si="80"/>
        <v>1100000</v>
      </c>
    </row>
    <row r="347" spans="5:6" x14ac:dyDescent="0.25">
      <c r="E347" s="24">
        <f t="shared" si="79"/>
        <v>200000</v>
      </c>
      <c r="F347" s="24">
        <f t="shared" si="80"/>
        <v>1100000</v>
      </c>
    </row>
    <row r="348" spans="5:6" x14ac:dyDescent="0.25">
      <c r="E348" s="24">
        <f t="shared" ref="E348:E354" si="81">K75</f>
        <v>300000</v>
      </c>
      <c r="F348" s="24">
        <f t="shared" ref="F348:F354" si="82">L75</f>
        <v>1100000</v>
      </c>
    </row>
    <row r="349" spans="5:6" x14ac:dyDescent="0.25">
      <c r="E349" s="24">
        <f t="shared" si="81"/>
        <v>400000</v>
      </c>
      <c r="F349" s="24">
        <f t="shared" si="82"/>
        <v>1100000</v>
      </c>
    </row>
    <row r="350" spans="5:6" x14ac:dyDescent="0.25">
      <c r="E350" s="24">
        <f t="shared" si="81"/>
        <v>500000</v>
      </c>
      <c r="F350" s="24">
        <f t="shared" si="82"/>
        <v>1100000</v>
      </c>
    </row>
    <row r="351" spans="5:6" x14ac:dyDescent="0.25">
      <c r="E351" s="24">
        <f t="shared" si="81"/>
        <v>600000</v>
      </c>
      <c r="F351" s="24">
        <f t="shared" si="82"/>
        <v>1100000</v>
      </c>
    </row>
    <row r="352" spans="5:6" x14ac:dyDescent="0.25">
      <c r="E352" s="24">
        <f t="shared" si="81"/>
        <v>700000</v>
      </c>
      <c r="F352" s="24">
        <f t="shared" si="82"/>
        <v>1100000</v>
      </c>
    </row>
    <row r="353" spans="5:6" x14ac:dyDescent="0.25">
      <c r="E353" s="24">
        <f t="shared" si="81"/>
        <v>100000</v>
      </c>
      <c r="F353" s="24">
        <f t="shared" si="82"/>
        <v>1200000</v>
      </c>
    </row>
    <row r="354" spans="5:6" x14ac:dyDescent="0.25">
      <c r="E354" s="24">
        <f t="shared" si="81"/>
        <v>200000</v>
      </c>
      <c r="F354" s="24">
        <f t="shared" si="82"/>
        <v>1200000</v>
      </c>
    </row>
    <row r="355" spans="5:6" x14ac:dyDescent="0.25">
      <c r="E355" s="24">
        <f t="shared" ref="E355:E364" si="83">K82</f>
        <v>300000</v>
      </c>
      <c r="F355" s="24">
        <f t="shared" ref="F355:F364" si="84">L82</f>
        <v>1200000</v>
      </c>
    </row>
    <row r="356" spans="5:6" x14ac:dyDescent="0.25">
      <c r="E356" s="24">
        <f t="shared" si="83"/>
        <v>400000</v>
      </c>
      <c r="F356" s="24">
        <f t="shared" si="84"/>
        <v>1200000</v>
      </c>
    </row>
    <row r="357" spans="5:6" x14ac:dyDescent="0.25">
      <c r="E357" s="24">
        <f t="shared" si="83"/>
        <v>500000</v>
      </c>
      <c r="F357" s="24">
        <f t="shared" si="84"/>
        <v>1200000</v>
      </c>
    </row>
    <row r="358" spans="5:6" x14ac:dyDescent="0.25">
      <c r="E358" s="24">
        <f t="shared" si="83"/>
        <v>600000</v>
      </c>
      <c r="F358" s="24">
        <f t="shared" si="84"/>
        <v>1200000</v>
      </c>
    </row>
    <row r="359" spans="5:6" x14ac:dyDescent="0.25">
      <c r="E359" s="24">
        <f t="shared" si="83"/>
        <v>700000</v>
      </c>
      <c r="F359" s="24">
        <f t="shared" si="84"/>
        <v>1200000</v>
      </c>
    </row>
    <row r="360" spans="5:6" x14ac:dyDescent="0.25">
      <c r="E360" s="24">
        <f t="shared" si="83"/>
        <v>100000</v>
      </c>
      <c r="F360" s="24">
        <f t="shared" si="84"/>
        <v>1300000</v>
      </c>
    </row>
    <row r="361" spans="5:6" x14ac:dyDescent="0.25">
      <c r="E361" s="24">
        <f t="shared" si="83"/>
        <v>200000</v>
      </c>
      <c r="F361" s="24">
        <f t="shared" si="84"/>
        <v>1300000</v>
      </c>
    </row>
    <row r="362" spans="5:6" x14ac:dyDescent="0.25">
      <c r="E362" s="24">
        <f t="shared" si="83"/>
        <v>300000</v>
      </c>
      <c r="F362" s="24">
        <f t="shared" si="84"/>
        <v>1300000</v>
      </c>
    </row>
    <row r="363" spans="5:6" x14ac:dyDescent="0.25">
      <c r="E363" s="24">
        <f t="shared" si="83"/>
        <v>400000</v>
      </c>
      <c r="F363" s="24">
        <f t="shared" si="84"/>
        <v>1300000</v>
      </c>
    </row>
    <row r="364" spans="5:6" x14ac:dyDescent="0.25">
      <c r="E364" s="24">
        <f t="shared" si="83"/>
        <v>500000</v>
      </c>
      <c r="F364" s="24">
        <f t="shared" si="84"/>
        <v>1300000</v>
      </c>
    </row>
    <row r="365" spans="5:6" x14ac:dyDescent="0.25">
      <c r="E365" s="24">
        <f>K92</f>
        <v>600000</v>
      </c>
      <c r="F365" s="24">
        <f>L92</f>
        <v>1300000</v>
      </c>
    </row>
    <row r="366" spans="5:6" x14ac:dyDescent="0.25">
      <c r="E366" s="24">
        <f>K93</f>
        <v>700000</v>
      </c>
      <c r="F366" s="24">
        <f>L93</f>
        <v>1300000</v>
      </c>
    </row>
  </sheetData>
  <mergeCells count="9">
    <mergeCell ref="P1:Q1"/>
    <mergeCell ref="R1:S1"/>
    <mergeCell ref="T1:U1"/>
    <mergeCell ref="B1:C1"/>
    <mergeCell ref="E1:F1"/>
    <mergeCell ref="G1:H1"/>
    <mergeCell ref="I1:J1"/>
    <mergeCell ref="K1:L1"/>
    <mergeCell ref="N1:O1"/>
  </mergeCells>
  <hyperlinks>
    <hyperlink ref="BB3" r:id="rId1" display="https://digimap.edina.ac.uk/webhelp/os/data_information/os_data_issues/grid_ref_conversion.htm" xr:uid="{00000000-0004-0000-02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8"/>
  <sheetViews>
    <sheetView workbookViewId="0">
      <pane ySplit="1" topLeftCell="A153" activePane="bottomLeft" state="frozen"/>
      <selection pane="bottomLeft" activeCell="D121" sqref="D121:H188"/>
    </sheetView>
  </sheetViews>
  <sheetFormatPr defaultRowHeight="15" x14ac:dyDescent="0.25"/>
  <cols>
    <col min="6" max="6" width="15.85546875" bestFit="1" customWidth="1"/>
    <col min="7" max="9" width="12" style="1" customWidth="1"/>
    <col min="10" max="11" width="9.140625" style="1"/>
    <col min="15" max="15" width="15.85546875" bestFit="1" customWidth="1"/>
  </cols>
  <sheetData>
    <row r="1" spans="1:14" x14ac:dyDescent="0.25">
      <c r="A1" s="30" t="s">
        <v>60</v>
      </c>
      <c r="B1" s="30" t="s">
        <v>61</v>
      </c>
      <c r="D1" s="30" t="s">
        <v>60</v>
      </c>
      <c r="E1" s="30" t="s">
        <v>61</v>
      </c>
      <c r="F1" s="30" t="s">
        <v>65</v>
      </c>
      <c r="G1" s="1" t="s">
        <v>80</v>
      </c>
      <c r="H1" s="1" t="s">
        <v>63</v>
      </c>
      <c r="N1" s="1"/>
    </row>
    <row r="2" spans="1:14" x14ac:dyDescent="0.25">
      <c r="A2" s="9">
        <v>0</v>
      </c>
      <c r="B2" s="15">
        <v>0</v>
      </c>
      <c r="D2">
        <v>200000</v>
      </c>
      <c r="E2">
        <v>30000</v>
      </c>
      <c r="F2" t="str">
        <f t="shared" ref="F2:F33" si="0">RIGHT("000000"&amp;D2,7)&amp;"-"&amp;RIGHT("000000"&amp;E2,7)</f>
        <v>0200000-0030000</v>
      </c>
      <c r="G2">
        <v>-4.8000615185898798</v>
      </c>
      <c r="H2">
        <v>50.136277347033101</v>
      </c>
      <c r="L2" t="s">
        <v>199</v>
      </c>
    </row>
    <row r="3" spans="1:14" x14ac:dyDescent="0.25">
      <c r="A3" s="24">
        <v>0</v>
      </c>
      <c r="B3" s="26">
        <v>100000</v>
      </c>
      <c r="D3">
        <v>200000</v>
      </c>
      <c r="E3">
        <v>40000</v>
      </c>
      <c r="F3" t="str">
        <f t="shared" si="0"/>
        <v>0200000-0040000</v>
      </c>
      <c r="G3">
        <v>-4.8053219924350197</v>
      </c>
      <c r="H3">
        <v>50.226104721154599</v>
      </c>
      <c r="L3" t="s">
        <v>201</v>
      </c>
    </row>
    <row r="4" spans="1:14" x14ac:dyDescent="0.25">
      <c r="A4" s="24">
        <v>0</v>
      </c>
      <c r="B4" s="26">
        <v>200000</v>
      </c>
      <c r="D4">
        <v>200000</v>
      </c>
      <c r="E4">
        <v>50000</v>
      </c>
      <c r="F4" t="str">
        <f t="shared" si="0"/>
        <v>0200000-0050000</v>
      </c>
      <c r="G4">
        <v>-4.8106091603717402</v>
      </c>
      <c r="H4">
        <v>50.315930292651998</v>
      </c>
      <c r="L4" t="s">
        <v>203</v>
      </c>
    </row>
    <row r="5" spans="1:14" x14ac:dyDescent="0.25">
      <c r="A5" s="24">
        <v>0</v>
      </c>
      <c r="B5" s="26">
        <v>300000</v>
      </c>
      <c r="D5">
        <v>200000</v>
      </c>
      <c r="E5">
        <v>60000</v>
      </c>
      <c r="F5" t="str">
        <f t="shared" si="0"/>
        <v>0200000-0060000</v>
      </c>
      <c r="G5">
        <v>-4.8159231992094904</v>
      </c>
      <c r="H5">
        <v>50.405754059588503</v>
      </c>
      <c r="L5" t="s">
        <v>205</v>
      </c>
    </row>
    <row r="6" spans="1:14" x14ac:dyDescent="0.25">
      <c r="A6" s="24">
        <v>0</v>
      </c>
      <c r="B6" s="26">
        <v>400000</v>
      </c>
      <c r="D6">
        <v>200000</v>
      </c>
      <c r="E6">
        <v>70000</v>
      </c>
      <c r="F6" t="str">
        <f t="shared" si="0"/>
        <v>0200000-0070000</v>
      </c>
      <c r="G6">
        <v>-4.8212642873739302</v>
      </c>
      <c r="H6">
        <v>50.495576020015399</v>
      </c>
      <c r="L6" t="s">
        <v>207</v>
      </c>
    </row>
    <row r="7" spans="1:14" x14ac:dyDescent="0.25">
      <c r="A7" s="24">
        <v>0</v>
      </c>
      <c r="B7" s="26">
        <v>500000</v>
      </c>
      <c r="D7">
        <v>200000</v>
      </c>
      <c r="E7">
        <v>80000</v>
      </c>
      <c r="F7" t="str">
        <f t="shared" si="0"/>
        <v>0200000-0080000</v>
      </c>
      <c r="G7">
        <v>-4.8266326049253401</v>
      </c>
      <c r="H7">
        <v>50.585396171972498</v>
      </c>
      <c r="L7" t="s">
        <v>209</v>
      </c>
    </row>
    <row r="8" spans="1:14" x14ac:dyDescent="0.25">
      <c r="A8" s="17">
        <v>0</v>
      </c>
      <c r="B8" s="20">
        <v>600000</v>
      </c>
      <c r="D8">
        <v>200000</v>
      </c>
      <c r="E8">
        <v>90000</v>
      </c>
      <c r="F8" t="str">
        <f t="shared" si="0"/>
        <v>0200000-0090000</v>
      </c>
      <c r="G8">
        <v>-4.8320283335770302</v>
      </c>
      <c r="H8">
        <v>50.675214513487099</v>
      </c>
      <c r="L8" t="s">
        <v>211</v>
      </c>
    </row>
    <row r="9" spans="1:14" x14ac:dyDescent="0.25">
      <c r="A9" s="9">
        <v>0</v>
      </c>
      <c r="B9" s="12">
        <v>700000</v>
      </c>
      <c r="D9">
        <v>200000</v>
      </c>
      <c r="E9">
        <v>100000</v>
      </c>
      <c r="F9" t="str">
        <f t="shared" si="0"/>
        <v>0200000-0100000</v>
      </c>
      <c r="G9">
        <v>-4.83745165671424</v>
      </c>
      <c r="H9">
        <v>50.765031042574499</v>
      </c>
      <c r="L9" t="s">
        <v>71</v>
      </c>
    </row>
    <row r="10" spans="1:14" x14ac:dyDescent="0.25">
      <c r="A10" s="4">
        <v>0</v>
      </c>
      <c r="B10" s="13">
        <v>800000</v>
      </c>
      <c r="D10">
        <v>210000</v>
      </c>
      <c r="E10">
        <v>0</v>
      </c>
      <c r="F10" t="str">
        <f t="shared" si="0"/>
        <v>0210000-0000000</v>
      </c>
      <c r="G10">
        <v>-4.6454443049209297</v>
      </c>
      <c r="H10">
        <v>49.870041909079603</v>
      </c>
      <c r="L10" t="s">
        <v>213</v>
      </c>
    </row>
    <row r="11" spans="1:14" x14ac:dyDescent="0.25">
      <c r="A11" s="4">
        <v>0</v>
      </c>
      <c r="B11" s="13">
        <v>900000</v>
      </c>
      <c r="D11">
        <v>210000</v>
      </c>
      <c r="E11">
        <v>10000</v>
      </c>
      <c r="F11" t="str">
        <f t="shared" si="0"/>
        <v>0210000-0010000</v>
      </c>
      <c r="G11">
        <v>-4.6503678753653999</v>
      </c>
      <c r="H11">
        <v>49.959884995924398</v>
      </c>
      <c r="L11" t="s">
        <v>217</v>
      </c>
    </row>
    <row r="12" spans="1:14" x14ac:dyDescent="0.25">
      <c r="A12" s="24">
        <v>0</v>
      </c>
      <c r="B12" s="26">
        <v>1000000</v>
      </c>
      <c r="D12">
        <v>210000</v>
      </c>
      <c r="E12">
        <v>20000</v>
      </c>
      <c r="F12" t="str">
        <f t="shared" si="0"/>
        <v>0210000-0020000</v>
      </c>
      <c r="G12">
        <v>-4.6553163206661203</v>
      </c>
      <c r="H12">
        <v>50.0497263241135</v>
      </c>
      <c r="L12" t="s">
        <v>219</v>
      </c>
    </row>
    <row r="13" spans="1:14" x14ac:dyDescent="0.25">
      <c r="A13" s="24">
        <v>0</v>
      </c>
      <c r="B13" s="26">
        <v>1100000</v>
      </c>
      <c r="D13">
        <v>210000</v>
      </c>
      <c r="E13">
        <v>30000</v>
      </c>
      <c r="F13" t="str">
        <f t="shared" si="0"/>
        <v>0210000-0030000</v>
      </c>
      <c r="G13">
        <v>-4.6602898044002297</v>
      </c>
      <c r="H13">
        <v>50.139565892008598</v>
      </c>
      <c r="L13" t="s">
        <v>200</v>
      </c>
    </row>
    <row r="14" spans="1:14" x14ac:dyDescent="0.25">
      <c r="A14" s="24">
        <v>0</v>
      </c>
      <c r="B14" s="26">
        <v>1200000</v>
      </c>
      <c r="D14">
        <v>210000</v>
      </c>
      <c r="E14">
        <v>40000</v>
      </c>
      <c r="F14" t="str">
        <f t="shared" si="0"/>
        <v>0210000-0040000</v>
      </c>
      <c r="G14">
        <v>-4.6652884916311299</v>
      </c>
      <c r="H14">
        <v>50.229403697962901</v>
      </c>
      <c r="L14" t="s">
        <v>202</v>
      </c>
    </row>
    <row r="15" spans="1:14" x14ac:dyDescent="0.25">
      <c r="A15" s="17">
        <v>0</v>
      </c>
      <c r="B15" s="20">
        <v>1300000</v>
      </c>
      <c r="D15">
        <v>210000</v>
      </c>
      <c r="E15">
        <v>50000</v>
      </c>
      <c r="F15" t="str">
        <f t="shared" si="0"/>
        <v>0210000-0050000</v>
      </c>
      <c r="G15">
        <v>-4.6703125489251098</v>
      </c>
      <c r="H15">
        <v>50.3192397403214</v>
      </c>
      <c r="L15" t="s">
        <v>204</v>
      </c>
    </row>
    <row r="16" spans="1:14" x14ac:dyDescent="0.25">
      <c r="A16" s="9">
        <v>100000</v>
      </c>
      <c r="B16" s="15">
        <v>0</v>
      </c>
      <c r="D16">
        <v>210000</v>
      </c>
      <c r="E16">
        <v>60000</v>
      </c>
      <c r="F16" t="str">
        <f t="shared" si="0"/>
        <v>0210000-0060000</v>
      </c>
      <c r="G16">
        <v>-4.6753621443683304</v>
      </c>
      <c r="H16">
        <v>50.409074017419798</v>
      </c>
      <c r="L16" t="s">
        <v>206</v>
      </c>
    </row>
    <row r="17" spans="1:12" x14ac:dyDescent="0.25">
      <c r="A17" s="4">
        <v>100000</v>
      </c>
      <c r="B17" s="13">
        <v>100000</v>
      </c>
      <c r="D17">
        <v>210000</v>
      </c>
      <c r="E17">
        <v>70000</v>
      </c>
      <c r="F17" t="str">
        <f t="shared" si="0"/>
        <v>0210000-0070000</v>
      </c>
      <c r="G17">
        <v>-4.6804374475839801</v>
      </c>
      <c r="H17">
        <v>50.498906527585298</v>
      </c>
      <c r="L17" t="s">
        <v>208</v>
      </c>
    </row>
    <row r="18" spans="1:12" x14ac:dyDescent="0.25">
      <c r="A18" s="4">
        <v>100000</v>
      </c>
      <c r="B18" s="13">
        <v>200000</v>
      </c>
      <c r="D18">
        <v>210000</v>
      </c>
      <c r="E18">
        <v>80000</v>
      </c>
      <c r="F18" t="str">
        <f t="shared" si="0"/>
        <v>0210000-0080000</v>
      </c>
      <c r="G18">
        <v>-4.6855386297496802</v>
      </c>
      <c r="H18">
        <v>50.588737269135102</v>
      </c>
      <c r="L18" t="s">
        <v>210</v>
      </c>
    </row>
    <row r="19" spans="1:12" x14ac:dyDescent="0.25">
      <c r="A19" s="24">
        <v>100000</v>
      </c>
      <c r="B19" s="26">
        <v>300000</v>
      </c>
      <c r="D19">
        <v>210000</v>
      </c>
      <c r="E19">
        <v>90000</v>
      </c>
      <c r="F19" t="str">
        <f t="shared" si="0"/>
        <v>0210000-0090000</v>
      </c>
      <c r="G19">
        <v>-4.6906658636151004</v>
      </c>
      <c r="H19">
        <v>50.6785662403773</v>
      </c>
      <c r="L19" t="s">
        <v>212</v>
      </c>
    </row>
    <row r="20" spans="1:12" x14ac:dyDescent="0.25">
      <c r="A20" s="24">
        <v>100000</v>
      </c>
      <c r="B20" s="26">
        <v>400000</v>
      </c>
      <c r="D20">
        <v>210000</v>
      </c>
      <c r="E20">
        <v>100000</v>
      </c>
      <c r="F20" t="str">
        <f t="shared" si="0"/>
        <v>0210000-0100000</v>
      </c>
      <c r="G20">
        <v>-4.6958193235198804</v>
      </c>
      <c r="H20">
        <v>50.768393439609603</v>
      </c>
      <c r="L20" t="s">
        <v>215</v>
      </c>
    </row>
    <row r="21" spans="1:12" x14ac:dyDescent="0.25">
      <c r="A21" s="4">
        <v>100000</v>
      </c>
      <c r="B21" s="13">
        <v>500000</v>
      </c>
      <c r="D21">
        <v>220000</v>
      </c>
      <c r="E21">
        <v>0</v>
      </c>
      <c r="F21" t="str">
        <f t="shared" si="0"/>
        <v>0220000-0000000</v>
      </c>
      <c r="G21">
        <v>-4.5064253802076797</v>
      </c>
      <c r="H21">
        <v>49.8731328792135</v>
      </c>
      <c r="L21" t="s">
        <v>214</v>
      </c>
    </row>
    <row r="22" spans="1:12" x14ac:dyDescent="0.25">
      <c r="A22" s="10">
        <v>100000</v>
      </c>
      <c r="B22" s="14">
        <v>600000</v>
      </c>
      <c r="D22">
        <v>220000</v>
      </c>
      <c r="E22">
        <v>10000</v>
      </c>
      <c r="F22" t="str">
        <f t="shared" si="0"/>
        <v>0220000-0010000</v>
      </c>
      <c r="G22">
        <v>-4.51109092246217</v>
      </c>
      <c r="H22">
        <v>49.9629857563664</v>
      </c>
      <c r="L22" t="s">
        <v>218</v>
      </c>
    </row>
    <row r="23" spans="1:12" x14ac:dyDescent="0.25">
      <c r="A23" s="9">
        <v>100000</v>
      </c>
      <c r="B23" s="12">
        <v>700000</v>
      </c>
      <c r="D23">
        <v>220000</v>
      </c>
      <c r="E23">
        <v>20000</v>
      </c>
      <c r="F23" t="str">
        <f t="shared" si="0"/>
        <v>0220000-0020000</v>
      </c>
      <c r="G23">
        <v>-4.5157800397778498</v>
      </c>
      <c r="H23">
        <v>50.052836911150401</v>
      </c>
      <c r="L23" t="s">
        <v>220</v>
      </c>
    </row>
    <row r="24" spans="1:12" x14ac:dyDescent="0.25">
      <c r="A24" s="4">
        <v>100000</v>
      </c>
      <c r="B24" s="13">
        <v>800000</v>
      </c>
      <c r="D24">
        <v>220000</v>
      </c>
      <c r="E24">
        <v>30000</v>
      </c>
      <c r="F24" t="str">
        <f t="shared" si="0"/>
        <v>0220000-0030000</v>
      </c>
      <c r="G24">
        <v>-4.5204928872246501</v>
      </c>
      <c r="H24">
        <v>50.1426863421799</v>
      </c>
      <c r="L24" t="s">
        <v>221</v>
      </c>
    </row>
    <row r="25" spans="1:12" x14ac:dyDescent="0.25">
      <c r="A25" s="4">
        <v>100000</v>
      </c>
      <c r="B25" s="13">
        <v>900000</v>
      </c>
      <c r="D25">
        <v>220000</v>
      </c>
      <c r="E25">
        <v>40000</v>
      </c>
      <c r="F25" t="str">
        <f t="shared" si="0"/>
        <v>0220000-0040000</v>
      </c>
      <c r="G25">
        <v>-4.5252296212817997</v>
      </c>
      <c r="H25">
        <v>50.232534048062597</v>
      </c>
      <c r="L25" t="s">
        <v>222</v>
      </c>
    </row>
    <row r="26" spans="1:12" x14ac:dyDescent="0.25">
      <c r="A26" s="4">
        <v>100000</v>
      </c>
      <c r="B26" s="13">
        <v>1000000</v>
      </c>
      <c r="D26">
        <v>220000</v>
      </c>
      <c r="E26">
        <v>50000</v>
      </c>
      <c r="F26" t="str">
        <f t="shared" si="0"/>
        <v>0220000-0050000</v>
      </c>
      <c r="G26">
        <v>-4.52999039985378</v>
      </c>
      <c r="H26">
        <v>50.3223800274003</v>
      </c>
      <c r="L26" t="s">
        <v>223</v>
      </c>
    </row>
    <row r="27" spans="1:12" x14ac:dyDescent="0.25">
      <c r="A27" s="24">
        <v>100000</v>
      </c>
      <c r="B27" s="26">
        <v>1100000</v>
      </c>
      <c r="D27">
        <v>220000</v>
      </c>
      <c r="E27">
        <v>60000</v>
      </c>
      <c r="F27" t="str">
        <f t="shared" si="0"/>
        <v>0220000-0060000</v>
      </c>
      <c r="G27">
        <v>-4.5347753822863197</v>
      </c>
      <c r="H27">
        <v>50.412224278788202</v>
      </c>
      <c r="L27" t="s">
        <v>224</v>
      </c>
    </row>
    <row r="28" spans="1:12" x14ac:dyDescent="0.25">
      <c r="A28" s="24">
        <v>100000</v>
      </c>
      <c r="B28" s="26">
        <v>1200000</v>
      </c>
      <c r="D28">
        <v>220000</v>
      </c>
      <c r="E28">
        <v>70000</v>
      </c>
      <c r="F28" t="str">
        <f t="shared" si="0"/>
        <v>0220000-0070000</v>
      </c>
      <c r="G28">
        <v>-4.5395847293826996</v>
      </c>
      <c r="H28">
        <v>50.502066800814802</v>
      </c>
      <c r="L28" t="s">
        <v>225</v>
      </c>
    </row>
    <row r="29" spans="1:12" x14ac:dyDescent="0.25">
      <c r="A29" s="17">
        <v>100000</v>
      </c>
      <c r="B29" s="20">
        <v>1300000</v>
      </c>
      <c r="D29">
        <v>220000</v>
      </c>
      <c r="E29">
        <v>80000</v>
      </c>
      <c r="F29" t="str">
        <f t="shared" si="0"/>
        <v>0220000-0080000</v>
      </c>
      <c r="G29">
        <v>-4.5444186034202803</v>
      </c>
      <c r="H29">
        <v>50.591907592061297</v>
      </c>
      <c r="L29" t="s">
        <v>226</v>
      </c>
    </row>
    <row r="30" spans="1:12" x14ac:dyDescent="0.25">
      <c r="A30" s="9">
        <v>200000</v>
      </c>
      <c r="B30" s="15">
        <v>0</v>
      </c>
      <c r="D30">
        <v>220000</v>
      </c>
      <c r="E30">
        <v>90000</v>
      </c>
      <c r="F30" t="str">
        <f t="shared" si="0"/>
        <v>0220000-0090000</v>
      </c>
      <c r="G30">
        <v>-4.5492771681671904</v>
      </c>
      <c r="H30">
        <v>50.681746651101903</v>
      </c>
      <c r="L30" t="s">
        <v>227</v>
      </c>
    </row>
    <row r="31" spans="1:12" x14ac:dyDescent="0.25">
      <c r="A31" s="4">
        <v>200000</v>
      </c>
      <c r="B31" s="13">
        <v>100000</v>
      </c>
      <c r="D31">
        <v>220000</v>
      </c>
      <c r="E31">
        <v>100000</v>
      </c>
      <c r="F31" t="str">
        <f t="shared" si="0"/>
        <v>0220000-0100000</v>
      </c>
      <c r="G31">
        <v>-4.5541605888993404</v>
      </c>
      <c r="H31">
        <v>50.771583976503102</v>
      </c>
      <c r="L31" t="s">
        <v>216</v>
      </c>
    </row>
    <row r="32" spans="1:12" x14ac:dyDescent="0.25">
      <c r="A32" s="4">
        <v>200000</v>
      </c>
      <c r="B32" s="13">
        <v>200000</v>
      </c>
      <c r="D32">
        <v>230000</v>
      </c>
      <c r="E32">
        <v>0</v>
      </c>
      <c r="F32" t="str">
        <f t="shared" si="0"/>
        <v>0230000-0000000</v>
      </c>
      <c r="G32">
        <v>-4.3673830345313904</v>
      </c>
      <c r="H32">
        <v>49.876057269064503</v>
      </c>
      <c r="L32" t="s">
        <v>228</v>
      </c>
    </row>
    <row r="33" spans="1:12" x14ac:dyDescent="0.25">
      <c r="A33" s="4">
        <v>200000</v>
      </c>
      <c r="B33" s="13">
        <v>300000</v>
      </c>
      <c r="D33">
        <v>230000</v>
      </c>
      <c r="E33">
        <v>10000</v>
      </c>
      <c r="F33" t="str">
        <f t="shared" si="0"/>
        <v>0230000-0010000</v>
      </c>
      <c r="G33">
        <v>-4.3717903949251404</v>
      </c>
      <c r="H33">
        <v>49.965919410048798</v>
      </c>
      <c r="L33" t="s">
        <v>230</v>
      </c>
    </row>
    <row r="34" spans="1:12" x14ac:dyDescent="0.25">
      <c r="A34" s="4">
        <v>200000</v>
      </c>
      <c r="B34" s="13">
        <v>400000</v>
      </c>
      <c r="D34">
        <v>230000</v>
      </c>
      <c r="E34">
        <v>20000</v>
      </c>
      <c r="F34" t="str">
        <f t="shared" ref="F34:F65" si="1">RIGHT("000000"&amp;D34,7)&amp;"-"&amp;RIGHT("000000"&amp;E34,7)</f>
        <v>0230000-0020000</v>
      </c>
      <c r="G34">
        <v>-4.3762200291914199</v>
      </c>
      <c r="H34">
        <v>50.055779863010997</v>
      </c>
      <c r="L34" t="s">
        <v>231</v>
      </c>
    </row>
    <row r="35" spans="1:12" x14ac:dyDescent="0.25">
      <c r="A35" s="4">
        <v>200000</v>
      </c>
      <c r="B35" s="13">
        <v>500000</v>
      </c>
      <c r="D35">
        <v>230000</v>
      </c>
      <c r="E35">
        <v>30000</v>
      </c>
      <c r="F35" t="str">
        <f t="shared" si="1"/>
        <v>0230000-0030000</v>
      </c>
      <c r="G35">
        <v>-4.3806720838772604</v>
      </c>
      <c r="H35">
        <v>50.145638626804299</v>
      </c>
      <c r="L35" t="s">
        <v>232</v>
      </c>
    </row>
    <row r="36" spans="1:12" x14ac:dyDescent="0.25">
      <c r="A36" s="10">
        <v>200000</v>
      </c>
      <c r="B36" s="14">
        <v>600000</v>
      </c>
      <c r="D36">
        <v>230000</v>
      </c>
      <c r="E36">
        <v>40000</v>
      </c>
      <c r="F36" t="str">
        <f t="shared" si="1"/>
        <v>0230000-0040000</v>
      </c>
      <c r="G36">
        <v>-4.3851467068619296</v>
      </c>
      <c r="H36">
        <v>50.235495700277802</v>
      </c>
      <c r="L36" t="s">
        <v>233</v>
      </c>
    </row>
    <row r="37" spans="1:12" x14ac:dyDescent="0.25">
      <c r="A37" s="9">
        <v>200000</v>
      </c>
      <c r="B37" s="12">
        <v>700000</v>
      </c>
      <c r="D37">
        <v>230000</v>
      </c>
      <c r="E37">
        <v>50000</v>
      </c>
      <c r="F37" t="str">
        <f t="shared" si="1"/>
        <v>0230000-0050000</v>
      </c>
      <c r="G37">
        <v>-4.3896440473719798</v>
      </c>
      <c r="H37">
        <v>50.325351082276399</v>
      </c>
      <c r="L37" t="s">
        <v>234</v>
      </c>
    </row>
    <row r="38" spans="1:12" x14ac:dyDescent="0.25">
      <c r="A38" s="4">
        <v>200000</v>
      </c>
      <c r="B38" s="13">
        <v>800000</v>
      </c>
      <c r="D38">
        <v>230000</v>
      </c>
      <c r="E38">
        <v>60000</v>
      </c>
      <c r="F38" t="str">
        <f t="shared" si="1"/>
        <v>0230000-0060000</v>
      </c>
      <c r="G38">
        <v>-4.3941642559964498</v>
      </c>
      <c r="H38">
        <v>50.415204771640802</v>
      </c>
      <c r="L38" t="s">
        <v>235</v>
      </c>
    </row>
    <row r="39" spans="1:12" x14ac:dyDescent="0.25">
      <c r="A39" s="4">
        <v>200000</v>
      </c>
      <c r="B39" s="13">
        <v>900000</v>
      </c>
      <c r="D39">
        <v>230000</v>
      </c>
      <c r="E39">
        <v>70000</v>
      </c>
      <c r="F39" t="str">
        <f t="shared" si="1"/>
        <v>0230000-0070000</v>
      </c>
      <c r="G39">
        <v>-4.3987074847022098</v>
      </c>
      <c r="H39">
        <v>50.505056767206902</v>
      </c>
      <c r="L39" t="s">
        <v>236</v>
      </c>
    </row>
    <row r="40" spans="1:12" x14ac:dyDescent="0.25">
      <c r="A40" s="4">
        <v>200000</v>
      </c>
      <c r="B40" s="13">
        <v>1000000</v>
      </c>
      <c r="D40">
        <v>230000</v>
      </c>
      <c r="E40">
        <v>80000</v>
      </c>
      <c r="F40" t="str">
        <f t="shared" si="1"/>
        <v>0230000-0080000</v>
      </c>
      <c r="G40">
        <v>-4.4032738868496102</v>
      </c>
      <c r="H40">
        <v>50.594907067805998</v>
      </c>
      <c r="L40" t="s">
        <v>237</v>
      </c>
    </row>
    <row r="41" spans="1:12" x14ac:dyDescent="0.25">
      <c r="A41" s="24">
        <v>200000</v>
      </c>
      <c r="B41" s="26">
        <v>1100000</v>
      </c>
      <c r="D41">
        <v>230000</v>
      </c>
      <c r="E41">
        <v>90000</v>
      </c>
      <c r="F41" t="str">
        <f t="shared" si="1"/>
        <v>0230000-0090000</v>
      </c>
      <c r="G41">
        <v>-4.4078636172083003</v>
      </c>
      <c r="H41">
        <v>50.684755672264302</v>
      </c>
      <c r="L41" t="s">
        <v>238</v>
      </c>
    </row>
    <row r="42" spans="1:12" x14ac:dyDescent="0.25">
      <c r="A42" s="24">
        <v>200000</v>
      </c>
      <c r="B42" s="26">
        <v>1200000</v>
      </c>
      <c r="D42">
        <v>230000</v>
      </c>
      <c r="E42">
        <v>100000</v>
      </c>
      <c r="F42" t="str">
        <f t="shared" si="1"/>
        <v>0230000-0100000</v>
      </c>
      <c r="G42">
        <v>-4.4124768319732697</v>
      </c>
      <c r="H42">
        <v>50.774602579402902</v>
      </c>
      <c r="L42" t="s">
        <v>229</v>
      </c>
    </row>
    <row r="43" spans="1:12" x14ac:dyDescent="0.25">
      <c r="A43" s="17">
        <v>200000</v>
      </c>
      <c r="B43" s="20">
        <v>1300000</v>
      </c>
      <c r="D43">
        <v>240000</v>
      </c>
      <c r="E43">
        <v>0</v>
      </c>
      <c r="F43" t="str">
        <f t="shared" si="1"/>
        <v>0240000-0000000</v>
      </c>
      <c r="G43">
        <v>-4.2283185605761702</v>
      </c>
      <c r="H43">
        <v>49.878815012891302</v>
      </c>
      <c r="L43" t="s">
        <v>239</v>
      </c>
    </row>
    <row r="44" spans="1:12" x14ac:dyDescent="0.25">
      <c r="A44" s="9">
        <v>300000</v>
      </c>
      <c r="B44" s="15">
        <v>0</v>
      </c>
      <c r="D44">
        <v>240000</v>
      </c>
      <c r="E44">
        <v>10000</v>
      </c>
      <c r="F44" t="str">
        <f t="shared" si="1"/>
        <v>0240000-0010000</v>
      </c>
      <c r="G44">
        <v>-4.2324675938842402</v>
      </c>
      <c r="H44">
        <v>49.9686858908305</v>
      </c>
      <c r="L44" t="s">
        <v>240</v>
      </c>
    </row>
    <row r="45" spans="1:12" x14ac:dyDescent="0.25">
      <c r="A45" s="4">
        <v>300000</v>
      </c>
      <c r="B45" s="13">
        <v>100000</v>
      </c>
      <c r="D45">
        <v>240000</v>
      </c>
      <c r="E45">
        <v>20000</v>
      </c>
      <c r="F45" t="str">
        <f t="shared" si="1"/>
        <v>0240000-0020000</v>
      </c>
      <c r="G45">
        <v>-4.2366375985587803</v>
      </c>
      <c r="H45">
        <v>50.058555113150803</v>
      </c>
      <c r="L45" t="s">
        <v>241</v>
      </c>
    </row>
    <row r="46" spans="1:12" x14ac:dyDescent="0.25">
      <c r="A46" s="4">
        <v>300000</v>
      </c>
      <c r="B46" s="13">
        <v>200000</v>
      </c>
      <c r="D46">
        <v>240000</v>
      </c>
      <c r="E46">
        <v>30000</v>
      </c>
      <c r="F46" t="str">
        <f t="shared" si="1"/>
        <v>0240000-0030000</v>
      </c>
      <c r="G46">
        <v>-4.2408287126091002</v>
      </c>
      <c r="H46">
        <v>50.148422678930999</v>
      </c>
      <c r="L46" t="s">
        <v>242</v>
      </c>
    </row>
    <row r="47" spans="1:12" x14ac:dyDescent="0.25">
      <c r="A47" s="4">
        <v>300000</v>
      </c>
      <c r="B47" s="13">
        <v>300000</v>
      </c>
      <c r="D47">
        <v>240000</v>
      </c>
      <c r="E47">
        <v>40000</v>
      </c>
      <c r="F47" t="str">
        <f t="shared" si="1"/>
        <v>0240000-0040000</v>
      </c>
      <c r="G47">
        <v>-4.2450410752995396</v>
      </c>
      <c r="H47">
        <v>50.238288587247602</v>
      </c>
      <c r="L47" t="s">
        <v>243</v>
      </c>
    </row>
    <row r="48" spans="1:12" x14ac:dyDescent="0.25">
      <c r="A48" s="4">
        <v>300000</v>
      </c>
      <c r="B48" s="13">
        <v>400000</v>
      </c>
      <c r="D48">
        <v>240000</v>
      </c>
      <c r="E48">
        <v>50000</v>
      </c>
      <c r="F48" t="str">
        <f t="shared" si="1"/>
        <v>0240000-0050000</v>
      </c>
      <c r="G48">
        <v>-4.2492748271635499</v>
      </c>
      <c r="H48">
        <v>50.328152837175097</v>
      </c>
      <c r="L48" t="s">
        <v>244</v>
      </c>
    </row>
    <row r="49" spans="1:12" x14ac:dyDescent="0.25">
      <c r="A49" s="4">
        <v>300000</v>
      </c>
      <c r="B49" s="13">
        <v>500000</v>
      </c>
      <c r="D49">
        <v>240000</v>
      </c>
      <c r="E49">
        <v>60000</v>
      </c>
      <c r="F49" t="str">
        <f t="shared" si="1"/>
        <v>0240000-0060000</v>
      </c>
      <c r="G49">
        <v>-4.2535301100180298</v>
      </c>
      <c r="H49">
        <v>50.418015427785903</v>
      </c>
      <c r="L49" t="s">
        <v>245</v>
      </c>
    </row>
    <row r="50" spans="1:12" x14ac:dyDescent="0.25">
      <c r="A50" s="10">
        <v>300000</v>
      </c>
      <c r="B50" s="14">
        <v>600000</v>
      </c>
      <c r="D50">
        <v>240000</v>
      </c>
      <c r="E50">
        <v>70000</v>
      </c>
      <c r="F50" t="str">
        <f t="shared" si="1"/>
        <v>0240000-0070000</v>
      </c>
      <c r="G50">
        <v>-4.2578070669778496</v>
      </c>
      <c r="H50">
        <v>50.507876358149602</v>
      </c>
      <c r="L50" t="s">
        <v>246</v>
      </c>
    </row>
    <row r="51" spans="1:12" x14ac:dyDescent="0.25">
      <c r="A51" s="9">
        <v>300000</v>
      </c>
      <c r="B51" s="12">
        <v>700000</v>
      </c>
      <c r="D51">
        <v>240000</v>
      </c>
      <c r="E51">
        <v>80000</v>
      </c>
      <c r="F51" t="str">
        <f t="shared" si="1"/>
        <v>0240000-0080000</v>
      </c>
      <c r="G51">
        <v>-4.2621058424705396</v>
      </c>
      <c r="H51">
        <v>50.5977356273333</v>
      </c>
      <c r="L51" t="s">
        <v>247</v>
      </c>
    </row>
    <row r="52" spans="1:12" x14ac:dyDescent="0.25">
      <c r="A52" s="4">
        <v>300000</v>
      </c>
      <c r="B52" s="13">
        <v>800000</v>
      </c>
      <c r="D52">
        <v>240000</v>
      </c>
      <c r="E52">
        <v>90000</v>
      </c>
      <c r="F52" t="str">
        <f t="shared" si="1"/>
        <v>0240000-0090000</v>
      </c>
      <c r="G52">
        <v>-4.2664265822512304</v>
      </c>
      <c r="H52">
        <v>50.687593234401199</v>
      </c>
      <c r="L52" t="s">
        <v>248</v>
      </c>
    </row>
    <row r="53" spans="1:12" x14ac:dyDescent="0.25">
      <c r="A53" s="4">
        <v>300000</v>
      </c>
      <c r="B53" s="13">
        <v>900000</v>
      </c>
      <c r="D53">
        <v>240000</v>
      </c>
      <c r="E53">
        <v>100000</v>
      </c>
      <c r="F53" t="str">
        <f t="shared" si="1"/>
        <v>0240000-0100000</v>
      </c>
      <c r="G53">
        <v>-4.27076943341772</v>
      </c>
      <c r="H53">
        <v>50.777449178414201</v>
      </c>
      <c r="L53" t="s">
        <v>308</v>
      </c>
    </row>
    <row r="54" spans="1:12" x14ac:dyDescent="0.25">
      <c r="A54" s="4">
        <v>300000</v>
      </c>
      <c r="B54" s="13">
        <v>1000000</v>
      </c>
      <c r="D54">
        <v>250000</v>
      </c>
      <c r="E54">
        <v>0</v>
      </c>
      <c r="F54" t="str">
        <f t="shared" si="1"/>
        <v>0250000-0000000</v>
      </c>
      <c r="G54">
        <v>-4.0892332523384303</v>
      </c>
      <c r="H54">
        <v>49.881406048681001</v>
      </c>
      <c r="L54" t="s">
        <v>249</v>
      </c>
    </row>
    <row r="55" spans="1:12" x14ac:dyDescent="0.25">
      <c r="A55" s="4">
        <v>300000</v>
      </c>
      <c r="B55" s="13">
        <v>1100000</v>
      </c>
      <c r="D55">
        <v>250000</v>
      </c>
      <c r="E55">
        <v>10000</v>
      </c>
      <c r="F55" t="str">
        <f t="shared" si="1"/>
        <v>0250000-0010000</v>
      </c>
      <c r="G55">
        <v>-4.0931238217964596</v>
      </c>
      <c r="H55">
        <v>49.9712851363211</v>
      </c>
      <c r="L55" t="s">
        <v>250</v>
      </c>
    </row>
    <row r="56" spans="1:12" x14ac:dyDescent="0.25">
      <c r="A56" s="24">
        <v>300000</v>
      </c>
      <c r="B56" s="26">
        <v>1200000</v>
      </c>
      <c r="D56">
        <v>250000</v>
      </c>
      <c r="E56">
        <v>20000</v>
      </c>
      <c r="F56" t="str">
        <f t="shared" si="1"/>
        <v>0250000-0020000</v>
      </c>
      <c r="G56">
        <v>-4.0970340588738603</v>
      </c>
      <c r="H56">
        <v>50.061162598799001</v>
      </c>
      <c r="L56" t="s">
        <v>251</v>
      </c>
    </row>
    <row r="57" spans="1:12" x14ac:dyDescent="0.25">
      <c r="A57" s="17">
        <v>300000</v>
      </c>
      <c r="B57" s="20">
        <v>1300000</v>
      </c>
      <c r="D57">
        <v>250000</v>
      </c>
      <c r="E57">
        <v>30000</v>
      </c>
      <c r="F57" t="str">
        <f t="shared" si="1"/>
        <v>0250000-0030000</v>
      </c>
      <c r="G57">
        <v>-4.1009640930283497</v>
      </c>
      <c r="H57">
        <v>50.151038435405198</v>
      </c>
      <c r="L57" t="s">
        <v>252</v>
      </c>
    </row>
    <row r="58" spans="1:12" x14ac:dyDescent="0.25">
      <c r="A58" s="9">
        <v>400000</v>
      </c>
      <c r="B58" s="15">
        <v>0</v>
      </c>
      <c r="D58">
        <v>250000</v>
      </c>
      <c r="E58">
        <v>40000</v>
      </c>
      <c r="F58" t="str">
        <f t="shared" si="1"/>
        <v>0250000-0040000</v>
      </c>
      <c r="G58">
        <v>-4.1049140548951604</v>
      </c>
      <c r="H58">
        <v>50.240912645430299</v>
      </c>
      <c r="L58" t="s">
        <v>253</v>
      </c>
    </row>
    <row r="59" spans="1:12" x14ac:dyDescent="0.25">
      <c r="A59" s="4">
        <v>400000</v>
      </c>
      <c r="B59" s="13">
        <v>100000</v>
      </c>
      <c r="D59">
        <v>250000</v>
      </c>
      <c r="E59">
        <v>50000</v>
      </c>
      <c r="F59" t="str">
        <f t="shared" si="1"/>
        <v>0250000-0050000</v>
      </c>
      <c r="G59">
        <v>-4.10888407630034</v>
      </c>
      <c r="H59">
        <v>50.3307852281648</v>
      </c>
      <c r="L59" t="s">
        <v>254</v>
      </c>
    </row>
    <row r="60" spans="1:12" x14ac:dyDescent="0.25">
      <c r="A60" s="4">
        <v>400000</v>
      </c>
      <c r="B60" s="13">
        <v>200000</v>
      </c>
      <c r="D60">
        <v>250000</v>
      </c>
      <c r="E60">
        <v>60000</v>
      </c>
      <c r="F60" t="str">
        <f t="shared" si="1"/>
        <v>0250000-0060000</v>
      </c>
      <c r="G60">
        <v>-4.11287429027416</v>
      </c>
      <c r="H60">
        <v>50.420656182898597</v>
      </c>
      <c r="L60" t="s">
        <v>255</v>
      </c>
    </row>
    <row r="61" spans="1:12" x14ac:dyDescent="0.25">
      <c r="A61" s="4">
        <v>400000</v>
      </c>
      <c r="B61" s="13">
        <v>300000</v>
      </c>
      <c r="D61">
        <v>250000</v>
      </c>
      <c r="E61">
        <v>70000</v>
      </c>
      <c r="F61" t="str">
        <f t="shared" si="1"/>
        <v>0250000-0070000</v>
      </c>
      <c r="G61">
        <v>-4.1168848310647697</v>
      </c>
      <c r="H61">
        <v>50.510525508921198</v>
      </c>
      <c r="L61" t="s">
        <v>256</v>
      </c>
    </row>
    <row r="62" spans="1:12" x14ac:dyDescent="0.25">
      <c r="A62" s="4">
        <v>400000</v>
      </c>
      <c r="B62" s="13">
        <v>400000</v>
      </c>
      <c r="D62">
        <v>250000</v>
      </c>
      <c r="E62">
        <v>80000</v>
      </c>
      <c r="F62" t="str">
        <f t="shared" si="1"/>
        <v>0250000-0080000</v>
      </c>
      <c r="G62">
        <v>-4.1209158341519796</v>
      </c>
      <c r="H62">
        <v>50.6003932055213</v>
      </c>
      <c r="L62" t="s">
        <v>257</v>
      </c>
    </row>
    <row r="63" spans="1:12" x14ac:dyDescent="0.25">
      <c r="A63" s="4">
        <v>400000</v>
      </c>
      <c r="B63" s="13">
        <v>500000</v>
      </c>
      <c r="D63">
        <v>250000</v>
      </c>
      <c r="E63">
        <v>90000</v>
      </c>
      <c r="F63" t="str">
        <f t="shared" si="1"/>
        <v>0250000-0090000</v>
      </c>
      <c r="G63">
        <v>-4.1249674362612403</v>
      </c>
      <c r="H63">
        <v>50.690259271986903</v>
      </c>
      <c r="L63" t="s">
        <v>258</v>
      </c>
    </row>
    <row r="64" spans="1:12" x14ac:dyDescent="0.25">
      <c r="A64" s="10">
        <v>400000</v>
      </c>
      <c r="B64" s="14">
        <v>600000</v>
      </c>
      <c r="D64">
        <v>250000</v>
      </c>
      <c r="E64">
        <v>100000</v>
      </c>
      <c r="F64" t="str">
        <f t="shared" si="1"/>
        <v>0250000-0100000</v>
      </c>
      <c r="G64">
        <v>-4.1290397753778798</v>
      </c>
      <c r="H64">
        <v>50.780123707604801</v>
      </c>
      <c r="L64" t="s">
        <v>309</v>
      </c>
    </row>
    <row r="65" spans="1:12" x14ac:dyDescent="0.25">
      <c r="A65" s="21">
        <v>400000</v>
      </c>
      <c r="B65" s="23">
        <v>700000</v>
      </c>
      <c r="D65">
        <v>260000</v>
      </c>
      <c r="E65">
        <v>0</v>
      </c>
      <c r="F65" t="str">
        <f t="shared" si="1"/>
        <v>0260000-0000000</v>
      </c>
      <c r="G65">
        <v>-3.9501284050497301</v>
      </c>
      <c r="H65">
        <v>49.8838303181534</v>
      </c>
      <c r="L65" t="s">
        <v>259</v>
      </c>
    </row>
    <row r="66" spans="1:12" x14ac:dyDescent="0.25">
      <c r="A66" s="4">
        <v>400000</v>
      </c>
      <c r="B66" s="13">
        <v>800000</v>
      </c>
      <c r="D66">
        <v>260000</v>
      </c>
      <c r="E66">
        <v>10000</v>
      </c>
      <c r="F66" t="str">
        <f t="shared" ref="F66:F97" si="2">RIGHT("000000"&amp;D66,7)&amp;"-"&amp;RIGHT("000000"&amp;E66,7)</f>
        <v>0260000-0010000</v>
      </c>
      <c r="G66">
        <v>-3.9537603823677698</v>
      </c>
      <c r="H66">
        <v>49.973717087885802</v>
      </c>
      <c r="L66" t="s">
        <v>260</v>
      </c>
    </row>
    <row r="67" spans="1:12" x14ac:dyDescent="0.25">
      <c r="A67" s="24">
        <v>400000</v>
      </c>
      <c r="B67" s="26">
        <v>900000</v>
      </c>
      <c r="D67">
        <v>260000</v>
      </c>
      <c r="E67">
        <v>20000</v>
      </c>
      <c r="F67" t="str">
        <f t="shared" si="2"/>
        <v>0260000-0020000</v>
      </c>
      <c r="G67">
        <v>-3.9574107223936901</v>
      </c>
      <c r="H67">
        <v>50.063602260962902</v>
      </c>
      <c r="L67" t="s">
        <v>261</v>
      </c>
    </row>
    <row r="68" spans="1:12" x14ac:dyDescent="0.25">
      <c r="A68" s="4">
        <v>400000</v>
      </c>
      <c r="B68" s="13">
        <v>1000000</v>
      </c>
      <c r="D68">
        <v>260000</v>
      </c>
      <c r="E68">
        <v>30000</v>
      </c>
      <c r="F68" t="str">
        <f t="shared" si="2"/>
        <v>0260000-0030000</v>
      </c>
      <c r="G68">
        <v>-3.9610795460205099</v>
      </c>
      <c r="H68">
        <v>50.153485836873699</v>
      </c>
      <c r="L68" t="s">
        <v>262</v>
      </c>
    </row>
    <row r="69" spans="1:12" x14ac:dyDescent="0.25">
      <c r="A69" s="4">
        <v>400000</v>
      </c>
      <c r="B69" s="13">
        <v>1100000</v>
      </c>
      <c r="D69">
        <v>260000</v>
      </c>
      <c r="E69">
        <v>40000</v>
      </c>
      <c r="F69" t="str">
        <f t="shared" si="2"/>
        <v>0260000-0040000</v>
      </c>
      <c r="G69">
        <v>-3.9647669752410999</v>
      </c>
      <c r="H69">
        <v>50.243367815109103</v>
      </c>
      <c r="L69" t="s">
        <v>263</v>
      </c>
    </row>
    <row r="70" spans="1:12" x14ac:dyDescent="0.25">
      <c r="A70" s="4">
        <v>400000</v>
      </c>
      <c r="B70" s="13">
        <v>1200000</v>
      </c>
      <c r="D70">
        <v>260000</v>
      </c>
      <c r="E70">
        <v>50000</v>
      </c>
      <c r="F70" t="str">
        <f t="shared" si="2"/>
        <v>0260000-0050000</v>
      </c>
      <c r="G70">
        <v>-3.96847313316067</v>
      </c>
      <c r="H70">
        <v>50.333248195161602</v>
      </c>
      <c r="L70" t="s">
        <v>264</v>
      </c>
    </row>
    <row r="71" spans="1:12" x14ac:dyDescent="0.25">
      <c r="A71" s="17">
        <v>400000</v>
      </c>
      <c r="B71" s="20">
        <v>1300000</v>
      </c>
      <c r="D71">
        <v>260000</v>
      </c>
      <c r="E71">
        <v>60000</v>
      </c>
      <c r="F71" t="str">
        <f t="shared" si="2"/>
        <v>0260000-0060000</v>
      </c>
      <c r="G71">
        <v>-3.9721981440092602</v>
      </c>
      <c r="H71">
        <v>50.423126976525197</v>
      </c>
      <c r="L71" t="s">
        <v>265</v>
      </c>
    </row>
    <row r="72" spans="1:12" x14ac:dyDescent="0.25">
      <c r="A72" s="9">
        <v>500000</v>
      </c>
      <c r="B72" s="15">
        <v>0</v>
      </c>
      <c r="D72">
        <v>260000</v>
      </c>
      <c r="E72">
        <v>70000</v>
      </c>
      <c r="F72" t="str">
        <f t="shared" si="2"/>
        <v>0260000-0070000</v>
      </c>
      <c r="G72">
        <v>-3.9759421331544602</v>
      </c>
      <c r="H72">
        <v>50.513004158694997</v>
      </c>
      <c r="L72" t="s">
        <v>266</v>
      </c>
    </row>
    <row r="73" spans="1:12" x14ac:dyDescent="0.25">
      <c r="A73" s="4">
        <v>500000</v>
      </c>
      <c r="B73" s="13">
        <v>100000</v>
      </c>
      <c r="D73">
        <v>260000</v>
      </c>
      <c r="E73">
        <v>80000</v>
      </c>
      <c r="F73" t="str">
        <f t="shared" si="2"/>
        <v>0260000-0080000</v>
      </c>
      <c r="G73">
        <v>-3.9797052271143798</v>
      </c>
      <c r="H73">
        <v>50.6028797411673</v>
      </c>
      <c r="L73" t="s">
        <v>267</v>
      </c>
    </row>
    <row r="74" spans="1:12" x14ac:dyDescent="0.25">
      <c r="A74" s="4">
        <v>500000</v>
      </c>
      <c r="B74" s="13">
        <v>200000</v>
      </c>
      <c r="D74">
        <v>260000</v>
      </c>
      <c r="E74">
        <v>90000</v>
      </c>
      <c r="F74" t="str">
        <f t="shared" si="2"/>
        <v>0260000-0090000</v>
      </c>
      <c r="G74">
        <v>-3.98348755357063</v>
      </c>
      <c r="H74">
        <v>50.692753723439601</v>
      </c>
      <c r="L74" t="s">
        <v>268</v>
      </c>
    </row>
    <row r="75" spans="1:12" x14ac:dyDescent="0.25">
      <c r="A75" s="4">
        <v>500000</v>
      </c>
      <c r="B75" s="13">
        <v>300000</v>
      </c>
      <c r="D75">
        <v>260000</v>
      </c>
      <c r="E75">
        <v>100000</v>
      </c>
      <c r="F75" t="str">
        <f t="shared" si="2"/>
        <v>0260000-0100000</v>
      </c>
      <c r="G75">
        <v>-3.9872892413816601</v>
      </c>
      <c r="H75">
        <v>50.782626105009903</v>
      </c>
      <c r="L75" t="s">
        <v>310</v>
      </c>
    </row>
    <row r="76" spans="1:12" x14ac:dyDescent="0.25">
      <c r="A76" s="4">
        <v>500000</v>
      </c>
      <c r="B76" s="13">
        <v>400000</v>
      </c>
      <c r="D76">
        <v>270000</v>
      </c>
      <c r="E76">
        <v>0</v>
      </c>
      <c r="F76" t="str">
        <f t="shared" si="2"/>
        <v>0270000-0000000</v>
      </c>
      <c r="G76">
        <v>-3.8110053150996501</v>
      </c>
      <c r="H76">
        <v>49.886087766765499</v>
      </c>
      <c r="L76" t="s">
        <v>269</v>
      </c>
    </row>
    <row r="77" spans="1:12" x14ac:dyDescent="0.25">
      <c r="A77" s="24">
        <v>500000</v>
      </c>
      <c r="B77" s="26">
        <v>500000</v>
      </c>
      <c r="D77">
        <v>270000</v>
      </c>
      <c r="E77">
        <v>10000</v>
      </c>
      <c r="F77" t="str">
        <f t="shared" si="2"/>
        <v>0270000-0010000</v>
      </c>
      <c r="G77">
        <v>-3.8143785804752</v>
      </c>
      <c r="H77">
        <v>49.975981690649398</v>
      </c>
      <c r="L77" t="s">
        <v>270</v>
      </c>
    </row>
    <row r="78" spans="1:12" x14ac:dyDescent="0.25">
      <c r="A78" s="17">
        <v>500000</v>
      </c>
      <c r="B78" s="20">
        <v>600000</v>
      </c>
      <c r="D78">
        <v>270000</v>
      </c>
      <c r="E78">
        <v>20000</v>
      </c>
      <c r="F78" t="str">
        <f t="shared" si="2"/>
        <v>0270000-0020000</v>
      </c>
      <c r="G78">
        <v>-3.8177689025595098</v>
      </c>
      <c r="H78">
        <v>50.065874044432398</v>
      </c>
      <c r="L78" t="s">
        <v>271</v>
      </c>
    </row>
    <row r="79" spans="1:12" x14ac:dyDescent="0.25">
      <c r="A79" s="21">
        <v>500000</v>
      </c>
      <c r="B79" s="23">
        <v>700000</v>
      </c>
      <c r="D79">
        <v>270000</v>
      </c>
      <c r="E79">
        <v>30000</v>
      </c>
      <c r="F79" t="str">
        <f t="shared" si="2"/>
        <v>0270000-0030000</v>
      </c>
      <c r="G79">
        <v>-3.8211763936686398</v>
      </c>
      <c r="H79">
        <v>50.155764827788701</v>
      </c>
      <c r="L79" t="s">
        <v>272</v>
      </c>
    </row>
    <row r="80" spans="1:12" x14ac:dyDescent="0.25">
      <c r="A80" s="24">
        <v>500000</v>
      </c>
      <c r="B80" s="26">
        <v>800000</v>
      </c>
      <c r="D80">
        <v>270000</v>
      </c>
      <c r="E80">
        <v>40000</v>
      </c>
      <c r="F80" t="str">
        <f t="shared" si="2"/>
        <v>0270000-0040000</v>
      </c>
      <c r="G80">
        <v>-3.8246011671407798</v>
      </c>
      <c r="H80">
        <v>50.2456540403956</v>
      </c>
      <c r="L80" t="s">
        <v>273</v>
      </c>
    </row>
    <row r="81" spans="1:12" x14ac:dyDescent="0.25">
      <c r="A81" s="24">
        <v>500000</v>
      </c>
      <c r="B81" s="26">
        <v>900000</v>
      </c>
      <c r="D81">
        <v>270000</v>
      </c>
      <c r="E81">
        <v>50000</v>
      </c>
      <c r="F81" t="str">
        <f t="shared" si="2"/>
        <v>0270000-0050000</v>
      </c>
      <c r="G81">
        <v>-3.8280433373477001</v>
      </c>
      <c r="H81">
        <v>50.335541681933996</v>
      </c>
      <c r="L81" t="s">
        <v>274</v>
      </c>
    </row>
    <row r="82" spans="1:12" x14ac:dyDescent="0.25">
      <c r="A82" s="24">
        <v>500000</v>
      </c>
      <c r="B82" s="26">
        <v>1000000</v>
      </c>
      <c r="D82">
        <v>270000</v>
      </c>
      <c r="E82">
        <v>60000</v>
      </c>
      <c r="F82" t="str">
        <f t="shared" si="2"/>
        <v>0270000-0060000</v>
      </c>
      <c r="G82">
        <v>-3.8315030197064699</v>
      </c>
      <c r="H82">
        <v>50.425427752087899</v>
      </c>
      <c r="L82" t="s">
        <v>275</v>
      </c>
    </row>
    <row r="83" spans="1:12" x14ac:dyDescent="0.25">
      <c r="A83" s="24">
        <v>500000</v>
      </c>
      <c r="B83" s="26">
        <v>1100000</v>
      </c>
      <c r="D83">
        <v>270000</v>
      </c>
      <c r="E83">
        <v>70000</v>
      </c>
      <c r="F83" t="str">
        <f t="shared" si="2"/>
        <v>0270000-0070000</v>
      </c>
      <c r="G83">
        <v>-3.8349803306912702</v>
      </c>
      <c r="H83">
        <v>50.515312250544099</v>
      </c>
      <c r="L83" t="s">
        <v>276</v>
      </c>
    </row>
    <row r="84" spans="1:12" x14ac:dyDescent="0.25">
      <c r="A84" s="24">
        <v>500000</v>
      </c>
      <c r="B84" s="26">
        <v>1200000</v>
      </c>
      <c r="D84">
        <v>270000</v>
      </c>
      <c r="E84">
        <v>80000</v>
      </c>
      <c r="F84" t="str">
        <f t="shared" si="2"/>
        <v>0270000-0080000</v>
      </c>
      <c r="G84">
        <v>-3.8384753878453899</v>
      </c>
      <c r="H84">
        <v>50.605195176992297</v>
      </c>
      <c r="L84" t="s">
        <v>277</v>
      </c>
    </row>
    <row r="85" spans="1:12" x14ac:dyDescent="0.25">
      <c r="A85" s="17">
        <v>500000</v>
      </c>
      <c r="B85" s="20">
        <v>1300000</v>
      </c>
      <c r="D85">
        <v>270000</v>
      </c>
      <c r="E85">
        <v>90000</v>
      </c>
      <c r="F85" t="str">
        <f t="shared" si="2"/>
        <v>0270000-0090000</v>
      </c>
      <c r="G85">
        <v>-3.8419883097933698</v>
      </c>
      <c r="H85">
        <v>50.695076531125103</v>
      </c>
      <c r="L85" t="s">
        <v>278</v>
      </c>
    </row>
    <row r="86" spans="1:12" x14ac:dyDescent="0.25">
      <c r="A86" s="21">
        <v>600000</v>
      </c>
      <c r="B86" s="23">
        <v>0</v>
      </c>
      <c r="D86">
        <v>270000</v>
      </c>
      <c r="E86">
        <v>100000</v>
      </c>
      <c r="F86" t="str">
        <f t="shared" si="2"/>
        <v>0270000-0100000</v>
      </c>
      <c r="G86">
        <v>-3.8455192162533298</v>
      </c>
      <c r="H86">
        <v>50.784956312637497</v>
      </c>
      <c r="L86" t="s">
        <v>311</v>
      </c>
    </row>
    <row r="87" spans="1:12" x14ac:dyDescent="0.25">
      <c r="A87" s="4">
        <v>600000</v>
      </c>
      <c r="B87" s="13">
        <v>100000</v>
      </c>
      <c r="D87">
        <v>280000</v>
      </c>
      <c r="E87">
        <v>0</v>
      </c>
      <c r="F87" t="str">
        <f t="shared" si="2"/>
        <v>0280000-0000000</v>
      </c>
      <c r="G87">
        <v>-3.67186527995863</v>
      </c>
      <c r="H87">
        <v>49.888178343715303</v>
      </c>
      <c r="L87" t="s">
        <v>279</v>
      </c>
    </row>
    <row r="88" spans="1:12" x14ac:dyDescent="0.25">
      <c r="A88" s="4">
        <v>600000</v>
      </c>
      <c r="B88" s="13">
        <v>200000</v>
      </c>
      <c r="D88">
        <v>280000</v>
      </c>
      <c r="E88">
        <v>10000</v>
      </c>
      <c r="F88" t="str">
        <f t="shared" si="2"/>
        <v>0280000-0010000</v>
      </c>
      <c r="G88">
        <v>-3.6749797220887799</v>
      </c>
      <c r="H88">
        <v>49.978078893500602</v>
      </c>
      <c r="L88" t="s">
        <v>280</v>
      </c>
    </row>
    <row r="89" spans="1:12" x14ac:dyDescent="0.25">
      <c r="A89" s="4">
        <v>600000</v>
      </c>
      <c r="B89" s="13">
        <v>300000</v>
      </c>
      <c r="D89">
        <v>280000</v>
      </c>
      <c r="E89">
        <v>20000</v>
      </c>
      <c r="F89" t="str">
        <f t="shared" si="2"/>
        <v>0280000-0020000</v>
      </c>
      <c r="G89">
        <v>-3.6781099139178499</v>
      </c>
      <c r="H89">
        <v>50.067977897784402</v>
      </c>
      <c r="L89" t="s">
        <v>281</v>
      </c>
    </row>
    <row r="90" spans="1:12" x14ac:dyDescent="0.25">
      <c r="A90" s="24">
        <v>600000</v>
      </c>
      <c r="B90" s="26">
        <v>400000</v>
      </c>
      <c r="D90">
        <v>280000</v>
      </c>
      <c r="E90">
        <v>30000</v>
      </c>
      <c r="F90" t="str">
        <f t="shared" si="2"/>
        <v>0280000-0030000</v>
      </c>
      <c r="G90">
        <v>-3.68125595917363</v>
      </c>
      <c r="H90">
        <v>50.157875356412298</v>
      </c>
      <c r="L90" t="s">
        <v>282</v>
      </c>
    </row>
    <row r="91" spans="1:12" x14ac:dyDescent="0.25">
      <c r="A91" s="24">
        <v>600000</v>
      </c>
      <c r="B91" s="26">
        <v>500000</v>
      </c>
      <c r="D91">
        <v>280000</v>
      </c>
      <c r="E91">
        <v>40000</v>
      </c>
      <c r="F91" t="str">
        <f t="shared" si="2"/>
        <v>0280000-0040000</v>
      </c>
      <c r="G91">
        <v>-3.68441796252805</v>
      </c>
      <c r="H91">
        <v>50.247771269234903</v>
      </c>
      <c r="L91" t="s">
        <v>283</v>
      </c>
    </row>
    <row r="92" spans="1:12" x14ac:dyDescent="0.25">
      <c r="A92" s="17">
        <v>600000</v>
      </c>
      <c r="B92" s="20">
        <v>600000</v>
      </c>
      <c r="D92">
        <v>280000</v>
      </c>
      <c r="E92">
        <v>50000</v>
      </c>
      <c r="F92" t="str">
        <f t="shared" si="2"/>
        <v>0280000-0050000</v>
      </c>
      <c r="G92">
        <v>-3.6875960296078198</v>
      </c>
      <c r="H92">
        <v>50.337665636107197</v>
      </c>
      <c r="L92" t="s">
        <v>284</v>
      </c>
    </row>
    <row r="93" spans="1:12" x14ac:dyDescent="0.25">
      <c r="A93" s="24">
        <v>600000</v>
      </c>
      <c r="B93" s="26">
        <v>700000</v>
      </c>
      <c r="D93">
        <v>280000</v>
      </c>
      <c r="E93">
        <v>60000</v>
      </c>
      <c r="F93" t="str">
        <f t="shared" si="2"/>
        <v>0280000-0060000</v>
      </c>
      <c r="G93">
        <v>-3.6907902670052</v>
      </c>
      <c r="H93">
        <v>50.427558456889301</v>
      </c>
      <c r="L93" t="s">
        <v>285</v>
      </c>
    </row>
    <row r="94" spans="1:12" x14ac:dyDescent="0.25">
      <c r="A94" s="24">
        <v>600000</v>
      </c>
      <c r="B94" s="26">
        <v>800000</v>
      </c>
      <c r="D94">
        <v>280000</v>
      </c>
      <c r="E94">
        <v>70000</v>
      </c>
      <c r="F94" t="str">
        <f t="shared" si="2"/>
        <v>0280000-0070000</v>
      </c>
      <c r="G94">
        <v>-3.6940007822889598</v>
      </c>
      <c r="H94">
        <v>50.517449731445701</v>
      </c>
      <c r="L94" t="s">
        <v>286</v>
      </c>
    </row>
    <row r="95" spans="1:12" x14ac:dyDescent="0.25">
      <c r="A95" s="24">
        <v>600000</v>
      </c>
      <c r="B95" s="26">
        <v>900000</v>
      </c>
      <c r="D95">
        <v>280000</v>
      </c>
      <c r="E95">
        <v>80000</v>
      </c>
      <c r="F95" t="str">
        <f t="shared" si="2"/>
        <v>0280000-0080000</v>
      </c>
      <c r="G95">
        <v>-3.6972276840154299</v>
      </c>
      <c r="H95">
        <v>50.607339459645502</v>
      </c>
      <c r="L95" t="s">
        <v>287</v>
      </c>
    </row>
    <row r="96" spans="1:12" x14ac:dyDescent="0.25">
      <c r="A96" s="24">
        <v>600000</v>
      </c>
      <c r="B96" s="26">
        <v>1000000</v>
      </c>
      <c r="D96">
        <v>280000</v>
      </c>
      <c r="E96">
        <v>90000</v>
      </c>
      <c r="F96" t="str">
        <f t="shared" si="2"/>
        <v>0280000-0090000</v>
      </c>
      <c r="G96">
        <v>-3.7004710817397299</v>
      </c>
      <c r="H96">
        <v>50.697227641361799</v>
      </c>
      <c r="L96" t="s">
        <v>288</v>
      </c>
    </row>
    <row r="97" spans="1:12" x14ac:dyDescent="0.25">
      <c r="A97" s="24">
        <v>600000</v>
      </c>
      <c r="B97" s="26">
        <v>1100000</v>
      </c>
      <c r="D97">
        <v>280000</v>
      </c>
      <c r="E97">
        <v>100000</v>
      </c>
      <c r="F97" t="str">
        <f t="shared" si="2"/>
        <v>0280000-0100000</v>
      </c>
      <c r="G97">
        <v>-3.7037310860271901</v>
      </c>
      <c r="H97">
        <v>50.787114276472302</v>
      </c>
      <c r="L97" t="s">
        <v>312</v>
      </c>
    </row>
    <row r="98" spans="1:12" x14ac:dyDescent="0.25">
      <c r="A98" s="24">
        <v>600000</v>
      </c>
      <c r="B98" s="26">
        <v>1200000</v>
      </c>
      <c r="D98">
        <v>290000</v>
      </c>
      <c r="E98">
        <v>0</v>
      </c>
      <c r="F98" t="str">
        <f t="shared" ref="F98:F161" si="3">RIGHT("000000"&amp;D98,7)&amp;"-"&amp;RIGHT("000000"&amp;E98,7)</f>
        <v>0290000-0000000</v>
      </c>
      <c r="G98">
        <v>-3.5327095981008498</v>
      </c>
      <c r="H98">
        <v>49.890102001945799</v>
      </c>
      <c r="L98" t="s">
        <v>289</v>
      </c>
    </row>
    <row r="99" spans="1:12" x14ac:dyDescent="0.25">
      <c r="A99" s="24">
        <v>600000</v>
      </c>
      <c r="B99" s="26">
        <v>1300000</v>
      </c>
      <c r="D99">
        <v>290000</v>
      </c>
      <c r="E99">
        <v>10000</v>
      </c>
      <c r="F99" t="str">
        <f t="shared" si="3"/>
        <v>0290000-0010000</v>
      </c>
      <c r="G99">
        <v>-3.53556511419354</v>
      </c>
      <c r="H99">
        <v>49.980008649095602</v>
      </c>
      <c r="L99" t="s">
        <v>290</v>
      </c>
    </row>
    <row r="100" spans="1:12" x14ac:dyDescent="0.25">
      <c r="A100" s="24">
        <v>700000</v>
      </c>
      <c r="B100" s="26">
        <v>0</v>
      </c>
      <c r="D100">
        <v>290000</v>
      </c>
      <c r="E100">
        <v>20000</v>
      </c>
      <c r="F100" t="str">
        <f t="shared" si="3"/>
        <v>0290000-0020000</v>
      </c>
      <c r="G100">
        <v>-3.5384350720416999</v>
      </c>
      <c r="H100">
        <v>50.069913773385998</v>
      </c>
      <c r="L100" t="s">
        <v>291</v>
      </c>
    </row>
    <row r="101" spans="1:12" x14ac:dyDescent="0.25">
      <c r="A101" s="24">
        <v>700000</v>
      </c>
      <c r="B101" s="26">
        <v>100000</v>
      </c>
      <c r="D101">
        <v>290000</v>
      </c>
      <c r="E101">
        <v>30000</v>
      </c>
      <c r="F101" t="str">
        <f t="shared" si="3"/>
        <v>0290000-0030000</v>
      </c>
      <c r="G101">
        <v>-3.5413195667743498</v>
      </c>
      <c r="H101">
        <v>50.159817374820499</v>
      </c>
      <c r="L101" t="s">
        <v>292</v>
      </c>
    </row>
    <row r="102" spans="1:12" x14ac:dyDescent="0.25">
      <c r="A102" s="24">
        <v>700000</v>
      </c>
      <c r="B102" s="26">
        <v>200000</v>
      </c>
      <c r="D102">
        <v>290000</v>
      </c>
      <c r="E102">
        <v>40000</v>
      </c>
      <c r="F102" t="str">
        <f t="shared" si="3"/>
        <v>0290000-0040000</v>
      </c>
      <c r="G102">
        <v>-3.5442186943865299</v>
      </c>
      <c r="H102">
        <v>50.249719453408701</v>
      </c>
      <c r="L102" t="s">
        <v>293</v>
      </c>
    </row>
    <row r="103" spans="1:12" x14ac:dyDescent="0.25">
      <c r="A103" s="24">
        <v>700000</v>
      </c>
      <c r="B103" s="26">
        <v>300000</v>
      </c>
      <c r="D103">
        <v>290000</v>
      </c>
      <c r="E103">
        <v>50000</v>
      </c>
      <c r="F103" t="str">
        <f t="shared" si="3"/>
        <v>0290000-0050000</v>
      </c>
      <c r="G103">
        <v>-3.5471325517491001</v>
      </c>
      <c r="H103">
        <v>50.339620009166502</v>
      </c>
      <c r="L103" t="s">
        <v>294</v>
      </c>
    </row>
    <row r="104" spans="1:12" x14ac:dyDescent="0.25">
      <c r="A104" s="24">
        <v>700000</v>
      </c>
      <c r="B104" s="26">
        <v>400000</v>
      </c>
      <c r="D104">
        <v>290000</v>
      </c>
      <c r="E104">
        <v>60000</v>
      </c>
      <c r="F104" t="str">
        <f t="shared" si="3"/>
        <v>0290000-0060000</v>
      </c>
      <c r="G104">
        <v>-3.55006123661859</v>
      </c>
      <c r="H104">
        <v>50.429519042116098</v>
      </c>
      <c r="L104" t="s">
        <v>295</v>
      </c>
    </row>
    <row r="105" spans="1:12" x14ac:dyDescent="0.25">
      <c r="A105" s="24">
        <v>700000</v>
      </c>
      <c r="B105" s="26">
        <v>500000</v>
      </c>
      <c r="D105">
        <v>290000</v>
      </c>
      <c r="E105">
        <v>70000</v>
      </c>
      <c r="F105" t="str">
        <f t="shared" si="3"/>
        <v>0290000-0070000</v>
      </c>
      <c r="G105">
        <v>-3.55300484764726</v>
      </c>
      <c r="H105">
        <v>50.5194165522853</v>
      </c>
      <c r="L105" t="s">
        <v>296</v>
      </c>
    </row>
    <row r="106" spans="1:12" x14ac:dyDescent="0.25">
      <c r="A106" s="24">
        <v>700000</v>
      </c>
      <c r="B106" s="26">
        <v>600000</v>
      </c>
      <c r="D106">
        <v>290000</v>
      </c>
      <c r="E106">
        <v>80000</v>
      </c>
      <c r="F106" t="str">
        <f t="shared" si="3"/>
        <v>0290000-0080000</v>
      </c>
      <c r="G106">
        <v>-3.5559634843932502</v>
      </c>
      <c r="H106">
        <v>50.609312539708199</v>
      </c>
      <c r="L106" t="s">
        <v>297</v>
      </c>
    </row>
    <row r="107" spans="1:12" x14ac:dyDescent="0.25">
      <c r="A107" s="24">
        <v>700000</v>
      </c>
      <c r="B107" s="26">
        <v>700000</v>
      </c>
      <c r="D107">
        <v>290000</v>
      </c>
      <c r="E107">
        <v>90000</v>
      </c>
      <c r="F107" t="str">
        <f t="shared" si="3"/>
        <v>0290000-0090000</v>
      </c>
      <c r="G107">
        <v>-3.5589372473309102</v>
      </c>
      <c r="H107">
        <v>50.6992070044247</v>
      </c>
      <c r="L107" t="s">
        <v>298</v>
      </c>
    </row>
    <row r="108" spans="1:12" x14ac:dyDescent="0.25">
      <c r="A108" s="24">
        <v>700000</v>
      </c>
      <c r="B108" s="26">
        <v>800000</v>
      </c>
      <c r="D108">
        <v>290000</v>
      </c>
      <c r="E108">
        <v>100000</v>
      </c>
      <c r="F108" t="str">
        <f t="shared" si="3"/>
        <v>0290000-0100000</v>
      </c>
      <c r="G108">
        <v>-3.5619262378612002</v>
      </c>
      <c r="H108">
        <v>50.789099946480199</v>
      </c>
      <c r="L108" t="s">
        <v>313</v>
      </c>
    </row>
    <row r="109" spans="1:12" ht="16.5" customHeight="1" x14ac:dyDescent="0.25">
      <c r="A109" s="24">
        <v>700000</v>
      </c>
      <c r="B109" s="26">
        <v>900000</v>
      </c>
      <c r="D109">
        <v>300000</v>
      </c>
      <c r="E109">
        <v>0</v>
      </c>
      <c r="F109" t="str">
        <f t="shared" si="3"/>
        <v>0300000-0000000</v>
      </c>
      <c r="G109">
        <v>-3.3935395689270602</v>
      </c>
      <c r="H109">
        <v>49.891858698148397</v>
      </c>
      <c r="L109" t="s">
        <v>72</v>
      </c>
    </row>
    <row r="110" spans="1:12" x14ac:dyDescent="0.25">
      <c r="A110" s="28"/>
      <c r="B110" s="29"/>
      <c r="D110">
        <v>300000</v>
      </c>
      <c r="E110">
        <v>10000</v>
      </c>
      <c r="F110" t="str">
        <f t="shared" si="3"/>
        <v>0300000-0010000</v>
      </c>
      <c r="G110">
        <v>-3.3961360647115</v>
      </c>
      <c r="H110">
        <v>49.981770913861901</v>
      </c>
      <c r="L110" t="s">
        <v>299</v>
      </c>
    </row>
    <row r="111" spans="1:12" x14ac:dyDescent="0.25">
      <c r="D111">
        <v>300000</v>
      </c>
      <c r="E111">
        <v>20000</v>
      </c>
      <c r="F111" t="str">
        <f t="shared" si="3"/>
        <v>0300000-0020000</v>
      </c>
      <c r="G111">
        <v>-3.3987456934515801</v>
      </c>
      <c r="H111">
        <v>50.071681627398597</v>
      </c>
      <c r="L111" t="s">
        <v>300</v>
      </c>
    </row>
    <row r="112" spans="1:12" x14ac:dyDescent="0.25">
      <c r="D112">
        <v>300000</v>
      </c>
      <c r="E112">
        <v>30000</v>
      </c>
      <c r="F112" t="str">
        <f t="shared" si="3"/>
        <v>0300000-0030000</v>
      </c>
      <c r="G112">
        <v>-3.40136854166792</v>
      </c>
      <c r="H112">
        <v>50.1615908389062</v>
      </c>
      <c r="L112" t="s">
        <v>301</v>
      </c>
    </row>
    <row r="113" spans="4:12" x14ac:dyDescent="0.25">
      <c r="D113">
        <v>300000</v>
      </c>
      <c r="E113">
        <v>40000</v>
      </c>
      <c r="F113" t="str">
        <f t="shared" si="3"/>
        <v>0300000-0040000</v>
      </c>
      <c r="G113">
        <v>-3.4040046966689101</v>
      </c>
      <c r="H113">
        <v>50.2514985485398</v>
      </c>
      <c r="L113" t="s">
        <v>302</v>
      </c>
    </row>
    <row r="114" spans="4:12" x14ac:dyDescent="0.25">
      <c r="D114">
        <v>300000</v>
      </c>
      <c r="E114">
        <v>50000</v>
      </c>
      <c r="F114" t="str">
        <f t="shared" si="3"/>
        <v>0300000-0050000</v>
      </c>
      <c r="G114">
        <v>-3.4066542465596599</v>
      </c>
      <c r="H114">
        <v>50.341404756461898</v>
      </c>
      <c r="L114" t="s">
        <v>303</v>
      </c>
    </row>
    <row r="115" spans="4:12" x14ac:dyDescent="0.25">
      <c r="D115">
        <v>300000</v>
      </c>
      <c r="E115">
        <v>60000</v>
      </c>
      <c r="F115" t="str">
        <f t="shared" si="3"/>
        <v>0300000-0060000</v>
      </c>
      <c r="G115">
        <v>-3.4093172802509502</v>
      </c>
      <c r="H115">
        <v>50.431309462842798</v>
      </c>
      <c r="L115" t="s">
        <v>304</v>
      </c>
    </row>
    <row r="116" spans="4:12" x14ac:dyDescent="0.25">
      <c r="D116">
        <v>300000</v>
      </c>
      <c r="E116">
        <v>70000</v>
      </c>
      <c r="F116" t="str">
        <f t="shared" si="3"/>
        <v>0300000-0070000</v>
      </c>
      <c r="G116">
        <v>-3.41199388746836</v>
      </c>
      <c r="H116">
        <v>50.521212667859899</v>
      </c>
      <c r="L116" t="s">
        <v>305</v>
      </c>
    </row>
    <row r="117" spans="4:12" x14ac:dyDescent="0.25">
      <c r="D117">
        <v>300000</v>
      </c>
      <c r="E117">
        <v>80000</v>
      </c>
      <c r="F117" t="str">
        <f t="shared" si="3"/>
        <v>0300000-0080000</v>
      </c>
      <c r="G117">
        <v>-3.41468415876155</v>
      </c>
      <c r="H117">
        <v>50.611114371698001</v>
      </c>
      <c r="L117" t="s">
        <v>306</v>
      </c>
    </row>
    <row r="118" spans="4:12" x14ac:dyDescent="0.25">
      <c r="D118">
        <v>300000</v>
      </c>
      <c r="E118">
        <v>90000</v>
      </c>
      <c r="F118" t="str">
        <f t="shared" si="3"/>
        <v>0300000-0090000</v>
      </c>
      <c r="G118">
        <v>-3.4173881855136199</v>
      </c>
      <c r="H118">
        <v>50.701014574548999</v>
      </c>
      <c r="L118" t="s">
        <v>307</v>
      </c>
    </row>
    <row r="119" spans="4:12" x14ac:dyDescent="0.25">
      <c r="D119">
        <v>300000</v>
      </c>
      <c r="E119">
        <v>100000</v>
      </c>
      <c r="F119" t="str">
        <f t="shared" si="3"/>
        <v>0300000-0100000</v>
      </c>
      <c r="G119">
        <v>-3.4201060599506099</v>
      </c>
      <c r="H119">
        <v>50.790913276611903</v>
      </c>
      <c r="L119" t="s">
        <v>73</v>
      </c>
    </row>
    <row r="120" spans="4:12" x14ac:dyDescent="0.25">
      <c r="G120"/>
      <c r="H120"/>
      <c r="I120" s="36"/>
      <c r="J120" s="36"/>
      <c r="K120" s="36"/>
    </row>
    <row r="121" spans="4:12" x14ac:dyDescent="0.25">
      <c r="D121">
        <v>180000</v>
      </c>
      <c r="E121">
        <v>40000</v>
      </c>
      <c r="F121" t="str">
        <f t="shared" si="3"/>
        <v>0180000-0040000</v>
      </c>
      <c r="G121">
        <v>-5.0853075912567496</v>
      </c>
      <c r="H121">
        <v>50.219001191154703</v>
      </c>
      <c r="L121" s="1"/>
    </row>
    <row r="122" spans="4:12" x14ac:dyDescent="0.25">
      <c r="D122">
        <v>170000</v>
      </c>
      <c r="E122">
        <v>40000</v>
      </c>
      <c r="F122" t="str">
        <f t="shared" si="3"/>
        <v>0170000-0040000</v>
      </c>
      <c r="G122">
        <v>-5.2252570463166998</v>
      </c>
      <c r="H122">
        <v>50.215196799337903</v>
      </c>
      <c r="L122" s="1"/>
    </row>
    <row r="123" spans="4:12" x14ac:dyDescent="0.25">
      <c r="D123">
        <v>140000</v>
      </c>
      <c r="E123">
        <v>40000</v>
      </c>
      <c r="F123" t="str">
        <f t="shared" si="3"/>
        <v>0140000-0040000</v>
      </c>
      <c r="G123">
        <v>-5.6449162136386599</v>
      </c>
      <c r="H123">
        <v>50.202774164484403</v>
      </c>
      <c r="L123" s="1"/>
    </row>
    <row r="124" spans="4:12" x14ac:dyDescent="0.25">
      <c r="D124">
        <v>160000</v>
      </c>
      <c r="E124">
        <v>10000</v>
      </c>
      <c r="F124" t="str">
        <f t="shared" si="3"/>
        <v>0160000-0010000</v>
      </c>
      <c r="G124">
        <v>-5.3463535835487503</v>
      </c>
      <c r="H124">
        <v>49.941877169173402</v>
      </c>
      <c r="L124" s="1"/>
    </row>
    <row r="125" spans="4:12" x14ac:dyDescent="0.25">
      <c r="D125">
        <v>170000</v>
      </c>
      <c r="E125">
        <v>50000</v>
      </c>
      <c r="F125" t="str">
        <f t="shared" si="3"/>
        <v>0170000-0050000</v>
      </c>
      <c r="G125">
        <v>-5.23133245057931</v>
      </c>
      <c r="H125">
        <v>50.3049877596779</v>
      </c>
      <c r="L125" s="1"/>
    </row>
    <row r="126" spans="4:12" x14ac:dyDescent="0.25">
      <c r="D126">
        <v>190000</v>
      </c>
      <c r="E126">
        <v>80000</v>
      </c>
      <c r="F126" t="str">
        <f t="shared" si="3"/>
        <v>0190000-0080000</v>
      </c>
      <c r="G126">
        <v>-4.9676991696396202</v>
      </c>
      <c r="H126">
        <v>50.581884377421403</v>
      </c>
      <c r="L126" s="1"/>
    </row>
    <row r="127" spans="4:12" x14ac:dyDescent="0.25">
      <c r="D127">
        <v>190000</v>
      </c>
      <c r="E127">
        <v>40000</v>
      </c>
      <c r="F127" t="str">
        <f t="shared" si="3"/>
        <v>0190000-0040000</v>
      </c>
      <c r="G127">
        <v>-4.94532879975241</v>
      </c>
      <c r="H127">
        <v>50.222637192622301</v>
      </c>
      <c r="L127" s="1"/>
    </row>
    <row r="128" spans="4:12" x14ac:dyDescent="0.25">
      <c r="D128">
        <v>130000</v>
      </c>
      <c r="E128">
        <v>30000</v>
      </c>
      <c r="F128" t="str">
        <f t="shared" si="3"/>
        <v>0130000-0030000</v>
      </c>
      <c r="G128">
        <v>-5.7776475605291502</v>
      </c>
      <c r="H128">
        <v>50.108557613689598</v>
      </c>
      <c r="L128" s="1"/>
    </row>
    <row r="129" spans="4:12" x14ac:dyDescent="0.25">
      <c r="D129">
        <v>150000</v>
      </c>
      <c r="E129">
        <v>20000</v>
      </c>
      <c r="F129" t="str">
        <f t="shared" si="3"/>
        <v>0150000-0020000</v>
      </c>
      <c r="G129">
        <v>-5.4919625307933897</v>
      </c>
      <c r="H129">
        <v>50.027546663832702</v>
      </c>
      <c r="L129" s="1"/>
    </row>
    <row r="130" spans="4:12" x14ac:dyDescent="0.25">
      <c r="D130">
        <v>180000</v>
      </c>
      <c r="E130">
        <v>10000</v>
      </c>
      <c r="F130" t="str">
        <f t="shared" si="3"/>
        <v>0180000-0010000</v>
      </c>
      <c r="G130">
        <v>-5.0680442965167796</v>
      </c>
      <c r="H130">
        <v>49.949580791609201</v>
      </c>
      <c r="L130" s="1"/>
    </row>
    <row r="131" spans="4:12" x14ac:dyDescent="0.25">
      <c r="D131">
        <v>140000</v>
      </c>
      <c r="E131">
        <v>30000</v>
      </c>
      <c r="F131" t="str">
        <f t="shared" si="3"/>
        <v>0140000-0030000</v>
      </c>
      <c r="G131">
        <v>-5.6380890005842899</v>
      </c>
      <c r="H131">
        <v>50.113020524204202</v>
      </c>
      <c r="L131" s="1"/>
    </row>
    <row r="132" spans="4:12" x14ac:dyDescent="0.25">
      <c r="D132">
        <v>150000</v>
      </c>
      <c r="E132">
        <v>40000</v>
      </c>
      <c r="F132" t="str">
        <f t="shared" si="3"/>
        <v>0150000-0040000</v>
      </c>
      <c r="G132">
        <v>-5.5050626735379797</v>
      </c>
      <c r="H132">
        <v>50.207083193951199</v>
      </c>
      <c r="L132" s="1"/>
    </row>
    <row r="133" spans="4:12" x14ac:dyDescent="0.25">
      <c r="D133">
        <v>130000</v>
      </c>
      <c r="E133">
        <v>40000</v>
      </c>
      <c r="F133" t="str">
        <f t="shared" si="3"/>
        <v>0130000-0040000</v>
      </c>
      <c r="G133">
        <v>-5.78473515333501</v>
      </c>
      <c r="H133">
        <v>50.198297112860303</v>
      </c>
      <c r="L133" s="1"/>
    </row>
    <row r="134" spans="4:12" x14ac:dyDescent="0.25">
      <c r="D134">
        <v>180000</v>
      </c>
      <c r="E134">
        <v>70000</v>
      </c>
      <c r="F134" t="str">
        <f t="shared" si="3"/>
        <v>0180000-0070000</v>
      </c>
      <c r="G134">
        <v>-5.1028349320085402</v>
      </c>
      <c r="H134">
        <v>50.488404611233904</v>
      </c>
      <c r="L134" s="1"/>
    </row>
    <row r="135" spans="4:12" x14ac:dyDescent="0.25">
      <c r="D135">
        <v>180000</v>
      </c>
      <c r="E135">
        <v>80000</v>
      </c>
      <c r="F135" t="str">
        <f t="shared" si="3"/>
        <v>0180000-0080000</v>
      </c>
      <c r="G135">
        <v>-5.10873696627415</v>
      </c>
      <c r="H135">
        <v>50.578201966227503</v>
      </c>
      <c r="L135" s="1"/>
    </row>
    <row r="136" spans="4:12" x14ac:dyDescent="0.25">
      <c r="D136">
        <v>180000</v>
      </c>
      <c r="E136">
        <v>60000</v>
      </c>
      <c r="F136" t="str">
        <f t="shared" si="3"/>
        <v>0180000-0060000</v>
      </c>
      <c r="G136">
        <v>-5.0969628229641</v>
      </c>
      <c r="H136">
        <v>50.398605362021598</v>
      </c>
      <c r="L136" s="1"/>
    </row>
    <row r="137" spans="4:12" x14ac:dyDescent="0.25">
      <c r="D137">
        <v>190000</v>
      </c>
      <c r="E137">
        <v>60000</v>
      </c>
      <c r="F137" t="str">
        <f t="shared" si="3"/>
        <v>0190000-0060000</v>
      </c>
      <c r="G137">
        <v>-4.9564572053456599</v>
      </c>
      <c r="H137">
        <v>50.402264481202799</v>
      </c>
      <c r="L137" s="1"/>
    </row>
    <row r="138" spans="4:12" x14ac:dyDescent="0.25">
      <c r="D138">
        <v>170000</v>
      </c>
      <c r="E138">
        <v>30000</v>
      </c>
      <c r="F138" t="str">
        <f t="shared" si="3"/>
        <v>0170000-0030000</v>
      </c>
      <c r="G138">
        <v>-5.2192122983305804</v>
      </c>
      <c r="H138">
        <v>50.125403907465397</v>
      </c>
      <c r="L138" s="1"/>
    </row>
    <row r="139" spans="4:12" x14ac:dyDescent="0.25">
      <c r="D139">
        <v>190000</v>
      </c>
      <c r="E139">
        <v>20000</v>
      </c>
      <c r="F139" t="str">
        <f t="shared" si="3"/>
        <v>0190000-0020000</v>
      </c>
      <c r="G139">
        <v>-4.9343124619235397</v>
      </c>
      <c r="H139">
        <v>50.043002529525999</v>
      </c>
      <c r="L139" s="1"/>
    </row>
    <row r="140" spans="4:12" x14ac:dyDescent="0.25">
      <c r="D140">
        <v>180000</v>
      </c>
      <c r="E140">
        <v>50000</v>
      </c>
      <c r="F140" t="str">
        <f t="shared" si="3"/>
        <v>0180000-0050000</v>
      </c>
      <c r="G140">
        <v>-5.0911204413718201</v>
      </c>
      <c r="H140">
        <v>50.3088042211483</v>
      </c>
      <c r="L140" s="1"/>
    </row>
    <row r="141" spans="4:12" x14ac:dyDescent="0.25">
      <c r="D141">
        <v>200000</v>
      </c>
      <c r="E141">
        <v>10000</v>
      </c>
      <c r="F141" t="str">
        <f t="shared" si="3"/>
        <v>0200000-0010000</v>
      </c>
      <c r="G141">
        <v>-4.78961995390996</v>
      </c>
      <c r="H141">
        <v>49.956617198609898</v>
      </c>
      <c r="L141" s="1"/>
    </row>
    <row r="142" spans="4:12" x14ac:dyDescent="0.25">
      <c r="D142">
        <v>210000</v>
      </c>
      <c r="E142">
        <v>70000</v>
      </c>
      <c r="F142" t="str">
        <f t="shared" si="3"/>
        <v>0210000-0070000</v>
      </c>
      <c r="G142">
        <v>-4.6804374475839801</v>
      </c>
      <c r="H142">
        <v>50.498906527585298</v>
      </c>
      <c r="L142" s="1"/>
    </row>
    <row r="143" spans="4:12" x14ac:dyDescent="0.25">
      <c r="D143">
        <v>140000</v>
      </c>
      <c r="E143">
        <v>50000</v>
      </c>
      <c r="F143" t="str">
        <f t="shared" si="3"/>
        <v>0140000-0050000</v>
      </c>
      <c r="G143">
        <v>-5.65177802867204</v>
      </c>
      <c r="H143">
        <v>50.292525726677802</v>
      </c>
      <c r="L143" s="1"/>
    </row>
    <row r="144" spans="4:12" x14ac:dyDescent="0.25">
      <c r="D144">
        <v>140000</v>
      </c>
      <c r="E144">
        <v>20000</v>
      </c>
      <c r="F144" t="str">
        <f t="shared" si="3"/>
        <v>0140000-0020000</v>
      </c>
      <c r="G144">
        <v>-5.6312961628320997</v>
      </c>
      <c r="H144">
        <v>50.023264809669399</v>
      </c>
      <c r="L144" s="1"/>
    </row>
    <row r="145" spans="4:12" x14ac:dyDescent="0.25">
      <c r="D145">
        <v>160000</v>
      </c>
      <c r="E145">
        <v>60000</v>
      </c>
      <c r="F145" t="str">
        <f t="shared" si="3"/>
        <v>0160000-0060000</v>
      </c>
      <c r="G145">
        <v>-5.3778835421486297</v>
      </c>
      <c r="H145">
        <v>50.390778839521801</v>
      </c>
      <c r="L145" s="1"/>
    </row>
    <row r="146" spans="4:12" x14ac:dyDescent="0.25">
      <c r="D146">
        <v>160000</v>
      </c>
      <c r="E146">
        <v>20000</v>
      </c>
      <c r="F146" t="str">
        <f t="shared" si="3"/>
        <v>0160000-0020000</v>
      </c>
      <c r="G146">
        <v>-5.3525960456946899</v>
      </c>
      <c r="H146">
        <v>50.031661453837401</v>
      </c>
      <c r="L146" s="1"/>
    </row>
    <row r="147" spans="4:12" x14ac:dyDescent="0.25">
      <c r="D147">
        <v>170000</v>
      </c>
      <c r="E147">
        <v>60000</v>
      </c>
      <c r="F147" t="str">
        <f t="shared" si="3"/>
        <v>0170000-0060000</v>
      </c>
      <c r="G147">
        <v>-5.2374387139859104</v>
      </c>
      <c r="H147">
        <v>50.394776785647799</v>
      </c>
      <c r="L147" s="1"/>
    </row>
    <row r="148" spans="4:12" x14ac:dyDescent="0.25">
      <c r="D148">
        <v>160000</v>
      </c>
      <c r="E148">
        <v>50000</v>
      </c>
      <c r="F148" t="str">
        <f t="shared" si="3"/>
        <v>0160000-0050000</v>
      </c>
      <c r="G148">
        <v>-5.3715136016334304</v>
      </c>
      <c r="H148">
        <v>50.301002462332697</v>
      </c>
      <c r="L148" s="1"/>
    </row>
    <row r="149" spans="4:12" x14ac:dyDescent="0.25">
      <c r="D149">
        <v>150000</v>
      </c>
      <c r="E149">
        <v>30000</v>
      </c>
      <c r="F149" t="str">
        <f t="shared" si="3"/>
        <v>0150000-0030000</v>
      </c>
      <c r="G149">
        <v>-5.4984960668889604</v>
      </c>
      <c r="H149">
        <v>50.1173159407927</v>
      </c>
      <c r="L149" s="1"/>
    </row>
    <row r="150" spans="4:12" x14ac:dyDescent="0.25">
      <c r="D150">
        <v>180000</v>
      </c>
      <c r="E150">
        <v>30000</v>
      </c>
      <c r="F150" t="str">
        <f t="shared" si="3"/>
        <v>0180000-0030000</v>
      </c>
      <c r="G150">
        <v>-5.0795240784179496</v>
      </c>
      <c r="H150">
        <v>50.129196274564798</v>
      </c>
      <c r="L150" s="1"/>
    </row>
    <row r="151" spans="4:12" x14ac:dyDescent="0.25">
      <c r="D151">
        <v>170000</v>
      </c>
      <c r="E151">
        <v>20000</v>
      </c>
      <c r="F151" t="str">
        <f t="shared" si="3"/>
        <v>0170000-0020000</v>
      </c>
      <c r="G151">
        <v>-5.2131980055852898</v>
      </c>
      <c r="H151">
        <v>50.0356090868789</v>
      </c>
      <c r="L151" s="1"/>
    </row>
    <row r="152" spans="4:12" x14ac:dyDescent="0.25">
      <c r="D152">
        <v>130000</v>
      </c>
      <c r="E152">
        <v>20000</v>
      </c>
      <c r="F152" t="str">
        <f t="shared" si="3"/>
        <v>0130000-0020000</v>
      </c>
      <c r="G152">
        <v>-5.7705956457346197</v>
      </c>
      <c r="H152">
        <v>50.018815987877701</v>
      </c>
      <c r="L152" s="1"/>
    </row>
    <row r="153" spans="4:12" x14ac:dyDescent="0.25">
      <c r="D153">
        <v>170000</v>
      </c>
      <c r="E153">
        <v>10000</v>
      </c>
      <c r="F153" t="str">
        <f t="shared" si="3"/>
        <v>0170000-0010000</v>
      </c>
      <c r="G153">
        <v>-5.2072139688565597</v>
      </c>
      <c r="H153">
        <v>49.945812340378303</v>
      </c>
      <c r="K153"/>
      <c r="L153" s="1"/>
    </row>
    <row r="154" spans="4:12" x14ac:dyDescent="0.25">
      <c r="D154">
        <v>160000</v>
      </c>
      <c r="E154">
        <v>40000</v>
      </c>
      <c r="F154" t="str">
        <f t="shared" si="3"/>
        <v>0160000-0040000</v>
      </c>
      <c r="G154">
        <v>-5.3651758460767498</v>
      </c>
      <c r="H154">
        <v>50.211224103549199</v>
      </c>
      <c r="K154"/>
      <c r="L154" s="1"/>
    </row>
    <row r="155" spans="4:12" x14ac:dyDescent="0.25">
      <c r="D155">
        <v>210000</v>
      </c>
      <c r="E155">
        <v>10000</v>
      </c>
      <c r="F155" t="str">
        <f t="shared" si="3"/>
        <v>0210000-0010000</v>
      </c>
      <c r="G155">
        <v>-4.6503678753653999</v>
      </c>
      <c r="H155">
        <v>49.959884995924398</v>
      </c>
      <c r="K155"/>
      <c r="L155" s="1"/>
    </row>
    <row r="156" spans="4:12" x14ac:dyDescent="0.25">
      <c r="D156">
        <v>180000</v>
      </c>
      <c r="E156">
        <v>20000</v>
      </c>
      <c r="F156" t="str">
        <f t="shared" si="3"/>
        <v>0180000-0020000</v>
      </c>
      <c r="G156">
        <v>-5.0737697104086497</v>
      </c>
      <c r="H156">
        <v>50.039389473885798</v>
      </c>
      <c r="K156"/>
      <c r="L156" s="1"/>
    </row>
    <row r="157" spans="4:12" x14ac:dyDescent="0.25">
      <c r="D157">
        <v>170000</v>
      </c>
      <c r="E157">
        <v>70000</v>
      </c>
      <c r="F157" t="str">
        <f t="shared" si="3"/>
        <v>0170000-0070000</v>
      </c>
      <c r="G157">
        <v>-5.2435760412564196</v>
      </c>
      <c r="H157">
        <v>50.484563874389998</v>
      </c>
      <c r="K157"/>
      <c r="L157" s="1"/>
    </row>
    <row r="158" spans="4:12" x14ac:dyDescent="0.25">
      <c r="D158">
        <v>210000</v>
      </c>
      <c r="E158">
        <v>20000</v>
      </c>
      <c r="F158" t="str">
        <f t="shared" si="3"/>
        <v>0210000-0020000</v>
      </c>
      <c r="G158">
        <v>-4.6553163206661203</v>
      </c>
      <c r="H158">
        <v>50.0497263241135</v>
      </c>
      <c r="K158"/>
      <c r="L158" s="1"/>
    </row>
    <row r="159" spans="4:12" x14ac:dyDescent="0.25">
      <c r="D159">
        <v>200000</v>
      </c>
      <c r="E159">
        <v>60000</v>
      </c>
      <c r="F159" t="str">
        <f t="shared" si="3"/>
        <v>0200000-0060000</v>
      </c>
      <c r="G159">
        <v>-4.8159231992094904</v>
      </c>
      <c r="H159">
        <v>50.405754059588503</v>
      </c>
      <c r="K159"/>
      <c r="L159" s="1"/>
    </row>
    <row r="160" spans="4:12" x14ac:dyDescent="0.25">
      <c r="D160">
        <v>220000</v>
      </c>
      <c r="E160">
        <v>20000</v>
      </c>
      <c r="F160" t="str">
        <f t="shared" si="3"/>
        <v>0220000-0020000</v>
      </c>
      <c r="G160">
        <v>-4.5157800397778498</v>
      </c>
      <c r="H160">
        <v>50.052836911150401</v>
      </c>
      <c r="K160"/>
      <c r="L160" s="1"/>
    </row>
    <row r="161" spans="4:12" x14ac:dyDescent="0.25">
      <c r="D161">
        <v>190000</v>
      </c>
      <c r="E161">
        <v>70000</v>
      </c>
      <c r="F161" t="str">
        <f t="shared" si="3"/>
        <v>0190000-0070000</v>
      </c>
      <c r="G161">
        <v>-4.9620638984071901</v>
      </c>
      <c r="H161">
        <v>50.492075354481599</v>
      </c>
      <c r="K161"/>
      <c r="L161" s="1"/>
    </row>
    <row r="162" spans="4:12" x14ac:dyDescent="0.25">
      <c r="D162">
        <v>210000</v>
      </c>
      <c r="E162">
        <v>30000</v>
      </c>
      <c r="F162" t="str">
        <f t="shared" ref="F162:F188" si="4">RIGHT("000000"&amp;D162,7)&amp;"-"&amp;RIGHT("000000"&amp;E162,7)</f>
        <v>0210000-0030000</v>
      </c>
      <c r="G162">
        <v>-4.6602898044002297</v>
      </c>
      <c r="H162">
        <v>50.139565892008598</v>
      </c>
      <c r="K162"/>
      <c r="L162" s="1"/>
    </row>
    <row r="163" spans="4:12" x14ac:dyDescent="0.25">
      <c r="D163">
        <v>200000</v>
      </c>
      <c r="E163">
        <v>20000</v>
      </c>
      <c r="F163" t="str">
        <f t="shared" si="4"/>
        <v>0200000-0020000</v>
      </c>
      <c r="G163">
        <v>-4.7948275636251303</v>
      </c>
      <c r="H163">
        <v>50.046448172213303</v>
      </c>
      <c r="K163"/>
      <c r="L163" s="1"/>
    </row>
    <row r="164" spans="4:12" x14ac:dyDescent="0.25">
      <c r="D164">
        <v>220000</v>
      </c>
      <c r="E164">
        <v>60000</v>
      </c>
      <c r="F164" t="str">
        <f t="shared" si="4"/>
        <v>0220000-0060000</v>
      </c>
      <c r="G164">
        <v>-4.5347753822863197</v>
      </c>
      <c r="H164">
        <v>50.412224278788202</v>
      </c>
      <c r="K164"/>
      <c r="L164" s="1"/>
    </row>
    <row r="165" spans="4:12" x14ac:dyDescent="0.25">
      <c r="D165">
        <v>210000</v>
      </c>
      <c r="E165">
        <v>60000</v>
      </c>
      <c r="F165" t="str">
        <f t="shared" si="4"/>
        <v>0210000-0060000</v>
      </c>
      <c r="G165">
        <v>-4.6753621443683304</v>
      </c>
      <c r="H165">
        <v>50.409074017419798</v>
      </c>
      <c r="K165"/>
      <c r="L165" s="1"/>
    </row>
    <row r="166" spans="4:12" x14ac:dyDescent="0.25">
      <c r="D166">
        <v>230000</v>
      </c>
      <c r="E166">
        <v>80000</v>
      </c>
      <c r="F166" t="str">
        <f t="shared" si="4"/>
        <v>0230000-0080000</v>
      </c>
      <c r="G166">
        <v>-4.4032738868496102</v>
      </c>
      <c r="H166">
        <v>50.594907067805998</v>
      </c>
      <c r="K166"/>
      <c r="L166" s="1"/>
    </row>
    <row r="167" spans="4:12" x14ac:dyDescent="0.25">
      <c r="D167">
        <v>200000</v>
      </c>
      <c r="E167">
        <v>50000</v>
      </c>
      <c r="F167" t="str">
        <f t="shared" si="4"/>
        <v>0200000-0050000</v>
      </c>
      <c r="G167">
        <v>-4.8106091603717402</v>
      </c>
      <c r="H167">
        <v>50.315930292651998</v>
      </c>
      <c r="K167"/>
      <c r="L167" s="1"/>
    </row>
    <row r="168" spans="4:12" x14ac:dyDescent="0.25">
      <c r="D168">
        <v>200000</v>
      </c>
      <c r="E168">
        <v>30000</v>
      </c>
      <c r="F168" t="str">
        <f t="shared" si="4"/>
        <v>0200000-0030000</v>
      </c>
      <c r="G168">
        <v>-4.8000615185898798</v>
      </c>
      <c r="H168">
        <v>50.136277347033101</v>
      </c>
      <c r="K168"/>
      <c r="L168" s="1"/>
    </row>
    <row r="169" spans="4:12" x14ac:dyDescent="0.25">
      <c r="D169">
        <v>230000</v>
      </c>
      <c r="E169">
        <v>70000</v>
      </c>
      <c r="F169" t="str">
        <f t="shared" si="4"/>
        <v>0230000-0070000</v>
      </c>
      <c r="G169">
        <v>-4.3987074847022098</v>
      </c>
      <c r="H169">
        <v>50.505056767206902</v>
      </c>
      <c r="K169"/>
      <c r="L169" s="1"/>
    </row>
    <row r="170" spans="4:12" x14ac:dyDescent="0.25">
      <c r="D170">
        <v>220000</v>
      </c>
      <c r="E170">
        <v>70000</v>
      </c>
      <c r="F170" t="str">
        <f t="shared" si="4"/>
        <v>0220000-0070000</v>
      </c>
      <c r="G170">
        <v>-4.5395847293826996</v>
      </c>
      <c r="H170">
        <v>50.502066800814802</v>
      </c>
      <c r="K170"/>
      <c r="L170" s="1"/>
    </row>
    <row r="171" spans="4:12" x14ac:dyDescent="0.25">
      <c r="D171">
        <v>220000</v>
      </c>
      <c r="E171">
        <v>10000</v>
      </c>
      <c r="F171" t="str">
        <f t="shared" si="4"/>
        <v>0220000-0010000</v>
      </c>
      <c r="G171">
        <v>-4.51109092246217</v>
      </c>
      <c r="H171">
        <v>49.9629857563664</v>
      </c>
      <c r="K171"/>
      <c r="L171" s="1"/>
    </row>
    <row r="172" spans="4:12" x14ac:dyDescent="0.25">
      <c r="D172">
        <v>210000</v>
      </c>
      <c r="E172">
        <v>50000</v>
      </c>
      <c r="F172" t="str">
        <f t="shared" si="4"/>
        <v>0210000-0050000</v>
      </c>
      <c r="G172">
        <v>-4.6703125489251098</v>
      </c>
      <c r="H172">
        <v>50.3192397403214</v>
      </c>
      <c r="K172"/>
      <c r="L172" s="1"/>
    </row>
    <row r="173" spans="4:12" x14ac:dyDescent="0.25">
      <c r="D173">
        <v>230000</v>
      </c>
      <c r="E173">
        <v>50000</v>
      </c>
      <c r="F173" t="str">
        <f t="shared" si="4"/>
        <v>0230000-0050000</v>
      </c>
      <c r="G173">
        <v>-4.3896440473719798</v>
      </c>
      <c r="H173">
        <v>50.325351082276399</v>
      </c>
      <c r="K173"/>
      <c r="L173" s="1"/>
    </row>
    <row r="174" spans="4:12" x14ac:dyDescent="0.25">
      <c r="D174">
        <v>200000</v>
      </c>
      <c r="E174">
        <v>40000</v>
      </c>
      <c r="F174" t="str">
        <f t="shared" si="4"/>
        <v>0200000-0040000</v>
      </c>
      <c r="G174">
        <v>-4.8053219924350197</v>
      </c>
      <c r="H174">
        <v>50.226104721154599</v>
      </c>
      <c r="K174"/>
      <c r="L174" s="1"/>
    </row>
    <row r="175" spans="4:12" x14ac:dyDescent="0.25">
      <c r="D175">
        <v>220000</v>
      </c>
      <c r="E175">
        <v>50000</v>
      </c>
      <c r="F175" t="str">
        <f t="shared" si="4"/>
        <v>0220000-0050000</v>
      </c>
      <c r="G175">
        <v>-4.52999039985378</v>
      </c>
      <c r="H175">
        <v>50.3223800274003</v>
      </c>
      <c r="K175"/>
      <c r="L175" s="1"/>
    </row>
    <row r="176" spans="4:12" x14ac:dyDescent="0.25">
      <c r="D176">
        <v>230000</v>
      </c>
      <c r="E176">
        <v>60000</v>
      </c>
      <c r="F176" t="str">
        <f t="shared" si="4"/>
        <v>0230000-0060000</v>
      </c>
      <c r="G176">
        <v>-4.3941642559964498</v>
      </c>
      <c r="H176">
        <v>50.415204771640802</v>
      </c>
      <c r="K176"/>
      <c r="L176" s="1"/>
    </row>
    <row r="177" spans="4:12" x14ac:dyDescent="0.25">
      <c r="D177">
        <v>220000</v>
      </c>
      <c r="E177">
        <v>40000</v>
      </c>
      <c r="F177" t="str">
        <f t="shared" si="4"/>
        <v>0220000-0040000</v>
      </c>
      <c r="G177">
        <v>-4.5252296212817997</v>
      </c>
      <c r="H177">
        <v>50.232534048062597</v>
      </c>
      <c r="K177"/>
      <c r="L177" s="1"/>
    </row>
    <row r="178" spans="4:12" x14ac:dyDescent="0.25">
      <c r="D178">
        <v>150000</v>
      </c>
      <c r="E178">
        <v>50000</v>
      </c>
      <c r="F178" t="str">
        <f t="shared" si="4"/>
        <v>0150000-0050000</v>
      </c>
      <c r="G178">
        <v>-5.5116625688919996</v>
      </c>
      <c r="H178">
        <v>50.296848419827398</v>
      </c>
      <c r="K178"/>
      <c r="L178" s="1"/>
    </row>
    <row r="179" spans="4:12" x14ac:dyDescent="0.25">
      <c r="D179">
        <v>160000</v>
      </c>
      <c r="E179">
        <v>30000</v>
      </c>
      <c r="F179" t="str">
        <f t="shared" si="4"/>
        <v>0160000-0030000</v>
      </c>
      <c r="G179">
        <v>-5.3588700639652496</v>
      </c>
      <c r="H179">
        <v>50.121443766336398</v>
      </c>
      <c r="K179"/>
      <c r="L179" s="1"/>
    </row>
    <row r="180" spans="4:12" x14ac:dyDescent="0.25">
      <c r="D180">
        <v>230000</v>
      </c>
      <c r="E180">
        <v>30000</v>
      </c>
      <c r="F180" t="str">
        <f t="shared" si="4"/>
        <v>0230000-0030000</v>
      </c>
      <c r="G180">
        <v>-4.3806720838772604</v>
      </c>
      <c r="H180">
        <v>50.145638626804299</v>
      </c>
      <c r="K180"/>
      <c r="L180" s="1"/>
    </row>
    <row r="181" spans="4:12" x14ac:dyDescent="0.25">
      <c r="D181">
        <v>190000</v>
      </c>
      <c r="E181">
        <v>50000</v>
      </c>
      <c r="F181" t="str">
        <f t="shared" si="4"/>
        <v>0190000-0050000</v>
      </c>
      <c r="G181">
        <v>-4.95087890153071</v>
      </c>
      <c r="H181">
        <v>50.312451759837103</v>
      </c>
      <c r="K181"/>
      <c r="L181" s="1"/>
    </row>
    <row r="182" spans="4:12" x14ac:dyDescent="0.25">
      <c r="D182">
        <v>210000</v>
      </c>
      <c r="E182">
        <v>40000</v>
      </c>
      <c r="F182" t="str">
        <f t="shared" si="4"/>
        <v>0210000-0040000</v>
      </c>
      <c r="G182">
        <v>-4.6652884916311299</v>
      </c>
      <c r="H182">
        <v>50.229403697962901</v>
      </c>
      <c r="K182"/>
      <c r="L182" s="1"/>
    </row>
    <row r="183" spans="4:12" x14ac:dyDescent="0.25">
      <c r="D183">
        <v>220000</v>
      </c>
      <c r="E183">
        <v>30000</v>
      </c>
      <c r="F183" t="str">
        <f t="shared" si="4"/>
        <v>0220000-0030000</v>
      </c>
      <c r="G183">
        <v>-4.5204928872246501</v>
      </c>
      <c r="H183">
        <v>50.1426863421799</v>
      </c>
      <c r="K183"/>
      <c r="L183" s="1"/>
    </row>
    <row r="184" spans="4:12" x14ac:dyDescent="0.25">
      <c r="D184">
        <v>190000</v>
      </c>
      <c r="E184">
        <v>30000</v>
      </c>
      <c r="F184" t="str">
        <f t="shared" si="4"/>
        <v>0190000-0030000</v>
      </c>
      <c r="G184">
        <v>-4.93980671449612</v>
      </c>
      <c r="H184">
        <v>50.132820781782002</v>
      </c>
      <c r="K184"/>
      <c r="L184" s="1"/>
    </row>
    <row r="185" spans="4:12" x14ac:dyDescent="0.25">
      <c r="D185">
        <v>230000</v>
      </c>
      <c r="E185">
        <v>90000</v>
      </c>
      <c r="F185" t="str">
        <f t="shared" si="4"/>
        <v>0230000-0090000</v>
      </c>
      <c r="G185">
        <v>-4.4078636172083003</v>
      </c>
      <c r="H185">
        <v>50.684755672264302</v>
      </c>
      <c r="I185"/>
      <c r="J185"/>
      <c r="K185"/>
      <c r="L185" s="1"/>
    </row>
    <row r="186" spans="4:12" x14ac:dyDescent="0.25">
      <c r="D186">
        <v>190000</v>
      </c>
      <c r="E186">
        <v>90000</v>
      </c>
      <c r="F186" t="str">
        <f t="shared" si="4"/>
        <v>0190000-0090000</v>
      </c>
      <c r="G186">
        <v>-4.9733632097011702</v>
      </c>
      <c r="H186">
        <v>50.671691547755302</v>
      </c>
      <c r="I186"/>
      <c r="J186"/>
      <c r="K186"/>
      <c r="L186" s="1"/>
    </row>
    <row r="187" spans="4:12" x14ac:dyDescent="0.25">
      <c r="D187">
        <v>220000</v>
      </c>
      <c r="E187">
        <v>80000</v>
      </c>
      <c r="F187" t="str">
        <f t="shared" si="4"/>
        <v>0220000-0080000</v>
      </c>
      <c r="G187">
        <v>-4.5444186034202803</v>
      </c>
      <c r="H187">
        <v>50.591907592061297</v>
      </c>
      <c r="I187"/>
      <c r="J187"/>
      <c r="K187"/>
      <c r="L187" s="1"/>
    </row>
    <row r="188" spans="4:12" x14ac:dyDescent="0.25">
      <c r="D188">
        <v>230000</v>
      </c>
      <c r="E188">
        <v>40000</v>
      </c>
      <c r="F188" t="str">
        <f t="shared" si="4"/>
        <v>0230000-0040000</v>
      </c>
      <c r="G188">
        <v>-4.3851467068619296</v>
      </c>
      <c r="H188">
        <v>50.235495700277802</v>
      </c>
      <c r="I188"/>
      <c r="J188"/>
      <c r="K188"/>
      <c r="L188" s="1"/>
    </row>
    <row r="189" spans="4:12" x14ac:dyDescent="0.25">
      <c r="H189"/>
      <c r="I189"/>
      <c r="J189"/>
    </row>
    <row r="190" spans="4:12" x14ac:dyDescent="0.25">
      <c r="H190"/>
      <c r="I190"/>
      <c r="J190"/>
    </row>
    <row r="191" spans="4:12" x14ac:dyDescent="0.25">
      <c r="H191"/>
      <c r="I191"/>
      <c r="J191"/>
    </row>
    <row r="192" spans="4:12" x14ac:dyDescent="0.25">
      <c r="H192"/>
      <c r="I192"/>
      <c r="J192"/>
    </row>
    <row r="193" spans="8:10" x14ac:dyDescent="0.25">
      <c r="H193"/>
      <c r="I193"/>
      <c r="J193"/>
    </row>
    <row r="194" spans="8:10" x14ac:dyDescent="0.25">
      <c r="H194"/>
      <c r="I194"/>
      <c r="J194"/>
    </row>
    <row r="195" spans="8:10" x14ac:dyDescent="0.25">
      <c r="H195"/>
      <c r="I195"/>
      <c r="J195"/>
    </row>
    <row r="196" spans="8:10" x14ac:dyDescent="0.25">
      <c r="H196"/>
      <c r="I196"/>
      <c r="J196"/>
    </row>
    <row r="197" spans="8:10" x14ac:dyDescent="0.25">
      <c r="H197"/>
      <c r="I197"/>
      <c r="J197"/>
    </row>
    <row r="198" spans="8:10" x14ac:dyDescent="0.25">
      <c r="H198"/>
      <c r="I198"/>
      <c r="J198"/>
    </row>
    <row r="199" spans="8:10" x14ac:dyDescent="0.25">
      <c r="H199"/>
      <c r="I199"/>
      <c r="J199"/>
    </row>
    <row r="200" spans="8:10" x14ac:dyDescent="0.25">
      <c r="H200"/>
      <c r="I200"/>
      <c r="J200"/>
    </row>
    <row r="201" spans="8:10" x14ac:dyDescent="0.25">
      <c r="H201"/>
      <c r="I201"/>
      <c r="J201"/>
    </row>
    <row r="202" spans="8:10" x14ac:dyDescent="0.25">
      <c r="H202"/>
      <c r="I202"/>
      <c r="J202"/>
    </row>
    <row r="203" spans="8:10" x14ac:dyDescent="0.25">
      <c r="H203"/>
      <c r="I203"/>
      <c r="J203"/>
    </row>
    <row r="204" spans="8:10" x14ac:dyDescent="0.25">
      <c r="H204"/>
      <c r="I204"/>
      <c r="J204"/>
    </row>
    <row r="205" spans="8:10" x14ac:dyDescent="0.25">
      <c r="H205"/>
      <c r="I205"/>
      <c r="J205"/>
    </row>
    <row r="206" spans="8:10" x14ac:dyDescent="0.25">
      <c r="H206"/>
      <c r="I206"/>
      <c r="J206"/>
    </row>
    <row r="207" spans="8:10" x14ac:dyDescent="0.25">
      <c r="H207"/>
      <c r="I207"/>
      <c r="J207"/>
    </row>
    <row r="208" spans="8:10" x14ac:dyDescent="0.25">
      <c r="H208"/>
      <c r="I208"/>
      <c r="J208"/>
    </row>
    <row r="209" spans="7:10" x14ac:dyDescent="0.25">
      <c r="H209"/>
      <c r="I209"/>
      <c r="J209"/>
    </row>
    <row r="210" spans="7:10" x14ac:dyDescent="0.25">
      <c r="H210"/>
      <c r="I210"/>
      <c r="J210"/>
    </row>
    <row r="211" spans="7:10" x14ac:dyDescent="0.25">
      <c r="H211"/>
      <c r="I211"/>
      <c r="J211"/>
    </row>
    <row r="212" spans="7:10" x14ac:dyDescent="0.25">
      <c r="H212"/>
      <c r="I212"/>
      <c r="J212"/>
    </row>
    <row r="213" spans="7:10" x14ac:dyDescent="0.25">
      <c r="H213"/>
      <c r="I213"/>
      <c r="J213"/>
    </row>
    <row r="214" spans="7:10" x14ac:dyDescent="0.25">
      <c r="H214"/>
      <c r="I214"/>
      <c r="J214"/>
    </row>
    <row r="215" spans="7:10" x14ac:dyDescent="0.25">
      <c r="H215"/>
      <c r="I215"/>
      <c r="J215"/>
    </row>
    <row r="216" spans="7:10" x14ac:dyDescent="0.25">
      <c r="H216"/>
      <c r="I216"/>
      <c r="J216"/>
    </row>
    <row r="217" spans="7:10" x14ac:dyDescent="0.25">
      <c r="G217"/>
      <c r="H217"/>
      <c r="I217"/>
      <c r="J217"/>
    </row>
    <row r="218" spans="7:10" x14ac:dyDescent="0.25">
      <c r="G218"/>
      <c r="H218"/>
      <c r="I218"/>
      <c r="J218"/>
    </row>
    <row r="219" spans="7:10" x14ac:dyDescent="0.25">
      <c r="G219"/>
      <c r="H219"/>
      <c r="I219"/>
      <c r="J219"/>
    </row>
    <row r="220" spans="7:10" x14ac:dyDescent="0.25">
      <c r="G220"/>
      <c r="H220"/>
      <c r="I220"/>
      <c r="J220"/>
    </row>
    <row r="221" spans="7:10" x14ac:dyDescent="0.25">
      <c r="G221"/>
      <c r="H221"/>
      <c r="I221"/>
      <c r="J221"/>
    </row>
    <row r="222" spans="7:10" x14ac:dyDescent="0.25">
      <c r="G222"/>
      <c r="H222"/>
      <c r="I222"/>
      <c r="J222"/>
    </row>
    <row r="223" spans="7:10" x14ac:dyDescent="0.25">
      <c r="G223"/>
      <c r="H223"/>
      <c r="I223"/>
      <c r="J223"/>
    </row>
    <row r="224" spans="7:10" x14ac:dyDescent="0.25">
      <c r="G224"/>
      <c r="H224"/>
      <c r="I224"/>
      <c r="J224"/>
    </row>
    <row r="225" spans="7:10" x14ac:dyDescent="0.25">
      <c r="G225"/>
      <c r="H225"/>
      <c r="I225"/>
      <c r="J225"/>
    </row>
    <row r="226" spans="7:10" x14ac:dyDescent="0.25">
      <c r="G226"/>
      <c r="H226"/>
      <c r="I226"/>
      <c r="J226"/>
    </row>
    <row r="227" spans="7:10" x14ac:dyDescent="0.25">
      <c r="G227"/>
      <c r="H227"/>
      <c r="I227"/>
      <c r="J227"/>
    </row>
    <row r="228" spans="7:10" x14ac:dyDescent="0.25">
      <c r="G228"/>
      <c r="H228"/>
      <c r="I228"/>
      <c r="J228"/>
    </row>
    <row r="229" spans="7:10" x14ac:dyDescent="0.25">
      <c r="G229"/>
      <c r="H229"/>
      <c r="I229"/>
      <c r="J229"/>
    </row>
    <row r="230" spans="7:10" x14ac:dyDescent="0.25">
      <c r="G230"/>
      <c r="H230"/>
      <c r="I230"/>
      <c r="J230"/>
    </row>
    <row r="231" spans="7:10" x14ac:dyDescent="0.25">
      <c r="G231"/>
      <c r="H231"/>
      <c r="I231"/>
      <c r="J231"/>
    </row>
    <row r="232" spans="7:10" x14ac:dyDescent="0.25">
      <c r="G232"/>
      <c r="H232"/>
      <c r="I232"/>
      <c r="J232"/>
    </row>
    <row r="233" spans="7:10" x14ac:dyDescent="0.25">
      <c r="G233"/>
      <c r="H233"/>
      <c r="I233"/>
      <c r="J233"/>
    </row>
    <row r="234" spans="7:10" x14ac:dyDescent="0.25">
      <c r="G234"/>
      <c r="H234"/>
      <c r="I234"/>
      <c r="J234"/>
    </row>
    <row r="235" spans="7:10" x14ac:dyDescent="0.25">
      <c r="G235"/>
      <c r="H235"/>
      <c r="I235"/>
      <c r="J235"/>
    </row>
    <row r="236" spans="7:10" x14ac:dyDescent="0.25">
      <c r="G236"/>
      <c r="H236"/>
      <c r="I236"/>
      <c r="J236"/>
    </row>
    <row r="237" spans="7:10" x14ac:dyDescent="0.25">
      <c r="G237"/>
      <c r="H237"/>
      <c r="I237"/>
      <c r="J237"/>
    </row>
    <row r="238" spans="7:10" x14ac:dyDescent="0.25">
      <c r="G238"/>
      <c r="H238"/>
      <c r="I238"/>
      <c r="J238"/>
    </row>
    <row r="239" spans="7:10" x14ac:dyDescent="0.25">
      <c r="G239"/>
      <c r="H239"/>
      <c r="I239"/>
      <c r="J239"/>
    </row>
    <row r="240" spans="7:10" x14ac:dyDescent="0.25">
      <c r="G240"/>
      <c r="H240"/>
      <c r="I240"/>
      <c r="J240"/>
    </row>
    <row r="241" spans="7:10" x14ac:dyDescent="0.25">
      <c r="G241"/>
      <c r="H241"/>
      <c r="I241"/>
      <c r="J241"/>
    </row>
    <row r="242" spans="7:10" x14ac:dyDescent="0.25">
      <c r="G242"/>
      <c r="H242"/>
      <c r="I242"/>
      <c r="J242"/>
    </row>
    <row r="243" spans="7:10" x14ac:dyDescent="0.25">
      <c r="G243"/>
      <c r="H243"/>
      <c r="I243"/>
      <c r="J243"/>
    </row>
    <row r="244" spans="7:10" x14ac:dyDescent="0.25">
      <c r="G244"/>
      <c r="H244"/>
      <c r="I244"/>
      <c r="J244"/>
    </row>
    <row r="245" spans="7:10" x14ac:dyDescent="0.25">
      <c r="G245"/>
      <c r="H245"/>
      <c r="I245"/>
      <c r="J245"/>
    </row>
    <row r="246" spans="7:10" x14ac:dyDescent="0.25">
      <c r="G246"/>
      <c r="H246"/>
      <c r="I246"/>
      <c r="J246"/>
    </row>
    <row r="247" spans="7:10" x14ac:dyDescent="0.25">
      <c r="G247"/>
      <c r="H247"/>
      <c r="I247"/>
      <c r="J247"/>
    </row>
    <row r="248" spans="7:10" x14ac:dyDescent="0.25">
      <c r="G248"/>
      <c r="H248"/>
      <c r="I248"/>
      <c r="J248"/>
    </row>
  </sheetData>
  <sortState xmlns:xlrd2="http://schemas.microsoft.com/office/spreadsheetml/2017/richdata2" ref="D121:E248">
    <sortCondition ref="D121:D248"/>
    <sortCondition ref="E121:E2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87"/>
  <sheetViews>
    <sheetView topLeftCell="A127" workbookViewId="0">
      <selection activeCell="E163" sqref="E163"/>
    </sheetView>
  </sheetViews>
  <sheetFormatPr defaultRowHeight="15" x14ac:dyDescent="0.25"/>
  <cols>
    <col min="6" max="6" width="15.85546875" bestFit="1" customWidth="1"/>
    <col min="7" max="9" width="12" style="1" customWidth="1"/>
    <col min="10" max="11" width="9.140625" style="1"/>
    <col min="15" max="15" width="15.85546875" bestFit="1" customWidth="1"/>
  </cols>
  <sheetData>
    <row r="1" spans="1:17" x14ac:dyDescent="0.25">
      <c r="A1" s="30" t="s">
        <v>60</v>
      </c>
      <c r="B1" s="30" t="s">
        <v>61</v>
      </c>
      <c r="D1" s="30" t="s">
        <v>60</v>
      </c>
      <c r="E1" s="30" t="s">
        <v>61</v>
      </c>
      <c r="F1" s="30" t="s">
        <v>65</v>
      </c>
      <c r="G1" s="1" t="s">
        <v>80</v>
      </c>
      <c r="H1" s="1" t="s">
        <v>63</v>
      </c>
      <c r="N1" s="1"/>
    </row>
    <row r="2" spans="1:17" x14ac:dyDescent="0.25">
      <c r="A2" s="9">
        <v>0</v>
      </c>
      <c r="B2" s="15">
        <v>0</v>
      </c>
      <c r="D2" s="1" t="str">
        <f t="shared" ref="D2:D33" si="0">IF(A2=0,"0000000",RIGHT("0"&amp;A2,7))</f>
        <v>0000000</v>
      </c>
      <c r="E2" s="1" t="str">
        <f t="shared" ref="E2:E33" si="1">IF(B2=0,"0000000",RIGHT("0"&amp;B2,7))</f>
        <v>0000000</v>
      </c>
      <c r="F2" t="str">
        <f t="shared" ref="F2:F33" si="2">D2&amp;"-"&amp;E2</f>
        <v>0000000-0000000</v>
      </c>
      <c r="G2" s="1" t="e">
        <f>VLOOKUP(F2,#REF!,2,FALSE)</f>
        <v>#REF!</v>
      </c>
      <c r="H2" s="1" t="e">
        <f>VLOOKUP(F2,#REF!,3,FALSE)</f>
        <v>#REF!</v>
      </c>
      <c r="J2" s="1">
        <v>-7.5571599999999997</v>
      </c>
      <c r="K2" s="1">
        <v>49.766807</v>
      </c>
      <c r="O2" t="s">
        <v>66</v>
      </c>
      <c r="P2">
        <v>-7.5571599999999997</v>
      </c>
      <c r="Q2">
        <v>49.766807</v>
      </c>
    </row>
    <row r="3" spans="1:17" x14ac:dyDescent="0.25">
      <c r="A3" s="24">
        <v>0</v>
      </c>
      <c r="B3" s="26">
        <v>100000</v>
      </c>
      <c r="D3" s="1" t="str">
        <f t="shared" si="0"/>
        <v>0000000</v>
      </c>
      <c r="E3" s="1" t="str">
        <f t="shared" si="1"/>
        <v>0100000</v>
      </c>
      <c r="F3" t="str">
        <f t="shared" si="2"/>
        <v>0000000-0100000</v>
      </c>
      <c r="G3" s="1" t="e">
        <f>VLOOKUP(F3,#REF!,2,FALSE)</f>
        <v>#REF!</v>
      </c>
      <c r="H3" s="1" t="e">
        <f>VLOOKUP(F3,#REF!,3,FALSE)</f>
        <v>#REF!</v>
      </c>
      <c r="J3" s="1">
        <v>-6.2520210000000001</v>
      </c>
      <c r="K3" s="1">
        <v>50.721974000000003</v>
      </c>
      <c r="O3" t="s">
        <v>68</v>
      </c>
      <c r="P3">
        <v>-6.2520210000000001</v>
      </c>
      <c r="Q3">
        <v>50.721974000000003</v>
      </c>
    </row>
    <row r="4" spans="1:17" x14ac:dyDescent="0.25">
      <c r="A4" s="24">
        <v>0</v>
      </c>
      <c r="B4" s="26">
        <v>200000</v>
      </c>
      <c r="D4" s="1" t="str">
        <f t="shared" si="0"/>
        <v>0000000</v>
      </c>
      <c r="E4" s="1" t="str">
        <f t="shared" si="1"/>
        <v>0200000</v>
      </c>
      <c r="F4" t="str">
        <f t="shared" si="2"/>
        <v>0000000-0200000</v>
      </c>
      <c r="G4" s="1" t="e">
        <f>VLOOKUP(F4,#REF!,2,FALSE)</f>
        <v>#REF!</v>
      </c>
      <c r="H4" s="1" t="e">
        <f>VLOOKUP(F4,#REF!,3,FALSE)</f>
        <v>#REF!</v>
      </c>
      <c r="J4" s="1" t="e">
        <v>#N/A</v>
      </c>
      <c r="K4" s="1" t="e">
        <v>#N/A</v>
      </c>
      <c r="O4" t="s">
        <v>67</v>
      </c>
      <c r="P4">
        <v>-6.172739</v>
      </c>
      <c r="Q4">
        <v>49.825068999999999</v>
      </c>
    </row>
    <row r="5" spans="1:17" x14ac:dyDescent="0.25">
      <c r="A5" s="24">
        <v>0</v>
      </c>
      <c r="B5" s="26">
        <v>300000</v>
      </c>
      <c r="D5" s="1" t="str">
        <f t="shared" si="0"/>
        <v>0000000</v>
      </c>
      <c r="E5" s="1" t="str">
        <f t="shared" si="1"/>
        <v>0300000</v>
      </c>
      <c r="F5" t="str">
        <f t="shared" si="2"/>
        <v>0000000-0300000</v>
      </c>
      <c r="G5" s="1" t="e">
        <f>VLOOKUP(F5,#REF!,2,FALSE)</f>
        <v>#REF!</v>
      </c>
      <c r="H5" s="1" t="e">
        <f>VLOOKUP(F5,#REF!,3,FALSE)</f>
        <v>#REF!</v>
      </c>
      <c r="J5" s="1" t="e">
        <v>#N/A</v>
      </c>
      <c r="K5" s="1" t="e">
        <v>#N/A</v>
      </c>
      <c r="O5" t="s">
        <v>67</v>
      </c>
      <c r="P5">
        <v>-6.172739</v>
      </c>
      <c r="Q5">
        <v>49.825068999999999</v>
      </c>
    </row>
    <row r="6" spans="1:17" x14ac:dyDescent="0.25">
      <c r="A6" s="24">
        <v>0</v>
      </c>
      <c r="B6" s="26">
        <v>400000</v>
      </c>
      <c r="D6" s="1" t="str">
        <f t="shared" si="0"/>
        <v>0000000</v>
      </c>
      <c r="E6" s="1" t="str">
        <f t="shared" si="1"/>
        <v>0400000</v>
      </c>
      <c r="F6" t="str">
        <f t="shared" si="2"/>
        <v>0000000-0400000</v>
      </c>
      <c r="G6" s="1" t="e">
        <f>VLOOKUP(F6,#REF!,2,FALSE)</f>
        <v>#REF!</v>
      </c>
      <c r="H6" s="1" t="e">
        <f>VLOOKUP(F6,#REF!,3,FALSE)</f>
        <v>#REF!</v>
      </c>
      <c r="J6" s="1" t="e">
        <v>#N/A</v>
      </c>
      <c r="K6" s="1" t="e">
        <v>#N/A</v>
      </c>
      <c r="O6" t="s">
        <v>69</v>
      </c>
      <c r="P6">
        <v>-4.8374519999999999</v>
      </c>
      <c r="Q6">
        <v>50.765031</v>
      </c>
    </row>
    <row r="7" spans="1:17" x14ac:dyDescent="0.25">
      <c r="A7" s="24">
        <v>0</v>
      </c>
      <c r="B7" s="26">
        <v>500000</v>
      </c>
      <c r="D7" s="1" t="str">
        <f t="shared" si="0"/>
        <v>0000000</v>
      </c>
      <c r="E7" s="1" t="str">
        <f t="shared" si="1"/>
        <v>0500000</v>
      </c>
      <c r="F7" t="str">
        <f t="shared" si="2"/>
        <v>0000000-0500000</v>
      </c>
      <c r="G7" s="1" t="e">
        <f>VLOOKUP(F7,#REF!,2,FALSE)</f>
        <v>#REF!</v>
      </c>
      <c r="H7" s="1" t="e">
        <f>VLOOKUP(F7,#REF!,3,FALSE)</f>
        <v>#REF!</v>
      </c>
      <c r="J7" s="1" t="e">
        <v>#N/A</v>
      </c>
      <c r="K7" s="1" t="e">
        <v>#N/A</v>
      </c>
      <c r="O7" t="s">
        <v>69</v>
      </c>
      <c r="P7">
        <v>-6.2520210000000001</v>
      </c>
      <c r="Q7">
        <v>50.721974000000003</v>
      </c>
    </row>
    <row r="8" spans="1:17" x14ac:dyDescent="0.25">
      <c r="A8" s="17">
        <v>0</v>
      </c>
      <c r="B8" s="20">
        <v>600000</v>
      </c>
      <c r="D8" s="1" t="str">
        <f t="shared" si="0"/>
        <v>0000000</v>
      </c>
      <c r="E8" s="1" t="str">
        <f t="shared" si="1"/>
        <v>0600000</v>
      </c>
      <c r="F8" t="str">
        <f t="shared" si="2"/>
        <v>0000000-0600000</v>
      </c>
      <c r="G8" s="1" t="e">
        <f>VLOOKUP(F8,#REF!,2,FALSE)</f>
        <v>#REF!</v>
      </c>
      <c r="H8" s="1" t="e">
        <f>VLOOKUP(F8,#REF!,3,FALSE)</f>
        <v>#REF!</v>
      </c>
      <c r="J8" s="1" t="e">
        <v>#N/A</v>
      </c>
      <c r="K8" s="1" t="e">
        <v>#N/A</v>
      </c>
      <c r="O8" t="s">
        <v>70</v>
      </c>
      <c r="P8">
        <v>-4.7844389999999999</v>
      </c>
      <c r="Q8">
        <v>49.866784000000003</v>
      </c>
    </row>
    <row r="9" spans="1:17" x14ac:dyDescent="0.25">
      <c r="A9" s="9">
        <v>0</v>
      </c>
      <c r="B9" s="12">
        <v>700000</v>
      </c>
      <c r="D9" s="1" t="str">
        <f t="shared" si="0"/>
        <v>0000000</v>
      </c>
      <c r="E9" s="1" t="str">
        <f t="shared" si="1"/>
        <v>0700000</v>
      </c>
      <c r="F9" t="str">
        <f t="shared" si="2"/>
        <v>0000000-0700000</v>
      </c>
      <c r="G9" s="1" t="e">
        <f>VLOOKUP(F9,#REF!,2,FALSE)</f>
        <v>#REF!</v>
      </c>
      <c r="H9" s="1" t="e">
        <f>VLOOKUP(F9,#REF!,3,FALSE)</f>
        <v>#REF!</v>
      </c>
      <c r="J9" s="1" t="e">
        <v>#N/A</v>
      </c>
      <c r="K9" s="1" t="e">
        <v>#N/A</v>
      </c>
      <c r="O9" t="s">
        <v>70</v>
      </c>
      <c r="P9">
        <v>-4.7844389999999999</v>
      </c>
      <c r="Q9">
        <v>49.866784000000003</v>
      </c>
    </row>
    <row r="10" spans="1:17" x14ac:dyDescent="0.25">
      <c r="A10" s="4">
        <v>0</v>
      </c>
      <c r="B10" s="13">
        <v>800000</v>
      </c>
      <c r="D10" s="1" t="str">
        <f t="shared" si="0"/>
        <v>0000000</v>
      </c>
      <c r="E10" s="1" t="str">
        <f t="shared" si="1"/>
        <v>0800000</v>
      </c>
      <c r="F10" t="str">
        <f t="shared" si="2"/>
        <v>0000000-0800000</v>
      </c>
      <c r="G10" s="1" t="e">
        <f>VLOOKUP(F10,#REF!,2,FALSE)</f>
        <v>#REF!</v>
      </c>
      <c r="H10" s="1" t="e">
        <f>VLOOKUP(F10,#REF!,3,FALSE)</f>
        <v>#REF!</v>
      </c>
      <c r="J10" s="1" t="e">
        <v>#N/A</v>
      </c>
      <c r="K10" s="1" t="e">
        <v>#N/A</v>
      </c>
      <c r="O10" t="s">
        <v>71</v>
      </c>
      <c r="P10">
        <v>-3.4201060000000001</v>
      </c>
      <c r="Q10">
        <v>50.790913000000003</v>
      </c>
    </row>
    <row r="11" spans="1:17" x14ac:dyDescent="0.25">
      <c r="A11" s="4">
        <v>0</v>
      </c>
      <c r="B11" s="13">
        <v>900000</v>
      </c>
      <c r="D11" s="1" t="str">
        <f t="shared" si="0"/>
        <v>0000000</v>
      </c>
      <c r="E11" s="1" t="str">
        <f t="shared" si="1"/>
        <v>0900000</v>
      </c>
      <c r="F11" t="str">
        <f t="shared" si="2"/>
        <v>0000000-0900000</v>
      </c>
      <c r="G11" s="1" t="e">
        <f>VLOOKUP(F11,#REF!,2,FALSE)</f>
        <v>#REF!</v>
      </c>
      <c r="H11" s="1" t="e">
        <f>VLOOKUP(F11,#REF!,3,FALSE)</f>
        <v>#REF!</v>
      </c>
      <c r="J11" s="1" t="e">
        <v>#N/A</v>
      </c>
      <c r="K11" s="1" t="e">
        <v>#N/A</v>
      </c>
      <c r="O11" t="s">
        <v>71</v>
      </c>
      <c r="P11">
        <v>-4.8374519999999999</v>
      </c>
      <c r="Q11">
        <v>50.765031</v>
      </c>
    </row>
    <row r="12" spans="1:17" x14ac:dyDescent="0.25">
      <c r="A12" s="24">
        <v>0</v>
      </c>
      <c r="B12" s="26">
        <v>1000000</v>
      </c>
      <c r="D12" s="1" t="str">
        <f t="shared" si="0"/>
        <v>0000000</v>
      </c>
      <c r="E12" s="1" t="str">
        <f t="shared" si="1"/>
        <v>1000000</v>
      </c>
      <c r="F12" t="str">
        <f t="shared" si="2"/>
        <v>0000000-1000000</v>
      </c>
      <c r="G12" s="1" t="e">
        <f>VLOOKUP(F12,#REF!,2,FALSE)</f>
        <v>#REF!</v>
      </c>
      <c r="H12" s="1" t="e">
        <f>VLOOKUP(F12,#REF!,3,FALSE)</f>
        <v>#REF!</v>
      </c>
      <c r="J12" s="1" t="e">
        <v>#N/A</v>
      </c>
      <c r="K12" s="1" t="e">
        <v>#N/A</v>
      </c>
      <c r="O12" t="s">
        <v>72</v>
      </c>
      <c r="P12">
        <v>-3.3935399999999998</v>
      </c>
      <c r="Q12">
        <v>49.891858999999997</v>
      </c>
    </row>
    <row r="13" spans="1:17" x14ac:dyDescent="0.25">
      <c r="A13" s="24">
        <v>0</v>
      </c>
      <c r="B13" s="26">
        <v>1100000</v>
      </c>
      <c r="D13" s="1" t="str">
        <f t="shared" si="0"/>
        <v>0000000</v>
      </c>
      <c r="E13" s="1" t="str">
        <f t="shared" si="1"/>
        <v>1100000</v>
      </c>
      <c r="F13" t="str">
        <f t="shared" si="2"/>
        <v>0000000-1100000</v>
      </c>
      <c r="G13" s="1" t="e">
        <f>VLOOKUP(F13,#REF!,2,FALSE)</f>
        <v>#REF!</v>
      </c>
      <c r="H13" s="1" t="e">
        <f>VLOOKUP(F13,#REF!,3,FALSE)</f>
        <v>#REF!</v>
      </c>
      <c r="J13" s="1" t="e">
        <v>#N/A</v>
      </c>
      <c r="K13" s="1" t="e">
        <v>#N/A</v>
      </c>
      <c r="O13" t="s">
        <v>72</v>
      </c>
      <c r="P13">
        <v>-3.3935399999999998</v>
      </c>
      <c r="Q13">
        <v>49.891858999999997</v>
      </c>
    </row>
    <row r="14" spans="1:17" x14ac:dyDescent="0.25">
      <c r="A14" s="24">
        <v>0</v>
      </c>
      <c r="B14" s="26">
        <v>1200000</v>
      </c>
      <c r="D14" s="1" t="str">
        <f t="shared" si="0"/>
        <v>0000000</v>
      </c>
      <c r="E14" s="1" t="str">
        <f t="shared" si="1"/>
        <v>1200000</v>
      </c>
      <c r="F14" t="str">
        <f t="shared" si="2"/>
        <v>0000000-1200000</v>
      </c>
      <c r="G14" s="1" t="e">
        <f>VLOOKUP(F14,#REF!,2,FALSE)</f>
        <v>#REF!</v>
      </c>
      <c r="H14" s="1" t="e">
        <f>VLOOKUP(F14,#REF!,3,FALSE)</f>
        <v>#REF!</v>
      </c>
      <c r="J14" s="1" t="e">
        <v>#N/A</v>
      </c>
      <c r="K14" s="1" t="e">
        <v>#N/A</v>
      </c>
      <c r="O14" t="s">
        <v>73</v>
      </c>
      <c r="P14">
        <v>-2.0013670000000001</v>
      </c>
      <c r="Q14">
        <v>50.799560999999997</v>
      </c>
    </row>
    <row r="15" spans="1:17" x14ac:dyDescent="0.25">
      <c r="A15" s="17">
        <v>0</v>
      </c>
      <c r="B15" s="20">
        <v>1300000</v>
      </c>
      <c r="D15" s="1" t="str">
        <f t="shared" si="0"/>
        <v>0000000</v>
      </c>
      <c r="E15" s="1" t="str">
        <f t="shared" si="1"/>
        <v>1300000</v>
      </c>
      <c r="F15" t="str">
        <f t="shared" si="2"/>
        <v>0000000-1300000</v>
      </c>
      <c r="G15" s="1" t="e">
        <f>VLOOKUP(F15,#REF!,2,FALSE)</f>
        <v>#REF!</v>
      </c>
      <c r="H15" s="1" t="e">
        <f>VLOOKUP(F15,#REF!,3,FALSE)</f>
        <v>#REF!</v>
      </c>
      <c r="J15" s="1" t="e">
        <v>#N/A</v>
      </c>
      <c r="K15" s="1" t="e">
        <v>#N/A</v>
      </c>
      <c r="O15" t="s">
        <v>73</v>
      </c>
      <c r="P15">
        <v>-3.4201060000000001</v>
      </c>
      <c r="Q15">
        <v>50.790913000000003</v>
      </c>
    </row>
    <row r="16" spans="1:17" x14ac:dyDescent="0.25">
      <c r="A16" s="9">
        <v>100000</v>
      </c>
      <c r="B16" s="15">
        <v>0</v>
      </c>
      <c r="D16" s="1" t="str">
        <f t="shared" si="0"/>
        <v>0100000</v>
      </c>
      <c r="E16" s="1" t="str">
        <f t="shared" si="1"/>
        <v>0000000</v>
      </c>
      <c r="F16" t="str">
        <f t="shared" si="2"/>
        <v>0100000-0000000</v>
      </c>
      <c r="G16" s="1" t="e">
        <f>VLOOKUP(F16,#REF!,2,FALSE)</f>
        <v>#REF!</v>
      </c>
      <c r="H16" s="1" t="e">
        <f>VLOOKUP(F16,#REF!,3,FALSE)</f>
        <v>#REF!</v>
      </c>
      <c r="J16" s="1">
        <v>-6.172739</v>
      </c>
      <c r="K16" s="1">
        <v>49.825068999999999</v>
      </c>
      <c r="O16" t="s">
        <v>74</v>
      </c>
      <c r="P16">
        <v>-2.0013369999999999</v>
      </c>
      <c r="Q16">
        <v>49.900236</v>
      </c>
    </row>
    <row r="17" spans="1:17" x14ac:dyDescent="0.25">
      <c r="A17" s="4">
        <v>100000</v>
      </c>
      <c r="B17" s="13">
        <v>100000</v>
      </c>
      <c r="D17" s="1" t="str">
        <f t="shared" si="0"/>
        <v>0100000</v>
      </c>
      <c r="E17" s="1" t="str">
        <f t="shared" si="1"/>
        <v>0100000</v>
      </c>
      <c r="F17" t="str">
        <f t="shared" si="2"/>
        <v>0100000-0100000</v>
      </c>
      <c r="G17" s="1" t="e">
        <f>VLOOKUP(F17,#REF!,2,FALSE)</f>
        <v>#REF!</v>
      </c>
      <c r="H17" s="1" t="e">
        <f>VLOOKUP(F17,#REF!,3,FALSE)</f>
        <v>#REF!</v>
      </c>
      <c r="J17" s="1">
        <v>-4.8374519999999999</v>
      </c>
      <c r="K17" s="1">
        <v>50.765031</v>
      </c>
      <c r="O17" t="s">
        <v>74</v>
      </c>
      <c r="P17">
        <v>-2.0013369999999999</v>
      </c>
      <c r="Q17">
        <v>49.900236</v>
      </c>
    </row>
    <row r="18" spans="1:17" x14ac:dyDescent="0.25">
      <c r="A18" s="4">
        <v>100000</v>
      </c>
      <c r="B18" s="13">
        <v>200000</v>
      </c>
      <c r="D18" s="1" t="str">
        <f t="shared" si="0"/>
        <v>0100000</v>
      </c>
      <c r="E18" s="1" t="str">
        <f t="shared" si="1"/>
        <v>0200000</v>
      </c>
      <c r="F18" t="str">
        <f t="shared" si="2"/>
        <v>0100000-0200000</v>
      </c>
      <c r="G18" s="1" t="e">
        <f>VLOOKUP(F18,#REF!,2,FALSE)</f>
        <v>#REF!</v>
      </c>
      <c r="H18" s="1" t="e">
        <f>VLOOKUP(F18,#REF!,3,FALSE)</f>
        <v>#REF!</v>
      </c>
      <c r="J18" s="1" t="e">
        <v>#N/A</v>
      </c>
      <c r="K18" s="1" t="e">
        <v>#N/A</v>
      </c>
      <c r="O18" t="s">
        <v>75</v>
      </c>
      <c r="P18">
        <v>-0.58262700000000001</v>
      </c>
      <c r="Q18">
        <v>50.790953000000002</v>
      </c>
    </row>
    <row r="19" spans="1:17" x14ac:dyDescent="0.25">
      <c r="A19" s="24">
        <v>100000</v>
      </c>
      <c r="B19" s="26">
        <v>300000</v>
      </c>
      <c r="D19" s="1" t="str">
        <f t="shared" si="0"/>
        <v>0100000</v>
      </c>
      <c r="E19" s="1" t="str">
        <f t="shared" si="1"/>
        <v>0300000</v>
      </c>
      <c r="F19" t="str">
        <f t="shared" si="2"/>
        <v>0100000-0300000</v>
      </c>
      <c r="G19" s="1" t="e">
        <f>VLOOKUP(F19,#REF!,2,FALSE)</f>
        <v>#REF!</v>
      </c>
      <c r="H19" s="1" t="e">
        <f>VLOOKUP(F19,#REF!,3,FALSE)</f>
        <v>#REF!</v>
      </c>
      <c r="J19" s="1" t="e">
        <v>#N/A</v>
      </c>
      <c r="K19" s="1" t="e">
        <v>#N/A</v>
      </c>
      <c r="O19" t="s">
        <v>75</v>
      </c>
      <c r="P19">
        <v>-2.0013670000000001</v>
      </c>
      <c r="Q19">
        <v>50.799560999999997</v>
      </c>
    </row>
    <row r="20" spans="1:17" x14ac:dyDescent="0.25">
      <c r="A20" s="24">
        <v>100000</v>
      </c>
      <c r="B20" s="26">
        <v>400000</v>
      </c>
      <c r="D20" s="1" t="str">
        <f t="shared" si="0"/>
        <v>0100000</v>
      </c>
      <c r="E20" s="1" t="str">
        <f t="shared" si="1"/>
        <v>0400000</v>
      </c>
      <c r="F20" t="str">
        <f t="shared" si="2"/>
        <v>0100000-0400000</v>
      </c>
      <c r="G20" s="1" t="e">
        <f>VLOOKUP(F20,#REF!,2,FALSE)</f>
        <v>#REF!</v>
      </c>
      <c r="H20" s="1" t="e">
        <f>VLOOKUP(F20,#REF!,3,FALSE)</f>
        <v>#REF!</v>
      </c>
      <c r="J20" s="1" t="e">
        <v>#N/A</v>
      </c>
      <c r="K20" s="1" t="e">
        <v>#N/A</v>
      </c>
      <c r="O20" t="s">
        <v>76</v>
      </c>
      <c r="P20">
        <v>-0.60913200000000001</v>
      </c>
      <c r="Q20">
        <v>49.891897</v>
      </c>
    </row>
    <row r="21" spans="1:17" x14ac:dyDescent="0.25">
      <c r="A21" s="4">
        <v>100000</v>
      </c>
      <c r="B21" s="13">
        <v>500000</v>
      </c>
      <c r="D21" s="1" t="str">
        <f t="shared" si="0"/>
        <v>0100000</v>
      </c>
      <c r="E21" s="1" t="str">
        <f t="shared" si="1"/>
        <v>0500000</v>
      </c>
      <c r="F21" t="str">
        <f t="shared" si="2"/>
        <v>0100000-0500000</v>
      </c>
      <c r="G21" s="1" t="e">
        <f>VLOOKUP(F21,#REF!,2,FALSE)</f>
        <v>#REF!</v>
      </c>
      <c r="H21" s="1" t="e">
        <f>VLOOKUP(F21,#REF!,3,FALSE)</f>
        <v>#REF!</v>
      </c>
      <c r="J21" s="1" t="e">
        <v>#N/A</v>
      </c>
      <c r="K21" s="1" t="e">
        <v>#N/A</v>
      </c>
      <c r="O21" t="s">
        <v>76</v>
      </c>
      <c r="P21">
        <v>-0.60913200000000001</v>
      </c>
      <c r="Q21">
        <v>49.891897</v>
      </c>
    </row>
    <row r="22" spans="1:17" x14ac:dyDescent="0.25">
      <c r="A22" s="10">
        <v>100000</v>
      </c>
      <c r="B22" s="14">
        <v>600000</v>
      </c>
      <c r="D22" s="1" t="str">
        <f t="shared" si="0"/>
        <v>0100000</v>
      </c>
      <c r="E22" s="1" t="str">
        <f t="shared" si="1"/>
        <v>0600000</v>
      </c>
      <c r="F22" t="str">
        <f t="shared" si="2"/>
        <v>0100000-0600000</v>
      </c>
      <c r="G22" s="1" t="e">
        <f>VLOOKUP(F22,#REF!,2,FALSE)</f>
        <v>#REF!</v>
      </c>
      <c r="H22" s="1" t="e">
        <f>VLOOKUP(F22,#REF!,3,FALSE)</f>
        <v>#REF!</v>
      </c>
      <c r="J22" s="1" t="e">
        <v>#N/A</v>
      </c>
      <c r="K22" s="1" t="e">
        <v>#N/A</v>
      </c>
      <c r="O22" t="s">
        <v>77</v>
      </c>
      <c r="P22">
        <v>0.83472400000000002</v>
      </c>
      <c r="Q22">
        <v>50.76511</v>
      </c>
    </row>
    <row r="23" spans="1:17" x14ac:dyDescent="0.25">
      <c r="A23" s="9">
        <v>100000</v>
      </c>
      <c r="B23" s="12">
        <v>700000</v>
      </c>
      <c r="D23" s="1" t="str">
        <f t="shared" si="0"/>
        <v>0100000</v>
      </c>
      <c r="E23" s="1" t="str">
        <f t="shared" si="1"/>
        <v>0700000</v>
      </c>
      <c r="F23" t="str">
        <f t="shared" si="2"/>
        <v>0100000-0700000</v>
      </c>
      <c r="G23" s="1" t="e">
        <f>VLOOKUP(F23,#REF!,2,FALSE)</f>
        <v>#REF!</v>
      </c>
      <c r="H23" s="1" t="e">
        <f>VLOOKUP(F23,#REF!,3,FALSE)</f>
        <v>#REF!</v>
      </c>
      <c r="J23" s="1" t="e">
        <v>#N/A</v>
      </c>
      <c r="K23" s="1" t="e">
        <v>#N/A</v>
      </c>
      <c r="O23" t="s">
        <v>77</v>
      </c>
      <c r="P23">
        <v>-0.58262700000000001</v>
      </c>
      <c r="Q23">
        <v>50.790953000000002</v>
      </c>
    </row>
    <row r="24" spans="1:17" x14ac:dyDescent="0.25">
      <c r="A24" s="4">
        <v>100000</v>
      </c>
      <c r="B24" s="13">
        <v>800000</v>
      </c>
      <c r="D24" s="1" t="str">
        <f t="shared" si="0"/>
        <v>0100000</v>
      </c>
      <c r="E24" s="1" t="str">
        <f t="shared" si="1"/>
        <v>0800000</v>
      </c>
      <c r="F24" t="str">
        <f t="shared" si="2"/>
        <v>0100000-0800000</v>
      </c>
      <c r="G24" s="1" t="e">
        <f>VLOOKUP(F24,#REF!,2,FALSE)</f>
        <v>#REF!</v>
      </c>
      <c r="H24" s="1" t="e">
        <f>VLOOKUP(F24,#REF!,3,FALSE)</f>
        <v>#REF!</v>
      </c>
      <c r="J24" s="1" t="e">
        <v>#N/A</v>
      </c>
      <c r="K24" s="1" t="e">
        <v>#N/A</v>
      </c>
      <c r="O24" t="s">
        <v>78</v>
      </c>
      <c r="P24">
        <v>0.78177099999999999</v>
      </c>
      <c r="Q24">
        <v>49.866861</v>
      </c>
    </row>
    <row r="25" spans="1:17" x14ac:dyDescent="0.25">
      <c r="A25" s="4">
        <v>100000</v>
      </c>
      <c r="B25" s="13">
        <v>900000</v>
      </c>
      <c r="D25" s="1" t="str">
        <f t="shared" si="0"/>
        <v>0100000</v>
      </c>
      <c r="E25" s="1" t="str">
        <f t="shared" si="1"/>
        <v>0900000</v>
      </c>
      <c r="F25" t="str">
        <f t="shared" si="2"/>
        <v>0100000-0900000</v>
      </c>
      <c r="G25" s="1" t="e">
        <f>VLOOKUP(F25,#REF!,2,FALSE)</f>
        <v>#REF!</v>
      </c>
      <c r="H25" s="1" t="e">
        <f>VLOOKUP(F25,#REF!,3,FALSE)</f>
        <v>#REF!</v>
      </c>
      <c r="J25" s="1" t="e">
        <v>#N/A</v>
      </c>
      <c r="K25" s="1" t="e">
        <v>#N/A</v>
      </c>
      <c r="O25" t="s">
        <v>79</v>
      </c>
      <c r="P25">
        <v>0.83472400000000002</v>
      </c>
      <c r="Q25">
        <v>50.76511</v>
      </c>
    </row>
    <row r="26" spans="1:17" x14ac:dyDescent="0.25">
      <c r="A26" s="4">
        <v>100000</v>
      </c>
      <c r="B26" s="13">
        <v>1000000</v>
      </c>
      <c r="D26" s="1" t="str">
        <f t="shared" si="0"/>
        <v>0100000</v>
      </c>
      <c r="E26" s="1" t="str">
        <f t="shared" si="1"/>
        <v>1000000</v>
      </c>
      <c r="F26" t="str">
        <f t="shared" si="2"/>
        <v>0100000-1000000</v>
      </c>
      <c r="G26" s="1" t="e">
        <f>VLOOKUP(F26,#REF!,2,FALSE)</f>
        <v>#REF!</v>
      </c>
      <c r="H26" s="1" t="e">
        <f>VLOOKUP(F26,#REF!,3,FALSE)</f>
        <v>#REF!</v>
      </c>
      <c r="J26" s="1" t="e">
        <v>#N/A</v>
      </c>
      <c r="K26" s="1" t="e">
        <v>#N/A</v>
      </c>
    </row>
    <row r="27" spans="1:17" x14ac:dyDescent="0.25">
      <c r="A27" s="24">
        <v>100000</v>
      </c>
      <c r="B27" s="26">
        <v>1100000</v>
      </c>
      <c r="D27" s="1" t="str">
        <f t="shared" si="0"/>
        <v>0100000</v>
      </c>
      <c r="E27" s="1" t="str">
        <f t="shared" si="1"/>
        <v>1100000</v>
      </c>
      <c r="F27" t="str">
        <f t="shared" si="2"/>
        <v>0100000-1100000</v>
      </c>
      <c r="G27" s="1" t="e">
        <f>VLOOKUP(F27,#REF!,2,FALSE)</f>
        <v>#REF!</v>
      </c>
      <c r="H27" s="1" t="e">
        <f>VLOOKUP(F27,#REF!,3,FALSE)</f>
        <v>#REF!</v>
      </c>
      <c r="J27" s="1" t="e">
        <v>#N/A</v>
      </c>
      <c r="K27" s="1" t="e">
        <v>#N/A</v>
      </c>
    </row>
    <row r="28" spans="1:17" x14ac:dyDescent="0.25">
      <c r="A28" s="24">
        <v>100000</v>
      </c>
      <c r="B28" s="26">
        <v>1200000</v>
      </c>
      <c r="D28" s="1" t="str">
        <f t="shared" si="0"/>
        <v>0100000</v>
      </c>
      <c r="E28" s="1" t="str">
        <f t="shared" si="1"/>
        <v>1200000</v>
      </c>
      <c r="F28" t="str">
        <f t="shared" si="2"/>
        <v>0100000-1200000</v>
      </c>
      <c r="G28" s="1" t="e">
        <f>VLOOKUP(F28,#REF!,2,FALSE)</f>
        <v>#REF!</v>
      </c>
      <c r="H28" s="1" t="e">
        <f>VLOOKUP(F28,#REF!,3,FALSE)</f>
        <v>#REF!</v>
      </c>
      <c r="J28" s="1" t="e">
        <v>#N/A</v>
      </c>
      <c r="K28" s="1" t="e">
        <v>#N/A</v>
      </c>
    </row>
    <row r="29" spans="1:17" x14ac:dyDescent="0.25">
      <c r="A29" s="17">
        <v>100000</v>
      </c>
      <c r="B29" s="20">
        <v>1300000</v>
      </c>
      <c r="D29" s="1" t="str">
        <f t="shared" si="0"/>
        <v>0100000</v>
      </c>
      <c r="E29" s="1" t="str">
        <f t="shared" si="1"/>
        <v>1300000</v>
      </c>
      <c r="F29" t="str">
        <f t="shared" si="2"/>
        <v>0100000-1300000</v>
      </c>
      <c r="G29" s="1" t="e">
        <f>VLOOKUP(F29,#REF!,2,FALSE)</f>
        <v>#REF!</v>
      </c>
      <c r="H29" s="1" t="e">
        <f>VLOOKUP(F29,#REF!,3,FALSE)</f>
        <v>#REF!</v>
      </c>
      <c r="J29" s="1" t="e">
        <v>#N/A</v>
      </c>
      <c r="K29" s="1" t="e">
        <v>#N/A</v>
      </c>
    </row>
    <row r="30" spans="1:17" x14ac:dyDescent="0.25">
      <c r="A30" s="9">
        <v>200000</v>
      </c>
      <c r="B30" s="15">
        <v>0</v>
      </c>
      <c r="D30" s="1" t="str">
        <f t="shared" si="0"/>
        <v>0200000</v>
      </c>
      <c r="E30" s="1" t="str">
        <f t="shared" si="1"/>
        <v>0000000</v>
      </c>
      <c r="F30" t="str">
        <f t="shared" si="2"/>
        <v>0200000-0000000</v>
      </c>
      <c r="G30" s="1" t="e">
        <f>VLOOKUP(F30,#REF!,2,FALSE)</f>
        <v>#REF!</v>
      </c>
      <c r="H30" s="1" t="e">
        <f>VLOOKUP(F30,#REF!,3,FALSE)</f>
        <v>#REF!</v>
      </c>
      <c r="J30" s="1">
        <v>-4.7844389999999999</v>
      </c>
      <c r="K30" s="1">
        <v>49.866784000000003</v>
      </c>
    </row>
    <row r="31" spans="1:17" x14ac:dyDescent="0.25">
      <c r="A31" s="4">
        <v>200000</v>
      </c>
      <c r="B31" s="13">
        <v>100000</v>
      </c>
      <c r="D31" s="1" t="str">
        <f t="shared" si="0"/>
        <v>0200000</v>
      </c>
      <c r="E31" s="1" t="str">
        <f t="shared" si="1"/>
        <v>0100000</v>
      </c>
      <c r="F31" t="str">
        <f t="shared" si="2"/>
        <v>0200000-0100000</v>
      </c>
      <c r="G31" s="1" t="e">
        <f>VLOOKUP(F31,#REF!,2,FALSE)</f>
        <v>#REF!</v>
      </c>
      <c r="H31" s="1" t="e">
        <f>VLOOKUP(F31,#REF!,3,FALSE)</f>
        <v>#REF!</v>
      </c>
      <c r="J31" s="1">
        <v>-3.4201060000000001</v>
      </c>
      <c r="K31" s="1">
        <v>50.790913000000003</v>
      </c>
    </row>
    <row r="32" spans="1:17" x14ac:dyDescent="0.25">
      <c r="A32" s="4">
        <v>200000</v>
      </c>
      <c r="B32" s="13">
        <v>200000</v>
      </c>
      <c r="D32" s="1" t="str">
        <f t="shared" si="0"/>
        <v>0200000</v>
      </c>
      <c r="E32" s="1" t="str">
        <f t="shared" si="1"/>
        <v>0200000</v>
      </c>
      <c r="F32" t="str">
        <f t="shared" si="2"/>
        <v>0200000-0200000</v>
      </c>
      <c r="G32" s="1" t="e">
        <f>VLOOKUP(F32,#REF!,2,FALSE)</f>
        <v>#REF!</v>
      </c>
      <c r="H32" s="1" t="e">
        <f>VLOOKUP(F32,#REF!,3,FALSE)</f>
        <v>#REF!</v>
      </c>
      <c r="J32" s="1" t="e">
        <v>#N/A</v>
      </c>
      <c r="K32" s="1" t="e">
        <v>#N/A</v>
      </c>
    </row>
    <row r="33" spans="1:11" x14ac:dyDescent="0.25">
      <c r="A33" s="4">
        <v>200000</v>
      </c>
      <c r="B33" s="13">
        <v>300000</v>
      </c>
      <c r="D33" s="1" t="str">
        <f t="shared" si="0"/>
        <v>0200000</v>
      </c>
      <c r="E33" s="1" t="str">
        <f t="shared" si="1"/>
        <v>0300000</v>
      </c>
      <c r="F33" t="str">
        <f t="shared" si="2"/>
        <v>0200000-0300000</v>
      </c>
      <c r="G33" s="1" t="e">
        <f>VLOOKUP(F33,#REF!,2,FALSE)</f>
        <v>#REF!</v>
      </c>
      <c r="H33" s="1" t="e">
        <f>VLOOKUP(F33,#REF!,3,FALSE)</f>
        <v>#REF!</v>
      </c>
      <c r="J33" s="1" t="e">
        <v>#N/A</v>
      </c>
      <c r="K33" s="1" t="e">
        <v>#N/A</v>
      </c>
    </row>
    <row r="34" spans="1:11" x14ac:dyDescent="0.25">
      <c r="A34" s="4">
        <v>200000</v>
      </c>
      <c r="B34" s="13">
        <v>400000</v>
      </c>
      <c r="D34" s="1" t="str">
        <f t="shared" ref="D34:D65" si="3">IF(A34=0,"0000000",RIGHT("0"&amp;A34,7))</f>
        <v>0200000</v>
      </c>
      <c r="E34" s="1" t="str">
        <f t="shared" ref="E34:E65" si="4">IF(B34=0,"0000000",RIGHT("0"&amp;B34,7))</f>
        <v>0400000</v>
      </c>
      <c r="F34" t="str">
        <f t="shared" ref="F34:F65" si="5">D34&amp;"-"&amp;E34</f>
        <v>0200000-0400000</v>
      </c>
      <c r="G34" s="1" t="e">
        <f>VLOOKUP(F34,#REF!,2,FALSE)</f>
        <v>#REF!</v>
      </c>
      <c r="H34" s="1" t="e">
        <f>VLOOKUP(F34,#REF!,3,FALSE)</f>
        <v>#REF!</v>
      </c>
      <c r="J34" s="1" t="e">
        <v>#N/A</v>
      </c>
      <c r="K34" s="1" t="e">
        <v>#N/A</v>
      </c>
    </row>
    <row r="35" spans="1:11" x14ac:dyDescent="0.25">
      <c r="A35" s="4">
        <v>200000</v>
      </c>
      <c r="B35" s="13">
        <v>500000</v>
      </c>
      <c r="D35" s="1" t="str">
        <f t="shared" si="3"/>
        <v>0200000</v>
      </c>
      <c r="E35" s="1" t="str">
        <f t="shared" si="4"/>
        <v>0500000</v>
      </c>
      <c r="F35" t="str">
        <f t="shared" si="5"/>
        <v>0200000-0500000</v>
      </c>
      <c r="G35" s="1" t="e">
        <f>VLOOKUP(F35,#REF!,2,FALSE)</f>
        <v>#REF!</v>
      </c>
      <c r="H35" s="1" t="e">
        <f>VLOOKUP(F35,#REF!,3,FALSE)</f>
        <v>#REF!</v>
      </c>
      <c r="J35" s="1" t="e">
        <v>#N/A</v>
      </c>
      <c r="K35" s="1" t="e">
        <v>#N/A</v>
      </c>
    </row>
    <row r="36" spans="1:11" x14ac:dyDescent="0.25">
      <c r="A36" s="10">
        <v>200000</v>
      </c>
      <c r="B36" s="14">
        <v>600000</v>
      </c>
      <c r="D36" s="1" t="str">
        <f t="shared" si="3"/>
        <v>0200000</v>
      </c>
      <c r="E36" s="1" t="str">
        <f t="shared" si="4"/>
        <v>0600000</v>
      </c>
      <c r="F36" t="str">
        <f t="shared" si="5"/>
        <v>0200000-0600000</v>
      </c>
      <c r="G36" s="1" t="e">
        <f>VLOOKUP(F36,#REF!,2,FALSE)</f>
        <v>#REF!</v>
      </c>
      <c r="H36" s="1" t="e">
        <f>VLOOKUP(F36,#REF!,3,FALSE)</f>
        <v>#REF!</v>
      </c>
      <c r="J36" s="1" t="e">
        <v>#N/A</v>
      </c>
      <c r="K36" s="1" t="e">
        <v>#N/A</v>
      </c>
    </row>
    <row r="37" spans="1:11" x14ac:dyDescent="0.25">
      <c r="A37" s="9">
        <v>200000</v>
      </c>
      <c r="B37" s="12">
        <v>700000</v>
      </c>
      <c r="D37" s="1" t="str">
        <f t="shared" si="3"/>
        <v>0200000</v>
      </c>
      <c r="E37" s="1" t="str">
        <f t="shared" si="4"/>
        <v>0700000</v>
      </c>
      <c r="F37" t="str">
        <f t="shared" si="5"/>
        <v>0200000-0700000</v>
      </c>
      <c r="G37" s="1" t="e">
        <f>VLOOKUP(F37,#REF!,2,FALSE)</f>
        <v>#REF!</v>
      </c>
      <c r="H37" s="1" t="e">
        <f>VLOOKUP(F37,#REF!,3,FALSE)</f>
        <v>#REF!</v>
      </c>
      <c r="J37" s="1" t="e">
        <v>#N/A</v>
      </c>
      <c r="K37" s="1" t="e">
        <v>#N/A</v>
      </c>
    </row>
    <row r="38" spans="1:11" x14ac:dyDescent="0.25">
      <c r="A38" s="4">
        <v>200000</v>
      </c>
      <c r="B38" s="13">
        <v>800000</v>
      </c>
      <c r="D38" s="1" t="str">
        <f t="shared" si="3"/>
        <v>0200000</v>
      </c>
      <c r="E38" s="1" t="str">
        <f t="shared" si="4"/>
        <v>0800000</v>
      </c>
      <c r="F38" t="str">
        <f t="shared" si="5"/>
        <v>0200000-0800000</v>
      </c>
      <c r="G38" s="1" t="e">
        <f>VLOOKUP(F38,#REF!,2,FALSE)</f>
        <v>#REF!</v>
      </c>
      <c r="H38" s="1" t="e">
        <f>VLOOKUP(F38,#REF!,3,FALSE)</f>
        <v>#REF!</v>
      </c>
      <c r="J38" s="1" t="e">
        <v>#N/A</v>
      </c>
      <c r="K38" s="1" t="e">
        <v>#N/A</v>
      </c>
    </row>
    <row r="39" spans="1:11" x14ac:dyDescent="0.25">
      <c r="A39" s="4">
        <v>200000</v>
      </c>
      <c r="B39" s="13">
        <v>900000</v>
      </c>
      <c r="D39" s="1" t="str">
        <f t="shared" si="3"/>
        <v>0200000</v>
      </c>
      <c r="E39" s="1" t="str">
        <f t="shared" si="4"/>
        <v>0900000</v>
      </c>
      <c r="F39" t="str">
        <f t="shared" si="5"/>
        <v>0200000-0900000</v>
      </c>
      <c r="G39" s="1" t="e">
        <f>VLOOKUP(F39,#REF!,2,FALSE)</f>
        <v>#REF!</v>
      </c>
      <c r="H39" s="1" t="e">
        <f>VLOOKUP(F39,#REF!,3,FALSE)</f>
        <v>#REF!</v>
      </c>
      <c r="J39" s="1" t="e">
        <v>#N/A</v>
      </c>
      <c r="K39" s="1" t="e">
        <v>#N/A</v>
      </c>
    </row>
    <row r="40" spans="1:11" x14ac:dyDescent="0.25">
      <c r="A40" s="4">
        <v>200000</v>
      </c>
      <c r="B40" s="13">
        <v>1000000</v>
      </c>
      <c r="D40" s="1" t="str">
        <f t="shared" si="3"/>
        <v>0200000</v>
      </c>
      <c r="E40" s="1" t="str">
        <f t="shared" si="4"/>
        <v>1000000</v>
      </c>
      <c r="F40" t="str">
        <f t="shared" si="5"/>
        <v>0200000-1000000</v>
      </c>
      <c r="G40" s="1" t="e">
        <f>VLOOKUP(F40,#REF!,2,FALSE)</f>
        <v>#REF!</v>
      </c>
      <c r="H40" s="1" t="e">
        <f>VLOOKUP(F40,#REF!,3,FALSE)</f>
        <v>#REF!</v>
      </c>
      <c r="J40" s="1" t="e">
        <v>#N/A</v>
      </c>
      <c r="K40" s="1" t="e">
        <v>#N/A</v>
      </c>
    </row>
    <row r="41" spans="1:11" x14ac:dyDescent="0.25">
      <c r="A41" s="24">
        <v>200000</v>
      </c>
      <c r="B41" s="26">
        <v>1100000</v>
      </c>
      <c r="D41" s="1" t="str">
        <f t="shared" si="3"/>
        <v>0200000</v>
      </c>
      <c r="E41" s="1" t="str">
        <f t="shared" si="4"/>
        <v>1100000</v>
      </c>
      <c r="F41" t="str">
        <f t="shared" si="5"/>
        <v>0200000-1100000</v>
      </c>
      <c r="G41" s="1" t="e">
        <f>VLOOKUP(F41,#REF!,2,FALSE)</f>
        <v>#REF!</v>
      </c>
      <c r="H41" s="1" t="e">
        <f>VLOOKUP(F41,#REF!,3,FALSE)</f>
        <v>#REF!</v>
      </c>
      <c r="J41" s="1" t="e">
        <v>#N/A</v>
      </c>
      <c r="K41" s="1" t="e">
        <v>#N/A</v>
      </c>
    </row>
    <row r="42" spans="1:11" x14ac:dyDescent="0.25">
      <c r="A42" s="24">
        <v>200000</v>
      </c>
      <c r="B42" s="26">
        <v>1200000</v>
      </c>
      <c r="D42" s="1" t="str">
        <f t="shared" si="3"/>
        <v>0200000</v>
      </c>
      <c r="E42" s="1" t="str">
        <f t="shared" si="4"/>
        <v>1200000</v>
      </c>
      <c r="F42" t="str">
        <f t="shared" si="5"/>
        <v>0200000-1200000</v>
      </c>
      <c r="G42" s="1" t="e">
        <f>VLOOKUP(F42,#REF!,2,FALSE)</f>
        <v>#REF!</v>
      </c>
      <c r="H42" s="1" t="e">
        <f>VLOOKUP(F42,#REF!,3,FALSE)</f>
        <v>#REF!</v>
      </c>
      <c r="J42" s="1" t="e">
        <v>#N/A</v>
      </c>
      <c r="K42" s="1" t="e">
        <v>#N/A</v>
      </c>
    </row>
    <row r="43" spans="1:11" x14ac:dyDescent="0.25">
      <c r="A43" s="17">
        <v>200000</v>
      </c>
      <c r="B43" s="20">
        <v>1300000</v>
      </c>
      <c r="D43" s="1" t="str">
        <f t="shared" si="3"/>
        <v>0200000</v>
      </c>
      <c r="E43" s="1" t="str">
        <f t="shared" si="4"/>
        <v>1300000</v>
      </c>
      <c r="F43" t="str">
        <f t="shared" si="5"/>
        <v>0200000-1300000</v>
      </c>
      <c r="G43" s="1" t="e">
        <f>VLOOKUP(F43,#REF!,2,FALSE)</f>
        <v>#REF!</v>
      </c>
      <c r="H43" s="1" t="e">
        <f>VLOOKUP(F43,#REF!,3,FALSE)</f>
        <v>#REF!</v>
      </c>
      <c r="J43" s="1" t="e">
        <v>#N/A</v>
      </c>
      <c r="K43" s="1" t="e">
        <v>#N/A</v>
      </c>
    </row>
    <row r="44" spans="1:11" x14ac:dyDescent="0.25">
      <c r="A44" s="9">
        <v>300000</v>
      </c>
      <c r="B44" s="15">
        <v>0</v>
      </c>
      <c r="D44" s="1" t="str">
        <f t="shared" si="3"/>
        <v>0300000</v>
      </c>
      <c r="E44" s="1" t="str">
        <f t="shared" si="4"/>
        <v>0000000</v>
      </c>
      <c r="F44" t="str">
        <f t="shared" si="5"/>
        <v>0300000-0000000</v>
      </c>
      <c r="G44" s="1" t="e">
        <f>VLOOKUP(F44,#REF!,2,FALSE)</f>
        <v>#REF!</v>
      </c>
      <c r="H44" s="1" t="e">
        <f>VLOOKUP(F44,#REF!,3,FALSE)</f>
        <v>#REF!</v>
      </c>
      <c r="J44" s="1">
        <v>-3.3935399999999998</v>
      </c>
      <c r="K44" s="1">
        <v>49.891858999999997</v>
      </c>
    </row>
    <row r="45" spans="1:11" x14ac:dyDescent="0.25">
      <c r="A45" s="4">
        <v>300000</v>
      </c>
      <c r="B45" s="13">
        <v>100000</v>
      </c>
      <c r="D45" s="1" t="str">
        <f t="shared" si="3"/>
        <v>0300000</v>
      </c>
      <c r="E45" s="1" t="str">
        <f t="shared" si="4"/>
        <v>0100000</v>
      </c>
      <c r="F45" t="str">
        <f t="shared" si="5"/>
        <v>0300000-0100000</v>
      </c>
      <c r="G45" s="1" t="e">
        <f>VLOOKUP(F45,#REF!,2,FALSE)</f>
        <v>#REF!</v>
      </c>
      <c r="H45" s="1" t="e">
        <f>VLOOKUP(F45,#REF!,3,FALSE)</f>
        <v>#REF!</v>
      </c>
      <c r="J45" s="1">
        <v>-2.0013670000000001</v>
      </c>
      <c r="K45" s="1">
        <v>50.799560999999997</v>
      </c>
    </row>
    <row r="46" spans="1:11" x14ac:dyDescent="0.25">
      <c r="A46" s="4">
        <v>300000</v>
      </c>
      <c r="B46" s="13">
        <v>200000</v>
      </c>
      <c r="D46" s="1" t="str">
        <f t="shared" si="3"/>
        <v>0300000</v>
      </c>
      <c r="E46" s="1" t="str">
        <f t="shared" si="4"/>
        <v>0200000</v>
      </c>
      <c r="F46" t="str">
        <f t="shared" si="5"/>
        <v>0300000-0200000</v>
      </c>
      <c r="G46" s="1" t="e">
        <f>VLOOKUP(F46,#REF!,2,FALSE)</f>
        <v>#REF!</v>
      </c>
      <c r="H46" s="1" t="e">
        <f>VLOOKUP(F46,#REF!,3,FALSE)</f>
        <v>#REF!</v>
      </c>
      <c r="J46" s="1" t="e">
        <v>#N/A</v>
      </c>
      <c r="K46" s="1" t="e">
        <v>#N/A</v>
      </c>
    </row>
    <row r="47" spans="1:11" x14ac:dyDescent="0.25">
      <c r="A47" s="4">
        <v>300000</v>
      </c>
      <c r="B47" s="13">
        <v>300000</v>
      </c>
      <c r="D47" s="1" t="str">
        <f t="shared" si="3"/>
        <v>0300000</v>
      </c>
      <c r="E47" s="1" t="str">
        <f t="shared" si="4"/>
        <v>0300000</v>
      </c>
      <c r="F47" t="str">
        <f t="shared" si="5"/>
        <v>0300000-0300000</v>
      </c>
      <c r="G47" s="1" t="e">
        <f>VLOOKUP(F47,#REF!,2,FALSE)</f>
        <v>#REF!</v>
      </c>
      <c r="H47" s="1" t="e">
        <f>VLOOKUP(F47,#REF!,3,FALSE)</f>
        <v>#REF!</v>
      </c>
      <c r="J47" s="1" t="e">
        <v>#N/A</v>
      </c>
      <c r="K47" s="1" t="e">
        <v>#N/A</v>
      </c>
    </row>
    <row r="48" spans="1:11" x14ac:dyDescent="0.25">
      <c r="A48" s="4">
        <v>300000</v>
      </c>
      <c r="B48" s="13">
        <v>400000</v>
      </c>
      <c r="D48" s="1" t="str">
        <f t="shared" si="3"/>
        <v>0300000</v>
      </c>
      <c r="E48" s="1" t="str">
        <f t="shared" si="4"/>
        <v>0400000</v>
      </c>
      <c r="F48" t="str">
        <f t="shared" si="5"/>
        <v>0300000-0400000</v>
      </c>
      <c r="G48" s="1" t="e">
        <f>VLOOKUP(F48,#REF!,2,FALSE)</f>
        <v>#REF!</v>
      </c>
      <c r="H48" s="1" t="e">
        <f>VLOOKUP(F48,#REF!,3,FALSE)</f>
        <v>#REF!</v>
      </c>
      <c r="J48" s="1" t="e">
        <v>#N/A</v>
      </c>
      <c r="K48" s="1" t="e">
        <v>#N/A</v>
      </c>
    </row>
    <row r="49" spans="1:11" x14ac:dyDescent="0.25">
      <c r="A49" s="4">
        <v>300000</v>
      </c>
      <c r="B49" s="13">
        <v>500000</v>
      </c>
      <c r="D49" s="1" t="str">
        <f t="shared" si="3"/>
        <v>0300000</v>
      </c>
      <c r="E49" s="1" t="str">
        <f t="shared" si="4"/>
        <v>0500000</v>
      </c>
      <c r="F49" t="str">
        <f t="shared" si="5"/>
        <v>0300000-0500000</v>
      </c>
      <c r="G49" s="1" t="e">
        <f>VLOOKUP(F49,#REF!,2,FALSE)</f>
        <v>#REF!</v>
      </c>
      <c r="H49" s="1" t="e">
        <f>VLOOKUP(F49,#REF!,3,FALSE)</f>
        <v>#REF!</v>
      </c>
      <c r="J49" s="1" t="e">
        <v>#N/A</v>
      </c>
      <c r="K49" s="1" t="e">
        <v>#N/A</v>
      </c>
    </row>
    <row r="50" spans="1:11" x14ac:dyDescent="0.25">
      <c r="A50" s="10">
        <v>300000</v>
      </c>
      <c r="B50" s="14">
        <v>600000</v>
      </c>
      <c r="D50" s="1" t="str">
        <f t="shared" si="3"/>
        <v>0300000</v>
      </c>
      <c r="E50" s="1" t="str">
        <f t="shared" si="4"/>
        <v>0600000</v>
      </c>
      <c r="F50" t="str">
        <f t="shared" si="5"/>
        <v>0300000-0600000</v>
      </c>
      <c r="G50" s="1" t="e">
        <f>VLOOKUP(F50,#REF!,2,FALSE)</f>
        <v>#REF!</v>
      </c>
      <c r="H50" s="1" t="e">
        <f>VLOOKUP(F50,#REF!,3,FALSE)</f>
        <v>#REF!</v>
      </c>
      <c r="J50" s="1" t="e">
        <v>#N/A</v>
      </c>
      <c r="K50" s="1" t="e">
        <v>#N/A</v>
      </c>
    </row>
    <row r="51" spans="1:11" x14ac:dyDescent="0.25">
      <c r="A51" s="9">
        <v>300000</v>
      </c>
      <c r="B51" s="12">
        <v>700000</v>
      </c>
      <c r="D51" s="1" t="str">
        <f t="shared" si="3"/>
        <v>0300000</v>
      </c>
      <c r="E51" s="1" t="str">
        <f t="shared" si="4"/>
        <v>0700000</v>
      </c>
      <c r="F51" t="str">
        <f t="shared" si="5"/>
        <v>0300000-0700000</v>
      </c>
      <c r="G51" s="1" t="e">
        <f>VLOOKUP(F51,#REF!,2,FALSE)</f>
        <v>#REF!</v>
      </c>
      <c r="H51" s="1" t="e">
        <f>VLOOKUP(F51,#REF!,3,FALSE)</f>
        <v>#REF!</v>
      </c>
      <c r="J51" s="1" t="e">
        <v>#N/A</v>
      </c>
      <c r="K51" s="1" t="e">
        <v>#N/A</v>
      </c>
    </row>
    <row r="52" spans="1:11" x14ac:dyDescent="0.25">
      <c r="A52" s="4">
        <v>300000</v>
      </c>
      <c r="B52" s="13">
        <v>800000</v>
      </c>
      <c r="D52" s="1" t="str">
        <f t="shared" si="3"/>
        <v>0300000</v>
      </c>
      <c r="E52" s="1" t="str">
        <f t="shared" si="4"/>
        <v>0800000</v>
      </c>
      <c r="F52" t="str">
        <f t="shared" si="5"/>
        <v>0300000-0800000</v>
      </c>
      <c r="G52" s="1" t="e">
        <f>VLOOKUP(F52,#REF!,2,FALSE)</f>
        <v>#REF!</v>
      </c>
      <c r="H52" s="1" t="e">
        <f>VLOOKUP(F52,#REF!,3,FALSE)</f>
        <v>#REF!</v>
      </c>
      <c r="J52" s="1" t="e">
        <v>#N/A</v>
      </c>
      <c r="K52" s="1" t="e">
        <v>#N/A</v>
      </c>
    </row>
    <row r="53" spans="1:11" x14ac:dyDescent="0.25">
      <c r="A53" s="4">
        <v>300000</v>
      </c>
      <c r="B53" s="13">
        <v>900000</v>
      </c>
      <c r="D53" s="1" t="str">
        <f t="shared" si="3"/>
        <v>0300000</v>
      </c>
      <c r="E53" s="1" t="str">
        <f t="shared" si="4"/>
        <v>0900000</v>
      </c>
      <c r="F53" t="str">
        <f t="shared" si="5"/>
        <v>0300000-0900000</v>
      </c>
      <c r="G53" s="1" t="e">
        <f>VLOOKUP(F53,#REF!,2,FALSE)</f>
        <v>#REF!</v>
      </c>
      <c r="H53" s="1" t="e">
        <f>VLOOKUP(F53,#REF!,3,FALSE)</f>
        <v>#REF!</v>
      </c>
      <c r="J53" s="1" t="e">
        <v>#N/A</v>
      </c>
      <c r="K53" s="1" t="e">
        <v>#N/A</v>
      </c>
    </row>
    <row r="54" spans="1:11" x14ac:dyDescent="0.25">
      <c r="A54" s="4">
        <v>300000</v>
      </c>
      <c r="B54" s="13">
        <v>1000000</v>
      </c>
      <c r="D54" s="1" t="str">
        <f t="shared" si="3"/>
        <v>0300000</v>
      </c>
      <c r="E54" s="1" t="str">
        <f t="shared" si="4"/>
        <v>1000000</v>
      </c>
      <c r="F54" t="str">
        <f t="shared" si="5"/>
        <v>0300000-1000000</v>
      </c>
      <c r="G54" s="1" t="e">
        <f>VLOOKUP(F54,#REF!,2,FALSE)</f>
        <v>#REF!</v>
      </c>
      <c r="H54" s="1" t="e">
        <f>VLOOKUP(F54,#REF!,3,FALSE)</f>
        <v>#REF!</v>
      </c>
      <c r="J54" s="1" t="e">
        <v>#N/A</v>
      </c>
      <c r="K54" s="1" t="e">
        <v>#N/A</v>
      </c>
    </row>
    <row r="55" spans="1:11" x14ac:dyDescent="0.25">
      <c r="A55" s="4">
        <v>300000</v>
      </c>
      <c r="B55" s="13">
        <v>1100000</v>
      </c>
      <c r="D55" s="1" t="str">
        <f t="shared" si="3"/>
        <v>0300000</v>
      </c>
      <c r="E55" s="1" t="str">
        <f t="shared" si="4"/>
        <v>1100000</v>
      </c>
      <c r="F55" t="str">
        <f t="shared" si="5"/>
        <v>0300000-1100000</v>
      </c>
      <c r="G55" s="1" t="e">
        <f>VLOOKUP(F55,#REF!,2,FALSE)</f>
        <v>#REF!</v>
      </c>
      <c r="H55" s="1" t="e">
        <f>VLOOKUP(F55,#REF!,3,FALSE)</f>
        <v>#REF!</v>
      </c>
      <c r="J55" s="1" t="e">
        <v>#N/A</v>
      </c>
      <c r="K55" s="1" t="e">
        <v>#N/A</v>
      </c>
    </row>
    <row r="56" spans="1:11" x14ac:dyDescent="0.25">
      <c r="A56" s="24">
        <v>300000</v>
      </c>
      <c r="B56" s="26">
        <v>1200000</v>
      </c>
      <c r="D56" s="1" t="str">
        <f t="shared" si="3"/>
        <v>0300000</v>
      </c>
      <c r="E56" s="1" t="str">
        <f t="shared" si="4"/>
        <v>1200000</v>
      </c>
      <c r="F56" t="str">
        <f t="shared" si="5"/>
        <v>0300000-1200000</v>
      </c>
      <c r="G56" s="1" t="e">
        <f>VLOOKUP(F56,#REF!,2,FALSE)</f>
        <v>#REF!</v>
      </c>
      <c r="H56" s="1" t="e">
        <f>VLOOKUP(F56,#REF!,3,FALSE)</f>
        <v>#REF!</v>
      </c>
      <c r="J56" s="1" t="e">
        <v>#N/A</v>
      </c>
      <c r="K56" s="1" t="e">
        <v>#N/A</v>
      </c>
    </row>
    <row r="57" spans="1:11" x14ac:dyDescent="0.25">
      <c r="A57" s="17">
        <v>300000</v>
      </c>
      <c r="B57" s="20">
        <v>1300000</v>
      </c>
      <c r="D57" s="1" t="str">
        <f t="shared" si="3"/>
        <v>0300000</v>
      </c>
      <c r="E57" s="1" t="str">
        <f t="shared" si="4"/>
        <v>1300000</v>
      </c>
      <c r="F57" t="str">
        <f t="shared" si="5"/>
        <v>0300000-1300000</v>
      </c>
      <c r="G57" s="1" t="e">
        <f>VLOOKUP(F57,#REF!,2,FALSE)</f>
        <v>#REF!</v>
      </c>
      <c r="H57" s="1" t="e">
        <f>VLOOKUP(F57,#REF!,3,FALSE)</f>
        <v>#REF!</v>
      </c>
      <c r="J57" s="1" t="e">
        <v>#N/A</v>
      </c>
      <c r="K57" s="1" t="e">
        <v>#N/A</v>
      </c>
    </row>
    <row r="58" spans="1:11" x14ac:dyDescent="0.25">
      <c r="A58" s="9">
        <v>400000</v>
      </c>
      <c r="B58" s="15">
        <v>0</v>
      </c>
      <c r="D58" s="1" t="str">
        <f t="shared" si="3"/>
        <v>0400000</v>
      </c>
      <c r="E58" s="1" t="str">
        <f t="shared" si="4"/>
        <v>0000000</v>
      </c>
      <c r="F58" t="str">
        <f t="shared" si="5"/>
        <v>0400000-0000000</v>
      </c>
      <c r="G58" s="1" t="e">
        <f>VLOOKUP(F58,#REF!,2,FALSE)</f>
        <v>#REF!</v>
      </c>
      <c r="H58" s="1" t="e">
        <f>VLOOKUP(F58,#REF!,3,FALSE)</f>
        <v>#REF!</v>
      </c>
      <c r="J58" s="1">
        <v>-2.0013369999999999</v>
      </c>
      <c r="K58" s="1">
        <v>49.900236</v>
      </c>
    </row>
    <row r="59" spans="1:11" x14ac:dyDescent="0.25">
      <c r="A59" s="4">
        <v>400000</v>
      </c>
      <c r="B59" s="13">
        <v>100000</v>
      </c>
      <c r="D59" s="1" t="str">
        <f t="shared" si="3"/>
        <v>0400000</v>
      </c>
      <c r="E59" s="1" t="str">
        <f t="shared" si="4"/>
        <v>0100000</v>
      </c>
      <c r="F59" t="str">
        <f t="shared" si="5"/>
        <v>0400000-0100000</v>
      </c>
      <c r="G59" s="1" t="e">
        <f>VLOOKUP(F59,#REF!,2,FALSE)</f>
        <v>#REF!</v>
      </c>
      <c r="H59" s="1" t="e">
        <f>VLOOKUP(F59,#REF!,3,FALSE)</f>
        <v>#REF!</v>
      </c>
      <c r="J59" s="1">
        <v>-0.58262700000000001</v>
      </c>
      <c r="K59" s="1">
        <v>50.790953000000002</v>
      </c>
    </row>
    <row r="60" spans="1:11" x14ac:dyDescent="0.25">
      <c r="A60" s="4">
        <v>400000</v>
      </c>
      <c r="B60" s="13">
        <v>200000</v>
      </c>
      <c r="D60" s="1" t="str">
        <f t="shared" si="3"/>
        <v>0400000</v>
      </c>
      <c r="E60" s="1" t="str">
        <f t="shared" si="4"/>
        <v>0200000</v>
      </c>
      <c r="F60" t="str">
        <f t="shared" si="5"/>
        <v>0400000-0200000</v>
      </c>
      <c r="G60" s="1" t="e">
        <f>VLOOKUP(F60,#REF!,2,FALSE)</f>
        <v>#REF!</v>
      </c>
      <c r="H60" s="1" t="e">
        <f>VLOOKUP(F60,#REF!,3,FALSE)</f>
        <v>#REF!</v>
      </c>
      <c r="J60" s="1" t="e">
        <v>#N/A</v>
      </c>
      <c r="K60" s="1" t="e">
        <v>#N/A</v>
      </c>
    </row>
    <row r="61" spans="1:11" x14ac:dyDescent="0.25">
      <c r="A61" s="4">
        <v>400000</v>
      </c>
      <c r="B61" s="13">
        <v>300000</v>
      </c>
      <c r="D61" s="1" t="str">
        <f t="shared" si="3"/>
        <v>0400000</v>
      </c>
      <c r="E61" s="1" t="str">
        <f t="shared" si="4"/>
        <v>0300000</v>
      </c>
      <c r="F61" t="str">
        <f t="shared" si="5"/>
        <v>0400000-0300000</v>
      </c>
      <c r="G61" s="1" t="e">
        <f>VLOOKUP(F61,#REF!,2,FALSE)</f>
        <v>#REF!</v>
      </c>
      <c r="H61" s="1" t="e">
        <f>VLOOKUP(F61,#REF!,3,FALSE)</f>
        <v>#REF!</v>
      </c>
      <c r="J61" s="1" t="e">
        <v>#N/A</v>
      </c>
      <c r="K61" s="1" t="e">
        <v>#N/A</v>
      </c>
    </row>
    <row r="62" spans="1:11" x14ac:dyDescent="0.25">
      <c r="A62" s="4">
        <v>400000</v>
      </c>
      <c r="B62" s="13">
        <v>400000</v>
      </c>
      <c r="D62" s="1" t="str">
        <f t="shared" si="3"/>
        <v>0400000</v>
      </c>
      <c r="E62" s="1" t="str">
        <f t="shared" si="4"/>
        <v>0400000</v>
      </c>
      <c r="F62" t="str">
        <f t="shared" si="5"/>
        <v>0400000-0400000</v>
      </c>
      <c r="G62" s="1" t="e">
        <f>VLOOKUP(F62,#REF!,2,FALSE)</f>
        <v>#REF!</v>
      </c>
      <c r="H62" s="1" t="e">
        <f>VLOOKUP(F62,#REF!,3,FALSE)</f>
        <v>#REF!</v>
      </c>
      <c r="J62" s="1" t="e">
        <v>#N/A</v>
      </c>
      <c r="K62" s="1" t="e">
        <v>#N/A</v>
      </c>
    </row>
    <row r="63" spans="1:11" x14ac:dyDescent="0.25">
      <c r="A63" s="4">
        <v>400000</v>
      </c>
      <c r="B63" s="13">
        <v>500000</v>
      </c>
      <c r="D63" s="1" t="str">
        <f t="shared" si="3"/>
        <v>0400000</v>
      </c>
      <c r="E63" s="1" t="str">
        <f t="shared" si="4"/>
        <v>0500000</v>
      </c>
      <c r="F63" t="str">
        <f t="shared" si="5"/>
        <v>0400000-0500000</v>
      </c>
      <c r="G63" s="1" t="e">
        <f>VLOOKUP(F63,#REF!,2,FALSE)</f>
        <v>#REF!</v>
      </c>
      <c r="H63" s="1" t="e">
        <f>VLOOKUP(F63,#REF!,3,FALSE)</f>
        <v>#REF!</v>
      </c>
      <c r="J63" s="1" t="e">
        <v>#N/A</v>
      </c>
      <c r="K63" s="1" t="e">
        <v>#N/A</v>
      </c>
    </row>
    <row r="64" spans="1:11" x14ac:dyDescent="0.25">
      <c r="A64" s="10">
        <v>400000</v>
      </c>
      <c r="B64" s="14">
        <v>600000</v>
      </c>
      <c r="D64" s="1" t="str">
        <f t="shared" si="3"/>
        <v>0400000</v>
      </c>
      <c r="E64" s="1" t="str">
        <f t="shared" si="4"/>
        <v>0600000</v>
      </c>
      <c r="F64" t="str">
        <f t="shared" si="5"/>
        <v>0400000-0600000</v>
      </c>
      <c r="G64" s="1" t="e">
        <f>VLOOKUP(F64,#REF!,2,FALSE)</f>
        <v>#REF!</v>
      </c>
      <c r="H64" s="1" t="e">
        <f>VLOOKUP(F64,#REF!,3,FALSE)</f>
        <v>#REF!</v>
      </c>
      <c r="J64" s="1" t="e">
        <v>#N/A</v>
      </c>
      <c r="K64" s="1" t="e">
        <v>#N/A</v>
      </c>
    </row>
    <row r="65" spans="1:11" x14ac:dyDescent="0.25">
      <c r="A65" s="21">
        <v>400000</v>
      </c>
      <c r="B65" s="23">
        <v>700000</v>
      </c>
      <c r="D65" s="1" t="str">
        <f t="shared" si="3"/>
        <v>0400000</v>
      </c>
      <c r="E65" s="1" t="str">
        <f t="shared" si="4"/>
        <v>0700000</v>
      </c>
      <c r="F65" t="str">
        <f t="shared" si="5"/>
        <v>0400000-0700000</v>
      </c>
      <c r="G65" s="1" t="e">
        <f>VLOOKUP(F65,#REF!,2,FALSE)</f>
        <v>#REF!</v>
      </c>
      <c r="H65" s="1" t="e">
        <f>VLOOKUP(F65,#REF!,3,FALSE)</f>
        <v>#REF!</v>
      </c>
      <c r="J65" s="1" t="e">
        <v>#N/A</v>
      </c>
      <c r="K65" s="1" t="e">
        <v>#N/A</v>
      </c>
    </row>
    <row r="66" spans="1:11" x14ac:dyDescent="0.25">
      <c r="A66" s="4">
        <v>400000</v>
      </c>
      <c r="B66" s="13">
        <v>800000</v>
      </c>
      <c r="D66" s="1" t="str">
        <f t="shared" ref="D66:D97" si="6">IF(A66=0,"0000000",RIGHT("0"&amp;A66,7))</f>
        <v>0400000</v>
      </c>
      <c r="E66" s="1" t="str">
        <f t="shared" ref="E66:E97" si="7">IF(B66=0,"0000000",RIGHT("0"&amp;B66,7))</f>
        <v>0800000</v>
      </c>
      <c r="F66" t="str">
        <f t="shared" ref="F66:F97" si="8">D66&amp;"-"&amp;E66</f>
        <v>0400000-0800000</v>
      </c>
      <c r="G66" s="1" t="e">
        <f>VLOOKUP(F66,#REF!,2,FALSE)</f>
        <v>#REF!</v>
      </c>
      <c r="H66" s="1" t="e">
        <f>VLOOKUP(F66,#REF!,3,FALSE)</f>
        <v>#REF!</v>
      </c>
      <c r="J66" s="1" t="e">
        <v>#N/A</v>
      </c>
      <c r="K66" s="1" t="e">
        <v>#N/A</v>
      </c>
    </row>
    <row r="67" spans="1:11" x14ac:dyDescent="0.25">
      <c r="A67" s="24">
        <v>400000</v>
      </c>
      <c r="B67" s="26">
        <v>900000</v>
      </c>
      <c r="D67" s="1" t="str">
        <f t="shared" si="6"/>
        <v>0400000</v>
      </c>
      <c r="E67" s="1" t="str">
        <f t="shared" si="7"/>
        <v>0900000</v>
      </c>
      <c r="F67" t="str">
        <f t="shared" si="8"/>
        <v>0400000-0900000</v>
      </c>
      <c r="G67" s="1" t="e">
        <f>VLOOKUP(F67,#REF!,2,FALSE)</f>
        <v>#REF!</v>
      </c>
      <c r="H67" s="1" t="e">
        <f>VLOOKUP(F67,#REF!,3,FALSE)</f>
        <v>#REF!</v>
      </c>
      <c r="J67" s="1" t="e">
        <v>#N/A</v>
      </c>
      <c r="K67" s="1" t="e">
        <v>#N/A</v>
      </c>
    </row>
    <row r="68" spans="1:11" x14ac:dyDescent="0.25">
      <c r="A68" s="4">
        <v>400000</v>
      </c>
      <c r="B68" s="13">
        <v>1000000</v>
      </c>
      <c r="D68" s="1" t="str">
        <f t="shared" si="6"/>
        <v>0400000</v>
      </c>
      <c r="E68" s="1" t="str">
        <f t="shared" si="7"/>
        <v>1000000</v>
      </c>
      <c r="F68" t="str">
        <f t="shared" si="8"/>
        <v>0400000-1000000</v>
      </c>
      <c r="G68" s="1" t="e">
        <f>VLOOKUP(F68,#REF!,2,FALSE)</f>
        <v>#REF!</v>
      </c>
      <c r="H68" s="1" t="e">
        <f>VLOOKUP(F68,#REF!,3,FALSE)</f>
        <v>#REF!</v>
      </c>
      <c r="J68" s="1" t="e">
        <v>#N/A</v>
      </c>
      <c r="K68" s="1" t="e">
        <v>#N/A</v>
      </c>
    </row>
    <row r="69" spans="1:11" x14ac:dyDescent="0.25">
      <c r="A69" s="4">
        <v>400000</v>
      </c>
      <c r="B69" s="13">
        <v>1100000</v>
      </c>
      <c r="D69" s="1" t="str">
        <f t="shared" si="6"/>
        <v>0400000</v>
      </c>
      <c r="E69" s="1" t="str">
        <f t="shared" si="7"/>
        <v>1100000</v>
      </c>
      <c r="F69" t="str">
        <f t="shared" si="8"/>
        <v>0400000-1100000</v>
      </c>
      <c r="G69" s="1" t="e">
        <f>VLOOKUP(F69,#REF!,2,FALSE)</f>
        <v>#REF!</v>
      </c>
      <c r="H69" s="1" t="e">
        <f>VLOOKUP(F69,#REF!,3,FALSE)</f>
        <v>#REF!</v>
      </c>
      <c r="J69" s="1" t="e">
        <v>#N/A</v>
      </c>
      <c r="K69" s="1" t="e">
        <v>#N/A</v>
      </c>
    </row>
    <row r="70" spans="1:11" x14ac:dyDescent="0.25">
      <c r="A70" s="4">
        <v>400000</v>
      </c>
      <c r="B70" s="13">
        <v>1200000</v>
      </c>
      <c r="D70" s="1" t="str">
        <f t="shared" si="6"/>
        <v>0400000</v>
      </c>
      <c r="E70" s="1" t="str">
        <f t="shared" si="7"/>
        <v>1200000</v>
      </c>
      <c r="F70" t="str">
        <f t="shared" si="8"/>
        <v>0400000-1200000</v>
      </c>
      <c r="G70" s="1" t="e">
        <f>VLOOKUP(F70,#REF!,2,FALSE)</f>
        <v>#REF!</v>
      </c>
      <c r="H70" s="1" t="e">
        <f>VLOOKUP(F70,#REF!,3,FALSE)</f>
        <v>#REF!</v>
      </c>
      <c r="J70" s="1" t="e">
        <v>#N/A</v>
      </c>
      <c r="K70" s="1" t="e">
        <v>#N/A</v>
      </c>
    </row>
    <row r="71" spans="1:11" x14ac:dyDescent="0.25">
      <c r="A71" s="17">
        <v>400000</v>
      </c>
      <c r="B71" s="20">
        <v>1300000</v>
      </c>
      <c r="D71" s="1" t="str">
        <f t="shared" si="6"/>
        <v>0400000</v>
      </c>
      <c r="E71" s="1" t="str">
        <f t="shared" si="7"/>
        <v>1300000</v>
      </c>
      <c r="F71" t="str">
        <f t="shared" si="8"/>
        <v>0400000-1300000</v>
      </c>
      <c r="G71" s="1" t="e">
        <f>VLOOKUP(F71,#REF!,2,FALSE)</f>
        <v>#REF!</v>
      </c>
      <c r="H71" s="1" t="e">
        <f>VLOOKUP(F71,#REF!,3,FALSE)</f>
        <v>#REF!</v>
      </c>
      <c r="J71" s="1" t="e">
        <v>#N/A</v>
      </c>
      <c r="K71" s="1" t="e">
        <v>#N/A</v>
      </c>
    </row>
    <row r="72" spans="1:11" x14ac:dyDescent="0.25">
      <c r="A72" s="9">
        <v>500000</v>
      </c>
      <c r="B72" s="15">
        <v>0</v>
      </c>
      <c r="D72" s="1" t="str">
        <f t="shared" si="6"/>
        <v>0500000</v>
      </c>
      <c r="E72" s="1" t="str">
        <f t="shared" si="7"/>
        <v>0000000</v>
      </c>
      <c r="F72" t="str">
        <f t="shared" si="8"/>
        <v>0500000-0000000</v>
      </c>
      <c r="G72" s="1" t="e">
        <f>VLOOKUP(F72,#REF!,2,FALSE)</f>
        <v>#REF!</v>
      </c>
      <c r="H72" s="1" t="e">
        <f>VLOOKUP(F72,#REF!,3,FALSE)</f>
        <v>#REF!</v>
      </c>
      <c r="J72" s="1">
        <v>-0.60913200000000001</v>
      </c>
      <c r="K72" s="1">
        <v>49.891897</v>
      </c>
    </row>
    <row r="73" spans="1:11" x14ac:dyDescent="0.25">
      <c r="A73" s="4">
        <v>500000</v>
      </c>
      <c r="B73" s="13">
        <v>100000</v>
      </c>
      <c r="D73" s="1" t="str">
        <f t="shared" si="6"/>
        <v>0500000</v>
      </c>
      <c r="E73" s="1" t="str">
        <f t="shared" si="7"/>
        <v>0100000</v>
      </c>
      <c r="F73" t="str">
        <f t="shared" si="8"/>
        <v>0500000-0100000</v>
      </c>
      <c r="G73" s="1" t="e">
        <f>VLOOKUP(F73,#REF!,2,FALSE)</f>
        <v>#REF!</v>
      </c>
      <c r="H73" s="1" t="e">
        <f>VLOOKUP(F73,#REF!,3,FALSE)</f>
        <v>#REF!</v>
      </c>
      <c r="J73" s="1">
        <v>0.83472400000000002</v>
      </c>
      <c r="K73" s="1">
        <v>50.76511</v>
      </c>
    </row>
    <row r="74" spans="1:11" x14ac:dyDescent="0.25">
      <c r="A74" s="4">
        <v>500000</v>
      </c>
      <c r="B74" s="13">
        <v>200000</v>
      </c>
      <c r="D74" s="1" t="str">
        <f t="shared" si="6"/>
        <v>0500000</v>
      </c>
      <c r="E74" s="1" t="str">
        <f t="shared" si="7"/>
        <v>0200000</v>
      </c>
      <c r="F74" t="str">
        <f t="shared" si="8"/>
        <v>0500000-0200000</v>
      </c>
      <c r="G74" s="1" t="e">
        <f>VLOOKUP(F74,#REF!,2,FALSE)</f>
        <v>#REF!</v>
      </c>
      <c r="H74" s="1" t="e">
        <f>VLOOKUP(F74,#REF!,3,FALSE)</f>
        <v>#REF!</v>
      </c>
      <c r="J74" s="1" t="e">
        <v>#N/A</v>
      </c>
      <c r="K74" s="1" t="e">
        <v>#N/A</v>
      </c>
    </row>
    <row r="75" spans="1:11" x14ac:dyDescent="0.25">
      <c r="A75" s="4">
        <v>500000</v>
      </c>
      <c r="B75" s="13">
        <v>300000</v>
      </c>
      <c r="D75" s="1" t="str">
        <f t="shared" si="6"/>
        <v>0500000</v>
      </c>
      <c r="E75" s="1" t="str">
        <f t="shared" si="7"/>
        <v>0300000</v>
      </c>
      <c r="F75" t="str">
        <f t="shared" si="8"/>
        <v>0500000-0300000</v>
      </c>
      <c r="G75" s="1" t="e">
        <f>VLOOKUP(F75,#REF!,2,FALSE)</f>
        <v>#REF!</v>
      </c>
      <c r="H75" s="1" t="e">
        <f>VLOOKUP(F75,#REF!,3,FALSE)</f>
        <v>#REF!</v>
      </c>
      <c r="J75" s="1" t="e">
        <v>#N/A</v>
      </c>
      <c r="K75" s="1" t="e">
        <v>#N/A</v>
      </c>
    </row>
    <row r="76" spans="1:11" x14ac:dyDescent="0.25">
      <c r="A76" s="4">
        <v>500000</v>
      </c>
      <c r="B76" s="13">
        <v>400000</v>
      </c>
      <c r="D76" s="1" t="str">
        <f t="shared" si="6"/>
        <v>0500000</v>
      </c>
      <c r="E76" s="1" t="str">
        <f t="shared" si="7"/>
        <v>0400000</v>
      </c>
      <c r="F76" t="str">
        <f t="shared" si="8"/>
        <v>0500000-0400000</v>
      </c>
      <c r="G76" s="1" t="e">
        <f>VLOOKUP(F76,#REF!,2,FALSE)</f>
        <v>#REF!</v>
      </c>
      <c r="H76" s="1" t="e">
        <f>VLOOKUP(F76,#REF!,3,FALSE)</f>
        <v>#REF!</v>
      </c>
      <c r="J76" s="1" t="e">
        <v>#N/A</v>
      </c>
      <c r="K76" s="1" t="e">
        <v>#N/A</v>
      </c>
    </row>
    <row r="77" spans="1:11" x14ac:dyDescent="0.25">
      <c r="A77" s="24">
        <v>500000</v>
      </c>
      <c r="B77" s="26">
        <v>500000</v>
      </c>
      <c r="D77" s="1" t="str">
        <f t="shared" si="6"/>
        <v>0500000</v>
      </c>
      <c r="E77" s="1" t="str">
        <f t="shared" si="7"/>
        <v>0500000</v>
      </c>
      <c r="F77" t="str">
        <f t="shared" si="8"/>
        <v>0500000-0500000</v>
      </c>
      <c r="G77" s="1" t="e">
        <f>VLOOKUP(F77,#REF!,2,FALSE)</f>
        <v>#REF!</v>
      </c>
      <c r="H77" s="1" t="e">
        <f>VLOOKUP(F77,#REF!,3,FALSE)</f>
        <v>#REF!</v>
      </c>
      <c r="J77" s="1" t="e">
        <v>#N/A</v>
      </c>
      <c r="K77" s="1" t="e">
        <v>#N/A</v>
      </c>
    </row>
    <row r="78" spans="1:11" x14ac:dyDescent="0.25">
      <c r="A78" s="17">
        <v>500000</v>
      </c>
      <c r="B78" s="20">
        <v>600000</v>
      </c>
      <c r="D78" s="1" t="str">
        <f t="shared" si="6"/>
        <v>0500000</v>
      </c>
      <c r="E78" s="1" t="str">
        <f t="shared" si="7"/>
        <v>0600000</v>
      </c>
      <c r="F78" t="str">
        <f t="shared" si="8"/>
        <v>0500000-0600000</v>
      </c>
      <c r="G78" s="1" t="e">
        <f>VLOOKUP(F78,#REF!,2,FALSE)</f>
        <v>#REF!</v>
      </c>
      <c r="H78" s="1" t="e">
        <f>VLOOKUP(F78,#REF!,3,FALSE)</f>
        <v>#REF!</v>
      </c>
      <c r="J78" s="1" t="e">
        <v>#N/A</v>
      </c>
      <c r="K78" s="1" t="e">
        <v>#N/A</v>
      </c>
    </row>
    <row r="79" spans="1:11" x14ac:dyDescent="0.25">
      <c r="A79" s="21">
        <v>500000</v>
      </c>
      <c r="B79" s="23">
        <v>700000</v>
      </c>
      <c r="D79" s="1" t="str">
        <f t="shared" si="6"/>
        <v>0500000</v>
      </c>
      <c r="E79" s="1" t="str">
        <f t="shared" si="7"/>
        <v>0700000</v>
      </c>
      <c r="F79" t="str">
        <f t="shared" si="8"/>
        <v>0500000-0700000</v>
      </c>
      <c r="G79" s="1" t="e">
        <f>VLOOKUP(F79,#REF!,2,FALSE)</f>
        <v>#REF!</v>
      </c>
      <c r="H79" s="1" t="e">
        <f>VLOOKUP(F79,#REF!,3,FALSE)</f>
        <v>#REF!</v>
      </c>
      <c r="J79" s="1" t="e">
        <v>#N/A</v>
      </c>
      <c r="K79" s="1" t="e">
        <v>#N/A</v>
      </c>
    </row>
    <row r="80" spans="1:11" x14ac:dyDescent="0.25">
      <c r="A80" s="24">
        <v>500000</v>
      </c>
      <c r="B80" s="26">
        <v>800000</v>
      </c>
      <c r="D80" s="1" t="str">
        <f t="shared" si="6"/>
        <v>0500000</v>
      </c>
      <c r="E80" s="1" t="str">
        <f t="shared" si="7"/>
        <v>0800000</v>
      </c>
      <c r="F80" t="str">
        <f t="shared" si="8"/>
        <v>0500000-0800000</v>
      </c>
      <c r="G80" s="1" t="e">
        <f>VLOOKUP(F80,#REF!,2,FALSE)</f>
        <v>#REF!</v>
      </c>
      <c r="H80" s="1" t="e">
        <f>VLOOKUP(F80,#REF!,3,FALSE)</f>
        <v>#REF!</v>
      </c>
      <c r="J80" s="1" t="e">
        <v>#N/A</v>
      </c>
      <c r="K80" s="1" t="e">
        <v>#N/A</v>
      </c>
    </row>
    <row r="81" spans="1:11" x14ac:dyDescent="0.25">
      <c r="A81" s="24">
        <v>500000</v>
      </c>
      <c r="B81" s="26">
        <v>900000</v>
      </c>
      <c r="D81" s="1" t="str">
        <f t="shared" si="6"/>
        <v>0500000</v>
      </c>
      <c r="E81" s="1" t="str">
        <f t="shared" si="7"/>
        <v>0900000</v>
      </c>
      <c r="F81" t="str">
        <f t="shared" si="8"/>
        <v>0500000-0900000</v>
      </c>
      <c r="G81" s="1" t="e">
        <f>VLOOKUP(F81,#REF!,2,FALSE)</f>
        <v>#REF!</v>
      </c>
      <c r="H81" s="1" t="e">
        <f>VLOOKUP(F81,#REF!,3,FALSE)</f>
        <v>#REF!</v>
      </c>
      <c r="J81" s="1" t="e">
        <v>#N/A</v>
      </c>
      <c r="K81" s="1" t="e">
        <v>#N/A</v>
      </c>
    </row>
    <row r="82" spans="1:11" x14ac:dyDescent="0.25">
      <c r="A82" s="24">
        <v>500000</v>
      </c>
      <c r="B82" s="26">
        <v>1000000</v>
      </c>
      <c r="D82" s="1" t="str">
        <f t="shared" si="6"/>
        <v>0500000</v>
      </c>
      <c r="E82" s="1" t="str">
        <f t="shared" si="7"/>
        <v>1000000</v>
      </c>
      <c r="F82" t="str">
        <f t="shared" si="8"/>
        <v>0500000-1000000</v>
      </c>
      <c r="G82" s="1" t="e">
        <f>VLOOKUP(F82,#REF!,2,FALSE)</f>
        <v>#REF!</v>
      </c>
      <c r="H82" s="1" t="e">
        <f>VLOOKUP(F82,#REF!,3,FALSE)</f>
        <v>#REF!</v>
      </c>
      <c r="J82" s="1" t="e">
        <v>#N/A</v>
      </c>
      <c r="K82" s="1" t="e">
        <v>#N/A</v>
      </c>
    </row>
    <row r="83" spans="1:11" x14ac:dyDescent="0.25">
      <c r="A83" s="24">
        <v>500000</v>
      </c>
      <c r="B83" s="26">
        <v>1100000</v>
      </c>
      <c r="D83" s="1" t="str">
        <f t="shared" si="6"/>
        <v>0500000</v>
      </c>
      <c r="E83" s="1" t="str">
        <f t="shared" si="7"/>
        <v>1100000</v>
      </c>
      <c r="F83" t="str">
        <f t="shared" si="8"/>
        <v>0500000-1100000</v>
      </c>
      <c r="G83" s="1" t="e">
        <f>VLOOKUP(F83,#REF!,2,FALSE)</f>
        <v>#REF!</v>
      </c>
      <c r="H83" s="1" t="e">
        <f>VLOOKUP(F83,#REF!,3,FALSE)</f>
        <v>#REF!</v>
      </c>
      <c r="J83" s="1" t="e">
        <v>#N/A</v>
      </c>
      <c r="K83" s="1" t="e">
        <v>#N/A</v>
      </c>
    </row>
    <row r="84" spans="1:11" x14ac:dyDescent="0.25">
      <c r="A84" s="24">
        <v>500000</v>
      </c>
      <c r="B84" s="26">
        <v>1200000</v>
      </c>
      <c r="D84" s="1" t="str">
        <f t="shared" si="6"/>
        <v>0500000</v>
      </c>
      <c r="E84" s="1" t="str">
        <f t="shared" si="7"/>
        <v>1200000</v>
      </c>
      <c r="F84" t="str">
        <f t="shared" si="8"/>
        <v>0500000-1200000</v>
      </c>
      <c r="G84" s="1" t="e">
        <f>VLOOKUP(F84,#REF!,2,FALSE)</f>
        <v>#REF!</v>
      </c>
      <c r="H84" s="1" t="e">
        <f>VLOOKUP(F84,#REF!,3,FALSE)</f>
        <v>#REF!</v>
      </c>
      <c r="J84" s="1" t="e">
        <v>#N/A</v>
      </c>
      <c r="K84" s="1" t="e">
        <v>#N/A</v>
      </c>
    </row>
    <row r="85" spans="1:11" x14ac:dyDescent="0.25">
      <c r="A85" s="17">
        <v>500000</v>
      </c>
      <c r="B85" s="20">
        <v>1300000</v>
      </c>
      <c r="D85" s="1" t="str">
        <f t="shared" si="6"/>
        <v>0500000</v>
      </c>
      <c r="E85" s="1" t="str">
        <f t="shared" si="7"/>
        <v>1300000</v>
      </c>
      <c r="F85" t="str">
        <f t="shared" si="8"/>
        <v>0500000-1300000</v>
      </c>
      <c r="G85" s="1" t="e">
        <f>VLOOKUP(F85,#REF!,2,FALSE)</f>
        <v>#REF!</v>
      </c>
      <c r="H85" s="1" t="e">
        <f>VLOOKUP(F85,#REF!,3,FALSE)</f>
        <v>#REF!</v>
      </c>
      <c r="J85" s="1" t="e">
        <v>#N/A</v>
      </c>
      <c r="K85" s="1" t="e">
        <v>#N/A</v>
      </c>
    </row>
    <row r="86" spans="1:11" x14ac:dyDescent="0.25">
      <c r="A86" s="21">
        <v>600000</v>
      </c>
      <c r="B86" s="23">
        <v>0</v>
      </c>
      <c r="D86" s="1" t="str">
        <f t="shared" si="6"/>
        <v>0600000</v>
      </c>
      <c r="E86" s="1" t="str">
        <f t="shared" si="7"/>
        <v>0000000</v>
      </c>
      <c r="F86" t="str">
        <f t="shared" si="8"/>
        <v>0600000-0000000</v>
      </c>
      <c r="G86" s="1" t="e">
        <f>VLOOKUP(F86,#REF!,2,FALSE)</f>
        <v>#REF!</v>
      </c>
      <c r="H86" s="1" t="e">
        <f>VLOOKUP(F86,#REF!,3,FALSE)</f>
        <v>#REF!</v>
      </c>
      <c r="J86" s="1">
        <v>0.78177099999999999</v>
      </c>
      <c r="K86" s="1">
        <v>49.866861</v>
      </c>
    </row>
    <row r="87" spans="1:11" x14ac:dyDescent="0.25">
      <c r="A87" s="4">
        <v>600000</v>
      </c>
      <c r="B87" s="13">
        <v>100000</v>
      </c>
      <c r="D87" s="1" t="str">
        <f t="shared" si="6"/>
        <v>0600000</v>
      </c>
      <c r="E87" s="1" t="str">
        <f t="shared" si="7"/>
        <v>0100000</v>
      </c>
      <c r="F87" t="str">
        <f t="shared" si="8"/>
        <v>0600000-0100000</v>
      </c>
      <c r="G87" s="1" t="e">
        <f>VLOOKUP(F87,#REF!,2,FALSE)</f>
        <v>#REF!</v>
      </c>
      <c r="H87" s="1" t="e">
        <f>VLOOKUP(F87,#REF!,3,FALSE)</f>
        <v>#REF!</v>
      </c>
      <c r="J87" s="1">
        <v>0.83472400000000002</v>
      </c>
      <c r="K87" s="1">
        <v>50.76511</v>
      </c>
    </row>
    <row r="88" spans="1:11" x14ac:dyDescent="0.25">
      <c r="A88" s="4">
        <v>600000</v>
      </c>
      <c r="B88" s="13">
        <v>200000</v>
      </c>
      <c r="D88" s="1" t="str">
        <f t="shared" si="6"/>
        <v>0600000</v>
      </c>
      <c r="E88" s="1" t="str">
        <f t="shared" si="7"/>
        <v>0200000</v>
      </c>
      <c r="F88" t="str">
        <f t="shared" si="8"/>
        <v>0600000-0200000</v>
      </c>
      <c r="G88" s="1" t="e">
        <f>VLOOKUP(F88,#REF!,2,FALSE)</f>
        <v>#REF!</v>
      </c>
      <c r="H88" s="1" t="e">
        <f>VLOOKUP(F88,#REF!,3,FALSE)</f>
        <v>#REF!</v>
      </c>
      <c r="J88" s="1" t="e">
        <v>#N/A</v>
      </c>
      <c r="K88" s="1" t="e">
        <v>#N/A</v>
      </c>
    </row>
    <row r="89" spans="1:11" x14ac:dyDescent="0.25">
      <c r="A89" s="4">
        <v>600000</v>
      </c>
      <c r="B89" s="13">
        <v>300000</v>
      </c>
      <c r="D89" s="1" t="str">
        <f t="shared" si="6"/>
        <v>0600000</v>
      </c>
      <c r="E89" s="1" t="str">
        <f t="shared" si="7"/>
        <v>0300000</v>
      </c>
      <c r="F89" t="str">
        <f t="shared" si="8"/>
        <v>0600000-0300000</v>
      </c>
      <c r="G89" s="1" t="e">
        <f>VLOOKUP(F89,#REF!,2,FALSE)</f>
        <v>#REF!</v>
      </c>
      <c r="H89" s="1" t="e">
        <f>VLOOKUP(F89,#REF!,3,FALSE)</f>
        <v>#REF!</v>
      </c>
      <c r="J89" s="1" t="e">
        <v>#N/A</v>
      </c>
      <c r="K89" s="1" t="e">
        <v>#N/A</v>
      </c>
    </row>
    <row r="90" spans="1:11" x14ac:dyDescent="0.25">
      <c r="A90" s="24">
        <v>600000</v>
      </c>
      <c r="B90" s="26">
        <v>400000</v>
      </c>
      <c r="D90" s="1" t="str">
        <f t="shared" si="6"/>
        <v>0600000</v>
      </c>
      <c r="E90" s="1" t="str">
        <f t="shared" si="7"/>
        <v>0400000</v>
      </c>
      <c r="F90" t="str">
        <f t="shared" si="8"/>
        <v>0600000-0400000</v>
      </c>
      <c r="G90" s="1" t="e">
        <f>VLOOKUP(F90,#REF!,2,FALSE)</f>
        <v>#REF!</v>
      </c>
      <c r="H90" s="1" t="e">
        <f>VLOOKUP(F90,#REF!,3,FALSE)</f>
        <v>#REF!</v>
      </c>
      <c r="J90" s="1" t="e">
        <v>#N/A</v>
      </c>
      <c r="K90" s="1" t="e">
        <v>#N/A</v>
      </c>
    </row>
    <row r="91" spans="1:11" x14ac:dyDescent="0.25">
      <c r="A91" s="24">
        <v>600000</v>
      </c>
      <c r="B91" s="26">
        <v>500000</v>
      </c>
      <c r="D91" s="1" t="str">
        <f t="shared" si="6"/>
        <v>0600000</v>
      </c>
      <c r="E91" s="1" t="str">
        <f t="shared" si="7"/>
        <v>0500000</v>
      </c>
      <c r="F91" t="str">
        <f t="shared" si="8"/>
        <v>0600000-0500000</v>
      </c>
      <c r="G91" s="1" t="e">
        <f>VLOOKUP(F91,#REF!,2,FALSE)</f>
        <v>#REF!</v>
      </c>
      <c r="H91" s="1" t="e">
        <f>VLOOKUP(F91,#REF!,3,FALSE)</f>
        <v>#REF!</v>
      </c>
      <c r="J91" s="1" t="e">
        <v>#N/A</v>
      </c>
      <c r="K91" s="1" t="e">
        <v>#N/A</v>
      </c>
    </row>
    <row r="92" spans="1:11" x14ac:dyDescent="0.25">
      <c r="A92" s="17">
        <v>600000</v>
      </c>
      <c r="B92" s="20">
        <v>600000</v>
      </c>
      <c r="D92" s="1" t="str">
        <f t="shared" si="6"/>
        <v>0600000</v>
      </c>
      <c r="E92" s="1" t="str">
        <f t="shared" si="7"/>
        <v>0600000</v>
      </c>
      <c r="F92" t="str">
        <f t="shared" si="8"/>
        <v>0600000-0600000</v>
      </c>
      <c r="G92" s="1" t="e">
        <f>VLOOKUP(F92,#REF!,2,FALSE)</f>
        <v>#REF!</v>
      </c>
      <c r="H92" s="1" t="e">
        <f>VLOOKUP(F92,#REF!,3,FALSE)</f>
        <v>#REF!</v>
      </c>
      <c r="J92" s="1" t="e">
        <v>#N/A</v>
      </c>
      <c r="K92" s="1" t="e">
        <v>#N/A</v>
      </c>
    </row>
    <row r="93" spans="1:11" x14ac:dyDescent="0.25">
      <c r="A93" s="24">
        <v>600000</v>
      </c>
      <c r="B93" s="26">
        <v>700000</v>
      </c>
      <c r="D93" s="1" t="str">
        <f t="shared" si="6"/>
        <v>0600000</v>
      </c>
      <c r="E93" s="1" t="str">
        <f t="shared" si="7"/>
        <v>0700000</v>
      </c>
      <c r="F93" t="str">
        <f t="shared" si="8"/>
        <v>0600000-0700000</v>
      </c>
      <c r="G93" s="1" t="e">
        <f>VLOOKUP(F93,#REF!,2,FALSE)</f>
        <v>#REF!</v>
      </c>
      <c r="H93" s="1" t="e">
        <f>VLOOKUP(F93,#REF!,3,FALSE)</f>
        <v>#REF!</v>
      </c>
      <c r="J93" s="1" t="e">
        <v>#N/A</v>
      </c>
      <c r="K93" s="1" t="e">
        <v>#N/A</v>
      </c>
    </row>
    <row r="94" spans="1:11" x14ac:dyDescent="0.25">
      <c r="A94" s="24">
        <v>600000</v>
      </c>
      <c r="B94" s="26">
        <v>800000</v>
      </c>
      <c r="D94" s="1" t="str">
        <f t="shared" si="6"/>
        <v>0600000</v>
      </c>
      <c r="E94" s="1" t="str">
        <f t="shared" si="7"/>
        <v>0800000</v>
      </c>
      <c r="F94" t="str">
        <f t="shared" si="8"/>
        <v>0600000-0800000</v>
      </c>
      <c r="G94" s="1" t="e">
        <f>VLOOKUP(F94,#REF!,2,FALSE)</f>
        <v>#REF!</v>
      </c>
      <c r="H94" s="1" t="e">
        <f>VLOOKUP(F94,#REF!,3,FALSE)</f>
        <v>#REF!</v>
      </c>
      <c r="J94" s="1" t="e">
        <v>#N/A</v>
      </c>
      <c r="K94" s="1" t="e">
        <v>#N/A</v>
      </c>
    </row>
    <row r="95" spans="1:11" x14ac:dyDescent="0.25">
      <c r="A95" s="24">
        <v>600000</v>
      </c>
      <c r="B95" s="26">
        <v>900000</v>
      </c>
      <c r="D95" s="1" t="str">
        <f t="shared" si="6"/>
        <v>0600000</v>
      </c>
      <c r="E95" s="1" t="str">
        <f t="shared" si="7"/>
        <v>0900000</v>
      </c>
      <c r="F95" t="str">
        <f t="shared" si="8"/>
        <v>0600000-0900000</v>
      </c>
      <c r="G95" s="1" t="e">
        <f>VLOOKUP(F95,#REF!,2,FALSE)</f>
        <v>#REF!</v>
      </c>
      <c r="H95" s="1" t="e">
        <f>VLOOKUP(F95,#REF!,3,FALSE)</f>
        <v>#REF!</v>
      </c>
      <c r="J95" s="1" t="e">
        <v>#N/A</v>
      </c>
      <c r="K95" s="1" t="e">
        <v>#N/A</v>
      </c>
    </row>
    <row r="96" spans="1:11" x14ac:dyDescent="0.25">
      <c r="A96" s="24">
        <v>600000</v>
      </c>
      <c r="B96" s="26">
        <v>1000000</v>
      </c>
      <c r="D96" s="1" t="str">
        <f t="shared" si="6"/>
        <v>0600000</v>
      </c>
      <c r="E96" s="1" t="str">
        <f t="shared" si="7"/>
        <v>1000000</v>
      </c>
      <c r="F96" t="str">
        <f t="shared" si="8"/>
        <v>0600000-1000000</v>
      </c>
      <c r="G96" s="1" t="e">
        <f>VLOOKUP(F96,#REF!,2,FALSE)</f>
        <v>#REF!</v>
      </c>
      <c r="H96" s="1" t="e">
        <f>VLOOKUP(F96,#REF!,3,FALSE)</f>
        <v>#REF!</v>
      </c>
      <c r="J96" s="1" t="e">
        <v>#N/A</v>
      </c>
      <c r="K96" s="1" t="e">
        <v>#N/A</v>
      </c>
    </row>
    <row r="97" spans="1:11" x14ac:dyDescent="0.25">
      <c r="A97" s="24">
        <v>600000</v>
      </c>
      <c r="B97" s="26">
        <v>1100000</v>
      </c>
      <c r="D97" s="1" t="str">
        <f t="shared" si="6"/>
        <v>0600000</v>
      </c>
      <c r="E97" s="1" t="str">
        <f t="shared" si="7"/>
        <v>1100000</v>
      </c>
      <c r="F97" t="str">
        <f t="shared" si="8"/>
        <v>0600000-1100000</v>
      </c>
      <c r="G97" s="1" t="e">
        <f>VLOOKUP(F97,#REF!,2,FALSE)</f>
        <v>#REF!</v>
      </c>
      <c r="H97" s="1" t="e">
        <f>VLOOKUP(F97,#REF!,3,FALSE)</f>
        <v>#REF!</v>
      </c>
      <c r="J97" s="1" t="e">
        <v>#N/A</v>
      </c>
      <c r="K97" s="1" t="e">
        <v>#N/A</v>
      </c>
    </row>
    <row r="98" spans="1:11" x14ac:dyDescent="0.25">
      <c r="A98" s="24">
        <v>600000</v>
      </c>
      <c r="B98" s="26">
        <v>1200000</v>
      </c>
      <c r="D98" s="1" t="str">
        <f t="shared" ref="D98:D113" si="9">IF(A98=0,"0000000",RIGHT("0"&amp;A98,7))</f>
        <v>0600000</v>
      </c>
      <c r="E98" s="1" t="str">
        <f t="shared" ref="E98:E113" si="10">IF(B98=0,"0000000",RIGHT("0"&amp;B98,7))</f>
        <v>1200000</v>
      </c>
      <c r="F98" t="str">
        <f t="shared" ref="F98:F113" si="11">D98&amp;"-"&amp;E98</f>
        <v>0600000-1200000</v>
      </c>
      <c r="G98" s="1" t="e">
        <f>VLOOKUP(F98,#REF!,2,FALSE)</f>
        <v>#REF!</v>
      </c>
      <c r="H98" s="1" t="e">
        <f>VLOOKUP(F98,#REF!,3,FALSE)</f>
        <v>#REF!</v>
      </c>
      <c r="J98" s="1" t="e">
        <v>#N/A</v>
      </c>
      <c r="K98" s="1" t="e">
        <v>#N/A</v>
      </c>
    </row>
    <row r="99" spans="1:11" x14ac:dyDescent="0.25">
      <c r="A99" s="24">
        <v>600000</v>
      </c>
      <c r="B99" s="26">
        <v>1300000</v>
      </c>
      <c r="D99" s="1" t="str">
        <f t="shared" si="9"/>
        <v>0600000</v>
      </c>
      <c r="E99" s="1" t="str">
        <f t="shared" si="10"/>
        <v>1300000</v>
      </c>
      <c r="F99" t="str">
        <f t="shared" si="11"/>
        <v>0600000-1300000</v>
      </c>
      <c r="G99" s="1" t="e">
        <f>VLOOKUP(F99,#REF!,2,FALSE)</f>
        <v>#REF!</v>
      </c>
      <c r="H99" s="1" t="e">
        <f>VLOOKUP(F99,#REF!,3,FALSE)</f>
        <v>#REF!</v>
      </c>
      <c r="J99" s="1" t="e">
        <v>#N/A</v>
      </c>
      <c r="K99" s="1" t="e">
        <v>#N/A</v>
      </c>
    </row>
    <row r="100" spans="1:11" x14ac:dyDescent="0.25">
      <c r="A100" s="24">
        <v>700000</v>
      </c>
      <c r="B100" s="26">
        <v>0</v>
      </c>
      <c r="D100" s="1" t="str">
        <f t="shared" si="9"/>
        <v>0700000</v>
      </c>
      <c r="E100" s="1" t="str">
        <f t="shared" si="10"/>
        <v>0000000</v>
      </c>
      <c r="F100" t="str">
        <f t="shared" si="11"/>
        <v>0700000-0000000</v>
      </c>
      <c r="G100" s="1" t="e">
        <f>VLOOKUP(F100,#REF!,2,FALSE)</f>
        <v>#REF!</v>
      </c>
      <c r="H100" s="1" t="e">
        <f>VLOOKUP(F100,#REF!,3,FALSE)</f>
        <v>#REF!</v>
      </c>
      <c r="J100" s="1" t="e">
        <v>#N/A</v>
      </c>
      <c r="K100" s="1" t="e">
        <v>#N/A</v>
      </c>
    </row>
    <row r="101" spans="1:11" x14ac:dyDescent="0.25">
      <c r="A101" s="24">
        <v>700000</v>
      </c>
      <c r="B101" s="26">
        <v>100000</v>
      </c>
      <c r="D101" s="1" t="str">
        <f t="shared" si="9"/>
        <v>0700000</v>
      </c>
      <c r="E101" s="1" t="str">
        <f t="shared" si="10"/>
        <v>0100000</v>
      </c>
      <c r="F101" t="str">
        <f t="shared" si="11"/>
        <v>0700000-0100000</v>
      </c>
      <c r="G101" s="1" t="e">
        <f>VLOOKUP(F101,#REF!,2,FALSE)</f>
        <v>#REF!</v>
      </c>
      <c r="H101" s="1" t="e">
        <f>VLOOKUP(F101,#REF!,3,FALSE)</f>
        <v>#REF!</v>
      </c>
      <c r="J101" s="1" t="e">
        <v>#N/A</v>
      </c>
      <c r="K101" s="1" t="e">
        <v>#N/A</v>
      </c>
    </row>
    <row r="102" spans="1:11" x14ac:dyDescent="0.25">
      <c r="A102" s="24">
        <v>700000</v>
      </c>
      <c r="B102" s="26">
        <v>200000</v>
      </c>
      <c r="D102" s="1" t="str">
        <f t="shared" si="9"/>
        <v>0700000</v>
      </c>
      <c r="E102" s="1" t="str">
        <f t="shared" si="10"/>
        <v>0200000</v>
      </c>
      <c r="F102" t="str">
        <f t="shared" si="11"/>
        <v>0700000-0200000</v>
      </c>
      <c r="G102" s="1" t="e">
        <f>VLOOKUP(F102,#REF!,2,FALSE)</f>
        <v>#REF!</v>
      </c>
      <c r="H102" s="1" t="e">
        <f>VLOOKUP(F102,#REF!,3,FALSE)</f>
        <v>#REF!</v>
      </c>
      <c r="J102" s="1" t="e">
        <v>#N/A</v>
      </c>
      <c r="K102" s="1" t="e">
        <v>#N/A</v>
      </c>
    </row>
    <row r="103" spans="1:11" x14ac:dyDescent="0.25">
      <c r="A103" s="24">
        <v>700000</v>
      </c>
      <c r="B103" s="26">
        <v>300000</v>
      </c>
      <c r="D103" s="1" t="str">
        <f t="shared" si="9"/>
        <v>0700000</v>
      </c>
      <c r="E103" s="1" t="str">
        <f t="shared" si="10"/>
        <v>0300000</v>
      </c>
      <c r="F103" t="str">
        <f t="shared" si="11"/>
        <v>0700000-0300000</v>
      </c>
      <c r="G103" s="1" t="e">
        <f>VLOOKUP(F103,#REF!,2,FALSE)</f>
        <v>#REF!</v>
      </c>
      <c r="H103" s="1" t="e">
        <f>VLOOKUP(F103,#REF!,3,FALSE)</f>
        <v>#REF!</v>
      </c>
      <c r="J103" s="1" t="e">
        <v>#N/A</v>
      </c>
      <c r="K103" s="1" t="e">
        <v>#N/A</v>
      </c>
    </row>
    <row r="104" spans="1:11" x14ac:dyDescent="0.25">
      <c r="A104" s="24">
        <v>700000</v>
      </c>
      <c r="B104" s="26">
        <v>400000</v>
      </c>
      <c r="D104" s="1" t="str">
        <f t="shared" si="9"/>
        <v>0700000</v>
      </c>
      <c r="E104" s="1" t="str">
        <f t="shared" si="10"/>
        <v>0400000</v>
      </c>
      <c r="F104" t="str">
        <f t="shared" si="11"/>
        <v>0700000-0400000</v>
      </c>
      <c r="G104" s="1" t="e">
        <f>VLOOKUP(F104,#REF!,2,FALSE)</f>
        <v>#REF!</v>
      </c>
      <c r="H104" s="1" t="e">
        <f>VLOOKUP(F104,#REF!,3,FALSE)</f>
        <v>#REF!</v>
      </c>
      <c r="J104" s="1" t="e">
        <v>#N/A</v>
      </c>
      <c r="K104" s="1" t="e">
        <v>#N/A</v>
      </c>
    </row>
    <row r="105" spans="1:11" x14ac:dyDescent="0.25">
      <c r="A105" s="24">
        <v>700000</v>
      </c>
      <c r="B105" s="26">
        <v>500000</v>
      </c>
      <c r="D105" s="1" t="str">
        <f t="shared" si="9"/>
        <v>0700000</v>
      </c>
      <c r="E105" s="1" t="str">
        <f t="shared" si="10"/>
        <v>0500000</v>
      </c>
      <c r="F105" t="str">
        <f t="shared" si="11"/>
        <v>0700000-0500000</v>
      </c>
      <c r="G105" s="1" t="e">
        <f>VLOOKUP(F105,#REF!,2,FALSE)</f>
        <v>#REF!</v>
      </c>
      <c r="H105" s="1" t="e">
        <f>VLOOKUP(F105,#REF!,3,FALSE)</f>
        <v>#REF!</v>
      </c>
      <c r="J105" s="1" t="e">
        <v>#N/A</v>
      </c>
      <c r="K105" s="1" t="e">
        <v>#N/A</v>
      </c>
    </row>
    <row r="106" spans="1:11" x14ac:dyDescent="0.25">
      <c r="A106" s="24">
        <v>700000</v>
      </c>
      <c r="B106" s="26">
        <v>600000</v>
      </c>
      <c r="D106" s="1" t="str">
        <f t="shared" si="9"/>
        <v>0700000</v>
      </c>
      <c r="E106" s="1" t="str">
        <f t="shared" si="10"/>
        <v>0600000</v>
      </c>
      <c r="F106" t="str">
        <f t="shared" si="11"/>
        <v>0700000-0600000</v>
      </c>
      <c r="G106" s="1" t="e">
        <f>VLOOKUP(F106,#REF!,2,FALSE)</f>
        <v>#REF!</v>
      </c>
      <c r="H106" s="1" t="e">
        <f>VLOOKUP(F106,#REF!,3,FALSE)</f>
        <v>#REF!</v>
      </c>
      <c r="J106" s="1" t="e">
        <v>#N/A</v>
      </c>
      <c r="K106" s="1" t="e">
        <v>#N/A</v>
      </c>
    </row>
    <row r="107" spans="1:11" x14ac:dyDescent="0.25">
      <c r="A107" s="24">
        <v>700000</v>
      </c>
      <c r="B107" s="26">
        <v>700000</v>
      </c>
      <c r="D107" s="1" t="str">
        <f t="shared" si="9"/>
        <v>0700000</v>
      </c>
      <c r="E107" s="1" t="str">
        <f t="shared" si="10"/>
        <v>0700000</v>
      </c>
      <c r="F107" t="str">
        <f t="shared" si="11"/>
        <v>0700000-0700000</v>
      </c>
      <c r="G107" s="1" t="e">
        <f>VLOOKUP(F107,#REF!,2,FALSE)</f>
        <v>#REF!</v>
      </c>
      <c r="H107" s="1" t="e">
        <f>VLOOKUP(F107,#REF!,3,FALSE)</f>
        <v>#REF!</v>
      </c>
      <c r="J107" s="1" t="e">
        <v>#N/A</v>
      </c>
      <c r="K107" s="1" t="e">
        <v>#N/A</v>
      </c>
    </row>
    <row r="108" spans="1:11" x14ac:dyDescent="0.25">
      <c r="A108" s="24">
        <v>700000</v>
      </c>
      <c r="B108" s="26">
        <v>800000</v>
      </c>
      <c r="D108" s="1" t="str">
        <f t="shared" si="9"/>
        <v>0700000</v>
      </c>
      <c r="E108" s="1" t="str">
        <f t="shared" si="10"/>
        <v>0800000</v>
      </c>
      <c r="F108" t="str">
        <f t="shared" si="11"/>
        <v>0700000-0800000</v>
      </c>
      <c r="G108" s="1" t="e">
        <f>VLOOKUP(F108,#REF!,2,FALSE)</f>
        <v>#REF!</v>
      </c>
      <c r="H108" s="1" t="e">
        <f>VLOOKUP(F108,#REF!,3,FALSE)</f>
        <v>#REF!</v>
      </c>
      <c r="J108" s="1" t="e">
        <v>#N/A</v>
      </c>
      <c r="K108" s="1" t="e">
        <v>#N/A</v>
      </c>
    </row>
    <row r="109" spans="1:11" x14ac:dyDescent="0.25">
      <c r="A109" s="24">
        <v>700000</v>
      </c>
      <c r="B109" s="26">
        <v>900000</v>
      </c>
      <c r="D109" s="1" t="str">
        <f t="shared" si="9"/>
        <v>0700000</v>
      </c>
      <c r="E109" s="1" t="str">
        <f t="shared" si="10"/>
        <v>0900000</v>
      </c>
      <c r="F109" t="str">
        <f t="shared" si="11"/>
        <v>0700000-0900000</v>
      </c>
      <c r="G109" s="1" t="e">
        <f>VLOOKUP(F109,#REF!,2,FALSE)</f>
        <v>#REF!</v>
      </c>
      <c r="H109" s="1" t="e">
        <f>VLOOKUP(F109,#REF!,3,FALSE)</f>
        <v>#REF!</v>
      </c>
      <c r="J109" s="1" t="e">
        <v>#N/A</v>
      </c>
      <c r="K109" s="1" t="e">
        <v>#N/A</v>
      </c>
    </row>
    <row r="110" spans="1:11" x14ac:dyDescent="0.25">
      <c r="A110" s="24">
        <v>700000</v>
      </c>
      <c r="B110" s="26">
        <v>1000000</v>
      </c>
      <c r="D110" s="1" t="str">
        <f t="shared" si="9"/>
        <v>0700000</v>
      </c>
      <c r="E110" s="1" t="str">
        <f t="shared" si="10"/>
        <v>1000000</v>
      </c>
      <c r="F110" t="str">
        <f t="shared" si="11"/>
        <v>0700000-1000000</v>
      </c>
      <c r="G110" s="1" t="e">
        <f>VLOOKUP(F110,#REF!,2,FALSE)</f>
        <v>#REF!</v>
      </c>
      <c r="H110" s="1" t="e">
        <f>VLOOKUP(F110,#REF!,3,FALSE)</f>
        <v>#REF!</v>
      </c>
      <c r="J110" s="1" t="e">
        <v>#N/A</v>
      </c>
      <c r="K110" s="1" t="e">
        <v>#N/A</v>
      </c>
    </row>
    <row r="111" spans="1:11" x14ac:dyDescent="0.25">
      <c r="A111" s="24">
        <v>700000</v>
      </c>
      <c r="B111" s="26">
        <v>1100000</v>
      </c>
      <c r="D111" s="1" t="str">
        <f t="shared" si="9"/>
        <v>0700000</v>
      </c>
      <c r="E111" s="1" t="str">
        <f t="shared" si="10"/>
        <v>1100000</v>
      </c>
      <c r="F111" t="str">
        <f t="shared" si="11"/>
        <v>0700000-1100000</v>
      </c>
      <c r="G111" s="1" t="e">
        <f>VLOOKUP(F111,#REF!,2,FALSE)</f>
        <v>#REF!</v>
      </c>
      <c r="H111" s="1" t="e">
        <f>VLOOKUP(F111,#REF!,3,FALSE)</f>
        <v>#REF!</v>
      </c>
      <c r="J111" s="1" t="e">
        <v>#N/A</v>
      </c>
      <c r="K111" s="1" t="e">
        <v>#N/A</v>
      </c>
    </row>
    <row r="112" spans="1:11" x14ac:dyDescent="0.25">
      <c r="A112" s="24">
        <v>700000</v>
      </c>
      <c r="B112" s="26">
        <v>1200000</v>
      </c>
      <c r="D112" s="1" t="str">
        <f t="shared" si="9"/>
        <v>0700000</v>
      </c>
      <c r="E112" s="1" t="str">
        <f t="shared" si="10"/>
        <v>1200000</v>
      </c>
      <c r="F112" t="str">
        <f t="shared" si="11"/>
        <v>0700000-1200000</v>
      </c>
      <c r="G112" s="1" t="e">
        <f>VLOOKUP(F112,#REF!,2,FALSE)</f>
        <v>#REF!</v>
      </c>
      <c r="H112" s="1" t="e">
        <f>VLOOKUP(F112,#REF!,3,FALSE)</f>
        <v>#REF!</v>
      </c>
      <c r="J112" s="1" t="e">
        <v>#N/A</v>
      </c>
      <c r="K112" s="1" t="e">
        <v>#N/A</v>
      </c>
    </row>
    <row r="113" spans="1:11" x14ac:dyDescent="0.25">
      <c r="A113" s="24">
        <v>700000</v>
      </c>
      <c r="B113" s="26">
        <v>1300000</v>
      </c>
      <c r="D113" s="1" t="str">
        <f t="shared" si="9"/>
        <v>0700000</v>
      </c>
      <c r="E113" s="1" t="str">
        <f t="shared" si="10"/>
        <v>1300000</v>
      </c>
      <c r="F113" t="str">
        <f t="shared" si="11"/>
        <v>0700000-1300000</v>
      </c>
      <c r="G113" s="1" t="e">
        <f>VLOOKUP(F113,#REF!,2,FALSE)</f>
        <v>#REF!</v>
      </c>
      <c r="H113" s="1" t="e">
        <f>VLOOKUP(F113,#REF!,3,FALSE)</f>
        <v>#REF!</v>
      </c>
      <c r="J113" s="1" t="e">
        <v>#N/A</v>
      </c>
      <c r="K113" s="1" t="e">
        <v>#N/A</v>
      </c>
    </row>
    <row r="114" spans="1:11" x14ac:dyDescent="0.25">
      <c r="A114" s="28"/>
      <c r="B114" s="29"/>
    </row>
    <row r="115" spans="1:11" x14ac:dyDescent="0.25">
      <c r="D115">
        <v>200000</v>
      </c>
      <c r="E115">
        <v>60000</v>
      </c>
      <c r="F115" t="str">
        <f>RIGHT("0000000"&amp;D115,7)&amp;"-"&amp;RIGHT("0000000"&amp;E115,7)</f>
        <v>0200000-0060000</v>
      </c>
      <c r="G115">
        <v>-4.8159231992094904</v>
      </c>
      <c r="H115">
        <v>50.405754059588503</v>
      </c>
    </row>
    <row r="116" spans="1:11" x14ac:dyDescent="0.25">
      <c r="D116">
        <v>200000</v>
      </c>
      <c r="E116">
        <v>50000</v>
      </c>
      <c r="F116" t="str">
        <f t="shared" ref="F116:F179" si="12">RIGHT("0000000"&amp;D116,7)&amp;"-"&amp;RIGHT("0000000"&amp;E116,7)</f>
        <v>0200000-0050000</v>
      </c>
      <c r="G116">
        <v>-4.8106091603717402</v>
      </c>
      <c r="H116">
        <v>50.315930292651998</v>
      </c>
    </row>
    <row r="117" spans="1:11" x14ac:dyDescent="0.25">
      <c r="D117">
        <v>200000</v>
      </c>
      <c r="E117">
        <v>30000</v>
      </c>
      <c r="F117" t="str">
        <f t="shared" si="12"/>
        <v>0200000-0030000</v>
      </c>
      <c r="G117">
        <v>-4.8000615185898798</v>
      </c>
      <c r="H117">
        <v>50.136277347033101</v>
      </c>
    </row>
    <row r="118" spans="1:11" x14ac:dyDescent="0.25">
      <c r="D118">
        <v>200000</v>
      </c>
      <c r="E118">
        <v>40000</v>
      </c>
      <c r="F118" t="str">
        <f t="shared" si="12"/>
        <v>0200000-0040000</v>
      </c>
      <c r="G118">
        <v>-4.8053219924350197</v>
      </c>
      <c r="H118">
        <v>50.226104721154599</v>
      </c>
    </row>
    <row r="119" spans="1:11" x14ac:dyDescent="0.25">
      <c r="D119">
        <v>200000</v>
      </c>
      <c r="E119">
        <v>70000</v>
      </c>
      <c r="F119" t="str">
        <f t="shared" si="12"/>
        <v>0200000-0070000</v>
      </c>
      <c r="G119">
        <v>-4.8212642873739302</v>
      </c>
      <c r="H119">
        <v>50.495576020015399</v>
      </c>
    </row>
    <row r="120" spans="1:11" x14ac:dyDescent="0.25">
      <c r="D120">
        <v>210000</v>
      </c>
      <c r="E120">
        <v>10000</v>
      </c>
      <c r="F120" t="str">
        <f t="shared" si="12"/>
        <v>0210000-0010000</v>
      </c>
      <c r="G120">
        <v>-4.6503678753653999</v>
      </c>
      <c r="H120">
        <v>49.959884995924398</v>
      </c>
    </row>
    <row r="121" spans="1:11" x14ac:dyDescent="0.25">
      <c r="D121">
        <v>200000</v>
      </c>
      <c r="E121">
        <v>90000</v>
      </c>
      <c r="F121" t="str">
        <f t="shared" si="12"/>
        <v>0200000-0090000</v>
      </c>
      <c r="G121">
        <v>-4.8320283335770302</v>
      </c>
      <c r="H121">
        <v>50.675214513487099</v>
      </c>
    </row>
    <row r="122" spans="1:11" x14ac:dyDescent="0.25">
      <c r="D122">
        <v>200000</v>
      </c>
      <c r="E122">
        <v>80000</v>
      </c>
      <c r="F122" t="str">
        <f t="shared" si="12"/>
        <v>0200000-0080000</v>
      </c>
      <c r="G122">
        <v>-4.8266326049253401</v>
      </c>
      <c r="H122">
        <v>50.585396171972498</v>
      </c>
    </row>
    <row r="123" spans="1:11" x14ac:dyDescent="0.25">
      <c r="D123">
        <v>210000</v>
      </c>
      <c r="E123">
        <v>30000</v>
      </c>
      <c r="F123" t="str">
        <f t="shared" si="12"/>
        <v>0210000-0030000</v>
      </c>
      <c r="G123">
        <v>-4.6602898044002297</v>
      </c>
      <c r="H123">
        <v>50.139565892008598</v>
      </c>
    </row>
    <row r="124" spans="1:11" x14ac:dyDescent="0.25">
      <c r="D124">
        <v>210000</v>
      </c>
      <c r="E124">
        <v>20000</v>
      </c>
      <c r="F124" t="str">
        <f t="shared" si="12"/>
        <v>0210000-0020000</v>
      </c>
      <c r="G124">
        <v>-4.6553163206661203</v>
      </c>
      <c r="H124">
        <v>50.0497263241135</v>
      </c>
    </row>
    <row r="125" spans="1:11" x14ac:dyDescent="0.25">
      <c r="D125">
        <v>220000</v>
      </c>
      <c r="E125">
        <v>0</v>
      </c>
      <c r="F125" t="str">
        <f t="shared" si="12"/>
        <v>0220000-0000000</v>
      </c>
      <c r="G125">
        <v>-4.5064253802076797</v>
      </c>
      <c r="H125">
        <v>49.8731328792135</v>
      </c>
    </row>
    <row r="126" spans="1:11" x14ac:dyDescent="0.25">
      <c r="D126">
        <v>210000</v>
      </c>
      <c r="E126">
        <v>60000</v>
      </c>
      <c r="F126" t="str">
        <f t="shared" si="12"/>
        <v>0210000-0060000</v>
      </c>
      <c r="G126">
        <v>-4.6753621443683304</v>
      </c>
      <c r="H126">
        <v>50.409074017419798</v>
      </c>
    </row>
    <row r="127" spans="1:11" x14ac:dyDescent="0.25">
      <c r="D127">
        <v>210000</v>
      </c>
      <c r="E127">
        <v>70000</v>
      </c>
      <c r="F127" t="str">
        <f t="shared" si="12"/>
        <v>0210000-0070000</v>
      </c>
      <c r="G127">
        <v>-4.6804374475839801</v>
      </c>
      <c r="H127">
        <v>50.498906527585298</v>
      </c>
    </row>
    <row r="128" spans="1:11" x14ac:dyDescent="0.25">
      <c r="D128">
        <v>210000</v>
      </c>
      <c r="E128">
        <v>90000</v>
      </c>
      <c r="F128" t="str">
        <f t="shared" si="12"/>
        <v>0210000-0090000</v>
      </c>
      <c r="G128">
        <v>-4.6906658636151004</v>
      </c>
      <c r="H128">
        <v>50.6785662403773</v>
      </c>
    </row>
    <row r="129" spans="4:8" x14ac:dyDescent="0.25">
      <c r="D129">
        <v>210000</v>
      </c>
      <c r="E129">
        <v>80000</v>
      </c>
      <c r="F129" t="str">
        <f t="shared" si="12"/>
        <v>0210000-0080000</v>
      </c>
      <c r="G129">
        <v>-4.6855386297496802</v>
      </c>
      <c r="H129">
        <v>50.588737269135102</v>
      </c>
    </row>
    <row r="130" spans="4:8" x14ac:dyDescent="0.25">
      <c r="D130">
        <v>210000</v>
      </c>
      <c r="E130">
        <v>70000</v>
      </c>
      <c r="F130" t="str">
        <f t="shared" si="12"/>
        <v>0210000-0070000</v>
      </c>
      <c r="G130">
        <v>-4.6804374475839801</v>
      </c>
      <c r="H130">
        <v>50.498906527585298</v>
      </c>
    </row>
    <row r="131" spans="4:8" x14ac:dyDescent="0.25">
      <c r="D131">
        <v>210000</v>
      </c>
      <c r="E131">
        <v>60000</v>
      </c>
      <c r="F131" t="str">
        <f t="shared" si="12"/>
        <v>0210000-0060000</v>
      </c>
      <c r="G131">
        <v>-4.6753621443683304</v>
      </c>
      <c r="H131">
        <v>50.409074017419798</v>
      </c>
    </row>
    <row r="132" spans="4:8" x14ac:dyDescent="0.25">
      <c r="D132">
        <v>210000</v>
      </c>
      <c r="E132">
        <v>30000</v>
      </c>
      <c r="F132" t="str">
        <f t="shared" si="12"/>
        <v>0210000-0030000</v>
      </c>
      <c r="G132">
        <v>-4.6602898044002297</v>
      </c>
      <c r="H132">
        <v>50.139565892008598</v>
      </c>
    </row>
    <row r="133" spans="4:8" x14ac:dyDescent="0.25">
      <c r="D133">
        <v>210000</v>
      </c>
      <c r="E133">
        <v>40000</v>
      </c>
      <c r="F133" t="str">
        <f t="shared" si="12"/>
        <v>0210000-0040000</v>
      </c>
      <c r="G133">
        <v>-4.6652884916311299</v>
      </c>
      <c r="H133">
        <v>50.229403697962901</v>
      </c>
    </row>
    <row r="134" spans="4:8" x14ac:dyDescent="0.25">
      <c r="D134">
        <v>220000</v>
      </c>
      <c r="E134">
        <v>50000</v>
      </c>
      <c r="F134" t="str">
        <f t="shared" si="12"/>
        <v>0220000-0050000</v>
      </c>
      <c r="G134">
        <v>-4.52999039985378</v>
      </c>
      <c r="H134">
        <v>50.3223800274003</v>
      </c>
    </row>
    <row r="135" spans="4:8" x14ac:dyDescent="0.25">
      <c r="D135">
        <v>230000</v>
      </c>
      <c r="E135">
        <v>0</v>
      </c>
      <c r="F135" t="str">
        <f t="shared" si="12"/>
        <v>0230000-0000000</v>
      </c>
      <c r="G135">
        <v>-4.3673830345313904</v>
      </c>
      <c r="H135">
        <v>49.876057269064503</v>
      </c>
    </row>
    <row r="136" spans="4:8" x14ac:dyDescent="0.25">
      <c r="D136">
        <v>220000</v>
      </c>
      <c r="E136">
        <v>90000</v>
      </c>
      <c r="F136" t="str">
        <f t="shared" si="12"/>
        <v>0220000-0090000</v>
      </c>
      <c r="G136">
        <v>-4.5492771681671904</v>
      </c>
      <c r="H136">
        <v>50.681746651101903</v>
      </c>
    </row>
    <row r="137" spans="4:8" x14ac:dyDescent="0.25">
      <c r="D137">
        <v>210000</v>
      </c>
      <c r="E137">
        <v>110000</v>
      </c>
      <c r="F137" t="str">
        <f t="shared" si="12"/>
        <v>0210000-0110000</v>
      </c>
      <c r="G137">
        <v>-4.7009991854116997</v>
      </c>
      <c r="H137">
        <v>50.858218865119802</v>
      </c>
    </row>
    <row r="138" spans="4:8" x14ac:dyDescent="0.25">
      <c r="D138">
        <v>220000</v>
      </c>
      <c r="E138">
        <v>100000</v>
      </c>
      <c r="F138" t="str">
        <f t="shared" si="12"/>
        <v>0220000-0100000</v>
      </c>
      <c r="G138">
        <v>-4.5541605888993404</v>
      </c>
      <c r="H138">
        <v>50.771583976503102</v>
      </c>
    </row>
    <row r="139" spans="4:8" x14ac:dyDescent="0.25">
      <c r="D139">
        <v>220000</v>
      </c>
      <c r="E139">
        <v>70000</v>
      </c>
      <c r="F139" t="str">
        <f t="shared" si="12"/>
        <v>0220000-0070000</v>
      </c>
      <c r="G139">
        <v>-4.5395847293826996</v>
      </c>
      <c r="H139">
        <v>50.502066800814802</v>
      </c>
    </row>
    <row r="140" spans="4:8" x14ac:dyDescent="0.25">
      <c r="D140">
        <v>210000</v>
      </c>
      <c r="E140">
        <v>180000</v>
      </c>
      <c r="F140" t="str">
        <f t="shared" si="12"/>
        <v>0210000-0180000</v>
      </c>
      <c r="G140">
        <v>-4.7380126001993101</v>
      </c>
      <c r="H140">
        <v>51.486947033366697</v>
      </c>
    </row>
    <row r="141" spans="4:8" x14ac:dyDescent="0.25">
      <c r="D141">
        <v>210000</v>
      </c>
      <c r="E141">
        <v>140000</v>
      </c>
      <c r="F141" t="str">
        <f t="shared" si="12"/>
        <v>0210000-0140000</v>
      </c>
      <c r="G141">
        <v>-4.7166989669950503</v>
      </c>
      <c r="H141">
        <v>51.1276844820364</v>
      </c>
    </row>
    <row r="142" spans="4:8" x14ac:dyDescent="0.25">
      <c r="D142">
        <v>210000</v>
      </c>
      <c r="E142">
        <v>120000</v>
      </c>
      <c r="F142" t="str">
        <f t="shared" si="12"/>
        <v>0210000-0120000</v>
      </c>
      <c r="G142">
        <v>-4.7062056268647101</v>
      </c>
      <c r="H142">
        <v>50.9480425151853</v>
      </c>
    </row>
    <row r="143" spans="4:8" x14ac:dyDescent="0.25">
      <c r="D143">
        <v>210000</v>
      </c>
      <c r="E143">
        <v>160000</v>
      </c>
      <c r="F143" t="str">
        <f t="shared" si="12"/>
        <v>0210000-0160000</v>
      </c>
      <c r="G143">
        <v>-4.7273007977470902</v>
      </c>
      <c r="H143">
        <v>51.307319326160098</v>
      </c>
    </row>
    <row r="144" spans="4:8" x14ac:dyDescent="0.25">
      <c r="D144">
        <v>220000</v>
      </c>
      <c r="E144">
        <v>100000</v>
      </c>
      <c r="F144" t="str">
        <f t="shared" si="12"/>
        <v>0220000-0100000</v>
      </c>
      <c r="G144">
        <v>-4.5541605888993404</v>
      </c>
      <c r="H144">
        <v>50.771583976503102</v>
      </c>
    </row>
    <row r="145" spans="4:8" x14ac:dyDescent="0.25">
      <c r="D145">
        <v>210000</v>
      </c>
      <c r="E145">
        <v>150000</v>
      </c>
      <c r="F145" t="str">
        <f t="shared" si="12"/>
        <v>0210000-0150000</v>
      </c>
      <c r="G145">
        <v>-4.7219862291217902</v>
      </c>
      <c r="H145">
        <v>51.217502795321501</v>
      </c>
    </row>
    <row r="146" spans="4:8" x14ac:dyDescent="0.25">
      <c r="D146">
        <v>220000</v>
      </c>
      <c r="E146">
        <v>110000</v>
      </c>
      <c r="F146" t="str">
        <f t="shared" si="12"/>
        <v>0220000-0110000</v>
      </c>
      <c r="G146">
        <v>-4.5590690324175904</v>
      </c>
      <c r="H146">
        <v>50.861419566823898</v>
      </c>
    </row>
    <row r="147" spans="4:8" x14ac:dyDescent="0.25">
      <c r="D147">
        <v>210000</v>
      </c>
      <c r="E147">
        <v>180000</v>
      </c>
      <c r="F147" t="str">
        <f t="shared" si="12"/>
        <v>0210000-0180000</v>
      </c>
      <c r="G147">
        <v>-4.7380126001993101</v>
      </c>
      <c r="H147">
        <v>51.486947033366697</v>
      </c>
    </row>
    <row r="148" spans="4:8" x14ac:dyDescent="0.25">
      <c r="D148">
        <v>210000</v>
      </c>
      <c r="E148">
        <v>140000</v>
      </c>
      <c r="F148" t="str">
        <f t="shared" si="12"/>
        <v>0210000-0140000</v>
      </c>
      <c r="G148">
        <v>-4.7166989669950503</v>
      </c>
      <c r="H148">
        <v>51.1276844820364</v>
      </c>
    </row>
    <row r="149" spans="4:8" x14ac:dyDescent="0.25">
      <c r="D149">
        <v>210000</v>
      </c>
      <c r="E149">
        <v>190000</v>
      </c>
      <c r="F149" t="str">
        <f t="shared" si="12"/>
        <v>0210000-0190000</v>
      </c>
      <c r="G149">
        <v>-4.74341021125477</v>
      </c>
      <c r="H149">
        <v>51.5767582061385</v>
      </c>
    </row>
    <row r="150" spans="4:8" x14ac:dyDescent="0.25">
      <c r="D150">
        <v>210000</v>
      </c>
      <c r="E150">
        <v>130000</v>
      </c>
      <c r="F150" t="str">
        <f t="shared" si="12"/>
        <v>0210000-0130000</v>
      </c>
      <c r="G150">
        <v>-4.7114388270981102</v>
      </c>
      <c r="H150">
        <v>51.0378643880723</v>
      </c>
    </row>
    <row r="151" spans="4:8" x14ac:dyDescent="0.25">
      <c r="D151">
        <v>210000</v>
      </c>
      <c r="E151">
        <v>170000</v>
      </c>
      <c r="F151" t="str">
        <f t="shared" si="12"/>
        <v>0210000-0170000</v>
      </c>
      <c r="G151">
        <v>-4.7326428588619001</v>
      </c>
      <c r="H151">
        <v>51.397134072772403</v>
      </c>
    </row>
    <row r="152" spans="4:8" x14ac:dyDescent="0.25">
      <c r="D152">
        <v>220000</v>
      </c>
      <c r="E152">
        <v>130000</v>
      </c>
      <c r="F152" t="str">
        <f t="shared" si="12"/>
        <v>0220000-0130000</v>
      </c>
      <c r="G152">
        <v>-4.56896166274535</v>
      </c>
      <c r="H152">
        <v>51.041085536418699</v>
      </c>
    </row>
    <row r="153" spans="4:8" x14ac:dyDescent="0.25">
      <c r="G153"/>
      <c r="H153"/>
    </row>
    <row r="154" spans="4:8" x14ac:dyDescent="0.25">
      <c r="D154">
        <v>200000</v>
      </c>
      <c r="E154">
        <v>170000</v>
      </c>
      <c r="F154" t="str">
        <f t="shared" si="12"/>
        <v>0200000-0170000</v>
      </c>
      <c r="G154">
        <v>-4.8762033286482103</v>
      </c>
      <c r="H154">
        <v>51.393695828723203</v>
      </c>
    </row>
    <row r="155" spans="4:8" x14ac:dyDescent="0.25">
      <c r="D155">
        <v>210000</v>
      </c>
      <c r="E155">
        <v>80000</v>
      </c>
      <c r="F155" t="str">
        <f t="shared" si="12"/>
        <v>0210000-0080000</v>
      </c>
      <c r="G155">
        <v>-4.6855386297496802</v>
      </c>
      <c r="H155">
        <v>50.588737269135102</v>
      </c>
    </row>
    <row r="156" spans="4:8" x14ac:dyDescent="0.25">
      <c r="D156">
        <v>220000</v>
      </c>
      <c r="E156">
        <v>140000</v>
      </c>
      <c r="F156" t="str">
        <f t="shared" si="12"/>
        <v>0220000-0140000</v>
      </c>
      <c r="G156">
        <v>-4.5739461909394104</v>
      </c>
      <c r="H156">
        <v>51.130915912769197</v>
      </c>
    </row>
    <row r="157" spans="4:8" x14ac:dyDescent="0.25">
      <c r="D157">
        <v>220000</v>
      </c>
      <c r="E157">
        <v>60000</v>
      </c>
      <c r="F157" t="str">
        <f t="shared" si="12"/>
        <v>0220000-0060000</v>
      </c>
      <c r="G157">
        <v>-4.5347753822863197</v>
      </c>
      <c r="H157">
        <v>50.412224278788202</v>
      </c>
    </row>
    <row r="158" spans="4:8" x14ac:dyDescent="0.25">
      <c r="D158">
        <v>210000</v>
      </c>
      <c r="E158">
        <v>50000</v>
      </c>
      <c r="F158" t="str">
        <f t="shared" si="12"/>
        <v>0210000-0050000</v>
      </c>
      <c r="G158">
        <v>-4.6703125489251098</v>
      </c>
      <c r="H158">
        <v>50.3192397403214</v>
      </c>
    </row>
    <row r="159" spans="4:8" x14ac:dyDescent="0.25">
      <c r="D159">
        <v>210000</v>
      </c>
      <c r="E159">
        <v>170000</v>
      </c>
      <c r="F159" t="str">
        <f t="shared" si="12"/>
        <v>0210000-0170000</v>
      </c>
      <c r="G159">
        <v>-4.7326428588619001</v>
      </c>
      <c r="H159">
        <v>51.397134072772403</v>
      </c>
    </row>
    <row r="160" spans="4:8" x14ac:dyDescent="0.25">
      <c r="D160">
        <v>200000</v>
      </c>
      <c r="E160">
        <v>130000</v>
      </c>
      <c r="F160" t="str">
        <f t="shared" si="12"/>
        <v>0200000-0130000</v>
      </c>
      <c r="G160">
        <v>-4.8538890523714597</v>
      </c>
      <c r="H160">
        <v>51.034469735229401</v>
      </c>
    </row>
    <row r="161" spans="4:8" x14ac:dyDescent="0.25">
      <c r="D161">
        <v>220000</v>
      </c>
      <c r="E161">
        <v>80000</v>
      </c>
      <c r="F161" t="str">
        <f t="shared" si="12"/>
        <v>0220000-0080000</v>
      </c>
      <c r="G161">
        <v>-4.5444186034202803</v>
      </c>
      <c r="H161">
        <v>50.591907592061297</v>
      </c>
    </row>
    <row r="162" spans="4:8" x14ac:dyDescent="0.25">
      <c r="D162">
        <v>220000</v>
      </c>
      <c r="E162">
        <v>150000</v>
      </c>
      <c r="F162" t="str">
        <f t="shared" si="12"/>
        <v>0220000-0150000</v>
      </c>
      <c r="G162">
        <v>-4.5789564247247201</v>
      </c>
      <c r="H162">
        <v>51.220744548191597</v>
      </c>
    </row>
    <row r="163" spans="4:8" x14ac:dyDescent="0.25">
      <c r="D163">
        <v>210000</v>
      </c>
      <c r="E163">
        <v>50000</v>
      </c>
      <c r="F163" t="str">
        <f t="shared" si="12"/>
        <v>0210000-0050000</v>
      </c>
      <c r="G163">
        <v>-4.6703125489251098</v>
      </c>
      <c r="H163">
        <v>50.3192397403214</v>
      </c>
    </row>
    <row r="164" spans="4:8" x14ac:dyDescent="0.25">
      <c r="D164">
        <v>220000</v>
      </c>
      <c r="E164">
        <v>20000</v>
      </c>
      <c r="F164" t="str">
        <f t="shared" si="12"/>
        <v>0220000-0020000</v>
      </c>
      <c r="G164">
        <v>-4.5157800397778498</v>
      </c>
      <c r="H164">
        <v>50.052836911150401</v>
      </c>
    </row>
    <row r="165" spans="4:8" x14ac:dyDescent="0.25">
      <c r="D165">
        <v>220000</v>
      </c>
      <c r="E165">
        <v>0</v>
      </c>
      <c r="F165" t="str">
        <f t="shared" si="12"/>
        <v>0220000-0000000</v>
      </c>
      <c r="G165">
        <v>-4.5064253802076797</v>
      </c>
      <c r="H165">
        <v>49.8731328792135</v>
      </c>
    </row>
    <row r="166" spans="4:8" x14ac:dyDescent="0.25">
      <c r="D166">
        <v>210000</v>
      </c>
      <c r="E166">
        <v>130000</v>
      </c>
      <c r="F166" t="str">
        <f t="shared" si="12"/>
        <v>0210000-0130000</v>
      </c>
      <c r="G166">
        <v>-4.7114388270981102</v>
      </c>
      <c r="H166">
        <v>51.0378643880723</v>
      </c>
    </row>
    <row r="167" spans="4:8" x14ac:dyDescent="0.25">
      <c r="D167">
        <v>220000</v>
      </c>
      <c r="E167">
        <v>40000</v>
      </c>
      <c r="F167" t="str">
        <f t="shared" si="12"/>
        <v>0220000-0040000</v>
      </c>
      <c r="G167">
        <v>-4.5252296212817997</v>
      </c>
      <c r="H167">
        <v>50.232534048062597</v>
      </c>
    </row>
    <row r="168" spans="4:8" x14ac:dyDescent="0.25">
      <c r="D168">
        <v>220000</v>
      </c>
      <c r="E168">
        <v>30000</v>
      </c>
      <c r="F168" t="str">
        <f t="shared" si="12"/>
        <v>0220000-0030000</v>
      </c>
      <c r="G168">
        <v>-4.5204928872246501</v>
      </c>
      <c r="H168">
        <v>50.1426863421799</v>
      </c>
    </row>
    <row r="169" spans="4:8" x14ac:dyDescent="0.25">
      <c r="D169">
        <v>220000</v>
      </c>
      <c r="E169">
        <v>170000</v>
      </c>
      <c r="F169" t="str">
        <f t="shared" si="12"/>
        <v>0220000-0170000</v>
      </c>
      <c r="G169">
        <v>-4.5890547094700098</v>
      </c>
      <c r="H169">
        <v>51.400396590306698</v>
      </c>
    </row>
    <row r="170" spans="4:8" x14ac:dyDescent="0.25">
      <c r="D170">
        <v>220000</v>
      </c>
      <c r="E170">
        <v>10000</v>
      </c>
      <c r="F170" t="str">
        <f t="shared" si="12"/>
        <v>0220000-0010000</v>
      </c>
      <c r="G170">
        <v>-4.51109092246217</v>
      </c>
      <c r="H170">
        <v>49.9629857563664</v>
      </c>
    </row>
    <row r="171" spans="4:8" x14ac:dyDescent="0.25">
      <c r="D171">
        <v>210000</v>
      </c>
      <c r="E171">
        <v>150000</v>
      </c>
      <c r="F171" t="str">
        <f t="shared" si="12"/>
        <v>0210000-0150000</v>
      </c>
      <c r="G171">
        <v>-4.7219862291217902</v>
      </c>
      <c r="H171">
        <v>51.217502795321501</v>
      </c>
    </row>
    <row r="172" spans="4:8" x14ac:dyDescent="0.25">
      <c r="D172">
        <v>220000</v>
      </c>
      <c r="E172">
        <v>190000</v>
      </c>
      <c r="F172" t="str">
        <f t="shared" si="12"/>
        <v>0220000-0190000</v>
      </c>
      <c r="G172">
        <v>-4.5992579342290698</v>
      </c>
      <c r="H172">
        <v>51.580041650778398</v>
      </c>
    </row>
    <row r="173" spans="4:8" x14ac:dyDescent="0.25">
      <c r="D173">
        <v>220000</v>
      </c>
      <c r="E173">
        <v>120000</v>
      </c>
      <c r="F173" t="str">
        <f t="shared" si="12"/>
        <v>0220000-0120000</v>
      </c>
      <c r="G173">
        <v>-4.5640026670651697</v>
      </c>
      <c r="H173">
        <v>50.951253420614897</v>
      </c>
    </row>
    <row r="174" spans="4:8" x14ac:dyDescent="0.25">
      <c r="D174">
        <v>220000</v>
      </c>
      <c r="E174">
        <v>160000</v>
      </c>
      <c r="F174" t="str">
        <f t="shared" si="12"/>
        <v>0220000-0160000</v>
      </c>
      <c r="G174">
        <v>-4.5839925387931997</v>
      </c>
      <c r="H174">
        <v>51.310571441201901</v>
      </c>
    </row>
    <row r="175" spans="4:8" x14ac:dyDescent="0.25">
      <c r="D175">
        <v>200000</v>
      </c>
      <c r="E175">
        <v>140000</v>
      </c>
      <c r="F175" t="str">
        <f t="shared" si="12"/>
        <v>0200000-0140000</v>
      </c>
      <c r="G175">
        <v>-4.8594246214130399</v>
      </c>
      <c r="H175">
        <v>51.124278994497701</v>
      </c>
    </row>
    <row r="176" spans="4:8" x14ac:dyDescent="0.25">
      <c r="D176">
        <v>230000</v>
      </c>
      <c r="E176">
        <v>100000</v>
      </c>
      <c r="F176" t="str">
        <f t="shared" si="12"/>
        <v>0230000-0100000</v>
      </c>
      <c r="G176">
        <v>-4.4124768319732697</v>
      </c>
      <c r="H176">
        <v>50.774602579402902</v>
      </c>
    </row>
    <row r="177" spans="4:8" x14ac:dyDescent="0.25">
      <c r="D177">
        <v>200000</v>
      </c>
      <c r="E177">
        <v>150000</v>
      </c>
      <c r="F177" t="str">
        <f t="shared" si="12"/>
        <v>0200000-0150000</v>
      </c>
      <c r="G177">
        <v>-4.8649887276205996</v>
      </c>
      <c r="H177">
        <v>51.214086431216103</v>
      </c>
    </row>
    <row r="178" spans="4:8" x14ac:dyDescent="0.25">
      <c r="D178">
        <v>210000</v>
      </c>
      <c r="E178">
        <v>100000</v>
      </c>
      <c r="F178" t="str">
        <f t="shared" si="12"/>
        <v>0210000-0100000</v>
      </c>
      <c r="G178">
        <v>-4.6958193235198804</v>
      </c>
      <c r="H178">
        <v>50.768393439609603</v>
      </c>
    </row>
    <row r="179" spans="4:8" x14ac:dyDescent="0.25">
      <c r="D179">
        <v>200000</v>
      </c>
      <c r="E179">
        <v>180000</v>
      </c>
      <c r="F179" t="str">
        <f t="shared" si="12"/>
        <v>0200000-0180000</v>
      </c>
      <c r="G179">
        <v>-4.8818542165737204</v>
      </c>
      <c r="H179">
        <v>51.483497785334698</v>
      </c>
    </row>
    <row r="180" spans="4:8" x14ac:dyDescent="0.25">
      <c r="D180">
        <v>200000</v>
      </c>
      <c r="E180">
        <v>160000</v>
      </c>
      <c r="F180" t="str">
        <f t="shared" ref="F180:F187" si="13">RIGHT("0000000"&amp;D180,7)&amp;"-"&amp;RIGHT("0000000"&amp;E180,7)</f>
        <v>0200000-0160000</v>
      </c>
      <c r="G180">
        <v>-4.8705815648200597</v>
      </c>
      <c r="H180">
        <v>51.303892043318299</v>
      </c>
    </row>
    <row r="181" spans="4:8" x14ac:dyDescent="0.25">
      <c r="D181">
        <v>200000</v>
      </c>
      <c r="E181">
        <v>190000</v>
      </c>
      <c r="F181" t="str">
        <f t="shared" si="13"/>
        <v>0200000-0190000</v>
      </c>
      <c r="G181">
        <v>-4.8875344279183599</v>
      </c>
      <c r="H181">
        <v>51.573297911041401</v>
      </c>
    </row>
    <row r="182" spans="4:8" x14ac:dyDescent="0.25">
      <c r="D182">
        <v>210000</v>
      </c>
      <c r="E182">
        <v>0</v>
      </c>
      <c r="F182" t="str">
        <f t="shared" si="13"/>
        <v>0210000-0000000</v>
      </c>
      <c r="G182">
        <v>-4.6454443049209297</v>
      </c>
      <c r="H182">
        <v>49.870041909079603</v>
      </c>
    </row>
    <row r="183" spans="4:8" x14ac:dyDescent="0.25">
      <c r="D183">
        <v>210000</v>
      </c>
      <c r="E183">
        <v>40000</v>
      </c>
      <c r="F183" t="str">
        <f t="shared" si="13"/>
        <v>0210000-0040000</v>
      </c>
      <c r="G183">
        <v>-4.6652884916311299</v>
      </c>
      <c r="H183">
        <v>50.229403697962901</v>
      </c>
    </row>
    <row r="184" spans="4:8" x14ac:dyDescent="0.25">
      <c r="D184">
        <v>210000</v>
      </c>
      <c r="E184">
        <v>90000</v>
      </c>
      <c r="F184" t="str">
        <f t="shared" si="13"/>
        <v>0210000-0090000</v>
      </c>
      <c r="G184">
        <v>-4.6906658636151004</v>
      </c>
      <c r="H184">
        <v>50.6785662403773</v>
      </c>
    </row>
    <row r="185" spans="4:8" x14ac:dyDescent="0.25">
      <c r="D185">
        <v>220000</v>
      </c>
      <c r="E185">
        <v>180000</v>
      </c>
      <c r="F185" t="str">
        <f t="shared" si="13"/>
        <v>0220000-0180000</v>
      </c>
      <c r="G185">
        <v>-4.5941431147324199</v>
      </c>
      <c r="H185">
        <v>51.490219994003198</v>
      </c>
    </row>
    <row r="186" spans="4:8" x14ac:dyDescent="0.25">
      <c r="D186">
        <v>210000</v>
      </c>
      <c r="E186">
        <v>160000</v>
      </c>
      <c r="F186" t="str">
        <f t="shared" si="13"/>
        <v>0210000-0160000</v>
      </c>
      <c r="G186">
        <v>-4.7273007977470902</v>
      </c>
      <c r="H186">
        <v>51.307319326160098</v>
      </c>
    </row>
    <row r="187" spans="4:8" x14ac:dyDescent="0.25">
      <c r="D187">
        <v>210000</v>
      </c>
      <c r="E187">
        <v>190000</v>
      </c>
      <c r="F187" t="str">
        <f t="shared" si="13"/>
        <v>0210000-0190000</v>
      </c>
      <c r="G187">
        <v>-4.74341021125477</v>
      </c>
      <c r="H187">
        <v>51.5767582061385</v>
      </c>
    </row>
  </sheetData>
  <sortState xmlns:xlrd2="http://schemas.microsoft.com/office/spreadsheetml/2017/richdata2" ref="O3:Q25">
    <sortCondition ref="O2:O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 2</vt:lpstr>
      <vt:lpstr>GRID</vt:lpstr>
      <vt:lpstr>Lookups xxnn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Colley</dc:creator>
  <cp:lastModifiedBy>Derek Colley</cp:lastModifiedBy>
  <dcterms:created xsi:type="dcterms:W3CDTF">2022-05-09T21:14:42Z</dcterms:created>
  <dcterms:modified xsi:type="dcterms:W3CDTF">2022-05-10T17:23:24Z</dcterms:modified>
</cp:coreProperties>
</file>