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.colomer\Documents\GitHub\Puente\"/>
    </mc:Choice>
  </mc:AlternateContent>
  <bookViews>
    <workbookView xWindow="0" yWindow="0" windowWidth="20955" windowHeight="8175" activeTab="2"/>
  </bookViews>
  <sheets>
    <sheet name="Principal" sheetId="1" r:id="rId1"/>
    <sheet name="Secundarios" sheetId="2" r:id="rId2"/>
    <sheet name="Cuadern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B6" i="3"/>
  <c r="B3" i="3"/>
  <c r="B4" i="3"/>
  <c r="B5" i="3"/>
  <c r="B2" i="3"/>
  <c r="B2" i="2"/>
  <c r="D2" i="3"/>
  <c r="C7" i="2" l="1"/>
  <c r="D7" i="2"/>
  <c r="E7" i="2"/>
  <c r="F7" i="2"/>
  <c r="G7" i="2"/>
  <c r="H7" i="2"/>
  <c r="I7" i="2"/>
  <c r="J7" i="2"/>
  <c r="K7" i="2"/>
  <c r="B7" i="2"/>
  <c r="AR7" i="2"/>
  <c r="AS7" i="2"/>
  <c r="AT7" i="2"/>
  <c r="AU7" i="2"/>
  <c r="AV7" i="2"/>
  <c r="AW7" i="2"/>
  <c r="AX7" i="2"/>
  <c r="AY7" i="2"/>
  <c r="AZ7" i="2"/>
  <c r="AQ7" i="2"/>
  <c r="B6" i="2"/>
  <c r="C6" i="2"/>
  <c r="D6" i="2"/>
  <c r="E6" i="2"/>
  <c r="F6" i="2"/>
  <c r="G6" i="2"/>
  <c r="H6" i="2"/>
  <c r="I6" i="2"/>
  <c r="J6" i="2"/>
  <c r="K6" i="2"/>
  <c r="AQ6" i="2"/>
  <c r="AR6" i="2"/>
  <c r="AS6" i="2"/>
  <c r="AT6" i="2"/>
  <c r="AU6" i="2"/>
  <c r="AV6" i="2"/>
  <c r="AW6" i="2"/>
  <c r="AX6" i="2"/>
  <c r="AY6" i="2"/>
  <c r="AZ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4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</calcChain>
</file>

<file path=xl/sharedStrings.xml><?xml version="1.0" encoding="utf-8"?>
<sst xmlns="http://schemas.openxmlformats.org/spreadsheetml/2006/main" count="4" uniqueCount="3">
  <si>
    <t>A</t>
  </si>
  <si>
    <t>Puntos del arco del puente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</si>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</sst>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0" xfId="0" applyFont="1" applyFill="1"/>
    <xf numFmtId="0" fontId="1" fillId="2" borderId="0" xfId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Puntos</a:t>
            </a:r>
            <a:r>
              <a:rPr lang="en-US" baseline="0"/>
              <a:t> del arco del puente.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Principal!$A$4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Principal!$B$4:$AZ$4</c:f>
              <c:numCache>
                <c:formatCode>General</c:formatCode>
                <c:ptCount val="51"/>
                <c:pt idx="0">
                  <c:v>-16.399999999999999</c:v>
                </c:pt>
                <c:pt idx="1">
                  <c:v>-14.9</c:v>
                </c:pt>
                <c:pt idx="2">
                  <c:v>-13.6</c:v>
                </c:pt>
                <c:pt idx="3">
                  <c:v>-12.3</c:v>
                </c:pt>
                <c:pt idx="4">
                  <c:v>-11.1</c:v>
                </c:pt>
                <c:pt idx="5">
                  <c:v>-10</c:v>
                </c:pt>
                <c:pt idx="6">
                  <c:v>-8.9</c:v>
                </c:pt>
                <c:pt idx="7">
                  <c:v>-8</c:v>
                </c:pt>
                <c:pt idx="8">
                  <c:v>-7.1</c:v>
                </c:pt>
                <c:pt idx="9">
                  <c:v>-6.2</c:v>
                </c:pt>
                <c:pt idx="10">
                  <c:v>-5.4</c:v>
                </c:pt>
                <c:pt idx="11">
                  <c:v>-4.7</c:v>
                </c:pt>
                <c:pt idx="12">
                  <c:v>-4</c:v>
                </c:pt>
                <c:pt idx="13">
                  <c:v>-3.4</c:v>
                </c:pt>
                <c:pt idx="14">
                  <c:v>-2.8</c:v>
                </c:pt>
                <c:pt idx="15">
                  <c:v>-2.2999999999999998</c:v>
                </c:pt>
                <c:pt idx="16">
                  <c:v>-1.9</c:v>
                </c:pt>
                <c:pt idx="17">
                  <c:v>-1.5</c:v>
                </c:pt>
                <c:pt idx="18">
                  <c:v>-1.1000000000000001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-0.2</c:v>
                </c:pt>
                <c:pt idx="29">
                  <c:v>-0.4</c:v>
                </c:pt>
                <c:pt idx="30">
                  <c:v>-0.6</c:v>
                </c:pt>
                <c:pt idx="31">
                  <c:v>-0.8</c:v>
                </c:pt>
                <c:pt idx="32">
                  <c:v>-1.1000000000000001</c:v>
                </c:pt>
                <c:pt idx="33">
                  <c:v>-1.5</c:v>
                </c:pt>
                <c:pt idx="34">
                  <c:v>-1.9</c:v>
                </c:pt>
                <c:pt idx="35">
                  <c:v>-2.2999999999999998</c:v>
                </c:pt>
                <c:pt idx="36">
                  <c:v>-2.8</c:v>
                </c:pt>
                <c:pt idx="37">
                  <c:v>-3.4</c:v>
                </c:pt>
                <c:pt idx="38">
                  <c:v>-4</c:v>
                </c:pt>
                <c:pt idx="39">
                  <c:v>-4.7</c:v>
                </c:pt>
                <c:pt idx="40">
                  <c:v>-5.4</c:v>
                </c:pt>
                <c:pt idx="41">
                  <c:v>-6.2</c:v>
                </c:pt>
                <c:pt idx="42">
                  <c:v>-7.1</c:v>
                </c:pt>
                <c:pt idx="43">
                  <c:v>-8</c:v>
                </c:pt>
                <c:pt idx="44">
                  <c:v>-8.9</c:v>
                </c:pt>
                <c:pt idx="45">
                  <c:v>-10</c:v>
                </c:pt>
                <c:pt idx="46">
                  <c:v>-11.1</c:v>
                </c:pt>
                <c:pt idx="47">
                  <c:v>-12.3</c:v>
                </c:pt>
                <c:pt idx="48">
                  <c:v>-13.6</c:v>
                </c:pt>
                <c:pt idx="49">
                  <c:v>-14.9</c:v>
                </c:pt>
                <c:pt idx="50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65B-BDCD-2DA4D70357E0}"/>
            </c:ext>
          </c:extLst>
        </c:ser>
        <c:ser>
          <c:idx val="1"/>
          <c:order val="1"/>
          <c:tx>
            <c:strRef>
              <c:f>Principal!$A$5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Principal!$B$5:$AZ$5</c:f>
              <c:numCache>
                <c:formatCode>General</c:formatCode>
                <c:ptCount val="51"/>
                <c:pt idx="0">
                  <c:v>-18.8</c:v>
                </c:pt>
                <c:pt idx="1">
                  <c:v>-17.2</c:v>
                </c:pt>
                <c:pt idx="2">
                  <c:v>-15.7</c:v>
                </c:pt>
                <c:pt idx="3">
                  <c:v>-14.4</c:v>
                </c:pt>
                <c:pt idx="4">
                  <c:v>-13.1</c:v>
                </c:pt>
                <c:pt idx="5">
                  <c:v>-11.9</c:v>
                </c:pt>
                <c:pt idx="6">
                  <c:v>-10.7</c:v>
                </c:pt>
                <c:pt idx="7">
                  <c:v>-9.6999999999999993</c:v>
                </c:pt>
                <c:pt idx="8">
                  <c:v>-8.6999999999999993</c:v>
                </c:pt>
                <c:pt idx="9">
                  <c:v>-7.7</c:v>
                </c:pt>
                <c:pt idx="10">
                  <c:v>-6.9</c:v>
                </c:pt>
                <c:pt idx="11">
                  <c:v>-6.1</c:v>
                </c:pt>
                <c:pt idx="12">
                  <c:v>-5.4</c:v>
                </c:pt>
                <c:pt idx="13">
                  <c:v>-4.7</c:v>
                </c:pt>
                <c:pt idx="14">
                  <c:v>-4.0999999999999996</c:v>
                </c:pt>
                <c:pt idx="15">
                  <c:v>-3.6</c:v>
                </c:pt>
                <c:pt idx="16">
                  <c:v>-3.1</c:v>
                </c:pt>
                <c:pt idx="17">
                  <c:v>-2.6</c:v>
                </c:pt>
                <c:pt idx="18">
                  <c:v>-2.2000000000000002</c:v>
                </c:pt>
                <c:pt idx="19">
                  <c:v>-1.9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-1.1000000000000001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-1.4</c:v>
                </c:pt>
                <c:pt idx="30">
                  <c:v>-1.6</c:v>
                </c:pt>
                <c:pt idx="31">
                  <c:v>-1.9</c:v>
                </c:pt>
                <c:pt idx="32">
                  <c:v>-2.2000000000000002</c:v>
                </c:pt>
                <c:pt idx="33">
                  <c:v>-2.6</c:v>
                </c:pt>
                <c:pt idx="34">
                  <c:v>-3.1</c:v>
                </c:pt>
                <c:pt idx="35">
                  <c:v>-3.6</c:v>
                </c:pt>
                <c:pt idx="36">
                  <c:v>-4.0999999999999996</c:v>
                </c:pt>
                <c:pt idx="37">
                  <c:v>-4.7</c:v>
                </c:pt>
                <c:pt idx="38">
                  <c:v>-5.4</c:v>
                </c:pt>
                <c:pt idx="39">
                  <c:v>-6.1</c:v>
                </c:pt>
                <c:pt idx="40">
                  <c:v>-6.9</c:v>
                </c:pt>
                <c:pt idx="41">
                  <c:v>-7.7</c:v>
                </c:pt>
                <c:pt idx="42">
                  <c:v>-8.6999999999999993</c:v>
                </c:pt>
                <c:pt idx="43">
                  <c:v>-9.6999999999999993</c:v>
                </c:pt>
                <c:pt idx="44">
                  <c:v>-10.7</c:v>
                </c:pt>
                <c:pt idx="45">
                  <c:v>-11.9</c:v>
                </c:pt>
                <c:pt idx="46">
                  <c:v>-13.1</c:v>
                </c:pt>
                <c:pt idx="47">
                  <c:v>-14.4</c:v>
                </c:pt>
                <c:pt idx="48">
                  <c:v>-15.7</c:v>
                </c:pt>
                <c:pt idx="49">
                  <c:v>-17.2</c:v>
                </c:pt>
                <c:pt idx="50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65B-BDCD-2DA4D70357E0}"/>
            </c:ext>
          </c:extLst>
        </c:ser>
        <c:ser>
          <c:idx val="2"/>
          <c:order val="2"/>
          <c:tx>
            <c:strRef>
              <c:f>Principal!$A$6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Principal!$B$6:$AZ$6</c:f>
            </c:numRef>
          </c:val>
          <c:smooth val="0"/>
          <c:extLst>
            <c:ext xmlns:c16="http://schemas.microsoft.com/office/drawing/2014/chart" uri="{C3380CC4-5D6E-409C-BE32-E72D297353CC}">
              <c16:uniqueId val="{00000002-00AE-465B-BDCD-2DA4D70357E0}"/>
            </c:ext>
          </c:extLst>
        </c:ser>
        <c:ser>
          <c:idx val="3"/>
          <c:order val="3"/>
          <c:tx>
            <c:strRef>
              <c:f>Principal!$A$7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Principal!$B$7:$AZ$7</c:f>
            </c:numRef>
          </c:val>
          <c:smooth val="0"/>
          <c:extLst>
            <c:ext xmlns:c16="http://schemas.microsoft.com/office/drawing/2014/chart" uri="{C3380CC4-5D6E-409C-BE32-E72D297353CC}">
              <c16:uniqueId val="{00000003-00AE-465B-BDCD-2DA4D703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75080"/>
        <c:axId val="589172128"/>
      </c:lineChart>
      <c:catAx>
        <c:axId val="58917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172128"/>
        <c:crosses val="autoZero"/>
        <c:auto val="1"/>
        <c:lblAlgn val="ctr"/>
        <c:lblOffset val="100"/>
        <c:noMultiLvlLbl val="0"/>
      </c:catAx>
      <c:valAx>
        <c:axId val="5891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17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Secundarios!$A$4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Secundarios!$B$4:$AZ$4</c:f>
              <c:numCache>
                <c:formatCode>General</c:formatCode>
                <c:ptCount val="51"/>
                <c:pt idx="0">
                  <c:v>-16.399999999999999</c:v>
                </c:pt>
                <c:pt idx="1">
                  <c:v>-14.9</c:v>
                </c:pt>
                <c:pt idx="2">
                  <c:v>-13.6</c:v>
                </c:pt>
                <c:pt idx="3">
                  <c:v>-12.3</c:v>
                </c:pt>
                <c:pt idx="4">
                  <c:v>-11.1</c:v>
                </c:pt>
                <c:pt idx="5">
                  <c:v>-10</c:v>
                </c:pt>
                <c:pt idx="6">
                  <c:v>-8.9</c:v>
                </c:pt>
                <c:pt idx="7">
                  <c:v>-8</c:v>
                </c:pt>
                <c:pt idx="8">
                  <c:v>-7.1</c:v>
                </c:pt>
                <c:pt idx="9">
                  <c:v>-6.2</c:v>
                </c:pt>
                <c:pt idx="10">
                  <c:v>-5.4</c:v>
                </c:pt>
                <c:pt idx="11">
                  <c:v>-4.7</c:v>
                </c:pt>
                <c:pt idx="12">
                  <c:v>-4</c:v>
                </c:pt>
                <c:pt idx="13">
                  <c:v>-3.4</c:v>
                </c:pt>
                <c:pt idx="14">
                  <c:v>-2.8</c:v>
                </c:pt>
                <c:pt idx="15">
                  <c:v>-2.2999999999999998</c:v>
                </c:pt>
                <c:pt idx="16">
                  <c:v>-1.9</c:v>
                </c:pt>
                <c:pt idx="17">
                  <c:v>-1.5</c:v>
                </c:pt>
                <c:pt idx="18">
                  <c:v>-1.1000000000000001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-0.2</c:v>
                </c:pt>
                <c:pt idx="29">
                  <c:v>-0.4</c:v>
                </c:pt>
                <c:pt idx="30">
                  <c:v>-0.6</c:v>
                </c:pt>
                <c:pt idx="31">
                  <c:v>-0.8</c:v>
                </c:pt>
                <c:pt idx="32">
                  <c:v>-1.1000000000000001</c:v>
                </c:pt>
                <c:pt idx="33">
                  <c:v>-1.5</c:v>
                </c:pt>
                <c:pt idx="34">
                  <c:v>-1.9</c:v>
                </c:pt>
                <c:pt idx="35">
                  <c:v>-2.2999999999999998</c:v>
                </c:pt>
                <c:pt idx="36">
                  <c:v>-2.8</c:v>
                </c:pt>
                <c:pt idx="37">
                  <c:v>-3.4</c:v>
                </c:pt>
                <c:pt idx="38">
                  <c:v>-4</c:v>
                </c:pt>
                <c:pt idx="39">
                  <c:v>-4.7</c:v>
                </c:pt>
                <c:pt idx="40">
                  <c:v>-5.4</c:v>
                </c:pt>
                <c:pt idx="41">
                  <c:v>-6.2</c:v>
                </c:pt>
                <c:pt idx="42">
                  <c:v>-7.1</c:v>
                </c:pt>
                <c:pt idx="43">
                  <c:v>-8</c:v>
                </c:pt>
                <c:pt idx="44">
                  <c:v>-8.9</c:v>
                </c:pt>
                <c:pt idx="45">
                  <c:v>-10</c:v>
                </c:pt>
                <c:pt idx="46">
                  <c:v>-11.1</c:v>
                </c:pt>
                <c:pt idx="47">
                  <c:v>-12.3</c:v>
                </c:pt>
                <c:pt idx="48">
                  <c:v>-13.6</c:v>
                </c:pt>
                <c:pt idx="49">
                  <c:v>-14.9</c:v>
                </c:pt>
                <c:pt idx="50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4-4555-82BF-4E961F07DF33}"/>
            </c:ext>
          </c:extLst>
        </c:ser>
        <c:ser>
          <c:idx val="1"/>
          <c:order val="1"/>
          <c:tx>
            <c:strRef>
              <c:f>Secundarios!$A$5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Secundarios!$B$5:$AZ$5</c:f>
              <c:numCache>
                <c:formatCode>General</c:formatCode>
                <c:ptCount val="51"/>
                <c:pt idx="0">
                  <c:v>-18.8</c:v>
                </c:pt>
                <c:pt idx="1">
                  <c:v>-17.2</c:v>
                </c:pt>
                <c:pt idx="2">
                  <c:v>-15.7</c:v>
                </c:pt>
                <c:pt idx="3">
                  <c:v>-14.4</c:v>
                </c:pt>
                <c:pt idx="4">
                  <c:v>-13.1</c:v>
                </c:pt>
                <c:pt idx="5">
                  <c:v>-11.9</c:v>
                </c:pt>
                <c:pt idx="6">
                  <c:v>-10.7</c:v>
                </c:pt>
                <c:pt idx="7">
                  <c:v>-9.6999999999999993</c:v>
                </c:pt>
                <c:pt idx="8">
                  <c:v>-8.6999999999999993</c:v>
                </c:pt>
                <c:pt idx="9">
                  <c:v>-7.7</c:v>
                </c:pt>
                <c:pt idx="10">
                  <c:v>-6.9</c:v>
                </c:pt>
                <c:pt idx="11">
                  <c:v>-6.1</c:v>
                </c:pt>
                <c:pt idx="12">
                  <c:v>-5.4</c:v>
                </c:pt>
                <c:pt idx="13">
                  <c:v>-4.7</c:v>
                </c:pt>
                <c:pt idx="14">
                  <c:v>-4.0999999999999996</c:v>
                </c:pt>
                <c:pt idx="15">
                  <c:v>-3.6</c:v>
                </c:pt>
                <c:pt idx="16">
                  <c:v>-3.1</c:v>
                </c:pt>
                <c:pt idx="17">
                  <c:v>-2.6</c:v>
                </c:pt>
                <c:pt idx="18">
                  <c:v>-2.2000000000000002</c:v>
                </c:pt>
                <c:pt idx="19">
                  <c:v>-1.9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-1.1000000000000001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-1.4</c:v>
                </c:pt>
                <c:pt idx="30">
                  <c:v>-1.6</c:v>
                </c:pt>
                <c:pt idx="31">
                  <c:v>-1.9</c:v>
                </c:pt>
                <c:pt idx="32">
                  <c:v>-2.2000000000000002</c:v>
                </c:pt>
                <c:pt idx="33">
                  <c:v>-2.6</c:v>
                </c:pt>
                <c:pt idx="34">
                  <c:v>-3.1</c:v>
                </c:pt>
                <c:pt idx="35">
                  <c:v>-3.6</c:v>
                </c:pt>
                <c:pt idx="36">
                  <c:v>-4.0999999999999996</c:v>
                </c:pt>
                <c:pt idx="37">
                  <c:v>-4.7</c:v>
                </c:pt>
                <c:pt idx="38">
                  <c:v>-5.4</c:v>
                </c:pt>
                <c:pt idx="39">
                  <c:v>-6.1</c:v>
                </c:pt>
                <c:pt idx="40">
                  <c:v>-6.9</c:v>
                </c:pt>
                <c:pt idx="41">
                  <c:v>-7.7</c:v>
                </c:pt>
                <c:pt idx="42">
                  <c:v>-8.6999999999999993</c:v>
                </c:pt>
                <c:pt idx="43">
                  <c:v>-9.6999999999999993</c:v>
                </c:pt>
                <c:pt idx="44">
                  <c:v>-10.7</c:v>
                </c:pt>
                <c:pt idx="45">
                  <c:v>-11.9</c:v>
                </c:pt>
                <c:pt idx="46">
                  <c:v>-13.1</c:v>
                </c:pt>
                <c:pt idx="47">
                  <c:v>-14.4</c:v>
                </c:pt>
                <c:pt idx="48">
                  <c:v>-15.7</c:v>
                </c:pt>
                <c:pt idx="49">
                  <c:v>-17.2</c:v>
                </c:pt>
                <c:pt idx="50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4-4555-82BF-4E961F07DF33}"/>
            </c:ext>
          </c:extLst>
        </c:ser>
        <c:ser>
          <c:idx val="2"/>
          <c:order val="2"/>
          <c:tx>
            <c:strRef>
              <c:f>Secundarios!$A$6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Secundarios!$B$6:$AZ$6</c:f>
              <c:numCache>
                <c:formatCode>General</c:formatCode>
                <c:ptCount val="51"/>
                <c:pt idx="0">
                  <c:v>-1</c:v>
                </c:pt>
                <c:pt idx="1">
                  <c:v>-1.1000000000000001</c:v>
                </c:pt>
                <c:pt idx="2">
                  <c:v>-1.3</c:v>
                </c:pt>
                <c:pt idx="3">
                  <c:v>-1.7</c:v>
                </c:pt>
                <c:pt idx="4">
                  <c:v>-2.2000000000000002</c:v>
                </c:pt>
                <c:pt idx="5">
                  <c:v>-2.9</c:v>
                </c:pt>
                <c:pt idx="6">
                  <c:v>-3.7</c:v>
                </c:pt>
                <c:pt idx="7">
                  <c:v>-4.8</c:v>
                </c:pt>
                <c:pt idx="8">
                  <c:v>-6.1</c:v>
                </c:pt>
                <c:pt idx="9">
                  <c:v>-7.6</c:v>
                </c:pt>
                <c:pt idx="41">
                  <c:v>-7.6</c:v>
                </c:pt>
                <c:pt idx="42">
                  <c:v>-6.1</c:v>
                </c:pt>
                <c:pt idx="43">
                  <c:v>-4.8</c:v>
                </c:pt>
                <c:pt idx="44">
                  <c:v>-3.7</c:v>
                </c:pt>
                <c:pt idx="45">
                  <c:v>-2.9</c:v>
                </c:pt>
                <c:pt idx="46">
                  <c:v>-2.2000000000000002</c:v>
                </c:pt>
                <c:pt idx="47">
                  <c:v>-1.7</c:v>
                </c:pt>
                <c:pt idx="48">
                  <c:v>-1.3</c:v>
                </c:pt>
                <c:pt idx="49">
                  <c:v>-1.1000000000000001</c:v>
                </c:pt>
                <c:pt idx="5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4-4555-82BF-4E961F07DF33}"/>
            </c:ext>
          </c:extLst>
        </c:ser>
        <c:ser>
          <c:idx val="3"/>
          <c:order val="3"/>
          <c:tx>
            <c:strRef>
              <c:f>Secundarios!$A$7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Secundarios!$B$7:$AZ$7</c:f>
              <c:numCache>
                <c:formatCode>General</c:formatCode>
                <c:ptCount val="51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-0.7</c:v>
                </c:pt>
                <c:pt idx="4">
                  <c:v>-1.2</c:v>
                </c:pt>
                <c:pt idx="5">
                  <c:v>-1.9</c:v>
                </c:pt>
                <c:pt idx="6">
                  <c:v>-2.7</c:v>
                </c:pt>
                <c:pt idx="7">
                  <c:v>-3.8</c:v>
                </c:pt>
                <c:pt idx="8">
                  <c:v>-5.0999999999999996</c:v>
                </c:pt>
                <c:pt idx="9">
                  <c:v>-6.6</c:v>
                </c:pt>
                <c:pt idx="41">
                  <c:v>-6.6</c:v>
                </c:pt>
                <c:pt idx="42">
                  <c:v>-5.0999999999999996</c:v>
                </c:pt>
                <c:pt idx="43">
                  <c:v>-3.8</c:v>
                </c:pt>
                <c:pt idx="44">
                  <c:v>-2.7</c:v>
                </c:pt>
                <c:pt idx="45">
                  <c:v>-1.9</c:v>
                </c:pt>
                <c:pt idx="46">
                  <c:v>-1.2</c:v>
                </c:pt>
                <c:pt idx="47">
                  <c:v>-0.7</c:v>
                </c:pt>
                <c:pt idx="48">
                  <c:v>-0.3</c:v>
                </c:pt>
                <c:pt idx="49">
                  <c:v>-0.1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4-4555-82BF-4E961F0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17496"/>
        <c:axId val="476052216"/>
      </c:lineChart>
      <c:catAx>
        <c:axId val="25691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52216"/>
        <c:crosses val="autoZero"/>
        <c:auto val="1"/>
        <c:lblAlgn val="ctr"/>
        <c:lblOffset val="100"/>
        <c:noMultiLvlLbl val="0"/>
      </c:catAx>
      <c:valAx>
        <c:axId val="4760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9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Cuadernas!$C$2</c:f>
              <c:strCache>
                <c:ptCount val="1"/>
                <c:pt idx="0">
                  <c:v>2,14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Cuadernas!$D$2:$R$2</c:f>
              <c:numCache>
                <c:formatCode>General</c:formatCode>
                <c:ptCount val="15"/>
                <c:pt idx="0">
                  <c:v>-18.8</c:v>
                </c:pt>
                <c:pt idx="1">
                  <c:v>-11.6</c:v>
                </c:pt>
                <c:pt idx="2">
                  <c:v>-6.9</c:v>
                </c:pt>
                <c:pt idx="3">
                  <c:v>-3.9</c:v>
                </c:pt>
                <c:pt idx="4">
                  <c:v>-2</c:v>
                </c:pt>
                <c:pt idx="5">
                  <c:v>-0.8</c:v>
                </c:pt>
                <c:pt idx="6">
                  <c:v>-0.2</c:v>
                </c:pt>
                <c:pt idx="7">
                  <c:v>0</c:v>
                </c:pt>
                <c:pt idx="8">
                  <c:v>-0.2</c:v>
                </c:pt>
                <c:pt idx="9">
                  <c:v>-0.8</c:v>
                </c:pt>
                <c:pt idx="10">
                  <c:v>-2</c:v>
                </c:pt>
                <c:pt idx="11">
                  <c:v>-3.9</c:v>
                </c:pt>
                <c:pt idx="12">
                  <c:v>-6.9</c:v>
                </c:pt>
                <c:pt idx="13">
                  <c:v>-11.6</c:v>
                </c:pt>
                <c:pt idx="14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B51-BADB-B6169DD45628}"/>
            </c:ext>
          </c:extLst>
        </c:ser>
        <c:ser>
          <c:idx val="1"/>
          <c:order val="1"/>
          <c:tx>
            <c:strRef>
              <c:f>Cuadernas!$C$3</c:f>
              <c:strCache>
                <c:ptCount val="1"/>
                <c:pt idx="0">
                  <c:v>2,67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Cuadernas!$D$3:$R$3</c:f>
              <c:numCache>
                <c:formatCode>General</c:formatCode>
                <c:ptCount val="15"/>
                <c:pt idx="0">
                  <c:v>-11.9</c:v>
                </c:pt>
                <c:pt idx="1">
                  <c:v>-7.8</c:v>
                </c:pt>
                <c:pt idx="2">
                  <c:v>-4.9000000000000004</c:v>
                </c:pt>
                <c:pt idx="3">
                  <c:v>-2.9</c:v>
                </c:pt>
                <c:pt idx="4">
                  <c:v>-1.5</c:v>
                </c:pt>
                <c:pt idx="5">
                  <c:v>-0.6</c:v>
                </c:pt>
                <c:pt idx="6">
                  <c:v>-0.2</c:v>
                </c:pt>
                <c:pt idx="7">
                  <c:v>0</c:v>
                </c:pt>
                <c:pt idx="8">
                  <c:v>-0.2</c:v>
                </c:pt>
                <c:pt idx="9">
                  <c:v>-0.6</c:v>
                </c:pt>
                <c:pt idx="10">
                  <c:v>-1.5</c:v>
                </c:pt>
                <c:pt idx="11">
                  <c:v>-2.9</c:v>
                </c:pt>
                <c:pt idx="12">
                  <c:v>-4.9000000000000004</c:v>
                </c:pt>
                <c:pt idx="13">
                  <c:v>-7.8</c:v>
                </c:pt>
                <c:pt idx="14">
                  <c:v>-11.9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9-4B51-BADB-B6169DD45628}"/>
            </c:ext>
          </c:extLst>
        </c:ser>
        <c:ser>
          <c:idx val="2"/>
          <c:order val="2"/>
          <c:tx>
            <c:strRef>
              <c:f>Cuadernas!$C$4</c:f>
              <c:strCache>
                <c:ptCount val="1"/>
                <c:pt idx="0">
                  <c:v>3,72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Cuadernas!$D$4:$R$4</c:f>
              <c:numCache>
                <c:formatCode>General</c:formatCode>
                <c:ptCount val="15"/>
                <c:pt idx="0">
                  <c:v>-6.9</c:v>
                </c:pt>
                <c:pt idx="1">
                  <c:v>-4.8</c:v>
                </c:pt>
                <c:pt idx="2">
                  <c:v>-3.1</c:v>
                </c:pt>
                <c:pt idx="3">
                  <c:v>-1.9</c:v>
                </c:pt>
                <c:pt idx="4">
                  <c:v>-1</c:v>
                </c:pt>
                <c:pt idx="5">
                  <c:v>-0.5</c:v>
                </c:pt>
                <c:pt idx="6">
                  <c:v>-0.1</c:v>
                </c:pt>
                <c:pt idx="7">
                  <c:v>0</c:v>
                </c:pt>
                <c:pt idx="8">
                  <c:v>-0.1</c:v>
                </c:pt>
                <c:pt idx="9">
                  <c:v>-0.5</c:v>
                </c:pt>
                <c:pt idx="10">
                  <c:v>-1</c:v>
                </c:pt>
                <c:pt idx="11">
                  <c:v>-1.9</c:v>
                </c:pt>
                <c:pt idx="12">
                  <c:v>-3.1</c:v>
                </c:pt>
                <c:pt idx="13">
                  <c:v>-4.8</c:v>
                </c:pt>
                <c:pt idx="14">
                  <c:v>-6.9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9-4B51-BADB-B6169DD45628}"/>
            </c:ext>
          </c:extLst>
        </c:ser>
        <c:ser>
          <c:idx val="3"/>
          <c:order val="3"/>
          <c:tx>
            <c:strRef>
              <c:f>Cuadernas!$C$5</c:f>
              <c:strCache>
                <c:ptCount val="1"/>
                <c:pt idx="0">
                  <c:v>6,1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Cuadernas!$D$5:$R$5</c:f>
              <c:numCache>
                <c:formatCode>General</c:formatCode>
                <c:ptCount val="15"/>
                <c:pt idx="0">
                  <c:v>-3.6</c:v>
                </c:pt>
                <c:pt idx="1">
                  <c:v>-2.6</c:v>
                </c:pt>
                <c:pt idx="2">
                  <c:v>-1.8</c:v>
                </c:pt>
                <c:pt idx="3">
                  <c:v>-1.1000000000000001</c:v>
                </c:pt>
                <c:pt idx="4">
                  <c:v>-0.6</c:v>
                </c:pt>
                <c:pt idx="5">
                  <c:v>-0.3</c:v>
                </c:pt>
                <c:pt idx="6">
                  <c:v>-0.1</c:v>
                </c:pt>
                <c:pt idx="7">
                  <c:v>0</c:v>
                </c:pt>
                <c:pt idx="8">
                  <c:v>-0.1</c:v>
                </c:pt>
                <c:pt idx="9">
                  <c:v>-0.3</c:v>
                </c:pt>
                <c:pt idx="10">
                  <c:v>-0.6</c:v>
                </c:pt>
                <c:pt idx="11">
                  <c:v>-1.1000000000000001</c:v>
                </c:pt>
                <c:pt idx="12">
                  <c:v>-1.8</c:v>
                </c:pt>
                <c:pt idx="13">
                  <c:v>-2.6</c:v>
                </c:pt>
                <c:pt idx="14">
                  <c:v>-3.6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9-4B51-BADB-B6169DD45628}"/>
            </c:ext>
          </c:extLst>
        </c:ser>
        <c:ser>
          <c:idx val="4"/>
          <c:order val="4"/>
          <c:tx>
            <c:strRef>
              <c:f>Cuadernas!$C$6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Cuadernas!$D$6:$R$6</c:f>
              <c:numCache>
                <c:formatCode>General</c:formatCode>
                <c:ptCount val="15"/>
                <c:pt idx="0">
                  <c:v>-1.6</c:v>
                </c:pt>
                <c:pt idx="1">
                  <c:v>-1.2</c:v>
                </c:pt>
                <c:pt idx="2">
                  <c:v>-0.8</c:v>
                </c:pt>
                <c:pt idx="3">
                  <c:v>-0.5</c:v>
                </c:pt>
                <c:pt idx="4">
                  <c:v>-0.3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-0.3</c:v>
                </c:pt>
                <c:pt idx="11">
                  <c:v>-0.5</c:v>
                </c:pt>
                <c:pt idx="12">
                  <c:v>-0.8</c:v>
                </c:pt>
                <c:pt idx="13">
                  <c:v>-1.2</c:v>
                </c:pt>
                <c:pt idx="14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69-4B51-BADB-B6169DD45628}"/>
            </c:ext>
          </c:extLst>
        </c:ser>
        <c:ser>
          <c:idx val="5"/>
          <c:order val="5"/>
          <c:tx>
            <c:strRef>
              <c:f>Cuadernas!$C$7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Cuadernas!$D$7:$R$7</c:f>
              <c:numCache>
                <c:formatCode>General</c:formatCode>
                <c:ptCount val="15"/>
                <c:pt idx="0">
                  <c:v>-1</c:v>
                </c:pt>
                <c:pt idx="1">
                  <c:v>-0.7</c:v>
                </c:pt>
                <c:pt idx="2">
                  <c:v>-0.5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-0.2</c:v>
                </c:pt>
                <c:pt idx="11">
                  <c:v>-0.3</c:v>
                </c:pt>
                <c:pt idx="12">
                  <c:v>-0.5</c:v>
                </c:pt>
                <c:pt idx="13">
                  <c:v>-0.7</c:v>
                </c:pt>
                <c:pt idx="1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69-4B51-BADB-B6169DD45628}"/>
            </c:ext>
          </c:extLst>
        </c:ser>
        <c:ser>
          <c:idx val="6"/>
          <c:order val="6"/>
          <c:tx>
            <c:strRef>
              <c:f>Cuadernas!$C$8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Cuadernas!$D$8:$R$8</c:f>
            </c:numRef>
          </c:val>
          <c:smooth val="0"/>
          <c:extLst>
            <c:ext xmlns:c16="http://schemas.microsoft.com/office/drawing/2014/chart" uri="{C3380CC4-5D6E-409C-BE32-E72D297353CC}">
              <c16:uniqueId val="{00000006-0869-4B51-BADB-B6169DD45628}"/>
            </c:ext>
          </c:extLst>
        </c:ser>
        <c:ser>
          <c:idx val="7"/>
          <c:order val="7"/>
          <c:tx>
            <c:strRef>
              <c:f>Cuadernas!$C$9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Cuadernas!$D$9:$R$9</c:f>
            </c:numRef>
          </c:val>
          <c:smooth val="0"/>
          <c:extLst>
            <c:ext xmlns:c16="http://schemas.microsoft.com/office/drawing/2014/chart" uri="{C3380CC4-5D6E-409C-BE32-E72D297353CC}">
              <c16:uniqueId val="{00000007-0869-4B51-BADB-B6169DD45628}"/>
            </c:ext>
          </c:extLst>
        </c:ser>
        <c:ser>
          <c:idx val="8"/>
          <c:order val="8"/>
          <c:tx>
            <c:strRef>
              <c:f>Cuadernas!$C$10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Cuadernas!$D$10:$R$10</c:f>
            </c:numRef>
          </c:val>
          <c:smooth val="0"/>
          <c:extLst>
            <c:ext xmlns:c16="http://schemas.microsoft.com/office/drawing/2014/chart" uri="{C3380CC4-5D6E-409C-BE32-E72D297353CC}">
              <c16:uniqueId val="{00000008-0869-4B51-BADB-B6169DD45628}"/>
            </c:ext>
          </c:extLst>
        </c:ser>
        <c:ser>
          <c:idx val="9"/>
          <c:order val="9"/>
          <c:tx>
            <c:strRef>
              <c:f>Cuadernas!$C$11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Cuadernas!$D$11:$R$11</c:f>
            </c:numRef>
          </c:val>
          <c:smooth val="0"/>
          <c:extLst>
            <c:ext xmlns:c16="http://schemas.microsoft.com/office/drawing/2014/chart" uri="{C3380CC4-5D6E-409C-BE32-E72D297353CC}">
              <c16:uniqueId val="{00000009-0869-4B51-BADB-B6169DD45628}"/>
            </c:ext>
          </c:extLst>
        </c:ser>
        <c:ser>
          <c:idx val="10"/>
          <c:order val="10"/>
          <c:tx>
            <c:strRef>
              <c:f>Cuadernas!$C$12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Cuadernas!$D$12:$R$12</c:f>
            </c:numRef>
          </c:val>
          <c:smooth val="0"/>
          <c:extLst>
            <c:ext xmlns:c16="http://schemas.microsoft.com/office/drawing/2014/chart" uri="{C3380CC4-5D6E-409C-BE32-E72D297353CC}">
              <c16:uniqueId val="{0000000A-0869-4B51-BADB-B6169DD45628}"/>
            </c:ext>
          </c:extLst>
        </c:ser>
        <c:ser>
          <c:idx val="11"/>
          <c:order val="11"/>
          <c:tx>
            <c:strRef>
              <c:f>Cuadernas!$C$13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Cuadernas!$D$13:$R$13</c:f>
            </c:numRef>
          </c:val>
          <c:smooth val="0"/>
          <c:extLst>
            <c:ext xmlns:c16="http://schemas.microsoft.com/office/drawing/2014/chart" uri="{C3380CC4-5D6E-409C-BE32-E72D297353CC}">
              <c16:uniqueId val="{0000000B-0869-4B51-BADB-B6169DD45628}"/>
            </c:ext>
          </c:extLst>
        </c:ser>
        <c:ser>
          <c:idx val="12"/>
          <c:order val="12"/>
          <c:tx>
            <c:strRef>
              <c:f>Cuadernas!$C$14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Cuadernas!$D$14:$R$14</c:f>
            </c:numRef>
          </c:val>
          <c:smooth val="0"/>
          <c:extLst>
            <c:ext xmlns:c16="http://schemas.microsoft.com/office/drawing/2014/chart" uri="{C3380CC4-5D6E-409C-BE32-E72D297353CC}">
              <c16:uniqueId val="{0000000C-0869-4B51-BADB-B6169DD45628}"/>
            </c:ext>
          </c:extLst>
        </c:ser>
        <c:ser>
          <c:idx val="13"/>
          <c:order val="13"/>
          <c:tx>
            <c:strRef>
              <c:f>Cuadernas!$C$15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Cuadernas!$D$15:$R$15</c:f>
            </c:numRef>
          </c:val>
          <c:smooth val="0"/>
          <c:extLst>
            <c:ext xmlns:c16="http://schemas.microsoft.com/office/drawing/2014/chart" uri="{C3380CC4-5D6E-409C-BE32-E72D297353CC}">
              <c16:uniqueId val="{0000000D-0869-4B51-BADB-B6169DD45628}"/>
            </c:ext>
          </c:extLst>
        </c:ser>
        <c:ser>
          <c:idx val="14"/>
          <c:order val="14"/>
          <c:tx>
            <c:strRef>
              <c:f>Cuadernas!$C$16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Cuadernas!$D$16:$R$16</c:f>
            </c:numRef>
          </c:val>
          <c:smooth val="0"/>
          <c:extLst>
            <c:ext xmlns:c16="http://schemas.microsoft.com/office/drawing/2014/chart" uri="{C3380CC4-5D6E-409C-BE32-E72D297353CC}">
              <c16:uniqueId val="{0000000E-0869-4B51-BADB-B6169DD45628}"/>
            </c:ext>
          </c:extLst>
        </c:ser>
        <c:ser>
          <c:idx val="15"/>
          <c:order val="15"/>
          <c:tx>
            <c:strRef>
              <c:f>Cuadernas!$C$17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Cuadernas!$D$17:$R$17</c:f>
            </c:numRef>
          </c:val>
          <c:smooth val="0"/>
          <c:extLst>
            <c:ext xmlns:c16="http://schemas.microsoft.com/office/drawing/2014/chart" uri="{C3380CC4-5D6E-409C-BE32-E72D297353CC}">
              <c16:uniqueId val="{00000017-0869-4B51-BADB-B6169DD45628}"/>
            </c:ext>
          </c:extLst>
        </c:ser>
        <c:ser>
          <c:idx val="16"/>
          <c:order val="16"/>
          <c:tx>
            <c:strRef>
              <c:f>Cuadernas!$C$18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Cuadernas!$D$18:$R$18</c:f>
            </c:numRef>
          </c:val>
          <c:smooth val="0"/>
          <c:extLst>
            <c:ext xmlns:c16="http://schemas.microsoft.com/office/drawing/2014/chart" uri="{C3380CC4-5D6E-409C-BE32-E72D297353CC}">
              <c16:uniqueId val="{00000018-0869-4B51-BADB-B6169DD45628}"/>
            </c:ext>
          </c:extLst>
        </c:ser>
        <c:ser>
          <c:idx val="17"/>
          <c:order val="17"/>
          <c:tx>
            <c:strRef>
              <c:f>Cuadernas!$C$19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Cuadernas!$D$19:$R$19</c:f>
            </c:numRef>
          </c:val>
          <c:smooth val="0"/>
          <c:extLst>
            <c:ext xmlns:c16="http://schemas.microsoft.com/office/drawing/2014/chart" uri="{C3380CC4-5D6E-409C-BE32-E72D297353CC}">
              <c16:uniqueId val="{00000019-0869-4B51-BADB-B6169DD45628}"/>
            </c:ext>
          </c:extLst>
        </c:ser>
        <c:ser>
          <c:idx val="18"/>
          <c:order val="18"/>
          <c:tx>
            <c:strRef>
              <c:f>Cuadernas!$C$20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Cuadernas!$D$20:$R$20</c:f>
            </c:numRef>
          </c:val>
          <c:smooth val="0"/>
          <c:extLst>
            <c:ext xmlns:c16="http://schemas.microsoft.com/office/drawing/2014/chart" uri="{C3380CC4-5D6E-409C-BE32-E72D297353CC}">
              <c16:uniqueId val="{0000001A-0869-4B51-BADB-B6169DD4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39016"/>
        <c:axId val="508038688"/>
      </c:lineChart>
      <c:catAx>
        <c:axId val="5080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038688"/>
        <c:crosses val="autoZero"/>
        <c:auto val="1"/>
        <c:lblAlgn val="ctr"/>
        <c:lblOffset val="100"/>
        <c:noMultiLvlLbl val="0"/>
      </c:catAx>
      <c:valAx>
        <c:axId val="508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0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311574</xdr:colOff>
      <xdr:row>9</xdr:row>
      <xdr:rowOff>82655</xdr:rowOff>
    </xdr:from>
    <xdr:to>
      <xdr:col>45</xdr:col>
      <xdr:colOff>118323</xdr:colOff>
      <xdr:row>35</xdr:row>
      <xdr:rowOff>51012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4277B-E009-4F0E-A032-55570E42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8</xdr:row>
      <xdr:rowOff>44239</xdr:rowOff>
    </xdr:from>
    <xdr:to>
      <xdr:col>37</xdr:col>
      <xdr:colOff>247226</xdr:colOff>
      <xdr:row>35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D838C4-E3DD-4CE9-92A7-5713692C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728662</xdr:colOff>
      <xdr:row>1</xdr:row>
      <xdr:rowOff>95249</xdr:rowOff>
    </xdr:from>
    <xdr:to>
      <xdr:col>24</xdr:col>
      <xdr:colOff>728662</xdr:colOff>
      <xdr:row>32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zoomScale="90" zoomScaleNormal="90" workbookViewId="0">
      <selection activeCell="E12" sqref="E12"/>
    </sheetView>
  </sheetViews>
  <sheetFormatPr baseColWidth="10" defaultRowHeight="15" x14ac:dyDescent="0.25"/>
  <cols>
    <col min="1" max="1" width="3" bestFit="1" customWidth="1"/>
    <col min="2" max="9" width="5.7109375" bestFit="1" customWidth="1"/>
    <col min="10" max="25" width="4.7109375" bestFit="1" customWidth="1"/>
    <col min="26" max="28" width="2.7109375" bestFit="1" customWidth="1"/>
    <col min="29" max="44" width="4.7109375" bestFit="1" customWidth="1"/>
    <col min="45" max="52" width="5.7109375" bestFit="1" customWidth="1"/>
    <col min="54" max="54" width="2.28515625" bestFit="1" customWidth="1"/>
    <col min="55" max="55" width="3" bestFit="1" customWidth="1"/>
  </cols>
  <sheetData>
    <row r="1" spans="1:55" x14ac:dyDescent="0.25">
      <c r="B1" t="s">
        <v>1</v>
      </c>
    </row>
    <row r="3" spans="1:55" x14ac:dyDescent="0.25">
      <c r="B3" s="1">
        <v>-25</v>
      </c>
      <c r="C3" s="1">
        <v>-24</v>
      </c>
      <c r="D3" s="1">
        <v>-23</v>
      </c>
      <c r="E3" s="1">
        <v>-22</v>
      </c>
      <c r="F3" s="1">
        <v>-21</v>
      </c>
      <c r="G3" s="1">
        <v>-20</v>
      </c>
      <c r="H3" s="1">
        <v>-19</v>
      </c>
      <c r="I3" s="1">
        <v>-18</v>
      </c>
      <c r="J3" s="1">
        <v>-17</v>
      </c>
      <c r="K3" s="1">
        <v>-16</v>
      </c>
      <c r="L3" s="1">
        <v>-15</v>
      </c>
      <c r="M3" s="1">
        <v>-14</v>
      </c>
      <c r="N3" s="1">
        <v>-13</v>
      </c>
      <c r="O3" s="1">
        <v>-12</v>
      </c>
      <c r="P3" s="1">
        <v>-11</v>
      </c>
      <c r="Q3" s="1">
        <v>-10</v>
      </c>
      <c r="R3" s="1">
        <v>-9</v>
      </c>
      <c r="S3" s="1">
        <v>-8</v>
      </c>
      <c r="T3" s="1">
        <v>-7</v>
      </c>
      <c r="U3" s="1">
        <v>-6</v>
      </c>
      <c r="V3" s="1">
        <v>-5</v>
      </c>
      <c r="W3" s="1">
        <v>-4</v>
      </c>
      <c r="X3" s="1">
        <v>-3</v>
      </c>
      <c r="Y3" s="1">
        <v>-2</v>
      </c>
      <c r="Z3" s="1">
        <v>-1</v>
      </c>
      <c r="AA3" s="1">
        <v>0</v>
      </c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6</v>
      </c>
      <c r="AH3" s="1">
        <v>7</v>
      </c>
      <c r="AI3" s="1">
        <v>8</v>
      </c>
      <c r="AJ3" s="1">
        <v>9</v>
      </c>
      <c r="AK3" s="1">
        <v>10</v>
      </c>
      <c r="AL3" s="1">
        <v>11</v>
      </c>
      <c r="AM3" s="1">
        <v>12</v>
      </c>
      <c r="AN3" s="1">
        <v>13</v>
      </c>
      <c r="AO3" s="1">
        <v>14</v>
      </c>
      <c r="AP3" s="1">
        <v>15</v>
      </c>
      <c r="AQ3" s="1">
        <v>16</v>
      </c>
      <c r="AR3" s="1">
        <v>17</v>
      </c>
      <c r="AS3" s="1">
        <v>18</v>
      </c>
      <c r="AT3" s="1">
        <v>19</v>
      </c>
      <c r="AU3" s="1">
        <v>20</v>
      </c>
      <c r="AV3" s="1">
        <v>21</v>
      </c>
      <c r="AW3" s="1">
        <v>22</v>
      </c>
      <c r="AX3" s="1">
        <v>23</v>
      </c>
      <c r="AY3" s="1">
        <v>24</v>
      </c>
      <c r="AZ3" s="1">
        <v>25</v>
      </c>
      <c r="BB3" t="s">
        <v>0</v>
      </c>
      <c r="BC3">
        <v>16</v>
      </c>
    </row>
    <row r="4" spans="1:55" x14ac:dyDescent="0.25">
      <c r="A4">
        <v>18</v>
      </c>
      <c r="B4">
        <f>-1*ROUND($A4*COSH(B$3/(1.1*$A4))-($A4),1)</f>
        <v>-16.399999999999999</v>
      </c>
      <c r="C4">
        <f t="shared" ref="C4:AZ4" si="0">-1*ROUND($A4*COSH(C$3/(1.1*$A4))-($A4),1)</f>
        <v>-14.9</v>
      </c>
      <c r="D4">
        <f t="shared" si="0"/>
        <v>-13.6</v>
      </c>
      <c r="E4">
        <f t="shared" si="0"/>
        <v>-12.3</v>
      </c>
      <c r="F4">
        <f t="shared" si="0"/>
        <v>-11.1</v>
      </c>
      <c r="G4">
        <f t="shared" si="0"/>
        <v>-10</v>
      </c>
      <c r="H4">
        <f t="shared" si="0"/>
        <v>-8.9</v>
      </c>
      <c r="I4">
        <f t="shared" si="0"/>
        <v>-8</v>
      </c>
      <c r="J4">
        <f t="shared" si="0"/>
        <v>-7.1</v>
      </c>
      <c r="K4">
        <f t="shared" si="0"/>
        <v>-6.2</v>
      </c>
      <c r="L4">
        <f t="shared" si="0"/>
        <v>-5.4</v>
      </c>
      <c r="M4">
        <f t="shared" si="0"/>
        <v>-4.7</v>
      </c>
      <c r="N4">
        <f t="shared" si="0"/>
        <v>-4</v>
      </c>
      <c r="O4">
        <f t="shared" si="0"/>
        <v>-3.4</v>
      </c>
      <c r="P4">
        <f t="shared" si="0"/>
        <v>-2.8</v>
      </c>
      <c r="Q4">
        <f t="shared" si="0"/>
        <v>-2.2999999999999998</v>
      </c>
      <c r="R4">
        <f t="shared" si="0"/>
        <v>-1.9</v>
      </c>
      <c r="S4">
        <f t="shared" si="0"/>
        <v>-1.5</v>
      </c>
      <c r="T4">
        <f t="shared" si="0"/>
        <v>-1.1000000000000001</v>
      </c>
      <c r="U4">
        <f t="shared" si="0"/>
        <v>-0.8</v>
      </c>
      <c r="V4">
        <f t="shared" si="0"/>
        <v>-0.6</v>
      </c>
      <c r="W4">
        <f t="shared" si="0"/>
        <v>-0.4</v>
      </c>
      <c r="X4">
        <f t="shared" si="0"/>
        <v>-0.2</v>
      </c>
      <c r="Y4">
        <f t="shared" si="0"/>
        <v>-0.1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-0.1</v>
      </c>
      <c r="AD4">
        <f t="shared" si="0"/>
        <v>-0.2</v>
      </c>
      <c r="AE4">
        <f t="shared" si="0"/>
        <v>-0.4</v>
      </c>
      <c r="AF4">
        <f t="shared" si="0"/>
        <v>-0.6</v>
      </c>
      <c r="AG4">
        <f t="shared" si="0"/>
        <v>-0.8</v>
      </c>
      <c r="AH4">
        <f t="shared" si="0"/>
        <v>-1.1000000000000001</v>
      </c>
      <c r="AI4">
        <f t="shared" si="0"/>
        <v>-1.5</v>
      </c>
      <c r="AJ4">
        <f t="shared" si="0"/>
        <v>-1.9</v>
      </c>
      <c r="AK4">
        <f t="shared" si="0"/>
        <v>-2.2999999999999998</v>
      </c>
      <c r="AL4">
        <f t="shared" si="0"/>
        <v>-2.8</v>
      </c>
      <c r="AM4">
        <f t="shared" si="0"/>
        <v>-3.4</v>
      </c>
      <c r="AN4">
        <f t="shared" si="0"/>
        <v>-4</v>
      </c>
      <c r="AO4">
        <f t="shared" si="0"/>
        <v>-4.7</v>
      </c>
      <c r="AP4">
        <f t="shared" si="0"/>
        <v>-5.4</v>
      </c>
      <c r="AQ4">
        <f t="shared" si="0"/>
        <v>-6.2</v>
      </c>
      <c r="AR4">
        <f t="shared" si="0"/>
        <v>-7.1</v>
      </c>
      <c r="AS4">
        <f t="shared" si="0"/>
        <v>-8</v>
      </c>
      <c r="AT4">
        <f t="shared" si="0"/>
        <v>-8.9</v>
      </c>
      <c r="AU4">
        <f t="shared" si="0"/>
        <v>-10</v>
      </c>
      <c r="AV4">
        <f t="shared" si="0"/>
        <v>-11.1</v>
      </c>
      <c r="AW4">
        <f t="shared" si="0"/>
        <v>-12.3</v>
      </c>
      <c r="AX4">
        <f t="shared" si="0"/>
        <v>-13.6</v>
      </c>
      <c r="AY4">
        <f t="shared" si="0"/>
        <v>-14.9</v>
      </c>
      <c r="AZ4">
        <f t="shared" si="0"/>
        <v>-16.399999999999999</v>
      </c>
    </row>
    <row r="5" spans="1:55" x14ac:dyDescent="0.25">
      <c r="A5">
        <v>20</v>
      </c>
      <c r="B5" s="2">
        <f t="shared" ref="B5:K6" si="1">-1*ROUND($A5*COSH(B$3/$A5)-($A5-1),1)</f>
        <v>-18.8</v>
      </c>
      <c r="C5" s="2">
        <f t="shared" si="1"/>
        <v>-17.2</v>
      </c>
      <c r="D5" s="2">
        <f t="shared" si="1"/>
        <v>-15.7</v>
      </c>
      <c r="E5" s="2">
        <f t="shared" si="1"/>
        <v>-14.4</v>
      </c>
      <c r="F5" s="2">
        <f t="shared" si="1"/>
        <v>-13.1</v>
      </c>
      <c r="G5" s="2">
        <f t="shared" si="1"/>
        <v>-11.9</v>
      </c>
      <c r="H5" s="2">
        <f t="shared" si="1"/>
        <v>-10.7</v>
      </c>
      <c r="I5" s="2">
        <f t="shared" si="1"/>
        <v>-9.6999999999999993</v>
      </c>
      <c r="J5">
        <f t="shared" si="1"/>
        <v>-8.6999999999999993</v>
      </c>
      <c r="K5">
        <f t="shared" si="1"/>
        <v>-7.7</v>
      </c>
      <c r="L5">
        <f t="shared" ref="L5:U6" si="2">-1*ROUND($A5*COSH(L$3/$A5)-($A5-1),1)</f>
        <v>-6.9</v>
      </c>
      <c r="M5">
        <f t="shared" si="2"/>
        <v>-6.1</v>
      </c>
      <c r="N5">
        <f t="shared" si="2"/>
        <v>-5.4</v>
      </c>
      <c r="O5">
        <f t="shared" si="2"/>
        <v>-4.7</v>
      </c>
      <c r="P5">
        <f t="shared" si="2"/>
        <v>-4.0999999999999996</v>
      </c>
      <c r="Q5">
        <f t="shared" si="2"/>
        <v>-3.6</v>
      </c>
      <c r="R5">
        <f t="shared" si="2"/>
        <v>-3.1</v>
      </c>
      <c r="S5">
        <f t="shared" si="2"/>
        <v>-2.6</v>
      </c>
      <c r="T5">
        <f t="shared" si="2"/>
        <v>-2.2000000000000002</v>
      </c>
      <c r="U5">
        <f t="shared" si="2"/>
        <v>-1.9</v>
      </c>
      <c r="V5">
        <f t="shared" ref="V5:AE6" si="3">-1*ROUND($A5*COSH(V$3/$A5)-($A5-1),1)</f>
        <v>-1.6</v>
      </c>
      <c r="W5">
        <f t="shared" si="3"/>
        <v>-1.4</v>
      </c>
      <c r="X5">
        <f t="shared" si="3"/>
        <v>-1.2</v>
      </c>
      <c r="Y5">
        <f t="shared" si="3"/>
        <v>-1.1000000000000001</v>
      </c>
      <c r="Z5">
        <f t="shared" si="3"/>
        <v>-1</v>
      </c>
      <c r="AA5">
        <f t="shared" si="3"/>
        <v>-1</v>
      </c>
      <c r="AB5">
        <f t="shared" si="3"/>
        <v>-1</v>
      </c>
      <c r="AC5">
        <f t="shared" si="3"/>
        <v>-1.1000000000000001</v>
      </c>
      <c r="AD5">
        <f t="shared" si="3"/>
        <v>-1.2</v>
      </c>
      <c r="AE5">
        <f t="shared" si="3"/>
        <v>-1.4</v>
      </c>
      <c r="AF5">
        <f t="shared" ref="AF5:AO6" si="4">-1*ROUND($A5*COSH(AF$3/$A5)-($A5-1),1)</f>
        <v>-1.6</v>
      </c>
      <c r="AG5">
        <f t="shared" si="4"/>
        <v>-1.9</v>
      </c>
      <c r="AH5">
        <f t="shared" si="4"/>
        <v>-2.2000000000000002</v>
      </c>
      <c r="AI5">
        <f t="shared" si="4"/>
        <v>-2.6</v>
      </c>
      <c r="AJ5">
        <f t="shared" si="4"/>
        <v>-3.1</v>
      </c>
      <c r="AK5">
        <f t="shared" si="4"/>
        <v>-3.6</v>
      </c>
      <c r="AL5">
        <f t="shared" si="4"/>
        <v>-4.0999999999999996</v>
      </c>
      <c r="AM5">
        <f t="shared" si="4"/>
        <v>-4.7</v>
      </c>
      <c r="AN5">
        <f t="shared" si="4"/>
        <v>-5.4</v>
      </c>
      <c r="AO5">
        <f t="shared" si="4"/>
        <v>-6.1</v>
      </c>
      <c r="AP5">
        <f t="shared" ref="AP5:AZ6" si="5">-1*ROUND($A5*COSH(AP$3/$A5)-($A5-1),1)</f>
        <v>-6.9</v>
      </c>
      <c r="AQ5">
        <f t="shared" si="5"/>
        <v>-7.7</v>
      </c>
      <c r="AR5">
        <f t="shared" si="5"/>
        <v>-8.6999999999999993</v>
      </c>
      <c r="AS5" s="2">
        <f t="shared" si="5"/>
        <v>-9.6999999999999993</v>
      </c>
      <c r="AT5" s="2">
        <f t="shared" si="5"/>
        <v>-10.7</v>
      </c>
      <c r="AU5" s="2">
        <f t="shared" si="5"/>
        <v>-11.9</v>
      </c>
      <c r="AV5" s="2">
        <f t="shared" si="5"/>
        <v>-13.1</v>
      </c>
      <c r="AW5" s="2">
        <f t="shared" si="5"/>
        <v>-14.4</v>
      </c>
      <c r="AX5" s="2">
        <f t="shared" si="5"/>
        <v>-15.7</v>
      </c>
      <c r="AY5" s="2">
        <f t="shared" si="5"/>
        <v>-17.2</v>
      </c>
      <c r="AZ5" s="2">
        <f t="shared" si="5"/>
        <v>-18.8</v>
      </c>
    </row>
    <row r="6" spans="1:55" hidden="1" x14ac:dyDescent="0.25">
      <c r="A6">
        <v>20</v>
      </c>
      <c r="B6">
        <f t="shared" si="1"/>
        <v>-18.8</v>
      </c>
      <c r="C6">
        <f t="shared" si="1"/>
        <v>-17.2</v>
      </c>
      <c r="D6">
        <f t="shared" si="1"/>
        <v>-15.7</v>
      </c>
      <c r="E6">
        <f t="shared" si="1"/>
        <v>-14.4</v>
      </c>
      <c r="F6">
        <f t="shared" si="1"/>
        <v>-13.1</v>
      </c>
      <c r="G6">
        <f t="shared" si="1"/>
        <v>-11.9</v>
      </c>
      <c r="H6">
        <f t="shared" si="1"/>
        <v>-10.7</v>
      </c>
      <c r="I6">
        <f t="shared" si="1"/>
        <v>-9.6999999999999993</v>
      </c>
      <c r="J6">
        <f t="shared" si="1"/>
        <v>-8.6999999999999993</v>
      </c>
      <c r="K6">
        <f t="shared" si="1"/>
        <v>-7.7</v>
      </c>
      <c r="L6">
        <f t="shared" si="2"/>
        <v>-6.9</v>
      </c>
      <c r="M6">
        <f t="shared" si="2"/>
        <v>-6.1</v>
      </c>
      <c r="N6">
        <f t="shared" si="2"/>
        <v>-5.4</v>
      </c>
      <c r="O6">
        <f t="shared" si="2"/>
        <v>-4.7</v>
      </c>
      <c r="P6">
        <f t="shared" si="2"/>
        <v>-4.0999999999999996</v>
      </c>
      <c r="Q6">
        <f t="shared" si="2"/>
        <v>-3.6</v>
      </c>
      <c r="R6">
        <f t="shared" si="2"/>
        <v>-3.1</v>
      </c>
      <c r="S6">
        <f t="shared" si="2"/>
        <v>-2.6</v>
      </c>
      <c r="T6">
        <f t="shared" si="2"/>
        <v>-2.2000000000000002</v>
      </c>
      <c r="U6">
        <f t="shared" si="2"/>
        <v>-1.9</v>
      </c>
      <c r="V6">
        <f t="shared" si="3"/>
        <v>-1.6</v>
      </c>
      <c r="W6">
        <f t="shared" si="3"/>
        <v>-1.4</v>
      </c>
      <c r="X6">
        <f t="shared" si="3"/>
        <v>-1.2</v>
      </c>
      <c r="Y6">
        <f t="shared" si="3"/>
        <v>-1.1000000000000001</v>
      </c>
      <c r="Z6">
        <f t="shared" si="3"/>
        <v>-1</v>
      </c>
      <c r="AA6">
        <f t="shared" si="3"/>
        <v>-1</v>
      </c>
      <c r="AB6">
        <f t="shared" si="3"/>
        <v>-1</v>
      </c>
      <c r="AC6">
        <f t="shared" si="3"/>
        <v>-1.1000000000000001</v>
      </c>
      <c r="AD6">
        <f t="shared" si="3"/>
        <v>-1.2</v>
      </c>
      <c r="AE6">
        <f t="shared" si="3"/>
        <v>-1.4</v>
      </c>
      <c r="AF6">
        <f t="shared" si="4"/>
        <v>-1.6</v>
      </c>
      <c r="AG6">
        <f t="shared" si="4"/>
        <v>-1.9</v>
      </c>
      <c r="AH6">
        <f t="shared" si="4"/>
        <v>-2.2000000000000002</v>
      </c>
      <c r="AI6">
        <f t="shared" si="4"/>
        <v>-2.6</v>
      </c>
      <c r="AJ6">
        <f t="shared" si="4"/>
        <v>-3.1</v>
      </c>
      <c r="AK6">
        <f t="shared" si="4"/>
        <v>-3.6</v>
      </c>
      <c r="AL6">
        <f t="shared" si="4"/>
        <v>-4.0999999999999996</v>
      </c>
      <c r="AM6">
        <f t="shared" si="4"/>
        <v>-4.7</v>
      </c>
      <c r="AN6">
        <f t="shared" si="4"/>
        <v>-5.4</v>
      </c>
      <c r="AO6">
        <f t="shared" si="4"/>
        <v>-6.1</v>
      </c>
      <c r="AP6">
        <f t="shared" si="5"/>
        <v>-6.9</v>
      </c>
      <c r="AQ6">
        <f t="shared" si="5"/>
        <v>-7.7</v>
      </c>
      <c r="AR6">
        <f t="shared" si="5"/>
        <v>-8.6999999999999993</v>
      </c>
      <c r="AS6">
        <f t="shared" si="5"/>
        <v>-9.6999999999999993</v>
      </c>
      <c r="AT6">
        <f t="shared" si="5"/>
        <v>-10.7</v>
      </c>
      <c r="AU6">
        <f t="shared" si="5"/>
        <v>-11.9</v>
      </c>
      <c r="AV6">
        <f t="shared" si="5"/>
        <v>-13.1</v>
      </c>
      <c r="AW6">
        <f t="shared" si="5"/>
        <v>-14.4</v>
      </c>
      <c r="AX6">
        <f t="shared" si="5"/>
        <v>-15.7</v>
      </c>
      <c r="AY6">
        <f t="shared" si="5"/>
        <v>-17.2</v>
      </c>
      <c r="AZ6">
        <f t="shared" si="5"/>
        <v>-18.8</v>
      </c>
    </row>
    <row r="7" spans="1:55" hidden="1" x14ac:dyDescent="0.25">
      <c r="A7">
        <v>22</v>
      </c>
      <c r="B7">
        <f t="shared" ref="B7:AZ7" si="6">-1*ROUND($A7*COSH(B$3/$A7),1)</f>
        <v>-37.799999999999997</v>
      </c>
      <c r="C7">
        <f t="shared" si="6"/>
        <v>-36.4</v>
      </c>
      <c r="D7">
        <f t="shared" si="6"/>
        <v>-35.200000000000003</v>
      </c>
      <c r="E7">
        <f t="shared" si="6"/>
        <v>-33.9</v>
      </c>
      <c r="F7">
        <f t="shared" si="6"/>
        <v>-32.799999999999997</v>
      </c>
      <c r="G7">
        <f t="shared" si="6"/>
        <v>-31.7</v>
      </c>
      <c r="H7">
        <f t="shared" si="6"/>
        <v>-30.7</v>
      </c>
      <c r="I7">
        <f t="shared" si="6"/>
        <v>-29.8</v>
      </c>
      <c r="J7">
        <f t="shared" si="6"/>
        <v>-28.9</v>
      </c>
      <c r="K7">
        <f t="shared" si="6"/>
        <v>-28.1</v>
      </c>
      <c r="L7">
        <f t="shared" si="6"/>
        <v>-27.3</v>
      </c>
      <c r="M7">
        <f t="shared" si="6"/>
        <v>-26.6</v>
      </c>
      <c r="N7">
        <f t="shared" si="6"/>
        <v>-26</v>
      </c>
      <c r="O7">
        <f t="shared" si="6"/>
        <v>-25.4</v>
      </c>
      <c r="P7">
        <f t="shared" si="6"/>
        <v>-24.8</v>
      </c>
      <c r="Q7">
        <f t="shared" si="6"/>
        <v>-24.3</v>
      </c>
      <c r="R7">
        <f t="shared" si="6"/>
        <v>-23.9</v>
      </c>
      <c r="S7">
        <f t="shared" si="6"/>
        <v>-23.5</v>
      </c>
      <c r="T7">
        <f t="shared" si="6"/>
        <v>-23.1</v>
      </c>
      <c r="U7">
        <f t="shared" si="6"/>
        <v>-22.8</v>
      </c>
      <c r="V7">
        <f t="shared" si="6"/>
        <v>-22.6</v>
      </c>
      <c r="W7">
        <f t="shared" si="6"/>
        <v>-22.4</v>
      </c>
      <c r="X7">
        <f t="shared" si="6"/>
        <v>-22.2</v>
      </c>
      <c r="Y7">
        <f t="shared" si="6"/>
        <v>-22.1</v>
      </c>
      <c r="Z7">
        <f t="shared" si="6"/>
        <v>-22</v>
      </c>
      <c r="AA7">
        <f t="shared" si="6"/>
        <v>-22</v>
      </c>
      <c r="AB7">
        <f t="shared" si="6"/>
        <v>-22</v>
      </c>
      <c r="AC7">
        <f t="shared" si="6"/>
        <v>-22.1</v>
      </c>
      <c r="AD7">
        <f t="shared" si="6"/>
        <v>-22.2</v>
      </c>
      <c r="AE7">
        <f t="shared" si="6"/>
        <v>-22.4</v>
      </c>
      <c r="AF7">
        <f t="shared" si="6"/>
        <v>-22.6</v>
      </c>
      <c r="AG7">
        <f t="shared" si="6"/>
        <v>-22.8</v>
      </c>
      <c r="AH7">
        <f t="shared" si="6"/>
        <v>-23.1</v>
      </c>
      <c r="AI7">
        <f t="shared" si="6"/>
        <v>-23.5</v>
      </c>
      <c r="AJ7">
        <f t="shared" si="6"/>
        <v>-23.9</v>
      </c>
      <c r="AK7">
        <f t="shared" si="6"/>
        <v>-24.3</v>
      </c>
      <c r="AL7">
        <f t="shared" si="6"/>
        <v>-24.8</v>
      </c>
      <c r="AM7">
        <f t="shared" si="6"/>
        <v>-25.4</v>
      </c>
      <c r="AN7">
        <f t="shared" si="6"/>
        <v>-26</v>
      </c>
      <c r="AO7">
        <f t="shared" si="6"/>
        <v>-26.6</v>
      </c>
      <c r="AP7">
        <f t="shared" si="6"/>
        <v>-27.3</v>
      </c>
      <c r="AQ7">
        <f t="shared" si="6"/>
        <v>-28.1</v>
      </c>
      <c r="AR7">
        <f t="shared" si="6"/>
        <v>-28.9</v>
      </c>
      <c r="AS7">
        <f t="shared" si="6"/>
        <v>-29.8</v>
      </c>
      <c r="AT7">
        <f t="shared" si="6"/>
        <v>-30.7</v>
      </c>
      <c r="AU7">
        <f t="shared" si="6"/>
        <v>-31.7</v>
      </c>
      <c r="AV7">
        <f t="shared" si="6"/>
        <v>-32.799999999999997</v>
      </c>
      <c r="AW7">
        <f t="shared" si="6"/>
        <v>-33.9</v>
      </c>
      <c r="AX7">
        <f t="shared" si="6"/>
        <v>-35.200000000000003</v>
      </c>
      <c r="AY7">
        <f t="shared" si="6"/>
        <v>-36.4</v>
      </c>
      <c r="AZ7">
        <f t="shared" si="6"/>
        <v>-37.799999999999997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7"/>
  <sheetViews>
    <sheetView topLeftCell="A10" zoomScale="90" zoomScaleNormal="90" workbookViewId="0">
      <selection activeCell="G15" sqref="G15"/>
    </sheetView>
  </sheetViews>
  <sheetFormatPr baseColWidth="10" defaultRowHeight="15" x14ac:dyDescent="0.25"/>
  <cols>
    <col min="1" max="1" width="3.28515625" bestFit="1" customWidth="1"/>
    <col min="2" max="8" width="6" bestFit="1" customWidth="1"/>
    <col min="9" max="26" width="4.85546875" bestFit="1" customWidth="1"/>
    <col min="27" max="27" width="6" bestFit="1" customWidth="1"/>
    <col min="28" max="45" width="4.85546875" bestFit="1" customWidth="1"/>
    <col min="46" max="52" width="6" bestFit="1" customWidth="1"/>
    <col min="54" max="54" width="2.140625" bestFit="1" customWidth="1"/>
    <col min="55" max="55" width="3.28515625" bestFit="1" customWidth="1"/>
  </cols>
  <sheetData>
    <row r="2" spans="1:55" x14ac:dyDescent="0.25">
      <c r="B2">
        <f>HLOOKUP(A2,Secundarios!B3:AZ4,2,FALSE)</f>
        <v>0</v>
      </c>
    </row>
    <row r="3" spans="1:55" x14ac:dyDescent="0.25">
      <c r="B3" s="1">
        <v>-25</v>
      </c>
      <c r="C3" s="1">
        <v>-24</v>
      </c>
      <c r="D3" s="1">
        <v>-23</v>
      </c>
      <c r="E3" s="1">
        <v>-22</v>
      </c>
      <c r="F3" s="1">
        <v>-21</v>
      </c>
      <c r="G3" s="1">
        <v>-20</v>
      </c>
      <c r="H3" s="1">
        <v>-19</v>
      </c>
      <c r="I3" s="1">
        <v>-18</v>
      </c>
      <c r="J3" s="1">
        <v>-17</v>
      </c>
      <c r="K3" s="1">
        <v>-16</v>
      </c>
      <c r="L3" s="1">
        <v>-15</v>
      </c>
      <c r="M3" s="1">
        <v>-14</v>
      </c>
      <c r="N3" s="1">
        <v>-13</v>
      </c>
      <c r="O3" s="1">
        <v>-12</v>
      </c>
      <c r="P3" s="1">
        <v>-11</v>
      </c>
      <c r="Q3" s="1">
        <v>-10</v>
      </c>
      <c r="R3" s="1">
        <v>-9</v>
      </c>
      <c r="S3" s="1">
        <v>-8</v>
      </c>
      <c r="T3" s="1">
        <v>-7</v>
      </c>
      <c r="U3" s="1">
        <v>-6</v>
      </c>
      <c r="V3" s="1">
        <v>-5</v>
      </c>
      <c r="W3" s="1">
        <v>-4</v>
      </c>
      <c r="X3" s="1">
        <v>-3</v>
      </c>
      <c r="Y3" s="1">
        <v>-2</v>
      </c>
      <c r="Z3" s="1">
        <v>-1</v>
      </c>
      <c r="AA3" s="1">
        <v>0</v>
      </c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6</v>
      </c>
      <c r="AH3" s="1">
        <v>7</v>
      </c>
      <c r="AI3" s="1">
        <v>8</v>
      </c>
      <c r="AJ3" s="1">
        <v>9</v>
      </c>
      <c r="AK3" s="1">
        <v>10</v>
      </c>
      <c r="AL3" s="1">
        <v>11</v>
      </c>
      <c r="AM3" s="1">
        <v>12</v>
      </c>
      <c r="AN3" s="1">
        <v>13</v>
      </c>
      <c r="AO3" s="1">
        <v>14</v>
      </c>
      <c r="AP3" s="1">
        <v>15</v>
      </c>
      <c r="AQ3" s="1">
        <v>16</v>
      </c>
      <c r="AR3" s="1">
        <v>17</v>
      </c>
      <c r="AS3" s="1">
        <v>18</v>
      </c>
      <c r="AT3" s="1">
        <v>19</v>
      </c>
      <c r="AU3" s="1">
        <v>20</v>
      </c>
      <c r="AV3" s="1">
        <v>21</v>
      </c>
      <c r="AW3" s="1">
        <v>22</v>
      </c>
      <c r="AX3" s="1">
        <v>23</v>
      </c>
      <c r="AY3" s="1">
        <v>24</v>
      </c>
      <c r="AZ3" s="1">
        <v>25</v>
      </c>
      <c r="BB3" t="s">
        <v>0</v>
      </c>
      <c r="BC3">
        <v>16</v>
      </c>
    </row>
    <row r="4" spans="1:55" x14ac:dyDescent="0.25">
      <c r="A4">
        <v>18</v>
      </c>
      <c r="B4">
        <f>-1*ROUND($A4*COSH(B$3/(1.1*$A4))-($A4),1)</f>
        <v>-16.399999999999999</v>
      </c>
      <c r="C4">
        <f t="shared" ref="C4:AZ4" si="0">-1*ROUND($A4*COSH(C$3/(1.1*$A4))-($A4),1)</f>
        <v>-14.9</v>
      </c>
      <c r="D4">
        <f t="shared" si="0"/>
        <v>-13.6</v>
      </c>
      <c r="E4">
        <f t="shared" si="0"/>
        <v>-12.3</v>
      </c>
      <c r="F4">
        <f t="shared" si="0"/>
        <v>-11.1</v>
      </c>
      <c r="G4">
        <f t="shared" si="0"/>
        <v>-10</v>
      </c>
      <c r="H4">
        <f t="shared" si="0"/>
        <v>-8.9</v>
      </c>
      <c r="I4">
        <f t="shared" si="0"/>
        <v>-8</v>
      </c>
      <c r="J4">
        <f t="shared" si="0"/>
        <v>-7.1</v>
      </c>
      <c r="K4">
        <f t="shared" si="0"/>
        <v>-6.2</v>
      </c>
      <c r="L4">
        <f t="shared" si="0"/>
        <v>-5.4</v>
      </c>
      <c r="M4">
        <f t="shared" si="0"/>
        <v>-4.7</v>
      </c>
      <c r="N4">
        <f t="shared" si="0"/>
        <v>-4</v>
      </c>
      <c r="O4">
        <f t="shared" si="0"/>
        <v>-3.4</v>
      </c>
      <c r="P4">
        <f t="shared" si="0"/>
        <v>-2.8</v>
      </c>
      <c r="Q4">
        <f t="shared" si="0"/>
        <v>-2.2999999999999998</v>
      </c>
      <c r="R4">
        <f t="shared" si="0"/>
        <v>-1.9</v>
      </c>
      <c r="S4">
        <f t="shared" si="0"/>
        <v>-1.5</v>
      </c>
      <c r="T4">
        <f t="shared" si="0"/>
        <v>-1.1000000000000001</v>
      </c>
      <c r="U4">
        <f t="shared" si="0"/>
        <v>-0.8</v>
      </c>
      <c r="V4">
        <f t="shared" si="0"/>
        <v>-0.6</v>
      </c>
      <c r="W4">
        <f t="shared" si="0"/>
        <v>-0.4</v>
      </c>
      <c r="X4">
        <f t="shared" si="0"/>
        <v>-0.2</v>
      </c>
      <c r="Y4">
        <f t="shared" si="0"/>
        <v>-0.1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-0.1</v>
      </c>
      <c r="AD4">
        <f t="shared" si="0"/>
        <v>-0.2</v>
      </c>
      <c r="AE4">
        <f t="shared" si="0"/>
        <v>-0.4</v>
      </c>
      <c r="AF4">
        <f t="shared" si="0"/>
        <v>-0.6</v>
      </c>
      <c r="AG4">
        <f t="shared" si="0"/>
        <v>-0.8</v>
      </c>
      <c r="AH4">
        <f t="shared" si="0"/>
        <v>-1.1000000000000001</v>
      </c>
      <c r="AI4">
        <f t="shared" si="0"/>
        <v>-1.5</v>
      </c>
      <c r="AJ4">
        <f t="shared" si="0"/>
        <v>-1.9</v>
      </c>
      <c r="AK4">
        <f t="shared" si="0"/>
        <v>-2.2999999999999998</v>
      </c>
      <c r="AL4">
        <f t="shared" si="0"/>
        <v>-2.8</v>
      </c>
      <c r="AM4">
        <f t="shared" si="0"/>
        <v>-3.4</v>
      </c>
      <c r="AN4">
        <f t="shared" si="0"/>
        <v>-4</v>
      </c>
      <c r="AO4">
        <f t="shared" si="0"/>
        <v>-4.7</v>
      </c>
      <c r="AP4">
        <f t="shared" si="0"/>
        <v>-5.4</v>
      </c>
      <c r="AQ4">
        <f t="shared" si="0"/>
        <v>-6.2</v>
      </c>
      <c r="AR4">
        <f t="shared" si="0"/>
        <v>-7.1</v>
      </c>
      <c r="AS4">
        <f t="shared" si="0"/>
        <v>-8</v>
      </c>
      <c r="AT4">
        <f t="shared" si="0"/>
        <v>-8.9</v>
      </c>
      <c r="AU4">
        <f t="shared" si="0"/>
        <v>-10</v>
      </c>
      <c r="AV4">
        <f t="shared" si="0"/>
        <v>-11.1</v>
      </c>
      <c r="AW4">
        <f t="shared" si="0"/>
        <v>-12.3</v>
      </c>
      <c r="AX4">
        <f t="shared" si="0"/>
        <v>-13.6</v>
      </c>
      <c r="AY4">
        <f t="shared" si="0"/>
        <v>-14.9</v>
      </c>
      <c r="AZ4">
        <f t="shared" si="0"/>
        <v>-16.399999999999999</v>
      </c>
    </row>
    <row r="5" spans="1:55" x14ac:dyDescent="0.25">
      <c r="A5">
        <v>20</v>
      </c>
      <c r="B5" s="2">
        <f t="shared" ref="B5:AG5" si="1">-1*ROUND($A5*COSH(B$3/$A5)-($A5-1),1)</f>
        <v>-18.8</v>
      </c>
      <c r="C5" s="2">
        <f t="shared" si="1"/>
        <v>-17.2</v>
      </c>
      <c r="D5" s="2">
        <f t="shared" si="1"/>
        <v>-15.7</v>
      </c>
      <c r="E5" s="2">
        <f t="shared" si="1"/>
        <v>-14.4</v>
      </c>
      <c r="F5" s="2">
        <f t="shared" si="1"/>
        <v>-13.1</v>
      </c>
      <c r="G5" s="2">
        <f t="shared" si="1"/>
        <v>-11.9</v>
      </c>
      <c r="H5" s="2">
        <f t="shared" si="1"/>
        <v>-10.7</v>
      </c>
      <c r="I5" s="2">
        <f t="shared" si="1"/>
        <v>-9.6999999999999993</v>
      </c>
      <c r="J5">
        <f t="shared" si="1"/>
        <v>-8.6999999999999993</v>
      </c>
      <c r="K5">
        <f t="shared" si="1"/>
        <v>-7.7</v>
      </c>
      <c r="L5">
        <f t="shared" si="1"/>
        <v>-6.9</v>
      </c>
      <c r="M5">
        <f t="shared" si="1"/>
        <v>-6.1</v>
      </c>
      <c r="N5">
        <f t="shared" si="1"/>
        <v>-5.4</v>
      </c>
      <c r="O5">
        <f t="shared" si="1"/>
        <v>-4.7</v>
      </c>
      <c r="P5">
        <f t="shared" si="1"/>
        <v>-4.0999999999999996</v>
      </c>
      <c r="Q5">
        <f t="shared" si="1"/>
        <v>-3.6</v>
      </c>
      <c r="R5">
        <f t="shared" si="1"/>
        <v>-3.1</v>
      </c>
      <c r="S5">
        <f t="shared" si="1"/>
        <v>-2.6</v>
      </c>
      <c r="T5">
        <f t="shared" si="1"/>
        <v>-2.2000000000000002</v>
      </c>
      <c r="U5">
        <f t="shared" si="1"/>
        <v>-1.9</v>
      </c>
      <c r="V5">
        <f t="shared" si="1"/>
        <v>-1.6</v>
      </c>
      <c r="W5">
        <f t="shared" si="1"/>
        <v>-1.4</v>
      </c>
      <c r="X5">
        <f t="shared" si="1"/>
        <v>-1.2</v>
      </c>
      <c r="Y5">
        <f t="shared" si="1"/>
        <v>-1.1000000000000001</v>
      </c>
      <c r="Z5">
        <f t="shared" si="1"/>
        <v>-1</v>
      </c>
      <c r="AA5">
        <f t="shared" si="1"/>
        <v>-1</v>
      </c>
      <c r="AB5">
        <f t="shared" si="1"/>
        <v>-1</v>
      </c>
      <c r="AC5">
        <f t="shared" si="1"/>
        <v>-1.1000000000000001</v>
      </c>
      <c r="AD5">
        <f t="shared" si="1"/>
        <v>-1.2</v>
      </c>
      <c r="AE5">
        <f t="shared" si="1"/>
        <v>-1.4</v>
      </c>
      <c r="AF5">
        <f t="shared" si="1"/>
        <v>-1.6</v>
      </c>
      <c r="AG5">
        <f t="shared" si="1"/>
        <v>-1.9</v>
      </c>
      <c r="AH5">
        <f t="shared" ref="AH5:AZ5" si="2">-1*ROUND($A5*COSH(AH$3/$A5)-($A5-1),1)</f>
        <v>-2.2000000000000002</v>
      </c>
      <c r="AI5">
        <f t="shared" si="2"/>
        <v>-2.6</v>
      </c>
      <c r="AJ5">
        <f t="shared" si="2"/>
        <v>-3.1</v>
      </c>
      <c r="AK5">
        <f t="shared" si="2"/>
        <v>-3.6</v>
      </c>
      <c r="AL5">
        <f t="shared" si="2"/>
        <v>-4.0999999999999996</v>
      </c>
      <c r="AM5">
        <f t="shared" si="2"/>
        <v>-4.7</v>
      </c>
      <c r="AN5">
        <f t="shared" si="2"/>
        <v>-5.4</v>
      </c>
      <c r="AO5">
        <f t="shared" si="2"/>
        <v>-6.1</v>
      </c>
      <c r="AP5">
        <f t="shared" si="2"/>
        <v>-6.9</v>
      </c>
      <c r="AQ5">
        <f t="shared" si="2"/>
        <v>-7.7</v>
      </c>
      <c r="AR5">
        <f t="shared" si="2"/>
        <v>-8.6999999999999993</v>
      </c>
      <c r="AS5" s="2">
        <f t="shared" si="2"/>
        <v>-9.6999999999999993</v>
      </c>
      <c r="AT5" s="2">
        <f t="shared" si="2"/>
        <v>-10.7</v>
      </c>
      <c r="AU5" s="2">
        <f t="shared" si="2"/>
        <v>-11.9</v>
      </c>
      <c r="AV5" s="2">
        <f t="shared" si="2"/>
        <v>-13.1</v>
      </c>
      <c r="AW5" s="2">
        <f t="shared" si="2"/>
        <v>-14.4</v>
      </c>
      <c r="AX5" s="2">
        <f t="shared" si="2"/>
        <v>-15.7</v>
      </c>
      <c r="AY5" s="2">
        <f t="shared" si="2"/>
        <v>-17.2</v>
      </c>
      <c r="AZ5" s="2">
        <f t="shared" si="2"/>
        <v>-18.8</v>
      </c>
    </row>
    <row r="6" spans="1:55" x14ac:dyDescent="0.25">
      <c r="A6">
        <v>7</v>
      </c>
      <c r="B6">
        <f>-1*ROUND($A6*COSH((B$3+25)/$A6)-($A6-1),1)</f>
        <v>-1</v>
      </c>
      <c r="C6">
        <f t="shared" ref="C6:K6" si="3">-1*ROUND($A6*COSH((C$3+25)/$A6)-($A6-1),1)</f>
        <v>-1.1000000000000001</v>
      </c>
      <c r="D6">
        <f t="shared" si="3"/>
        <v>-1.3</v>
      </c>
      <c r="E6">
        <f t="shared" si="3"/>
        <v>-1.7</v>
      </c>
      <c r="F6">
        <f t="shared" si="3"/>
        <v>-2.2000000000000002</v>
      </c>
      <c r="G6">
        <f t="shared" si="3"/>
        <v>-2.9</v>
      </c>
      <c r="H6">
        <f t="shared" si="3"/>
        <v>-3.7</v>
      </c>
      <c r="I6">
        <f t="shared" si="3"/>
        <v>-4.8</v>
      </c>
      <c r="J6">
        <f t="shared" si="3"/>
        <v>-6.1</v>
      </c>
      <c r="K6">
        <f t="shared" si="3"/>
        <v>-7.6</v>
      </c>
      <c r="AQ6">
        <f t="shared" ref="AQ6:AY6" si="4">-1*ROUND($A6*COSH((AQ$3-25)/$A6)-($A6-1),1)</f>
        <v>-7.6</v>
      </c>
      <c r="AR6">
        <f t="shared" si="4"/>
        <v>-6.1</v>
      </c>
      <c r="AS6">
        <f t="shared" si="4"/>
        <v>-4.8</v>
      </c>
      <c r="AT6">
        <f t="shared" si="4"/>
        <v>-3.7</v>
      </c>
      <c r="AU6">
        <f t="shared" si="4"/>
        <v>-2.9</v>
      </c>
      <c r="AV6">
        <f t="shared" si="4"/>
        <v>-2.2000000000000002</v>
      </c>
      <c r="AW6">
        <f t="shared" si="4"/>
        <v>-1.7</v>
      </c>
      <c r="AX6">
        <f t="shared" si="4"/>
        <v>-1.3</v>
      </c>
      <c r="AY6">
        <f t="shared" si="4"/>
        <v>-1.1000000000000001</v>
      </c>
      <c r="AZ6">
        <f>-1*ROUND($A6*COSH((AZ$3-25)/$A6)-($A6-1),1)</f>
        <v>-1</v>
      </c>
    </row>
    <row r="7" spans="1:55" x14ac:dyDescent="0.25">
      <c r="A7">
        <v>7</v>
      </c>
      <c r="B7">
        <f>-1*ROUND($A7*COSH((B$3+25)/$A7)-($A7),1)</f>
        <v>0</v>
      </c>
      <c r="C7">
        <f t="shared" ref="C7:K7" si="5">-1*ROUND($A7*COSH((C$3+25)/$A7)-($A7),1)</f>
        <v>-0.1</v>
      </c>
      <c r="D7">
        <f t="shared" si="5"/>
        <v>-0.3</v>
      </c>
      <c r="E7">
        <f t="shared" si="5"/>
        <v>-0.7</v>
      </c>
      <c r="F7">
        <f t="shared" si="5"/>
        <v>-1.2</v>
      </c>
      <c r="G7">
        <f t="shared" si="5"/>
        <v>-1.9</v>
      </c>
      <c r="H7">
        <f t="shared" si="5"/>
        <v>-2.7</v>
      </c>
      <c r="I7">
        <f t="shared" si="5"/>
        <v>-3.8</v>
      </c>
      <c r="J7">
        <f t="shared" si="5"/>
        <v>-5.0999999999999996</v>
      </c>
      <c r="K7">
        <f t="shared" si="5"/>
        <v>-6.6</v>
      </c>
      <c r="AQ7">
        <f>-1*ROUND($A7*COSH((AQ$3-25)/$A7)-($A7),1)</f>
        <v>-6.6</v>
      </c>
      <c r="AR7">
        <f t="shared" ref="AR7:AZ7" si="6">-1*ROUND($A7*COSH((AR$3-25)/$A7)-($A7),1)</f>
        <v>-5.0999999999999996</v>
      </c>
      <c r="AS7">
        <f t="shared" si="6"/>
        <v>-3.8</v>
      </c>
      <c r="AT7">
        <f t="shared" si="6"/>
        <v>-2.7</v>
      </c>
      <c r="AU7">
        <f t="shared" si="6"/>
        <v>-1.9</v>
      </c>
      <c r="AV7">
        <f t="shared" si="6"/>
        <v>-1.2</v>
      </c>
      <c r="AW7">
        <f t="shared" si="6"/>
        <v>-0.7</v>
      </c>
      <c r="AX7">
        <f t="shared" si="6"/>
        <v>-0.3</v>
      </c>
      <c r="AY7">
        <f t="shared" si="6"/>
        <v>-0.1</v>
      </c>
      <c r="AZ7">
        <f t="shared" si="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L22" sqref="L22"/>
    </sheetView>
  </sheetViews>
  <sheetFormatPr baseColWidth="10" defaultRowHeight="15" x14ac:dyDescent="0.25"/>
  <cols>
    <col min="1" max="1" width="3" bestFit="1" customWidth="1"/>
    <col min="2" max="2" width="5.7109375" hidden="1" customWidth="1"/>
    <col min="3" max="3" width="5" bestFit="1" customWidth="1"/>
    <col min="4" max="5" width="5.7109375" bestFit="1" customWidth="1"/>
    <col min="6" max="10" width="4.7109375" bestFit="1" customWidth="1"/>
    <col min="11" max="11" width="6.5703125" bestFit="1" customWidth="1"/>
    <col min="12" max="16" width="4.7109375" bestFit="1" customWidth="1"/>
    <col min="17" max="18" width="5.7109375" bestFit="1" customWidth="1"/>
  </cols>
  <sheetData>
    <row r="1" spans="1:18" s="3" customFormat="1" x14ac:dyDescent="0.25">
      <c r="C1" s="5" t="s">
        <v>2</v>
      </c>
      <c r="D1" s="4">
        <v>-7</v>
      </c>
      <c r="E1" s="4">
        <v>-6</v>
      </c>
      <c r="F1" s="4">
        <v>-5</v>
      </c>
      <c r="G1" s="4">
        <v>-4</v>
      </c>
      <c r="H1" s="4">
        <v>-3</v>
      </c>
      <c r="I1" s="4">
        <v>-2</v>
      </c>
      <c r="J1" s="4">
        <v>-1</v>
      </c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</row>
    <row r="2" spans="1:18" x14ac:dyDescent="0.25">
      <c r="A2">
        <v>25</v>
      </c>
      <c r="B2">
        <f>HLOOKUP(A2,Secundarios!$B$3:$AZ$5,3,FALSE)</f>
        <v>-18.8</v>
      </c>
      <c r="C2" s="6">
        <v>2.14</v>
      </c>
      <c r="D2">
        <f>-1*ROUND($C2*COSH(D$1/(1.1*$C2))-($C2),1)</f>
        <v>-18.8</v>
      </c>
      <c r="E2">
        <f t="shared" ref="E2:R17" si="0">-1*ROUND($C2*COSH(E$1/(1.1*$C2))-($C2),1)</f>
        <v>-11.6</v>
      </c>
      <c r="F2">
        <f t="shared" si="0"/>
        <v>-6.9</v>
      </c>
      <c r="G2">
        <f t="shared" si="0"/>
        <v>-3.9</v>
      </c>
      <c r="H2">
        <f t="shared" si="0"/>
        <v>-2</v>
      </c>
      <c r="I2">
        <f t="shared" si="0"/>
        <v>-0.8</v>
      </c>
      <c r="J2">
        <f t="shared" si="0"/>
        <v>-0.2</v>
      </c>
      <c r="K2">
        <f t="shared" si="0"/>
        <v>0</v>
      </c>
      <c r="L2">
        <f t="shared" si="0"/>
        <v>-0.2</v>
      </c>
      <c r="M2">
        <f t="shared" si="0"/>
        <v>-0.8</v>
      </c>
      <c r="N2">
        <f t="shared" si="0"/>
        <v>-2</v>
      </c>
      <c r="O2">
        <f t="shared" si="0"/>
        <v>-3.9</v>
      </c>
      <c r="P2">
        <f t="shared" si="0"/>
        <v>-6.9</v>
      </c>
      <c r="Q2">
        <f t="shared" si="0"/>
        <v>-11.6</v>
      </c>
      <c r="R2">
        <f t="shared" si="0"/>
        <v>-18.8</v>
      </c>
    </row>
    <row r="3" spans="1:18" x14ac:dyDescent="0.25">
      <c r="A3">
        <v>20</v>
      </c>
      <c r="B3">
        <f>HLOOKUP(A3,Secundarios!$B$3:$AZ$5,3,FALSE)</f>
        <v>-11.9</v>
      </c>
      <c r="C3" s="6">
        <v>2.67</v>
      </c>
      <c r="D3">
        <f t="shared" ref="D3:R20" si="1">-1*ROUND($C3*COSH(D$1/(1.1*$C3))-($C3),1)</f>
        <v>-11.9</v>
      </c>
      <c r="E3">
        <f t="shared" si="0"/>
        <v>-7.8</v>
      </c>
      <c r="F3">
        <f t="shared" si="0"/>
        <v>-4.9000000000000004</v>
      </c>
      <c r="G3">
        <f t="shared" si="0"/>
        <v>-2.9</v>
      </c>
      <c r="H3">
        <f t="shared" si="0"/>
        <v>-1.5</v>
      </c>
      <c r="I3">
        <f t="shared" si="0"/>
        <v>-0.6</v>
      </c>
      <c r="J3">
        <f t="shared" si="0"/>
        <v>-0.2</v>
      </c>
      <c r="K3">
        <f t="shared" si="0"/>
        <v>0</v>
      </c>
      <c r="L3">
        <f t="shared" si="0"/>
        <v>-0.2</v>
      </c>
      <c r="M3">
        <f t="shared" si="0"/>
        <v>-0.6</v>
      </c>
      <c r="N3">
        <f t="shared" si="0"/>
        <v>-1.5</v>
      </c>
      <c r="O3">
        <f t="shared" si="0"/>
        <v>-2.9</v>
      </c>
      <c r="P3">
        <f t="shared" si="0"/>
        <v>-4.9000000000000004</v>
      </c>
      <c r="Q3">
        <f t="shared" si="0"/>
        <v>-7.8</v>
      </c>
      <c r="R3">
        <f t="shared" si="0"/>
        <v>-11.9</v>
      </c>
    </row>
    <row r="4" spans="1:18" x14ac:dyDescent="0.25">
      <c r="A4">
        <v>15</v>
      </c>
      <c r="B4">
        <f>HLOOKUP(A4,Secundarios!$B$3:$AZ$5,3,FALSE)</f>
        <v>-6.9</v>
      </c>
      <c r="C4" s="6">
        <v>3.72</v>
      </c>
      <c r="D4">
        <f t="shared" si="1"/>
        <v>-6.9</v>
      </c>
      <c r="E4">
        <f t="shared" si="0"/>
        <v>-4.8</v>
      </c>
      <c r="F4">
        <f t="shared" si="0"/>
        <v>-3.1</v>
      </c>
      <c r="G4">
        <f t="shared" si="0"/>
        <v>-1.9</v>
      </c>
      <c r="H4">
        <f t="shared" si="0"/>
        <v>-1</v>
      </c>
      <c r="I4">
        <f t="shared" si="0"/>
        <v>-0.5</v>
      </c>
      <c r="J4">
        <f t="shared" si="0"/>
        <v>-0.1</v>
      </c>
      <c r="K4">
        <f t="shared" si="0"/>
        <v>0</v>
      </c>
      <c r="L4">
        <f t="shared" si="0"/>
        <v>-0.1</v>
      </c>
      <c r="M4">
        <f t="shared" si="0"/>
        <v>-0.5</v>
      </c>
      <c r="N4">
        <f t="shared" si="0"/>
        <v>-1</v>
      </c>
      <c r="O4">
        <f t="shared" si="0"/>
        <v>-1.9</v>
      </c>
      <c r="P4">
        <f t="shared" si="0"/>
        <v>-3.1</v>
      </c>
      <c r="Q4">
        <f t="shared" si="0"/>
        <v>-4.8</v>
      </c>
      <c r="R4">
        <f t="shared" si="0"/>
        <v>-6.9</v>
      </c>
    </row>
    <row r="5" spans="1:18" x14ac:dyDescent="0.25">
      <c r="A5">
        <v>10</v>
      </c>
      <c r="B5">
        <f>HLOOKUP(A5,Secundarios!$B$3:$AZ$5,3,FALSE)</f>
        <v>-3.6</v>
      </c>
      <c r="C5" s="6">
        <v>6.1</v>
      </c>
      <c r="D5">
        <f t="shared" si="1"/>
        <v>-3.6</v>
      </c>
      <c r="E5">
        <f t="shared" si="0"/>
        <v>-2.6</v>
      </c>
      <c r="F5">
        <f t="shared" si="0"/>
        <v>-1.8</v>
      </c>
      <c r="G5">
        <f t="shared" si="0"/>
        <v>-1.1000000000000001</v>
      </c>
      <c r="H5">
        <f t="shared" si="0"/>
        <v>-0.6</v>
      </c>
      <c r="I5">
        <f t="shared" si="0"/>
        <v>-0.3</v>
      </c>
      <c r="J5">
        <f t="shared" si="0"/>
        <v>-0.1</v>
      </c>
      <c r="K5">
        <f t="shared" si="0"/>
        <v>0</v>
      </c>
      <c r="L5">
        <f t="shared" si="0"/>
        <v>-0.1</v>
      </c>
      <c r="M5">
        <f t="shared" si="0"/>
        <v>-0.3</v>
      </c>
      <c r="N5">
        <f t="shared" si="0"/>
        <v>-0.6</v>
      </c>
      <c r="O5">
        <f t="shared" si="0"/>
        <v>-1.1000000000000001</v>
      </c>
      <c r="P5">
        <f t="shared" si="0"/>
        <v>-1.8</v>
      </c>
      <c r="Q5">
        <f t="shared" si="0"/>
        <v>-2.6</v>
      </c>
      <c r="R5">
        <f t="shared" si="0"/>
        <v>-3.6</v>
      </c>
    </row>
    <row r="6" spans="1:18" x14ac:dyDescent="0.25">
      <c r="A6">
        <v>5</v>
      </c>
      <c r="B6">
        <f>HLOOKUP(A6,Secundarios!$B$3:$AZ$5,3,FALSE)</f>
        <v>-1.6</v>
      </c>
      <c r="C6" s="6">
        <v>13</v>
      </c>
      <c r="D6">
        <f t="shared" si="1"/>
        <v>-1.6</v>
      </c>
      <c r="E6">
        <f t="shared" si="0"/>
        <v>-1.2</v>
      </c>
      <c r="F6">
        <f t="shared" si="0"/>
        <v>-0.8</v>
      </c>
      <c r="G6">
        <f t="shared" si="0"/>
        <v>-0.5</v>
      </c>
      <c r="H6">
        <f t="shared" si="0"/>
        <v>-0.3</v>
      </c>
      <c r="I6">
        <f t="shared" si="0"/>
        <v>-0.1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-0.1</v>
      </c>
      <c r="N6">
        <f t="shared" si="0"/>
        <v>-0.3</v>
      </c>
      <c r="O6">
        <f t="shared" si="0"/>
        <v>-0.5</v>
      </c>
      <c r="P6">
        <f t="shared" si="0"/>
        <v>-0.8</v>
      </c>
      <c r="Q6">
        <f t="shared" si="0"/>
        <v>-1.2</v>
      </c>
      <c r="R6">
        <f t="shared" si="0"/>
        <v>-1.6</v>
      </c>
    </row>
    <row r="7" spans="1:18" x14ac:dyDescent="0.25">
      <c r="A7">
        <v>0</v>
      </c>
      <c r="B7">
        <f>HLOOKUP(A7,Secundarios!$B$3:$AZ$5,3,FALSE)</f>
        <v>-1</v>
      </c>
      <c r="C7" s="6">
        <v>20</v>
      </c>
      <c r="D7">
        <f t="shared" si="1"/>
        <v>-1</v>
      </c>
      <c r="E7">
        <f t="shared" si="0"/>
        <v>-0.7</v>
      </c>
      <c r="F7">
        <f t="shared" si="0"/>
        <v>-0.5</v>
      </c>
      <c r="G7">
        <f t="shared" si="0"/>
        <v>-0.3</v>
      </c>
      <c r="H7">
        <f t="shared" si="0"/>
        <v>-0.2</v>
      </c>
      <c r="I7">
        <f t="shared" si="0"/>
        <v>-0.1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-0.1</v>
      </c>
      <c r="N7">
        <f t="shared" si="0"/>
        <v>-0.2</v>
      </c>
      <c r="O7">
        <f t="shared" si="0"/>
        <v>-0.3</v>
      </c>
      <c r="P7">
        <f t="shared" si="0"/>
        <v>-0.5</v>
      </c>
      <c r="Q7">
        <f t="shared" si="0"/>
        <v>-0.7</v>
      </c>
      <c r="R7">
        <f t="shared" si="0"/>
        <v>-1</v>
      </c>
    </row>
    <row r="8" spans="1:18" hidden="1" x14ac:dyDescent="0.25">
      <c r="C8">
        <v>8</v>
      </c>
      <c r="D8">
        <f t="shared" si="1"/>
        <v>-2.7</v>
      </c>
      <c r="E8">
        <f t="shared" si="0"/>
        <v>-1.9</v>
      </c>
      <c r="F8">
        <f t="shared" si="0"/>
        <v>-1.3</v>
      </c>
      <c r="G8">
        <f t="shared" si="0"/>
        <v>-0.8</v>
      </c>
      <c r="H8">
        <f t="shared" si="0"/>
        <v>-0.5</v>
      </c>
      <c r="I8">
        <f t="shared" si="0"/>
        <v>-0.2</v>
      </c>
      <c r="J8">
        <f t="shared" si="0"/>
        <v>-0.1</v>
      </c>
      <c r="K8">
        <f t="shared" si="0"/>
        <v>0</v>
      </c>
      <c r="L8">
        <f t="shared" si="0"/>
        <v>-0.1</v>
      </c>
      <c r="M8">
        <f t="shared" si="0"/>
        <v>-0.2</v>
      </c>
      <c r="N8">
        <f t="shared" si="0"/>
        <v>-0.5</v>
      </c>
      <c r="O8">
        <f t="shared" si="0"/>
        <v>-0.8</v>
      </c>
      <c r="P8">
        <f t="shared" si="0"/>
        <v>-1.3</v>
      </c>
      <c r="Q8">
        <f t="shared" si="0"/>
        <v>-1.9</v>
      </c>
      <c r="R8">
        <f t="shared" si="0"/>
        <v>-2.7</v>
      </c>
    </row>
    <row r="9" spans="1:18" hidden="1" x14ac:dyDescent="0.25">
      <c r="C9">
        <v>9</v>
      </c>
      <c r="D9">
        <f t="shared" si="1"/>
        <v>-2.2999999999999998</v>
      </c>
      <c r="E9">
        <f t="shared" si="0"/>
        <v>-1.7</v>
      </c>
      <c r="F9">
        <f t="shared" si="0"/>
        <v>-1.2</v>
      </c>
      <c r="G9">
        <f t="shared" si="0"/>
        <v>-0.7</v>
      </c>
      <c r="H9">
        <f t="shared" si="0"/>
        <v>-0.4</v>
      </c>
      <c r="I9">
        <f t="shared" si="0"/>
        <v>-0.2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-0.2</v>
      </c>
      <c r="N9">
        <f t="shared" si="0"/>
        <v>-0.4</v>
      </c>
      <c r="O9">
        <f t="shared" si="0"/>
        <v>-0.7</v>
      </c>
      <c r="P9">
        <f t="shared" si="0"/>
        <v>-1.2</v>
      </c>
      <c r="Q9">
        <f t="shared" si="0"/>
        <v>-1.7</v>
      </c>
      <c r="R9">
        <f t="shared" si="0"/>
        <v>-2.2999999999999998</v>
      </c>
    </row>
    <row r="10" spans="1:18" hidden="1" x14ac:dyDescent="0.25">
      <c r="C10">
        <v>10</v>
      </c>
      <c r="D10">
        <f t="shared" si="1"/>
        <v>-2.1</v>
      </c>
      <c r="E10">
        <f t="shared" si="0"/>
        <v>-1.5</v>
      </c>
      <c r="F10">
        <f t="shared" si="0"/>
        <v>-1.1000000000000001</v>
      </c>
      <c r="G10">
        <f t="shared" si="0"/>
        <v>-0.7</v>
      </c>
      <c r="H10">
        <f t="shared" si="0"/>
        <v>-0.4</v>
      </c>
      <c r="I10">
        <f t="shared" si="0"/>
        <v>-0.2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-0.2</v>
      </c>
      <c r="N10">
        <f t="shared" si="0"/>
        <v>-0.4</v>
      </c>
      <c r="O10">
        <f t="shared" si="0"/>
        <v>-0.7</v>
      </c>
      <c r="P10">
        <f t="shared" si="0"/>
        <v>-1.1000000000000001</v>
      </c>
      <c r="Q10">
        <f t="shared" si="0"/>
        <v>-1.5</v>
      </c>
      <c r="R10">
        <f t="shared" si="0"/>
        <v>-2.1</v>
      </c>
    </row>
    <row r="11" spans="1:18" hidden="1" x14ac:dyDescent="0.25">
      <c r="C11">
        <v>11</v>
      </c>
      <c r="D11">
        <f t="shared" si="1"/>
        <v>-1.9</v>
      </c>
      <c r="E11">
        <f t="shared" si="0"/>
        <v>-1.4</v>
      </c>
      <c r="F11">
        <f t="shared" si="0"/>
        <v>-1</v>
      </c>
      <c r="G11">
        <f t="shared" si="0"/>
        <v>-0.6</v>
      </c>
      <c r="H11">
        <f t="shared" si="0"/>
        <v>-0.3</v>
      </c>
      <c r="I11">
        <f t="shared" si="0"/>
        <v>-0.2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-0.2</v>
      </c>
      <c r="N11">
        <f t="shared" si="0"/>
        <v>-0.3</v>
      </c>
      <c r="O11">
        <f t="shared" si="0"/>
        <v>-0.6</v>
      </c>
      <c r="P11">
        <f t="shared" si="0"/>
        <v>-1</v>
      </c>
      <c r="Q11">
        <f t="shared" si="0"/>
        <v>-1.4</v>
      </c>
      <c r="R11">
        <f t="shared" si="0"/>
        <v>-1.9</v>
      </c>
    </row>
    <row r="12" spans="1:18" hidden="1" x14ac:dyDescent="0.25">
      <c r="C12">
        <v>12</v>
      </c>
      <c r="D12">
        <f t="shared" si="1"/>
        <v>-1.7</v>
      </c>
      <c r="E12">
        <f t="shared" si="0"/>
        <v>-1.3</v>
      </c>
      <c r="F12">
        <f t="shared" si="0"/>
        <v>-0.9</v>
      </c>
      <c r="G12">
        <f t="shared" si="0"/>
        <v>-0.6</v>
      </c>
      <c r="H12">
        <f t="shared" si="0"/>
        <v>-0.3</v>
      </c>
      <c r="I12">
        <f t="shared" si="0"/>
        <v>-0.1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-0.1</v>
      </c>
      <c r="N12">
        <f t="shared" si="0"/>
        <v>-0.3</v>
      </c>
      <c r="O12">
        <f t="shared" si="0"/>
        <v>-0.6</v>
      </c>
      <c r="P12">
        <f t="shared" si="0"/>
        <v>-0.9</v>
      </c>
      <c r="Q12">
        <f t="shared" si="0"/>
        <v>-1.3</v>
      </c>
      <c r="R12">
        <f t="shared" si="0"/>
        <v>-1.7</v>
      </c>
    </row>
    <row r="13" spans="1:18" hidden="1" x14ac:dyDescent="0.25">
      <c r="C13">
        <v>13</v>
      </c>
      <c r="D13">
        <f t="shared" si="1"/>
        <v>-1.6</v>
      </c>
      <c r="E13">
        <f t="shared" si="0"/>
        <v>-1.2</v>
      </c>
      <c r="F13">
        <f t="shared" si="0"/>
        <v>-0.8</v>
      </c>
      <c r="G13">
        <f t="shared" si="0"/>
        <v>-0.5</v>
      </c>
      <c r="H13">
        <f t="shared" si="0"/>
        <v>-0.3</v>
      </c>
      <c r="I13">
        <f t="shared" si="0"/>
        <v>-0.1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-0.1</v>
      </c>
      <c r="N13">
        <f t="shared" si="0"/>
        <v>-0.3</v>
      </c>
      <c r="O13">
        <f t="shared" si="0"/>
        <v>-0.5</v>
      </c>
      <c r="P13">
        <f t="shared" si="0"/>
        <v>-0.8</v>
      </c>
      <c r="Q13">
        <f t="shared" si="0"/>
        <v>-1.2</v>
      </c>
      <c r="R13">
        <f t="shared" si="0"/>
        <v>-1.6</v>
      </c>
    </row>
    <row r="14" spans="1:18" hidden="1" x14ac:dyDescent="0.25">
      <c r="C14">
        <v>14</v>
      </c>
      <c r="D14">
        <f t="shared" si="1"/>
        <v>-1.5</v>
      </c>
      <c r="E14">
        <f t="shared" si="0"/>
        <v>-1.1000000000000001</v>
      </c>
      <c r="F14">
        <f t="shared" si="0"/>
        <v>-0.7</v>
      </c>
      <c r="G14">
        <f t="shared" si="0"/>
        <v>-0.5</v>
      </c>
      <c r="H14">
        <f t="shared" si="0"/>
        <v>-0.3</v>
      </c>
      <c r="I14">
        <f t="shared" si="0"/>
        <v>-0.1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-0.1</v>
      </c>
      <c r="N14">
        <f t="shared" si="0"/>
        <v>-0.3</v>
      </c>
      <c r="O14">
        <f t="shared" si="0"/>
        <v>-0.5</v>
      </c>
      <c r="P14">
        <f t="shared" si="0"/>
        <v>-0.7</v>
      </c>
      <c r="Q14">
        <f t="shared" si="0"/>
        <v>-1.1000000000000001</v>
      </c>
      <c r="R14">
        <f t="shared" si="0"/>
        <v>-1.5</v>
      </c>
    </row>
    <row r="15" spans="1:18" hidden="1" x14ac:dyDescent="0.25">
      <c r="C15">
        <v>15</v>
      </c>
      <c r="D15">
        <f t="shared" si="1"/>
        <v>-1.4</v>
      </c>
      <c r="E15">
        <f t="shared" si="0"/>
        <v>-1</v>
      </c>
      <c r="F15">
        <f t="shared" si="0"/>
        <v>-0.7</v>
      </c>
      <c r="G15">
        <f t="shared" si="0"/>
        <v>-0.4</v>
      </c>
      <c r="H15">
        <f t="shared" si="0"/>
        <v>-0.2</v>
      </c>
      <c r="I15">
        <f t="shared" si="0"/>
        <v>-0.1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-0.1</v>
      </c>
      <c r="N15">
        <f t="shared" si="0"/>
        <v>-0.2</v>
      </c>
      <c r="O15">
        <f t="shared" si="0"/>
        <v>-0.4</v>
      </c>
      <c r="P15">
        <f t="shared" si="0"/>
        <v>-0.7</v>
      </c>
      <c r="Q15">
        <f t="shared" si="0"/>
        <v>-1</v>
      </c>
      <c r="R15">
        <f t="shared" si="0"/>
        <v>-1.4</v>
      </c>
    </row>
    <row r="16" spans="1:18" hidden="1" x14ac:dyDescent="0.25">
      <c r="C16">
        <v>16</v>
      </c>
      <c r="D16">
        <f t="shared" si="1"/>
        <v>-1.3</v>
      </c>
      <c r="E16">
        <f t="shared" si="0"/>
        <v>-0.9</v>
      </c>
      <c r="F16">
        <f t="shared" si="0"/>
        <v>-0.7</v>
      </c>
      <c r="G16">
        <f t="shared" si="0"/>
        <v>-0.4</v>
      </c>
      <c r="H16">
        <f t="shared" si="0"/>
        <v>-0.2</v>
      </c>
      <c r="I16">
        <f t="shared" si="0"/>
        <v>-0.1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-0.1</v>
      </c>
      <c r="N16">
        <f t="shared" si="0"/>
        <v>-0.2</v>
      </c>
      <c r="O16">
        <f t="shared" si="0"/>
        <v>-0.4</v>
      </c>
      <c r="P16">
        <f t="shared" si="0"/>
        <v>-0.7</v>
      </c>
      <c r="Q16">
        <f t="shared" si="0"/>
        <v>-0.9</v>
      </c>
      <c r="R16">
        <f t="shared" si="0"/>
        <v>-1.3</v>
      </c>
    </row>
    <row r="17" spans="3:18" hidden="1" x14ac:dyDescent="0.25">
      <c r="C17">
        <v>17</v>
      </c>
      <c r="D17">
        <f t="shared" si="1"/>
        <v>-1.2</v>
      </c>
      <c r="E17">
        <f t="shared" si="0"/>
        <v>-0.9</v>
      </c>
      <c r="F17">
        <f t="shared" si="0"/>
        <v>-0.6</v>
      </c>
      <c r="G17">
        <f t="shared" si="0"/>
        <v>-0.4</v>
      </c>
      <c r="H17">
        <f t="shared" si="0"/>
        <v>-0.2</v>
      </c>
      <c r="I17">
        <f t="shared" si="0"/>
        <v>-0.1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-0.1</v>
      </c>
      <c r="N17">
        <f t="shared" si="0"/>
        <v>-0.2</v>
      </c>
      <c r="O17">
        <f t="shared" si="0"/>
        <v>-0.4</v>
      </c>
      <c r="P17">
        <f t="shared" si="0"/>
        <v>-0.6</v>
      </c>
      <c r="Q17">
        <f t="shared" si="0"/>
        <v>-0.9</v>
      </c>
      <c r="R17">
        <f t="shared" si="0"/>
        <v>-1.2</v>
      </c>
    </row>
    <row r="18" spans="3:18" hidden="1" x14ac:dyDescent="0.25">
      <c r="C18">
        <v>18</v>
      </c>
      <c r="D18">
        <f t="shared" si="1"/>
        <v>-1.1000000000000001</v>
      </c>
      <c r="E18">
        <f t="shared" si="1"/>
        <v>-0.8</v>
      </c>
      <c r="F18">
        <f t="shared" si="1"/>
        <v>-0.6</v>
      </c>
      <c r="G18">
        <f t="shared" si="1"/>
        <v>-0.4</v>
      </c>
      <c r="H18">
        <f t="shared" si="1"/>
        <v>-0.2</v>
      </c>
      <c r="I18">
        <f t="shared" si="1"/>
        <v>-0.1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-0.1</v>
      </c>
      <c r="N18">
        <f t="shared" si="1"/>
        <v>-0.2</v>
      </c>
      <c r="O18">
        <f t="shared" si="1"/>
        <v>-0.4</v>
      </c>
      <c r="P18">
        <f t="shared" si="1"/>
        <v>-0.6</v>
      </c>
      <c r="Q18">
        <f t="shared" si="1"/>
        <v>-0.8</v>
      </c>
      <c r="R18">
        <f t="shared" si="1"/>
        <v>-1.1000000000000001</v>
      </c>
    </row>
    <row r="19" spans="3:18" hidden="1" x14ac:dyDescent="0.25">
      <c r="C19">
        <v>19</v>
      </c>
      <c r="D19">
        <f t="shared" si="1"/>
        <v>-1.1000000000000001</v>
      </c>
      <c r="E19">
        <f t="shared" si="1"/>
        <v>-0.8</v>
      </c>
      <c r="F19">
        <f t="shared" si="1"/>
        <v>-0.5</v>
      </c>
      <c r="G19">
        <f t="shared" si="1"/>
        <v>-0.3</v>
      </c>
      <c r="H19">
        <f t="shared" si="1"/>
        <v>-0.2</v>
      </c>
      <c r="I19">
        <f t="shared" si="1"/>
        <v>-0.1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-0.1</v>
      </c>
      <c r="N19">
        <f t="shared" si="1"/>
        <v>-0.2</v>
      </c>
      <c r="O19">
        <f t="shared" si="1"/>
        <v>-0.3</v>
      </c>
      <c r="P19">
        <f t="shared" si="1"/>
        <v>-0.5</v>
      </c>
      <c r="Q19">
        <f t="shared" si="1"/>
        <v>-0.8</v>
      </c>
      <c r="R19">
        <f t="shared" si="1"/>
        <v>-1.1000000000000001</v>
      </c>
    </row>
    <row r="20" spans="3:18" hidden="1" x14ac:dyDescent="0.25">
      <c r="C20">
        <v>20</v>
      </c>
      <c r="D20">
        <f t="shared" si="1"/>
        <v>-1</v>
      </c>
      <c r="E20">
        <f t="shared" si="1"/>
        <v>-0.7</v>
      </c>
      <c r="F20">
        <f t="shared" si="1"/>
        <v>-0.5</v>
      </c>
      <c r="G20">
        <f t="shared" si="1"/>
        <v>-0.3</v>
      </c>
      <c r="H20">
        <f t="shared" si="1"/>
        <v>-0.2</v>
      </c>
      <c r="I20">
        <f t="shared" si="1"/>
        <v>-0.1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-0.1</v>
      </c>
      <c r="N20">
        <f t="shared" si="1"/>
        <v>-0.2</v>
      </c>
      <c r="O20">
        <f t="shared" si="1"/>
        <v>-0.3</v>
      </c>
      <c r="P20">
        <f t="shared" si="1"/>
        <v>-0.5</v>
      </c>
      <c r="Q20">
        <f t="shared" si="1"/>
        <v>-0.7</v>
      </c>
      <c r="R20">
        <f t="shared" si="1"/>
        <v>-1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Secundarios</vt:lpstr>
      <vt:lpstr>Cuadernas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Colomer</dc:creator>
  <cp:lastModifiedBy>David COLOMER ROSEL</cp:lastModifiedBy>
  <dcterms:created xsi:type="dcterms:W3CDTF">2018-10-07T17:57:17Z</dcterms:created>
  <dcterms:modified xsi:type="dcterms:W3CDTF">2018-10-09T12:39:03Z</dcterms:modified>
</cp:coreProperties>
</file>