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lo\Documents\Alan\Puente\"/>
    </mc:Choice>
  </mc:AlternateContent>
  <xr:revisionPtr revIDLastSave="0" documentId="13_ncr:1_{4D569E1F-159C-4081-A2A0-5F5F2360453D}" xr6:coauthVersionLast="37" xr6:coauthVersionMax="37" xr10:uidLastSave="{00000000-0000-0000-0000-000000000000}"/>
  <bookViews>
    <workbookView xWindow="0" yWindow="0" windowWidth="20952" windowHeight="8172" activeTab="1" xr2:uid="{AAE10906-A4F8-4F67-BC6B-235CC9249FD4}"/>
  </bookViews>
  <sheets>
    <sheet name="Principal" sheetId="1" r:id="rId1"/>
    <sheet name="Secundari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B7" i="2"/>
  <c r="AR7" i="2"/>
  <c r="AS7" i="2"/>
  <c r="AT7" i="2"/>
  <c r="AU7" i="2"/>
  <c r="AV7" i="2"/>
  <c r="AW7" i="2"/>
  <c r="AX7" i="2"/>
  <c r="AY7" i="2"/>
  <c r="AZ7" i="2"/>
  <c r="AQ7" i="2"/>
  <c r="B6" i="2"/>
  <c r="C6" i="2"/>
  <c r="D6" i="2"/>
  <c r="E6" i="2"/>
  <c r="F6" i="2"/>
  <c r="G6" i="2"/>
  <c r="H6" i="2"/>
  <c r="I6" i="2"/>
  <c r="J6" i="2"/>
  <c r="K6" i="2"/>
  <c r="AQ6" i="2"/>
  <c r="AR6" i="2"/>
  <c r="AS6" i="2"/>
  <c r="AT6" i="2"/>
  <c r="AU6" i="2"/>
  <c r="AV6" i="2"/>
  <c r="AW6" i="2"/>
  <c r="AX6" i="2"/>
  <c r="AY6" i="2"/>
  <c r="AZ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4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</calcChain>
</file>

<file path=xl/sharedStrings.xml><?xml version="1.0" encoding="utf-8"?>
<sst xmlns="http://schemas.openxmlformats.org/spreadsheetml/2006/main" count="3" uniqueCount="2">
  <si>
    <t>A</t>
  </si>
  <si>
    <t>Puntos del arco del puente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</si>
</sst>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3" borderId="0" xfId="0" applyFont="1" applyFill="1"/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Puntos</a:t>
            </a:r>
            <a:r>
              <a:rPr lang="en-US" baseline="0"/>
              <a:t> del arco del puente.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Principal!$A$4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65B-BDCD-2DA4D70357E0}"/>
            </c:ext>
          </c:extLst>
        </c:ser>
        <c:ser>
          <c:idx val="1"/>
          <c:order val="1"/>
          <c:tx>
            <c:strRef>
              <c:f>Principal!$A$5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65B-BDCD-2DA4D70357E0}"/>
            </c:ext>
          </c:extLst>
        </c:ser>
        <c:ser>
          <c:idx val="2"/>
          <c:order val="2"/>
          <c:tx>
            <c:strRef>
              <c:f>Principal!$A$6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Principal!$B$6:$AZ$6</c:f>
            </c:numRef>
          </c:val>
          <c:smooth val="0"/>
          <c:extLst>
            <c:ext xmlns:c16="http://schemas.microsoft.com/office/drawing/2014/chart" uri="{C3380CC4-5D6E-409C-BE32-E72D297353CC}">
              <c16:uniqueId val="{00000002-00AE-465B-BDCD-2DA4D70357E0}"/>
            </c:ext>
          </c:extLst>
        </c:ser>
        <c:ser>
          <c:idx val="3"/>
          <c:order val="3"/>
          <c:tx>
            <c:strRef>
              <c:f>Principal!$A$7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Principal!$B$7:$AZ$7</c:f>
            </c:numRef>
          </c:val>
          <c:smooth val="0"/>
          <c:extLst>
            <c:ext xmlns:c16="http://schemas.microsoft.com/office/drawing/2014/chart" uri="{C3380CC4-5D6E-409C-BE32-E72D297353CC}">
              <c16:uniqueId val="{00000003-00AE-465B-BDCD-2DA4D703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5080"/>
        <c:axId val="589172128"/>
      </c:lineChart>
      <c:catAx>
        <c:axId val="58917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2128"/>
        <c:crosses val="autoZero"/>
        <c:auto val="1"/>
        <c:lblAlgn val="ctr"/>
        <c:lblOffset val="100"/>
        <c:noMultiLvlLbl val="0"/>
      </c:catAx>
      <c:valAx>
        <c:axId val="589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Secundariios!$A$4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Secundariios!$B$3:$AZ$3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Secundariios!$B$4:$AZ$4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4-4555-82BF-4E961F07DF33}"/>
            </c:ext>
          </c:extLst>
        </c:ser>
        <c:ser>
          <c:idx val="1"/>
          <c:order val="1"/>
          <c:tx>
            <c:strRef>
              <c:f>Secundariios!$A$5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Secundariios!$B$3:$AZ$3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Secundariios!$B$5:$AZ$5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4-4555-82BF-4E961F07DF33}"/>
            </c:ext>
          </c:extLst>
        </c:ser>
        <c:ser>
          <c:idx val="2"/>
          <c:order val="2"/>
          <c:tx>
            <c:strRef>
              <c:f>Secundariios!$A$6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Secundariios!$B$3:$AZ$3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Secundariios!$B$6:$AZ$6</c:f>
              <c:numCache>
                <c:formatCode>General</c:formatCode>
                <c:ptCount val="51"/>
                <c:pt idx="0">
                  <c:v>-1</c:v>
                </c:pt>
                <c:pt idx="1">
                  <c:v>-1.1000000000000001</c:v>
                </c:pt>
                <c:pt idx="2">
                  <c:v>-1.3</c:v>
                </c:pt>
                <c:pt idx="3">
                  <c:v>-1.7</c:v>
                </c:pt>
                <c:pt idx="4">
                  <c:v>-2.2000000000000002</c:v>
                </c:pt>
                <c:pt idx="5">
                  <c:v>-2.9</c:v>
                </c:pt>
                <c:pt idx="6">
                  <c:v>-3.7</c:v>
                </c:pt>
                <c:pt idx="7">
                  <c:v>-4.8</c:v>
                </c:pt>
                <c:pt idx="8">
                  <c:v>-6.1</c:v>
                </c:pt>
                <c:pt idx="9">
                  <c:v>-7.6</c:v>
                </c:pt>
                <c:pt idx="41">
                  <c:v>-7.6</c:v>
                </c:pt>
                <c:pt idx="42">
                  <c:v>-6.1</c:v>
                </c:pt>
                <c:pt idx="43">
                  <c:v>-4.8</c:v>
                </c:pt>
                <c:pt idx="44">
                  <c:v>-3.7</c:v>
                </c:pt>
                <c:pt idx="45">
                  <c:v>-2.9</c:v>
                </c:pt>
                <c:pt idx="46">
                  <c:v>-2.2000000000000002</c:v>
                </c:pt>
                <c:pt idx="47">
                  <c:v>-1.7</c:v>
                </c:pt>
                <c:pt idx="48">
                  <c:v>-1.3</c:v>
                </c:pt>
                <c:pt idx="49">
                  <c:v>-1.1000000000000001</c:v>
                </c:pt>
                <c:pt idx="5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4-4555-82BF-4E961F07DF33}"/>
            </c:ext>
          </c:extLst>
        </c:ser>
        <c:ser>
          <c:idx val="3"/>
          <c:order val="3"/>
          <c:tx>
            <c:strRef>
              <c:f>Secundariios!$A$7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Secundariios!$B$3:$AZ$3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Secundariios!$B$7:$AZ$7</c:f>
              <c:numCache>
                <c:formatCode>General</c:formatCode>
                <c:ptCount val="51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-0.7</c:v>
                </c:pt>
                <c:pt idx="4">
                  <c:v>-1.2</c:v>
                </c:pt>
                <c:pt idx="5">
                  <c:v>-1.9</c:v>
                </c:pt>
                <c:pt idx="6">
                  <c:v>-2.7</c:v>
                </c:pt>
                <c:pt idx="7">
                  <c:v>-3.8</c:v>
                </c:pt>
                <c:pt idx="8">
                  <c:v>-5.0999999999999996</c:v>
                </c:pt>
                <c:pt idx="9">
                  <c:v>-6.6</c:v>
                </c:pt>
                <c:pt idx="41">
                  <c:v>-6.6</c:v>
                </c:pt>
                <c:pt idx="42">
                  <c:v>-5.0999999999999996</c:v>
                </c:pt>
                <c:pt idx="43">
                  <c:v>-3.8</c:v>
                </c:pt>
                <c:pt idx="44">
                  <c:v>-2.7</c:v>
                </c:pt>
                <c:pt idx="45">
                  <c:v>-1.9</c:v>
                </c:pt>
                <c:pt idx="46">
                  <c:v>-1.2</c:v>
                </c:pt>
                <c:pt idx="47">
                  <c:v>-0.7</c:v>
                </c:pt>
                <c:pt idx="48">
                  <c:v>-0.3</c:v>
                </c:pt>
                <c:pt idx="49">
                  <c:v>-0.1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4-4555-82BF-4E961F0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17496"/>
        <c:axId val="476052216"/>
      </c:lineChart>
      <c:catAx>
        <c:axId val="2569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52216"/>
        <c:crosses val="autoZero"/>
        <c:auto val="1"/>
        <c:lblAlgn val="ctr"/>
        <c:lblOffset val="100"/>
        <c:noMultiLvlLbl val="0"/>
      </c:catAx>
      <c:valAx>
        <c:axId val="4760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9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311574</xdr:colOff>
      <xdr:row>9</xdr:row>
      <xdr:rowOff>82655</xdr:rowOff>
    </xdr:from>
    <xdr:to>
      <xdr:col>45</xdr:col>
      <xdr:colOff>118323</xdr:colOff>
      <xdr:row>35</xdr:row>
      <xdr:rowOff>51012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4277B-E009-4F0E-A032-55570E42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8</xdr:row>
      <xdr:rowOff>44239</xdr:rowOff>
    </xdr:from>
    <xdr:to>
      <xdr:col>37</xdr:col>
      <xdr:colOff>247226</xdr:colOff>
      <xdr:row>35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D838C4-E3DD-4CE9-92A7-5713692C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69CA-3380-405D-B11A-0B765972A9DD}">
  <dimension ref="A1:BC7"/>
  <sheetViews>
    <sheetView zoomScale="90" zoomScaleNormal="90" workbookViewId="0">
      <selection activeCell="E12" sqref="E12"/>
    </sheetView>
  </sheetViews>
  <sheetFormatPr baseColWidth="10" defaultRowHeight="14.4" x14ac:dyDescent="0.3"/>
  <cols>
    <col min="1" max="1" width="3" bestFit="1" customWidth="1"/>
    <col min="2" max="9" width="5.6640625" bestFit="1" customWidth="1"/>
    <col min="10" max="25" width="4.6640625" bestFit="1" customWidth="1"/>
    <col min="26" max="28" width="2.6640625" bestFit="1" customWidth="1"/>
    <col min="29" max="44" width="4.6640625" bestFit="1" customWidth="1"/>
    <col min="45" max="52" width="5.6640625" bestFit="1" customWidth="1"/>
    <col min="54" max="54" width="2.21875" bestFit="1" customWidth="1"/>
    <col min="55" max="55" width="3" bestFit="1" customWidth="1"/>
  </cols>
  <sheetData>
    <row r="1" spans="1:55" x14ac:dyDescent="0.3">
      <c r="B1" t="s">
        <v>1</v>
      </c>
    </row>
    <row r="3" spans="1:55" x14ac:dyDescent="0.3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3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3">
      <c r="A5">
        <v>20</v>
      </c>
      <c r="B5" s="2">
        <f>-1*ROUND($A5*COSH(B$3/$A5)-($A5-1),1)</f>
        <v>-18.8</v>
      </c>
      <c r="C5" s="2">
        <f>-1*ROUND($A5*COSH(C$3/$A5)-($A5-1),1)</f>
        <v>-17.2</v>
      </c>
      <c r="D5" s="2">
        <f>-1*ROUND($A5*COSH(D$3/$A5)-($A5-1),1)</f>
        <v>-15.7</v>
      </c>
      <c r="E5" s="2">
        <f>-1*ROUND($A5*COSH(E$3/$A5)-($A5-1),1)</f>
        <v>-14.4</v>
      </c>
      <c r="F5" s="2">
        <f>-1*ROUND($A5*COSH(F$3/$A5)-($A5-1),1)</f>
        <v>-13.1</v>
      </c>
      <c r="G5" s="2">
        <f>-1*ROUND($A5*COSH(G$3/$A5)-($A5-1),1)</f>
        <v>-11.9</v>
      </c>
      <c r="H5" s="2">
        <f>-1*ROUND($A5*COSH(H$3/$A5)-($A5-1),1)</f>
        <v>-10.7</v>
      </c>
      <c r="I5" s="2">
        <f>-1*ROUND($A5*COSH(I$3/$A5)-($A5-1),1)</f>
        <v>-9.6999999999999993</v>
      </c>
      <c r="J5">
        <f>-1*ROUND($A5*COSH(J$3/$A5)-($A5-1),1)</f>
        <v>-8.6999999999999993</v>
      </c>
      <c r="K5">
        <f>-1*ROUND($A5*COSH(K$3/$A5)-($A5-1),1)</f>
        <v>-7.7</v>
      </c>
      <c r="L5">
        <f>-1*ROUND($A5*COSH(L$3/$A5)-($A5-1),1)</f>
        <v>-6.9</v>
      </c>
      <c r="M5">
        <f>-1*ROUND($A5*COSH(M$3/$A5)-($A5-1),1)</f>
        <v>-6.1</v>
      </c>
      <c r="N5">
        <f>-1*ROUND($A5*COSH(N$3/$A5)-($A5-1),1)</f>
        <v>-5.4</v>
      </c>
      <c r="O5">
        <f>-1*ROUND($A5*COSH(O$3/$A5)-($A5-1),1)</f>
        <v>-4.7</v>
      </c>
      <c r="P5">
        <f>-1*ROUND($A5*COSH(P$3/$A5)-($A5-1),1)</f>
        <v>-4.0999999999999996</v>
      </c>
      <c r="Q5">
        <f>-1*ROUND($A5*COSH(Q$3/$A5)-($A5-1),1)</f>
        <v>-3.6</v>
      </c>
      <c r="R5">
        <f>-1*ROUND($A5*COSH(R$3/$A5)-($A5-1),1)</f>
        <v>-3.1</v>
      </c>
      <c r="S5">
        <f>-1*ROUND($A5*COSH(S$3/$A5)-($A5-1),1)</f>
        <v>-2.6</v>
      </c>
      <c r="T5">
        <f>-1*ROUND($A5*COSH(T$3/$A5)-($A5-1),1)</f>
        <v>-2.2000000000000002</v>
      </c>
      <c r="U5">
        <f>-1*ROUND($A5*COSH(U$3/$A5)-($A5-1),1)</f>
        <v>-1.9</v>
      </c>
      <c r="V5">
        <f>-1*ROUND($A5*COSH(V$3/$A5)-($A5-1),1)</f>
        <v>-1.6</v>
      </c>
      <c r="W5">
        <f>-1*ROUND($A5*COSH(W$3/$A5)-($A5-1),1)</f>
        <v>-1.4</v>
      </c>
      <c r="X5">
        <f>-1*ROUND($A5*COSH(X$3/$A5)-($A5-1),1)</f>
        <v>-1.2</v>
      </c>
      <c r="Y5">
        <f>-1*ROUND($A5*COSH(Y$3/$A5)-($A5-1),1)</f>
        <v>-1.1000000000000001</v>
      </c>
      <c r="Z5">
        <f>-1*ROUND($A5*COSH(Z$3/$A5)-($A5-1),1)</f>
        <v>-1</v>
      </c>
      <c r="AA5">
        <f>-1*ROUND($A5*COSH(AA$3/$A5)-($A5-1),1)</f>
        <v>-1</v>
      </c>
      <c r="AB5">
        <f>-1*ROUND($A5*COSH(AB$3/$A5)-($A5-1),1)</f>
        <v>-1</v>
      </c>
      <c r="AC5">
        <f>-1*ROUND($A5*COSH(AC$3/$A5)-($A5-1),1)</f>
        <v>-1.1000000000000001</v>
      </c>
      <c r="AD5">
        <f>-1*ROUND($A5*COSH(AD$3/$A5)-($A5-1),1)</f>
        <v>-1.2</v>
      </c>
      <c r="AE5">
        <f>-1*ROUND($A5*COSH(AE$3/$A5)-($A5-1),1)</f>
        <v>-1.4</v>
      </c>
      <c r="AF5">
        <f>-1*ROUND($A5*COSH(AF$3/$A5)-($A5-1),1)</f>
        <v>-1.6</v>
      </c>
      <c r="AG5">
        <f>-1*ROUND($A5*COSH(AG$3/$A5)-($A5-1),1)</f>
        <v>-1.9</v>
      </c>
      <c r="AH5">
        <f>-1*ROUND($A5*COSH(AH$3/$A5)-($A5-1),1)</f>
        <v>-2.2000000000000002</v>
      </c>
      <c r="AI5">
        <f>-1*ROUND($A5*COSH(AI$3/$A5)-($A5-1),1)</f>
        <v>-2.6</v>
      </c>
      <c r="AJ5">
        <f>-1*ROUND($A5*COSH(AJ$3/$A5)-($A5-1),1)</f>
        <v>-3.1</v>
      </c>
      <c r="AK5">
        <f>-1*ROUND($A5*COSH(AK$3/$A5)-($A5-1),1)</f>
        <v>-3.6</v>
      </c>
      <c r="AL5">
        <f>-1*ROUND($A5*COSH(AL$3/$A5)-($A5-1),1)</f>
        <v>-4.0999999999999996</v>
      </c>
      <c r="AM5">
        <f>-1*ROUND($A5*COSH(AM$3/$A5)-($A5-1),1)</f>
        <v>-4.7</v>
      </c>
      <c r="AN5">
        <f>-1*ROUND($A5*COSH(AN$3/$A5)-($A5-1),1)</f>
        <v>-5.4</v>
      </c>
      <c r="AO5">
        <f>-1*ROUND($A5*COSH(AO$3/$A5)-($A5-1),1)</f>
        <v>-6.1</v>
      </c>
      <c r="AP5">
        <f>-1*ROUND($A5*COSH(AP$3/$A5)-($A5-1),1)</f>
        <v>-6.9</v>
      </c>
      <c r="AQ5">
        <f>-1*ROUND($A5*COSH(AQ$3/$A5)-($A5-1),1)</f>
        <v>-7.7</v>
      </c>
      <c r="AR5">
        <f>-1*ROUND($A5*COSH(AR$3/$A5)-($A5-1),1)</f>
        <v>-8.6999999999999993</v>
      </c>
      <c r="AS5" s="2">
        <f>-1*ROUND($A5*COSH(AS$3/$A5)-($A5-1),1)</f>
        <v>-9.6999999999999993</v>
      </c>
      <c r="AT5" s="2">
        <f>-1*ROUND($A5*COSH(AT$3/$A5)-($A5-1),1)</f>
        <v>-10.7</v>
      </c>
      <c r="AU5" s="2">
        <f>-1*ROUND($A5*COSH(AU$3/$A5)-($A5-1),1)</f>
        <v>-11.9</v>
      </c>
      <c r="AV5" s="2">
        <f>-1*ROUND($A5*COSH(AV$3/$A5)-($A5-1),1)</f>
        <v>-13.1</v>
      </c>
      <c r="AW5" s="2">
        <f>-1*ROUND($A5*COSH(AW$3/$A5)-($A5-1),1)</f>
        <v>-14.4</v>
      </c>
      <c r="AX5" s="2">
        <f>-1*ROUND($A5*COSH(AX$3/$A5)-($A5-1),1)</f>
        <v>-15.7</v>
      </c>
      <c r="AY5" s="2">
        <f>-1*ROUND($A5*COSH(AY$3/$A5)-($A5-1),1)</f>
        <v>-17.2</v>
      </c>
      <c r="AZ5" s="2">
        <f>-1*ROUND($A5*COSH(AZ$3/$A5)-($A5-1),1)</f>
        <v>-18.8</v>
      </c>
    </row>
    <row r="6" spans="1:55" hidden="1" x14ac:dyDescent="0.3">
      <c r="A6">
        <v>20</v>
      </c>
      <c r="B6">
        <f>-1*ROUND($A6*COSH(B$3/$A6)-($A6-1),1)</f>
        <v>-18.8</v>
      </c>
      <c r="C6">
        <f>-1*ROUND($A6*COSH(C$3/$A6)-($A6-1),1)</f>
        <v>-17.2</v>
      </c>
      <c r="D6">
        <f>-1*ROUND($A6*COSH(D$3/$A6)-($A6-1),1)</f>
        <v>-15.7</v>
      </c>
      <c r="E6">
        <f>-1*ROUND($A6*COSH(E$3/$A6)-($A6-1),1)</f>
        <v>-14.4</v>
      </c>
      <c r="F6">
        <f>-1*ROUND($A6*COSH(F$3/$A6)-($A6-1),1)</f>
        <v>-13.1</v>
      </c>
      <c r="G6">
        <f>-1*ROUND($A6*COSH(G$3/$A6)-($A6-1),1)</f>
        <v>-11.9</v>
      </c>
      <c r="H6">
        <f>-1*ROUND($A6*COSH(H$3/$A6)-($A6-1),1)</f>
        <v>-10.7</v>
      </c>
      <c r="I6">
        <f>-1*ROUND($A6*COSH(I$3/$A6)-($A6-1),1)</f>
        <v>-9.6999999999999993</v>
      </c>
      <c r="J6">
        <f>-1*ROUND($A6*COSH(J$3/$A6)-($A6-1),1)</f>
        <v>-8.6999999999999993</v>
      </c>
      <c r="K6">
        <f>-1*ROUND($A6*COSH(K$3/$A6)-($A6-1),1)</f>
        <v>-7.7</v>
      </c>
      <c r="L6">
        <f>-1*ROUND($A6*COSH(L$3/$A6)-($A6-1),1)</f>
        <v>-6.9</v>
      </c>
      <c r="M6">
        <f>-1*ROUND($A6*COSH(M$3/$A6)-($A6-1),1)</f>
        <v>-6.1</v>
      </c>
      <c r="N6">
        <f>-1*ROUND($A6*COSH(N$3/$A6)-($A6-1),1)</f>
        <v>-5.4</v>
      </c>
      <c r="O6">
        <f>-1*ROUND($A6*COSH(O$3/$A6)-($A6-1),1)</f>
        <v>-4.7</v>
      </c>
      <c r="P6">
        <f>-1*ROUND($A6*COSH(P$3/$A6)-($A6-1),1)</f>
        <v>-4.0999999999999996</v>
      </c>
      <c r="Q6">
        <f>-1*ROUND($A6*COSH(Q$3/$A6)-($A6-1),1)</f>
        <v>-3.6</v>
      </c>
      <c r="R6">
        <f>-1*ROUND($A6*COSH(R$3/$A6)-($A6-1),1)</f>
        <v>-3.1</v>
      </c>
      <c r="S6">
        <f>-1*ROUND($A6*COSH(S$3/$A6)-($A6-1),1)</f>
        <v>-2.6</v>
      </c>
      <c r="T6">
        <f>-1*ROUND($A6*COSH(T$3/$A6)-($A6-1),1)</f>
        <v>-2.2000000000000002</v>
      </c>
      <c r="U6">
        <f>-1*ROUND($A6*COSH(U$3/$A6)-($A6-1),1)</f>
        <v>-1.9</v>
      </c>
      <c r="V6">
        <f>-1*ROUND($A6*COSH(V$3/$A6)-($A6-1),1)</f>
        <v>-1.6</v>
      </c>
      <c r="W6">
        <f>-1*ROUND($A6*COSH(W$3/$A6)-($A6-1),1)</f>
        <v>-1.4</v>
      </c>
      <c r="X6">
        <f>-1*ROUND($A6*COSH(X$3/$A6)-($A6-1),1)</f>
        <v>-1.2</v>
      </c>
      <c r="Y6">
        <f>-1*ROUND($A6*COSH(Y$3/$A6)-($A6-1),1)</f>
        <v>-1.1000000000000001</v>
      </c>
      <c r="Z6">
        <f>-1*ROUND($A6*COSH(Z$3/$A6)-($A6-1),1)</f>
        <v>-1</v>
      </c>
      <c r="AA6">
        <f>-1*ROUND($A6*COSH(AA$3/$A6)-($A6-1),1)</f>
        <v>-1</v>
      </c>
      <c r="AB6">
        <f>-1*ROUND($A6*COSH(AB$3/$A6)-($A6-1),1)</f>
        <v>-1</v>
      </c>
      <c r="AC6">
        <f>-1*ROUND($A6*COSH(AC$3/$A6)-($A6-1),1)</f>
        <v>-1.1000000000000001</v>
      </c>
      <c r="AD6">
        <f>-1*ROUND($A6*COSH(AD$3/$A6)-($A6-1),1)</f>
        <v>-1.2</v>
      </c>
      <c r="AE6">
        <f>-1*ROUND($A6*COSH(AE$3/$A6)-($A6-1),1)</f>
        <v>-1.4</v>
      </c>
      <c r="AF6">
        <f>-1*ROUND($A6*COSH(AF$3/$A6)-($A6-1),1)</f>
        <v>-1.6</v>
      </c>
      <c r="AG6">
        <f>-1*ROUND($A6*COSH(AG$3/$A6)-($A6-1),1)</f>
        <v>-1.9</v>
      </c>
      <c r="AH6">
        <f>-1*ROUND($A6*COSH(AH$3/$A6)-($A6-1),1)</f>
        <v>-2.2000000000000002</v>
      </c>
      <c r="AI6">
        <f>-1*ROUND($A6*COSH(AI$3/$A6)-($A6-1),1)</f>
        <v>-2.6</v>
      </c>
      <c r="AJ6">
        <f>-1*ROUND($A6*COSH(AJ$3/$A6)-($A6-1),1)</f>
        <v>-3.1</v>
      </c>
      <c r="AK6">
        <f>-1*ROUND($A6*COSH(AK$3/$A6)-($A6-1),1)</f>
        <v>-3.6</v>
      </c>
      <c r="AL6">
        <f>-1*ROUND($A6*COSH(AL$3/$A6)-($A6-1),1)</f>
        <v>-4.0999999999999996</v>
      </c>
      <c r="AM6">
        <f>-1*ROUND($A6*COSH(AM$3/$A6)-($A6-1),1)</f>
        <v>-4.7</v>
      </c>
      <c r="AN6">
        <f>-1*ROUND($A6*COSH(AN$3/$A6)-($A6-1),1)</f>
        <v>-5.4</v>
      </c>
      <c r="AO6">
        <f>-1*ROUND($A6*COSH(AO$3/$A6)-($A6-1),1)</f>
        <v>-6.1</v>
      </c>
      <c r="AP6">
        <f>-1*ROUND($A6*COSH(AP$3/$A6)-($A6-1),1)</f>
        <v>-6.9</v>
      </c>
      <c r="AQ6">
        <f>-1*ROUND($A6*COSH(AQ$3/$A6)-($A6-1),1)</f>
        <v>-7.7</v>
      </c>
      <c r="AR6">
        <f>-1*ROUND($A6*COSH(AR$3/$A6)-($A6-1),1)</f>
        <v>-8.6999999999999993</v>
      </c>
      <c r="AS6">
        <f>-1*ROUND($A6*COSH(AS$3/$A6)-($A6-1),1)</f>
        <v>-9.6999999999999993</v>
      </c>
      <c r="AT6">
        <f>-1*ROUND($A6*COSH(AT$3/$A6)-($A6-1),1)</f>
        <v>-10.7</v>
      </c>
      <c r="AU6">
        <f>-1*ROUND($A6*COSH(AU$3/$A6)-($A6-1),1)</f>
        <v>-11.9</v>
      </c>
      <c r="AV6">
        <f>-1*ROUND($A6*COSH(AV$3/$A6)-($A6-1),1)</f>
        <v>-13.1</v>
      </c>
      <c r="AW6">
        <f>-1*ROUND($A6*COSH(AW$3/$A6)-($A6-1),1)</f>
        <v>-14.4</v>
      </c>
      <c r="AX6">
        <f>-1*ROUND($A6*COSH(AX$3/$A6)-($A6-1),1)</f>
        <v>-15.7</v>
      </c>
      <c r="AY6">
        <f>-1*ROUND($A6*COSH(AY$3/$A6)-($A6-1),1)</f>
        <v>-17.2</v>
      </c>
      <c r="AZ6">
        <f>-1*ROUND($A6*COSH(AZ$3/$A6)-($A6-1),1)</f>
        <v>-18.8</v>
      </c>
    </row>
    <row r="7" spans="1:55" hidden="1" x14ac:dyDescent="0.3">
      <c r="A7">
        <v>22</v>
      </c>
      <c r="B7">
        <f t="shared" ref="B7:AZ7" si="1">-1*ROUND($A7*COSH(B$3/$A7),1)</f>
        <v>-37.799999999999997</v>
      </c>
      <c r="C7">
        <f t="shared" si="1"/>
        <v>-36.4</v>
      </c>
      <c r="D7">
        <f t="shared" si="1"/>
        <v>-35.200000000000003</v>
      </c>
      <c r="E7">
        <f t="shared" si="1"/>
        <v>-33.9</v>
      </c>
      <c r="F7">
        <f t="shared" si="1"/>
        <v>-32.799999999999997</v>
      </c>
      <c r="G7">
        <f t="shared" si="1"/>
        <v>-31.7</v>
      </c>
      <c r="H7">
        <f t="shared" si="1"/>
        <v>-30.7</v>
      </c>
      <c r="I7">
        <f t="shared" si="1"/>
        <v>-29.8</v>
      </c>
      <c r="J7">
        <f t="shared" si="1"/>
        <v>-28.9</v>
      </c>
      <c r="K7">
        <f t="shared" si="1"/>
        <v>-28.1</v>
      </c>
      <c r="L7">
        <f t="shared" si="1"/>
        <v>-27.3</v>
      </c>
      <c r="M7">
        <f t="shared" si="1"/>
        <v>-26.6</v>
      </c>
      <c r="N7">
        <f t="shared" si="1"/>
        <v>-26</v>
      </c>
      <c r="O7">
        <f t="shared" si="1"/>
        <v>-25.4</v>
      </c>
      <c r="P7">
        <f t="shared" si="1"/>
        <v>-24.8</v>
      </c>
      <c r="Q7">
        <f t="shared" si="1"/>
        <v>-24.3</v>
      </c>
      <c r="R7">
        <f t="shared" si="1"/>
        <v>-23.9</v>
      </c>
      <c r="S7">
        <f t="shared" si="1"/>
        <v>-23.5</v>
      </c>
      <c r="T7">
        <f t="shared" si="1"/>
        <v>-23.1</v>
      </c>
      <c r="U7">
        <f t="shared" si="1"/>
        <v>-22.8</v>
      </c>
      <c r="V7">
        <f t="shared" si="1"/>
        <v>-22.6</v>
      </c>
      <c r="W7">
        <f t="shared" si="1"/>
        <v>-22.4</v>
      </c>
      <c r="X7">
        <f t="shared" si="1"/>
        <v>-22.2</v>
      </c>
      <c r="Y7">
        <f t="shared" si="1"/>
        <v>-22.1</v>
      </c>
      <c r="Z7">
        <f t="shared" si="1"/>
        <v>-22</v>
      </c>
      <c r="AA7">
        <f t="shared" si="1"/>
        <v>-22</v>
      </c>
      <c r="AB7">
        <f t="shared" si="1"/>
        <v>-22</v>
      </c>
      <c r="AC7">
        <f t="shared" si="1"/>
        <v>-22.1</v>
      </c>
      <c r="AD7">
        <f t="shared" si="1"/>
        <v>-22.2</v>
      </c>
      <c r="AE7">
        <f t="shared" si="1"/>
        <v>-22.4</v>
      </c>
      <c r="AF7">
        <f t="shared" si="1"/>
        <v>-22.6</v>
      </c>
      <c r="AG7">
        <f t="shared" si="1"/>
        <v>-22.8</v>
      </c>
      <c r="AH7">
        <f t="shared" si="1"/>
        <v>-23.1</v>
      </c>
      <c r="AI7">
        <f t="shared" si="1"/>
        <v>-23.5</v>
      </c>
      <c r="AJ7">
        <f t="shared" si="1"/>
        <v>-23.9</v>
      </c>
      <c r="AK7">
        <f t="shared" si="1"/>
        <v>-24.3</v>
      </c>
      <c r="AL7">
        <f t="shared" si="1"/>
        <v>-24.8</v>
      </c>
      <c r="AM7">
        <f t="shared" si="1"/>
        <v>-25.4</v>
      </c>
      <c r="AN7">
        <f t="shared" si="1"/>
        <v>-26</v>
      </c>
      <c r="AO7">
        <f t="shared" si="1"/>
        <v>-26.6</v>
      </c>
      <c r="AP7">
        <f t="shared" si="1"/>
        <v>-27.3</v>
      </c>
      <c r="AQ7">
        <f t="shared" si="1"/>
        <v>-28.1</v>
      </c>
      <c r="AR7">
        <f t="shared" si="1"/>
        <v>-28.9</v>
      </c>
      <c r="AS7">
        <f t="shared" si="1"/>
        <v>-29.8</v>
      </c>
      <c r="AT7">
        <f t="shared" si="1"/>
        <v>-30.7</v>
      </c>
      <c r="AU7">
        <f t="shared" si="1"/>
        <v>-31.7</v>
      </c>
      <c r="AV7">
        <f t="shared" si="1"/>
        <v>-32.799999999999997</v>
      </c>
      <c r="AW7">
        <f t="shared" si="1"/>
        <v>-33.9</v>
      </c>
      <c r="AX7">
        <f t="shared" si="1"/>
        <v>-35.200000000000003</v>
      </c>
      <c r="AY7">
        <f t="shared" si="1"/>
        <v>-36.4</v>
      </c>
      <c r="AZ7">
        <f t="shared" si="1"/>
        <v>-37.799999999999997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E3E6-EAD4-43D2-A6D8-E9C7A246E457}">
  <dimension ref="A3:BC7"/>
  <sheetViews>
    <sheetView tabSelected="1" zoomScale="90" zoomScaleNormal="90" workbookViewId="0">
      <selection activeCell="L15" sqref="L15"/>
    </sheetView>
  </sheetViews>
  <sheetFormatPr baseColWidth="10" defaultRowHeight="14.4" x14ac:dyDescent="0.3"/>
  <cols>
    <col min="1" max="1" width="3.21875" bestFit="1" customWidth="1"/>
    <col min="2" max="8" width="6" bestFit="1" customWidth="1"/>
    <col min="9" max="26" width="4.88671875" bestFit="1" customWidth="1"/>
    <col min="27" max="27" width="6" bestFit="1" customWidth="1"/>
    <col min="28" max="45" width="4.88671875" bestFit="1" customWidth="1"/>
    <col min="46" max="52" width="6" bestFit="1" customWidth="1"/>
    <col min="54" max="54" width="2.109375" bestFit="1" customWidth="1"/>
    <col min="55" max="55" width="3.21875" bestFit="1" customWidth="1"/>
  </cols>
  <sheetData>
    <row r="3" spans="1:55" x14ac:dyDescent="0.3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3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3">
      <c r="A5">
        <v>20</v>
      </c>
      <c r="B5" s="2">
        <f>-1*ROUND($A5*COSH(B$3/$A5)-($A5-1),1)</f>
        <v>-18.8</v>
      </c>
      <c r="C5" s="2">
        <f>-1*ROUND($A5*COSH(C$3/$A5)-($A5-1),1)</f>
        <v>-17.2</v>
      </c>
      <c r="D5" s="2">
        <f>-1*ROUND($A5*COSH(D$3/$A5)-($A5-1),1)</f>
        <v>-15.7</v>
      </c>
      <c r="E5" s="2">
        <f>-1*ROUND($A5*COSH(E$3/$A5)-($A5-1),1)</f>
        <v>-14.4</v>
      </c>
      <c r="F5" s="2">
        <f>-1*ROUND($A5*COSH(F$3/$A5)-($A5-1),1)</f>
        <v>-13.1</v>
      </c>
      <c r="G5" s="2">
        <f>-1*ROUND($A5*COSH(G$3/$A5)-($A5-1),1)</f>
        <v>-11.9</v>
      </c>
      <c r="H5" s="2">
        <f>-1*ROUND($A5*COSH(H$3/$A5)-($A5-1),1)</f>
        <v>-10.7</v>
      </c>
      <c r="I5" s="2">
        <f>-1*ROUND($A5*COSH(I$3/$A5)-($A5-1),1)</f>
        <v>-9.6999999999999993</v>
      </c>
      <c r="J5">
        <f>-1*ROUND($A5*COSH(J$3/$A5)-($A5-1),1)</f>
        <v>-8.6999999999999993</v>
      </c>
      <c r="K5">
        <f>-1*ROUND($A5*COSH(K$3/$A5)-($A5-1),1)</f>
        <v>-7.7</v>
      </c>
      <c r="L5">
        <f>-1*ROUND($A5*COSH(L$3/$A5)-($A5-1),1)</f>
        <v>-6.9</v>
      </c>
      <c r="M5">
        <f>-1*ROUND($A5*COSH(M$3/$A5)-($A5-1),1)</f>
        <v>-6.1</v>
      </c>
      <c r="N5">
        <f>-1*ROUND($A5*COSH(N$3/$A5)-($A5-1),1)</f>
        <v>-5.4</v>
      </c>
      <c r="O5">
        <f>-1*ROUND($A5*COSH(O$3/$A5)-($A5-1),1)</f>
        <v>-4.7</v>
      </c>
      <c r="P5">
        <f>-1*ROUND($A5*COSH(P$3/$A5)-($A5-1),1)</f>
        <v>-4.0999999999999996</v>
      </c>
      <c r="Q5">
        <f>-1*ROUND($A5*COSH(Q$3/$A5)-($A5-1),1)</f>
        <v>-3.6</v>
      </c>
      <c r="R5">
        <f>-1*ROUND($A5*COSH(R$3/$A5)-($A5-1),1)</f>
        <v>-3.1</v>
      </c>
      <c r="S5">
        <f>-1*ROUND($A5*COSH(S$3/$A5)-($A5-1),1)</f>
        <v>-2.6</v>
      </c>
      <c r="T5">
        <f>-1*ROUND($A5*COSH(T$3/$A5)-($A5-1),1)</f>
        <v>-2.2000000000000002</v>
      </c>
      <c r="U5">
        <f>-1*ROUND($A5*COSH(U$3/$A5)-($A5-1),1)</f>
        <v>-1.9</v>
      </c>
      <c r="V5">
        <f>-1*ROUND($A5*COSH(V$3/$A5)-($A5-1),1)</f>
        <v>-1.6</v>
      </c>
      <c r="W5">
        <f>-1*ROUND($A5*COSH(W$3/$A5)-($A5-1),1)</f>
        <v>-1.4</v>
      </c>
      <c r="X5">
        <f>-1*ROUND($A5*COSH(X$3/$A5)-($A5-1),1)</f>
        <v>-1.2</v>
      </c>
      <c r="Y5">
        <f>-1*ROUND($A5*COSH(Y$3/$A5)-($A5-1),1)</f>
        <v>-1.1000000000000001</v>
      </c>
      <c r="Z5">
        <f>-1*ROUND($A5*COSH(Z$3/$A5)-($A5-1),1)</f>
        <v>-1</v>
      </c>
      <c r="AA5">
        <f>-1*ROUND($A5*COSH(AA$3/$A5)-($A5-1),1)</f>
        <v>-1</v>
      </c>
      <c r="AB5">
        <f>-1*ROUND($A5*COSH(AB$3/$A5)-($A5-1),1)</f>
        <v>-1</v>
      </c>
      <c r="AC5">
        <f>-1*ROUND($A5*COSH(AC$3/$A5)-($A5-1),1)</f>
        <v>-1.1000000000000001</v>
      </c>
      <c r="AD5">
        <f>-1*ROUND($A5*COSH(AD$3/$A5)-($A5-1),1)</f>
        <v>-1.2</v>
      </c>
      <c r="AE5">
        <f>-1*ROUND($A5*COSH(AE$3/$A5)-($A5-1),1)</f>
        <v>-1.4</v>
      </c>
      <c r="AF5">
        <f>-1*ROUND($A5*COSH(AF$3/$A5)-($A5-1),1)</f>
        <v>-1.6</v>
      </c>
      <c r="AG5">
        <f>-1*ROUND($A5*COSH(AG$3/$A5)-($A5-1),1)</f>
        <v>-1.9</v>
      </c>
      <c r="AH5">
        <f>-1*ROUND($A5*COSH(AH$3/$A5)-($A5-1),1)</f>
        <v>-2.2000000000000002</v>
      </c>
      <c r="AI5">
        <f>-1*ROUND($A5*COSH(AI$3/$A5)-($A5-1),1)</f>
        <v>-2.6</v>
      </c>
      <c r="AJ5">
        <f>-1*ROUND($A5*COSH(AJ$3/$A5)-($A5-1),1)</f>
        <v>-3.1</v>
      </c>
      <c r="AK5">
        <f>-1*ROUND($A5*COSH(AK$3/$A5)-($A5-1),1)</f>
        <v>-3.6</v>
      </c>
      <c r="AL5">
        <f>-1*ROUND($A5*COSH(AL$3/$A5)-($A5-1),1)</f>
        <v>-4.0999999999999996</v>
      </c>
      <c r="AM5">
        <f>-1*ROUND($A5*COSH(AM$3/$A5)-($A5-1),1)</f>
        <v>-4.7</v>
      </c>
      <c r="AN5">
        <f>-1*ROUND($A5*COSH(AN$3/$A5)-($A5-1),1)</f>
        <v>-5.4</v>
      </c>
      <c r="AO5">
        <f>-1*ROUND($A5*COSH(AO$3/$A5)-($A5-1),1)</f>
        <v>-6.1</v>
      </c>
      <c r="AP5">
        <f>-1*ROUND($A5*COSH(AP$3/$A5)-($A5-1),1)</f>
        <v>-6.9</v>
      </c>
      <c r="AQ5">
        <f>-1*ROUND($A5*COSH(AQ$3/$A5)-($A5-1),1)</f>
        <v>-7.7</v>
      </c>
      <c r="AR5">
        <f>-1*ROUND($A5*COSH(AR$3/$A5)-($A5-1),1)</f>
        <v>-8.6999999999999993</v>
      </c>
      <c r="AS5" s="2">
        <f>-1*ROUND($A5*COSH(AS$3/$A5)-($A5-1),1)</f>
        <v>-9.6999999999999993</v>
      </c>
      <c r="AT5" s="2">
        <f>-1*ROUND($A5*COSH(AT$3/$A5)-($A5-1),1)</f>
        <v>-10.7</v>
      </c>
      <c r="AU5" s="2">
        <f>-1*ROUND($A5*COSH(AU$3/$A5)-($A5-1),1)</f>
        <v>-11.9</v>
      </c>
      <c r="AV5" s="2">
        <f>-1*ROUND($A5*COSH(AV$3/$A5)-($A5-1),1)</f>
        <v>-13.1</v>
      </c>
      <c r="AW5" s="2">
        <f>-1*ROUND($A5*COSH(AW$3/$A5)-($A5-1),1)</f>
        <v>-14.4</v>
      </c>
      <c r="AX5" s="2">
        <f>-1*ROUND($A5*COSH(AX$3/$A5)-($A5-1),1)</f>
        <v>-15.7</v>
      </c>
      <c r="AY5" s="2">
        <f>-1*ROUND($A5*COSH(AY$3/$A5)-($A5-1),1)</f>
        <v>-17.2</v>
      </c>
      <c r="AZ5" s="2">
        <f>-1*ROUND($A5*COSH(AZ$3/$A5)-($A5-1),1)</f>
        <v>-18.8</v>
      </c>
    </row>
    <row r="6" spans="1:55" x14ac:dyDescent="0.3">
      <c r="A6">
        <v>7</v>
      </c>
      <c r="B6">
        <f>-1*ROUND($A6*COSH((B$3+25)/$A6)-($A6-1),1)</f>
        <v>-1</v>
      </c>
      <c r="C6">
        <f t="shared" ref="C6:AA7" si="1">-1*ROUND($A6*COSH((C$3+25)/$A6)-($A6-1),1)</f>
        <v>-1.1000000000000001</v>
      </c>
      <c r="D6">
        <f t="shared" si="1"/>
        <v>-1.3</v>
      </c>
      <c r="E6">
        <f t="shared" si="1"/>
        <v>-1.7</v>
      </c>
      <c r="F6">
        <f t="shared" si="1"/>
        <v>-2.2000000000000002</v>
      </c>
      <c r="G6">
        <f t="shared" si="1"/>
        <v>-2.9</v>
      </c>
      <c r="H6">
        <f t="shared" si="1"/>
        <v>-3.7</v>
      </c>
      <c r="I6">
        <f t="shared" si="1"/>
        <v>-4.8</v>
      </c>
      <c r="J6">
        <f t="shared" si="1"/>
        <v>-6.1</v>
      </c>
      <c r="K6">
        <f t="shared" si="1"/>
        <v>-7.6</v>
      </c>
      <c r="AQ6">
        <f t="shared" ref="AA6:AY7" si="2">-1*ROUND($A6*COSH((AQ$3-25)/$A6)-($A6-1),1)</f>
        <v>-7.6</v>
      </c>
      <c r="AR6">
        <f t="shared" si="2"/>
        <v>-6.1</v>
      </c>
      <c r="AS6">
        <f t="shared" si="2"/>
        <v>-4.8</v>
      </c>
      <c r="AT6">
        <f t="shared" si="2"/>
        <v>-3.7</v>
      </c>
      <c r="AU6">
        <f t="shared" si="2"/>
        <v>-2.9</v>
      </c>
      <c r="AV6">
        <f t="shared" si="2"/>
        <v>-2.2000000000000002</v>
      </c>
      <c r="AW6">
        <f t="shared" si="2"/>
        <v>-1.7</v>
      </c>
      <c r="AX6">
        <f t="shared" si="2"/>
        <v>-1.3</v>
      </c>
      <c r="AY6">
        <f t="shared" si="2"/>
        <v>-1.1000000000000001</v>
      </c>
      <c r="AZ6">
        <f>-1*ROUND($A6*COSH((AZ$3-25)/$A6)-($A6-1),1)</f>
        <v>-1</v>
      </c>
    </row>
    <row r="7" spans="1:55" x14ac:dyDescent="0.3">
      <c r="A7">
        <v>7</v>
      </c>
      <c r="B7">
        <f>-1*ROUND($A7*COSH((B$3+25)/$A7)-($A7),1)</f>
        <v>0</v>
      </c>
      <c r="C7">
        <f t="shared" ref="C7:K7" si="3">-1*ROUND($A7*COSH((C$3+25)/$A7)-($A7),1)</f>
        <v>-0.1</v>
      </c>
      <c r="D7">
        <f t="shared" si="3"/>
        <v>-0.3</v>
      </c>
      <c r="E7">
        <f t="shared" si="3"/>
        <v>-0.7</v>
      </c>
      <c r="F7">
        <f t="shared" si="3"/>
        <v>-1.2</v>
      </c>
      <c r="G7">
        <f t="shared" si="3"/>
        <v>-1.9</v>
      </c>
      <c r="H7">
        <f t="shared" si="3"/>
        <v>-2.7</v>
      </c>
      <c r="I7">
        <f t="shared" si="3"/>
        <v>-3.8</v>
      </c>
      <c r="J7">
        <f t="shared" si="3"/>
        <v>-5.0999999999999996</v>
      </c>
      <c r="K7">
        <f t="shared" si="3"/>
        <v>-6.6</v>
      </c>
      <c r="AQ7">
        <f>-1*ROUND($A7*COSH((AQ$3-25)/$A7)-($A7),1)</f>
        <v>-6.6</v>
      </c>
      <c r="AR7">
        <f t="shared" ref="AR7:AZ7" si="4">-1*ROUND($A7*COSH((AR$3-25)/$A7)-($A7),1)</f>
        <v>-5.0999999999999996</v>
      </c>
      <c r="AS7">
        <f t="shared" si="4"/>
        <v>-3.8</v>
      </c>
      <c r="AT7">
        <f t="shared" si="4"/>
        <v>-2.7</v>
      </c>
      <c r="AU7">
        <f t="shared" si="4"/>
        <v>-1.9</v>
      </c>
      <c r="AV7">
        <f t="shared" si="4"/>
        <v>-1.2</v>
      </c>
      <c r="AW7">
        <f t="shared" si="4"/>
        <v>-0.7</v>
      </c>
      <c r="AX7">
        <f t="shared" si="4"/>
        <v>-0.3</v>
      </c>
      <c r="AY7">
        <f t="shared" si="4"/>
        <v>-0.1</v>
      </c>
      <c r="AZ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Secundariios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Colomer</dc:creator>
  <cp:lastModifiedBy>David Colomer</cp:lastModifiedBy>
  <dcterms:created xsi:type="dcterms:W3CDTF">2018-10-07T17:57:17Z</dcterms:created>
  <dcterms:modified xsi:type="dcterms:W3CDTF">2018-10-07T19:31:14Z</dcterms:modified>
</cp:coreProperties>
</file>