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one\OneDrive\Documents\Northeastern\Hawaii\Nursery Coloration Experiment\Zoox Data\"/>
    </mc:Choice>
  </mc:AlternateContent>
  <xr:revisionPtr revIDLastSave="29" documentId="11_FBB35FA2E5AA8D91890A031E560C36DB43C4035E" xr6:coauthVersionLast="43" xr6:coauthVersionMax="43" xr10:uidLastSave="{5D9379B5-9DDF-4F56-BCD1-3F701D53D9B5}"/>
  <bookViews>
    <workbookView minimized="1" xWindow="-7536" yWindow="3756" windowWidth="17280" windowHeight="8964" activeTab="1" xr2:uid="{00000000-000D-0000-FFFF-FFFF00000000}"/>
  </bookViews>
  <sheets>
    <sheet name="Cell Count Data" sheetId="1" r:id="rId1"/>
    <sheet name="Subset Metadata" sheetId="2" r:id="rId2"/>
    <sheet name="Surface Areas" sheetId="3" r:id="rId3"/>
  </sheets>
  <definedNames>
    <definedName name="_xlnm._FilterDatabase" localSheetId="0" hidden="1">'Cell Count Data'!$A$1:$P$209</definedName>
    <definedName name="_xlnm._FilterDatabase" localSheetId="1" hidden="1">'Subset Metadata'!$A$1:$F$133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7" i="1"/>
  <c r="P8" i="1"/>
  <c r="P9" i="1"/>
  <c r="P11" i="1"/>
  <c r="P12" i="1"/>
  <c r="P13" i="1"/>
  <c r="P15" i="1"/>
  <c r="P16" i="1"/>
  <c r="P17" i="1"/>
  <c r="P19" i="1"/>
  <c r="P20" i="1"/>
  <c r="P21" i="1"/>
  <c r="P23" i="1"/>
  <c r="P24" i="1"/>
  <c r="P25" i="1"/>
  <c r="P27" i="1"/>
  <c r="P28" i="1"/>
  <c r="P29" i="1"/>
  <c r="P31" i="1"/>
  <c r="P32" i="1"/>
  <c r="P33" i="1"/>
  <c r="P35" i="1"/>
  <c r="P36" i="1"/>
  <c r="P37" i="1"/>
  <c r="P39" i="1"/>
  <c r="P40" i="1"/>
  <c r="P41" i="1"/>
  <c r="P43" i="1"/>
  <c r="P44" i="1"/>
  <c r="P45" i="1"/>
  <c r="P47" i="1"/>
  <c r="P48" i="1"/>
  <c r="P49" i="1"/>
  <c r="P51" i="1"/>
  <c r="P52" i="1"/>
  <c r="P53" i="1"/>
  <c r="P74" i="1"/>
  <c r="P75" i="1"/>
  <c r="P76" i="1"/>
  <c r="P77" i="1"/>
  <c r="P78" i="1"/>
  <c r="P79" i="1"/>
  <c r="P80" i="1"/>
  <c r="P81" i="1"/>
  <c r="P82" i="1"/>
  <c r="P83" i="1"/>
  <c r="P84" i="1"/>
  <c r="P85" i="1"/>
  <c r="P94" i="1"/>
  <c r="P95" i="1"/>
  <c r="P96" i="1"/>
  <c r="P97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46" i="1"/>
  <c r="P147" i="1"/>
  <c r="P148" i="1"/>
  <c r="P149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8" i="1"/>
  <c r="P199" i="1"/>
  <c r="P200" i="1"/>
  <c r="P201" i="1"/>
  <c r="P206" i="1"/>
  <c r="P207" i="1"/>
  <c r="P208" i="1"/>
  <c r="P209" i="1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L205" i="1"/>
  <c r="M205" i="1" s="1"/>
  <c r="N205" i="1" s="1"/>
  <c r="O205" i="1" s="1"/>
  <c r="P205" i="1" s="1"/>
  <c r="L204" i="1"/>
  <c r="M204" i="1" s="1"/>
  <c r="N204" i="1" s="1"/>
  <c r="O204" i="1" s="1"/>
  <c r="P204" i="1" s="1"/>
  <c r="L203" i="1"/>
  <c r="M203" i="1" s="1"/>
  <c r="N203" i="1" s="1"/>
  <c r="O203" i="1" s="1"/>
  <c r="P203" i="1" s="1"/>
  <c r="L202" i="1"/>
  <c r="M202" i="1" s="1"/>
  <c r="N202" i="1" s="1"/>
  <c r="O202" i="1" s="1"/>
  <c r="P202" i="1" s="1"/>
  <c r="L197" i="1"/>
  <c r="M197" i="1" s="1"/>
  <c r="N197" i="1" s="1"/>
  <c r="O197" i="1" s="1"/>
  <c r="P197" i="1" s="1"/>
  <c r="L196" i="1"/>
  <c r="M196" i="1" s="1"/>
  <c r="N196" i="1" s="1"/>
  <c r="O196" i="1" s="1"/>
  <c r="P196" i="1" s="1"/>
  <c r="L195" i="1"/>
  <c r="M195" i="1" s="1"/>
  <c r="N195" i="1" s="1"/>
  <c r="O195" i="1" s="1"/>
  <c r="P195" i="1" s="1"/>
  <c r="L194" i="1"/>
  <c r="M194" i="1" s="1"/>
  <c r="N194" i="1" s="1"/>
  <c r="O194" i="1" s="1"/>
  <c r="P194" i="1" s="1"/>
  <c r="L193" i="1"/>
  <c r="M193" i="1" s="1"/>
  <c r="N193" i="1" s="1"/>
  <c r="O193" i="1" s="1"/>
  <c r="P193" i="1" s="1"/>
  <c r="L192" i="1"/>
  <c r="M192" i="1" s="1"/>
  <c r="N192" i="1" s="1"/>
  <c r="O192" i="1" s="1"/>
  <c r="P192" i="1" s="1"/>
  <c r="L191" i="1"/>
  <c r="M191" i="1" s="1"/>
  <c r="N191" i="1" s="1"/>
  <c r="O191" i="1" s="1"/>
  <c r="P191" i="1" s="1"/>
  <c r="L190" i="1"/>
  <c r="M190" i="1" s="1"/>
  <c r="N190" i="1" s="1"/>
  <c r="O190" i="1" s="1"/>
  <c r="P190" i="1" s="1"/>
  <c r="L177" i="1"/>
  <c r="M177" i="1" s="1"/>
  <c r="N177" i="1" s="1"/>
  <c r="O177" i="1" s="1"/>
  <c r="P177" i="1" s="1"/>
  <c r="L176" i="1"/>
  <c r="M176" i="1" s="1"/>
  <c r="N176" i="1" s="1"/>
  <c r="O176" i="1" s="1"/>
  <c r="P176" i="1" s="1"/>
  <c r="L175" i="1"/>
  <c r="M175" i="1" s="1"/>
  <c r="N175" i="1" s="1"/>
  <c r="O175" i="1" s="1"/>
  <c r="P175" i="1" s="1"/>
  <c r="L174" i="1"/>
  <c r="M174" i="1" s="1"/>
  <c r="N174" i="1" s="1"/>
  <c r="O174" i="1" s="1"/>
  <c r="P174" i="1" s="1"/>
  <c r="L173" i="1"/>
  <c r="M173" i="1" s="1"/>
  <c r="N173" i="1" s="1"/>
  <c r="O173" i="1" s="1"/>
  <c r="P173" i="1" s="1"/>
  <c r="L172" i="1"/>
  <c r="M172" i="1" s="1"/>
  <c r="N172" i="1" s="1"/>
  <c r="O172" i="1" s="1"/>
  <c r="P172" i="1" s="1"/>
  <c r="L171" i="1"/>
  <c r="M171" i="1" s="1"/>
  <c r="N171" i="1" s="1"/>
  <c r="O171" i="1" s="1"/>
  <c r="P171" i="1" s="1"/>
  <c r="L170" i="1"/>
  <c r="M170" i="1" s="1"/>
  <c r="N170" i="1" s="1"/>
  <c r="O170" i="1" s="1"/>
  <c r="P170" i="1" s="1"/>
  <c r="L169" i="1"/>
  <c r="M169" i="1" s="1"/>
  <c r="N169" i="1" s="1"/>
  <c r="O169" i="1" s="1"/>
  <c r="P169" i="1" s="1"/>
  <c r="L168" i="1"/>
  <c r="M168" i="1" s="1"/>
  <c r="N168" i="1" s="1"/>
  <c r="O168" i="1" s="1"/>
  <c r="P168" i="1" s="1"/>
  <c r="L167" i="1"/>
  <c r="M167" i="1" s="1"/>
  <c r="N167" i="1" s="1"/>
  <c r="O167" i="1" s="1"/>
  <c r="P167" i="1" s="1"/>
  <c r="L166" i="1"/>
  <c r="M166" i="1" s="1"/>
  <c r="N166" i="1" s="1"/>
  <c r="O166" i="1" s="1"/>
  <c r="P166" i="1" s="1"/>
  <c r="L153" i="1"/>
  <c r="M153" i="1" s="1"/>
  <c r="N153" i="1" s="1"/>
  <c r="O153" i="1" s="1"/>
  <c r="P153" i="1" s="1"/>
  <c r="L152" i="1"/>
  <c r="M152" i="1" s="1"/>
  <c r="N152" i="1" s="1"/>
  <c r="O152" i="1" s="1"/>
  <c r="P152" i="1" s="1"/>
  <c r="L151" i="1"/>
  <c r="M151" i="1" s="1"/>
  <c r="N151" i="1" s="1"/>
  <c r="O151" i="1" s="1"/>
  <c r="P151" i="1" s="1"/>
  <c r="L150" i="1"/>
  <c r="M150" i="1" s="1"/>
  <c r="N150" i="1" s="1"/>
  <c r="O150" i="1" s="1"/>
  <c r="P150" i="1" s="1"/>
  <c r="L145" i="1"/>
  <c r="M145" i="1" s="1"/>
  <c r="N145" i="1" s="1"/>
  <c r="O145" i="1" s="1"/>
  <c r="P145" i="1" s="1"/>
  <c r="L144" i="1"/>
  <c r="M144" i="1" s="1"/>
  <c r="N144" i="1" s="1"/>
  <c r="O144" i="1" s="1"/>
  <c r="P144" i="1" s="1"/>
  <c r="L143" i="1"/>
  <c r="M143" i="1" s="1"/>
  <c r="N143" i="1" s="1"/>
  <c r="O143" i="1" s="1"/>
  <c r="P143" i="1" s="1"/>
  <c r="L142" i="1"/>
  <c r="M142" i="1" s="1"/>
  <c r="N142" i="1" s="1"/>
  <c r="O142" i="1" s="1"/>
  <c r="P142" i="1" s="1"/>
  <c r="L141" i="1"/>
  <c r="M141" i="1" s="1"/>
  <c r="N141" i="1" s="1"/>
  <c r="O141" i="1" s="1"/>
  <c r="P141" i="1" s="1"/>
  <c r="L140" i="1"/>
  <c r="M140" i="1" s="1"/>
  <c r="N140" i="1" s="1"/>
  <c r="O140" i="1" s="1"/>
  <c r="P140" i="1" s="1"/>
  <c r="L139" i="1"/>
  <c r="M139" i="1" s="1"/>
  <c r="N139" i="1" s="1"/>
  <c r="O139" i="1" s="1"/>
  <c r="P139" i="1" s="1"/>
  <c r="L138" i="1"/>
  <c r="M138" i="1" s="1"/>
  <c r="N138" i="1" s="1"/>
  <c r="O138" i="1" s="1"/>
  <c r="P138" i="1" s="1"/>
  <c r="L125" i="1"/>
  <c r="M125" i="1" s="1"/>
  <c r="N125" i="1" s="1"/>
  <c r="O125" i="1" s="1"/>
  <c r="P125" i="1" s="1"/>
  <c r="L124" i="1"/>
  <c r="M124" i="1" s="1"/>
  <c r="N124" i="1" s="1"/>
  <c r="O124" i="1" s="1"/>
  <c r="P124" i="1" s="1"/>
  <c r="L123" i="1"/>
  <c r="M123" i="1" s="1"/>
  <c r="N123" i="1" s="1"/>
  <c r="O123" i="1" s="1"/>
  <c r="P123" i="1" s="1"/>
  <c r="L122" i="1"/>
  <c r="M122" i="1" s="1"/>
  <c r="N122" i="1" s="1"/>
  <c r="O122" i="1" s="1"/>
  <c r="P122" i="1" s="1"/>
  <c r="L121" i="1"/>
  <c r="M121" i="1" s="1"/>
  <c r="N121" i="1" s="1"/>
  <c r="O121" i="1" s="1"/>
  <c r="P121" i="1" s="1"/>
  <c r="L120" i="1"/>
  <c r="M120" i="1" s="1"/>
  <c r="N120" i="1" s="1"/>
  <c r="O120" i="1" s="1"/>
  <c r="P120" i="1" s="1"/>
  <c r="L119" i="1"/>
  <c r="M119" i="1" s="1"/>
  <c r="N119" i="1" s="1"/>
  <c r="O119" i="1" s="1"/>
  <c r="P119" i="1" s="1"/>
  <c r="L118" i="1"/>
  <c r="M118" i="1" s="1"/>
  <c r="N118" i="1" s="1"/>
  <c r="O118" i="1" s="1"/>
  <c r="P118" i="1" s="1"/>
  <c r="L117" i="1"/>
  <c r="M117" i="1" s="1"/>
  <c r="N117" i="1" s="1"/>
  <c r="O117" i="1" s="1"/>
  <c r="P117" i="1" s="1"/>
  <c r="L116" i="1"/>
  <c r="M116" i="1" s="1"/>
  <c r="N116" i="1" s="1"/>
  <c r="O116" i="1" s="1"/>
  <c r="P116" i="1" s="1"/>
  <c r="L115" i="1"/>
  <c r="M115" i="1" s="1"/>
  <c r="N115" i="1" s="1"/>
  <c r="O115" i="1" s="1"/>
  <c r="P115" i="1" s="1"/>
  <c r="L114" i="1"/>
  <c r="M114" i="1" s="1"/>
  <c r="N114" i="1" s="1"/>
  <c r="O114" i="1" s="1"/>
  <c r="P114" i="1" s="1"/>
  <c r="L101" i="1"/>
  <c r="M101" i="1" s="1"/>
  <c r="N101" i="1" s="1"/>
  <c r="O101" i="1" s="1"/>
  <c r="P101" i="1" s="1"/>
  <c r="L100" i="1"/>
  <c r="M100" i="1" s="1"/>
  <c r="N100" i="1" s="1"/>
  <c r="O100" i="1" s="1"/>
  <c r="P100" i="1" s="1"/>
  <c r="L99" i="1"/>
  <c r="M99" i="1" s="1"/>
  <c r="N99" i="1" s="1"/>
  <c r="O99" i="1" s="1"/>
  <c r="P99" i="1" s="1"/>
  <c r="L98" i="1"/>
  <c r="M98" i="1" s="1"/>
  <c r="N98" i="1" s="1"/>
  <c r="O98" i="1" s="1"/>
  <c r="P98" i="1" s="1"/>
  <c r="L93" i="1"/>
  <c r="M93" i="1" s="1"/>
  <c r="N93" i="1" s="1"/>
  <c r="O93" i="1" s="1"/>
  <c r="P93" i="1" s="1"/>
  <c r="L92" i="1"/>
  <c r="M92" i="1" s="1"/>
  <c r="N92" i="1" s="1"/>
  <c r="O92" i="1" s="1"/>
  <c r="P92" i="1" s="1"/>
  <c r="L91" i="1"/>
  <c r="M91" i="1" s="1"/>
  <c r="N91" i="1" s="1"/>
  <c r="O91" i="1" s="1"/>
  <c r="P91" i="1" s="1"/>
  <c r="L90" i="1"/>
  <c r="M90" i="1" s="1"/>
  <c r="N90" i="1" s="1"/>
  <c r="O90" i="1" s="1"/>
  <c r="P90" i="1" s="1"/>
  <c r="L89" i="1"/>
  <c r="M89" i="1" s="1"/>
  <c r="N89" i="1" s="1"/>
  <c r="O89" i="1" s="1"/>
  <c r="P89" i="1" s="1"/>
  <c r="L88" i="1"/>
  <c r="M88" i="1" s="1"/>
  <c r="N88" i="1" s="1"/>
  <c r="O88" i="1" s="1"/>
  <c r="P88" i="1" s="1"/>
  <c r="L87" i="1"/>
  <c r="M87" i="1" s="1"/>
  <c r="N87" i="1" s="1"/>
  <c r="O87" i="1" s="1"/>
  <c r="P87" i="1" s="1"/>
  <c r="L86" i="1"/>
  <c r="M86" i="1" s="1"/>
  <c r="N86" i="1" s="1"/>
  <c r="O86" i="1" s="1"/>
  <c r="P86" i="1" s="1"/>
  <c r="L73" i="1"/>
  <c r="M73" i="1" s="1"/>
  <c r="N73" i="1" s="1"/>
  <c r="O73" i="1" s="1"/>
  <c r="P73" i="1" s="1"/>
  <c r="L72" i="1"/>
  <c r="M72" i="1" s="1"/>
  <c r="N72" i="1" s="1"/>
  <c r="O72" i="1" s="1"/>
  <c r="P72" i="1" s="1"/>
  <c r="L71" i="1"/>
  <c r="M71" i="1" s="1"/>
  <c r="N71" i="1" s="1"/>
  <c r="O71" i="1" s="1"/>
  <c r="P71" i="1" s="1"/>
  <c r="L70" i="1"/>
  <c r="M70" i="1" s="1"/>
  <c r="N70" i="1" s="1"/>
  <c r="O70" i="1" s="1"/>
  <c r="P70" i="1" s="1"/>
  <c r="L69" i="1"/>
  <c r="M69" i="1" s="1"/>
  <c r="N69" i="1" s="1"/>
  <c r="O69" i="1" s="1"/>
  <c r="P69" i="1" s="1"/>
  <c r="L68" i="1"/>
  <c r="M68" i="1" s="1"/>
  <c r="N68" i="1" s="1"/>
  <c r="O68" i="1" s="1"/>
  <c r="P68" i="1" s="1"/>
  <c r="L67" i="1"/>
  <c r="M67" i="1" s="1"/>
  <c r="N67" i="1" s="1"/>
  <c r="O67" i="1" s="1"/>
  <c r="P67" i="1" s="1"/>
  <c r="L66" i="1"/>
  <c r="M66" i="1" s="1"/>
  <c r="N66" i="1" s="1"/>
  <c r="O66" i="1" s="1"/>
  <c r="P66" i="1" s="1"/>
  <c r="L65" i="1"/>
  <c r="M65" i="1" s="1"/>
  <c r="N65" i="1" s="1"/>
  <c r="O65" i="1" s="1"/>
  <c r="P65" i="1" s="1"/>
  <c r="L64" i="1"/>
  <c r="M64" i="1" s="1"/>
  <c r="N64" i="1" s="1"/>
  <c r="O64" i="1" s="1"/>
  <c r="P64" i="1" s="1"/>
  <c r="L63" i="1"/>
  <c r="M63" i="1" s="1"/>
  <c r="N63" i="1" s="1"/>
  <c r="O63" i="1" s="1"/>
  <c r="P63" i="1" s="1"/>
  <c r="L62" i="1"/>
  <c r="M62" i="1" s="1"/>
  <c r="N62" i="1" s="1"/>
  <c r="O62" i="1" s="1"/>
  <c r="P62" i="1" s="1"/>
  <c r="L61" i="1"/>
  <c r="M61" i="1" s="1"/>
  <c r="N61" i="1" s="1"/>
  <c r="O61" i="1" s="1"/>
  <c r="P61" i="1" s="1"/>
  <c r="L60" i="1"/>
  <c r="M60" i="1" s="1"/>
  <c r="N60" i="1" s="1"/>
  <c r="O60" i="1" s="1"/>
  <c r="P60" i="1" s="1"/>
  <c r="L59" i="1"/>
  <c r="M59" i="1" s="1"/>
  <c r="N59" i="1" s="1"/>
  <c r="O59" i="1" s="1"/>
  <c r="P59" i="1" s="1"/>
  <c r="L58" i="1"/>
  <c r="M58" i="1" s="1"/>
  <c r="N58" i="1" s="1"/>
  <c r="O58" i="1" s="1"/>
  <c r="P58" i="1" s="1"/>
  <c r="L57" i="1"/>
  <c r="M57" i="1" s="1"/>
  <c r="N57" i="1" s="1"/>
  <c r="O57" i="1" s="1"/>
  <c r="P57" i="1" s="1"/>
  <c r="L56" i="1"/>
  <c r="M56" i="1" s="1"/>
  <c r="N56" i="1" s="1"/>
  <c r="O56" i="1" s="1"/>
  <c r="P56" i="1" s="1"/>
  <c r="L55" i="1"/>
  <c r="M55" i="1" s="1"/>
  <c r="N55" i="1" s="1"/>
  <c r="O55" i="1" s="1"/>
  <c r="P55" i="1" s="1"/>
  <c r="L54" i="1"/>
  <c r="M54" i="1" s="1"/>
  <c r="N54" i="1" s="1"/>
  <c r="O54" i="1" s="1"/>
  <c r="P54" i="1" s="1"/>
  <c r="L50" i="1"/>
  <c r="M50" i="1" s="1"/>
  <c r="N50" i="1" s="1"/>
  <c r="O50" i="1" s="1"/>
  <c r="P50" i="1" s="1"/>
  <c r="L46" i="1"/>
  <c r="M46" i="1" s="1"/>
  <c r="N46" i="1" s="1"/>
  <c r="O46" i="1" s="1"/>
  <c r="P46" i="1" s="1"/>
  <c r="L42" i="1"/>
  <c r="M42" i="1" s="1"/>
  <c r="N42" i="1" s="1"/>
  <c r="O42" i="1" s="1"/>
  <c r="P42" i="1" s="1"/>
  <c r="L38" i="1"/>
  <c r="M38" i="1" s="1"/>
  <c r="N38" i="1" s="1"/>
  <c r="O38" i="1" s="1"/>
  <c r="P38" i="1" s="1"/>
  <c r="L34" i="1"/>
  <c r="M34" i="1" s="1"/>
  <c r="N34" i="1" s="1"/>
  <c r="O34" i="1" s="1"/>
  <c r="P34" i="1" s="1"/>
  <c r="L30" i="1"/>
  <c r="M30" i="1" s="1"/>
  <c r="N30" i="1" s="1"/>
  <c r="O30" i="1" s="1"/>
  <c r="P30" i="1" s="1"/>
  <c r="L26" i="1"/>
  <c r="M26" i="1" s="1"/>
  <c r="N26" i="1" s="1"/>
  <c r="O26" i="1" s="1"/>
  <c r="P26" i="1" s="1"/>
  <c r="L22" i="1"/>
  <c r="M22" i="1" s="1"/>
  <c r="N22" i="1" s="1"/>
  <c r="O22" i="1" s="1"/>
  <c r="P22" i="1" s="1"/>
  <c r="L18" i="1"/>
  <c r="M18" i="1" s="1"/>
  <c r="N18" i="1" s="1"/>
  <c r="O18" i="1" s="1"/>
  <c r="P18" i="1" s="1"/>
  <c r="L14" i="1"/>
  <c r="M14" i="1" s="1"/>
  <c r="N14" i="1" s="1"/>
  <c r="O14" i="1" s="1"/>
  <c r="P14" i="1" s="1"/>
  <c r="L10" i="1"/>
  <c r="M10" i="1" s="1"/>
  <c r="N10" i="1" s="1"/>
  <c r="O10" i="1" s="1"/>
  <c r="P10" i="1" s="1"/>
  <c r="L6" i="1"/>
  <c r="M6" i="1" s="1"/>
  <c r="N6" i="1" s="1"/>
  <c r="O6" i="1" s="1"/>
  <c r="P6" i="1" s="1"/>
  <c r="L2" i="1"/>
  <c r="M2" i="1" s="1"/>
  <c r="N2" i="1" s="1"/>
  <c r="O2" i="1" s="1"/>
  <c r="P2" i="1" s="1"/>
</calcChain>
</file>

<file path=xl/sharedStrings.xml><?xml version="1.0" encoding="utf-8"?>
<sst xmlns="http://schemas.openxmlformats.org/spreadsheetml/2006/main" count="1261" uniqueCount="58">
  <si>
    <t>Date of count</t>
  </si>
  <si>
    <t>Date</t>
  </si>
  <si>
    <t>Sample time point</t>
  </si>
  <si>
    <t>Parent</t>
  </si>
  <si>
    <t>Coral ID #</t>
  </si>
  <si>
    <t>total blastate (ml)</t>
  </si>
  <si>
    <t>squares counted</t>
  </si>
  <si>
    <t>surface area (mm2)</t>
  </si>
  <si>
    <t>Timepoint</t>
  </si>
  <si>
    <t>Rep 1</t>
  </si>
  <si>
    <t>Rep 2</t>
  </si>
  <si>
    <t>Rep 3</t>
  </si>
  <si>
    <t>Rep 4</t>
  </si>
  <si>
    <t>mean cells</t>
  </si>
  <si>
    <t>Avg Cells/square</t>
  </si>
  <si>
    <t>Cells/mm3</t>
  </si>
  <si>
    <t>cells/mL</t>
  </si>
  <si>
    <t>Density (cells/mm2)</t>
  </si>
  <si>
    <t>notes</t>
  </si>
  <si>
    <t>timepoint</t>
  </si>
  <si>
    <t>colony_id</t>
  </si>
  <si>
    <t>frag_id</t>
  </si>
  <si>
    <t>treatment</t>
  </si>
  <si>
    <t>sym_density</t>
  </si>
  <si>
    <t>B3</t>
  </si>
  <si>
    <t>control</t>
  </si>
  <si>
    <t>red</t>
  </si>
  <si>
    <t>B1</t>
  </si>
  <si>
    <t>deep</t>
  </si>
  <si>
    <t>shallow</t>
  </si>
  <si>
    <t>shade</t>
  </si>
  <si>
    <t>B4</t>
  </si>
  <si>
    <t>Plug.ID</t>
  </si>
  <si>
    <t>B5</t>
  </si>
  <si>
    <t>O9</t>
  </si>
  <si>
    <t>orange</t>
  </si>
  <si>
    <t>Genotype</t>
  </si>
  <si>
    <t>Colormorph</t>
  </si>
  <si>
    <t>Treatment</t>
  </si>
  <si>
    <t>SA before sampling</t>
  </si>
  <si>
    <t>O10</t>
  </si>
  <si>
    <t>SA after sampling</t>
  </si>
  <si>
    <t>SA mm2</t>
  </si>
  <si>
    <t>O12</t>
  </si>
  <si>
    <t>Red</t>
  </si>
  <si>
    <t>Control</t>
  </si>
  <si>
    <t>Deep</t>
  </si>
  <si>
    <t>Shallow</t>
  </si>
  <si>
    <t>Shade</t>
  </si>
  <si>
    <t>B2</t>
  </si>
  <si>
    <t>B6</t>
  </si>
  <si>
    <t>O7</t>
  </si>
  <si>
    <t>Orange</t>
  </si>
  <si>
    <t>O8</t>
  </si>
  <si>
    <t>O11</t>
  </si>
  <si>
    <t>O13</t>
  </si>
  <si>
    <t>Sample bleached when airbrushed</t>
  </si>
  <si>
    <t>colormorph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</si>
</sst>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.0000"/>
    <numFmt numFmtId="167" formatCode="mm/dd/yy;@"/>
  </numFmts>
  <fonts count="8" x14ac:knownFonts="1">
    <font>
      <sz val="10"/>
      <color rgb="FF000000"/>
      <name val="Arial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0"/>
      <name val="Calibri"/>
      <family val="2"/>
    </font>
    <font>
      <sz val="10"/>
      <name val="Arial"/>
      <family val="2"/>
    </font>
    <font>
      <u/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F8FA"/>
        <bgColor rgb="FFF6F8FA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DFE2E5"/>
      </left>
      <right style="thin">
        <color rgb="FFDFE2E5"/>
      </right>
      <top style="thin">
        <color rgb="FF000000"/>
      </top>
      <bottom style="thin">
        <color rgb="FFDFE2E5"/>
      </bottom>
      <diagonal/>
    </border>
    <border>
      <left/>
      <right style="thin">
        <color rgb="FFDFE2E5"/>
      </right>
      <top style="thin">
        <color rgb="FF000000"/>
      </top>
      <bottom style="thin">
        <color rgb="FFDFE2E5"/>
      </bottom>
      <diagonal/>
    </border>
    <border>
      <left/>
      <right/>
      <top style="thin">
        <color rgb="FFDFE2E5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0" borderId="0" xfId="0" applyFont="1" applyAlignment="1"/>
    <xf numFmtId="14" fontId="6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5" xfId="0" applyFont="1" applyBorder="1" applyAlignment="1"/>
    <xf numFmtId="0" fontId="4" fillId="0" borderId="5" xfId="0" applyFont="1" applyBorder="1"/>
    <xf numFmtId="14" fontId="7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7" fillId="0" borderId="5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7" fontId="4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lug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111"/>
  <sheetViews>
    <sheetView workbookViewId="0">
      <pane ySplit="1" topLeftCell="A2" activePane="bottomLeft" state="frozen"/>
      <selection pane="bottomLeft" activeCell="M6" sqref="M6"/>
    </sheetView>
  </sheetViews>
  <sheetFormatPr defaultColWidth="14.44140625" defaultRowHeight="15.75" customHeight="1" x14ac:dyDescent="0.25"/>
  <cols>
    <col min="1" max="1" width="9.88671875" customWidth="1"/>
    <col min="3" max="3" width="6.109375" customWidth="1"/>
    <col min="4" max="4" width="8.44140625" customWidth="1"/>
    <col min="5" max="5" width="14.5546875" customWidth="1"/>
    <col min="6" max="6" width="13.5546875" customWidth="1"/>
    <col min="7" max="7" width="19.5546875" customWidth="1"/>
    <col min="8" max="11" width="5.44140625" customWidth="1"/>
    <col min="12" max="12" width="19.109375" customWidth="1"/>
    <col min="13" max="13" width="18.6640625" customWidth="1"/>
    <col min="14" max="14" width="17.5546875" customWidth="1"/>
    <col min="15" max="15" width="16.5546875" customWidth="1"/>
    <col min="16" max="18" width="27.109375" customWidth="1"/>
  </cols>
  <sheetData>
    <row r="1" spans="1:31" ht="13.8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1" t="s">
        <v>9</v>
      </c>
      <c r="I1" s="1" t="s">
        <v>10</v>
      </c>
      <c r="J1" s="1" t="s">
        <v>11</v>
      </c>
      <c r="K1" s="1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/>
      <c r="R1" s="4" t="s">
        <v>18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3.8" x14ac:dyDescent="0.3">
      <c r="A2" s="7">
        <v>42914</v>
      </c>
      <c r="B2" s="7">
        <v>42895</v>
      </c>
      <c r="C2" s="10" t="s">
        <v>27</v>
      </c>
      <c r="D2" s="10">
        <v>39</v>
      </c>
      <c r="E2" s="8">
        <v>12.5</v>
      </c>
      <c r="F2" s="8">
        <v>1</v>
      </c>
      <c r="G2" s="8">
        <v>235.02499999999964</v>
      </c>
      <c r="H2" s="8">
        <v>108</v>
      </c>
      <c r="I2" s="8">
        <v>86</v>
      </c>
      <c r="J2" s="8">
        <v>66</v>
      </c>
      <c r="K2" s="8">
        <v>90</v>
      </c>
      <c r="L2" s="5">
        <f>AVERAGE(H2:K2)</f>
        <v>87.5</v>
      </c>
      <c r="M2" s="5">
        <f>L2/F2</f>
        <v>87.5</v>
      </c>
      <c r="N2" s="5">
        <f>M2*10</f>
        <v>875</v>
      </c>
      <c r="O2" s="5">
        <f>N2*1000</f>
        <v>875000</v>
      </c>
      <c r="P2" s="39">
        <f>(O2*E2)/(G2*0.5)</f>
        <v>93075.204765450631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13.8" x14ac:dyDescent="0.3">
      <c r="A3" s="7">
        <v>42914</v>
      </c>
      <c r="B3" s="7">
        <v>42895</v>
      </c>
      <c r="C3" s="8" t="s">
        <v>27</v>
      </c>
      <c r="D3" s="8">
        <v>23</v>
      </c>
      <c r="E3" s="5">
        <v>12.5</v>
      </c>
      <c r="F3" s="5">
        <v>1</v>
      </c>
      <c r="G3" s="8">
        <v>124.6869999999999</v>
      </c>
      <c r="H3" s="5">
        <v>108</v>
      </c>
      <c r="I3" s="5">
        <v>86</v>
      </c>
      <c r="J3" s="5">
        <v>66</v>
      </c>
      <c r="K3" s="5">
        <v>90</v>
      </c>
      <c r="L3" s="5">
        <v>87.5</v>
      </c>
      <c r="M3" s="5">
        <v>87.5</v>
      </c>
      <c r="N3" s="5">
        <v>875</v>
      </c>
      <c r="O3" s="5">
        <v>875000</v>
      </c>
      <c r="P3" s="39">
        <f t="shared" ref="P3:P66" si="0">(O3*E3)/(G3*0.5)</f>
        <v>175439.3000072182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3.8" x14ac:dyDescent="0.3">
      <c r="A4" s="7">
        <v>42914</v>
      </c>
      <c r="B4" s="7">
        <v>42895</v>
      </c>
      <c r="C4" s="8" t="s">
        <v>27</v>
      </c>
      <c r="D4" s="8">
        <v>174</v>
      </c>
      <c r="E4" s="5">
        <v>12.5</v>
      </c>
      <c r="F4" s="5">
        <v>1</v>
      </c>
      <c r="G4" s="8">
        <v>394.70699999999988</v>
      </c>
      <c r="H4" s="5">
        <v>108</v>
      </c>
      <c r="I4" s="5">
        <v>86</v>
      </c>
      <c r="J4" s="5">
        <v>66</v>
      </c>
      <c r="K4" s="5">
        <v>90</v>
      </c>
      <c r="L4" s="5">
        <v>87.5</v>
      </c>
      <c r="M4" s="5">
        <v>87.5</v>
      </c>
      <c r="N4" s="5">
        <v>875</v>
      </c>
      <c r="O4" s="5">
        <v>875000</v>
      </c>
      <c r="P4" s="39">
        <f t="shared" si="0"/>
        <v>55420.856483416828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3.8" x14ac:dyDescent="0.3">
      <c r="A5" s="7">
        <v>42914</v>
      </c>
      <c r="B5" s="7">
        <v>42895</v>
      </c>
      <c r="C5" s="8" t="s">
        <v>27</v>
      </c>
      <c r="D5" s="8">
        <v>144</v>
      </c>
      <c r="E5" s="5">
        <v>12.5</v>
      </c>
      <c r="F5" s="5">
        <v>1</v>
      </c>
      <c r="G5" s="19">
        <v>49.834000000000287</v>
      </c>
      <c r="H5" s="5">
        <v>108</v>
      </c>
      <c r="I5" s="5">
        <v>86</v>
      </c>
      <c r="J5" s="5">
        <v>66</v>
      </c>
      <c r="K5" s="5">
        <v>90</v>
      </c>
      <c r="L5" s="5">
        <v>87.5</v>
      </c>
      <c r="M5" s="5">
        <v>87.5</v>
      </c>
      <c r="N5" s="5">
        <v>875</v>
      </c>
      <c r="O5" s="5">
        <v>875000</v>
      </c>
      <c r="P5" s="39">
        <f t="shared" si="0"/>
        <v>438957.33836336387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3.8" x14ac:dyDescent="0.3">
      <c r="A6" s="7">
        <v>42914</v>
      </c>
      <c r="B6" s="7">
        <v>42895</v>
      </c>
      <c r="C6" s="8" t="s">
        <v>49</v>
      </c>
      <c r="D6" s="8">
        <v>165</v>
      </c>
      <c r="E6" s="19">
        <v>13</v>
      </c>
      <c r="F6" s="19">
        <v>1</v>
      </c>
      <c r="G6" s="8">
        <v>179.95299999999997</v>
      </c>
      <c r="H6" s="19">
        <v>24</v>
      </c>
      <c r="I6" s="19">
        <v>34</v>
      </c>
      <c r="J6" s="19">
        <v>31</v>
      </c>
      <c r="K6" s="19">
        <v>15</v>
      </c>
      <c r="L6" s="5">
        <f>AVERAGE(H6:K6)</f>
        <v>26</v>
      </c>
      <c r="M6" s="5">
        <f>L6/F6</f>
        <v>26</v>
      </c>
      <c r="N6" s="5">
        <f>M6*10</f>
        <v>260</v>
      </c>
      <c r="O6" s="5">
        <f>N6*1000</f>
        <v>260000</v>
      </c>
      <c r="P6" s="39">
        <f t="shared" si="0"/>
        <v>37565.364289564503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3.8" x14ac:dyDescent="0.3">
      <c r="A7" s="7">
        <v>42914</v>
      </c>
      <c r="B7" s="7">
        <v>42895</v>
      </c>
      <c r="C7" s="8" t="s">
        <v>49</v>
      </c>
      <c r="D7" s="8">
        <v>456</v>
      </c>
      <c r="E7" s="5">
        <v>13</v>
      </c>
      <c r="F7" s="5">
        <v>1</v>
      </c>
      <c r="G7" s="8">
        <v>117.02999999999997</v>
      </c>
      <c r="H7" s="5">
        <v>24</v>
      </c>
      <c r="I7" s="5">
        <v>34</v>
      </c>
      <c r="J7" s="5">
        <v>31</v>
      </c>
      <c r="K7" s="5">
        <v>15</v>
      </c>
      <c r="L7" s="5">
        <v>26</v>
      </c>
      <c r="M7" s="5">
        <v>26</v>
      </c>
      <c r="N7" s="5">
        <v>260</v>
      </c>
      <c r="O7" s="5">
        <v>260000</v>
      </c>
      <c r="P7" s="39">
        <f t="shared" si="0"/>
        <v>57762.96676065967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3.8" x14ac:dyDescent="0.3">
      <c r="A8" s="7">
        <v>42914</v>
      </c>
      <c r="B8" s="7">
        <v>42895</v>
      </c>
      <c r="C8" s="8" t="s">
        <v>49</v>
      </c>
      <c r="D8" s="8">
        <v>170</v>
      </c>
      <c r="E8" s="5">
        <v>13</v>
      </c>
      <c r="F8" s="5">
        <v>1</v>
      </c>
      <c r="G8" s="8">
        <v>48.809000000000196</v>
      </c>
      <c r="H8" s="5">
        <v>24</v>
      </c>
      <c r="I8" s="5">
        <v>34</v>
      </c>
      <c r="J8" s="5">
        <v>31</v>
      </c>
      <c r="K8" s="5">
        <v>15</v>
      </c>
      <c r="L8" s="5">
        <v>26</v>
      </c>
      <c r="M8" s="5">
        <v>26</v>
      </c>
      <c r="N8" s="5">
        <v>260</v>
      </c>
      <c r="O8" s="5">
        <v>260000</v>
      </c>
      <c r="P8" s="39">
        <f t="shared" si="0"/>
        <v>138499.0473068486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3.8" x14ac:dyDescent="0.3">
      <c r="A9" s="7">
        <v>42914</v>
      </c>
      <c r="B9" s="7">
        <v>42895</v>
      </c>
      <c r="C9" s="8" t="s">
        <v>49</v>
      </c>
      <c r="D9" s="8">
        <v>183</v>
      </c>
      <c r="E9" s="5">
        <v>13</v>
      </c>
      <c r="F9" s="5">
        <v>1</v>
      </c>
      <c r="G9" s="8">
        <v>211.00699999999983</v>
      </c>
      <c r="H9" s="5">
        <v>24</v>
      </c>
      <c r="I9" s="5">
        <v>34</v>
      </c>
      <c r="J9" s="5">
        <v>31</v>
      </c>
      <c r="K9" s="5">
        <v>15</v>
      </c>
      <c r="L9" s="5">
        <v>26</v>
      </c>
      <c r="M9" s="5">
        <v>26</v>
      </c>
      <c r="N9" s="5">
        <v>260</v>
      </c>
      <c r="O9" s="5">
        <v>260000</v>
      </c>
      <c r="P9" s="39">
        <f t="shared" si="0"/>
        <v>32036.851857995258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3.8" x14ac:dyDescent="0.3">
      <c r="A10" s="7">
        <v>42914</v>
      </c>
      <c r="B10" s="7">
        <v>42895</v>
      </c>
      <c r="C10" s="8" t="s">
        <v>24</v>
      </c>
      <c r="D10" s="8">
        <v>182</v>
      </c>
      <c r="E10" s="19">
        <v>13</v>
      </c>
      <c r="F10" s="19">
        <v>1</v>
      </c>
      <c r="G10" s="8">
        <v>757.14900000000034</v>
      </c>
      <c r="H10" s="19">
        <v>112</v>
      </c>
      <c r="I10" s="19">
        <v>79</v>
      </c>
      <c r="J10" s="19">
        <v>96</v>
      </c>
      <c r="K10" s="19">
        <v>128</v>
      </c>
      <c r="L10" s="5">
        <f>AVERAGE(H10:K10)</f>
        <v>103.75</v>
      </c>
      <c r="M10" s="5">
        <f>L10/F10</f>
        <v>103.75</v>
      </c>
      <c r="N10" s="5">
        <f>M10*10</f>
        <v>1037.5</v>
      </c>
      <c r="O10" s="5">
        <f>N10*1000</f>
        <v>1037500</v>
      </c>
      <c r="P10" s="39">
        <f t="shared" si="0"/>
        <v>35627.069440757354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3.8" x14ac:dyDescent="0.3">
      <c r="A11" s="7">
        <v>42914</v>
      </c>
      <c r="B11" s="7">
        <v>42895</v>
      </c>
      <c r="C11" s="8" t="s">
        <v>24</v>
      </c>
      <c r="D11" s="8">
        <v>43</v>
      </c>
      <c r="E11" s="19">
        <v>13</v>
      </c>
      <c r="F11" s="19">
        <v>1</v>
      </c>
      <c r="G11" s="8">
        <v>551.53600000000006</v>
      </c>
      <c r="H11" s="5">
        <v>112</v>
      </c>
      <c r="I11" s="5">
        <v>79</v>
      </c>
      <c r="J11" s="5">
        <v>96</v>
      </c>
      <c r="K11" s="5">
        <v>128</v>
      </c>
      <c r="L11" s="5">
        <v>103.75</v>
      </c>
      <c r="M11" s="5">
        <v>103.75</v>
      </c>
      <c r="N11" s="5">
        <v>1037.5</v>
      </c>
      <c r="O11" s="5">
        <v>1037500</v>
      </c>
      <c r="P11" s="39">
        <f t="shared" si="0"/>
        <v>48908.865423109273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3.8" x14ac:dyDescent="0.3">
      <c r="A12" s="7">
        <v>42914</v>
      </c>
      <c r="B12" s="7">
        <v>42895</v>
      </c>
      <c r="C12" s="8" t="s">
        <v>24</v>
      </c>
      <c r="D12" s="8">
        <v>26</v>
      </c>
      <c r="E12" s="19">
        <v>13</v>
      </c>
      <c r="F12" s="19">
        <v>1</v>
      </c>
      <c r="G12" s="8">
        <v>659.21699999999964</v>
      </c>
      <c r="H12" s="5">
        <v>112</v>
      </c>
      <c r="I12" s="5">
        <v>79</v>
      </c>
      <c r="J12" s="5">
        <v>96</v>
      </c>
      <c r="K12" s="5">
        <v>128</v>
      </c>
      <c r="L12" s="5">
        <v>103.75</v>
      </c>
      <c r="M12" s="5">
        <v>103.75</v>
      </c>
      <c r="N12" s="5">
        <v>1037.5</v>
      </c>
      <c r="O12" s="5">
        <v>1037500</v>
      </c>
      <c r="P12" s="39">
        <f t="shared" si="0"/>
        <v>40919.757833915108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3.8" x14ac:dyDescent="0.3">
      <c r="A13" s="7">
        <v>42914</v>
      </c>
      <c r="B13" s="7">
        <v>42895</v>
      </c>
      <c r="C13" s="8" t="s">
        <v>24</v>
      </c>
      <c r="D13" s="8">
        <v>7</v>
      </c>
      <c r="E13" s="19">
        <v>13</v>
      </c>
      <c r="F13" s="19">
        <v>1</v>
      </c>
      <c r="G13" s="8">
        <v>696.02700000000004</v>
      </c>
      <c r="H13" s="5">
        <v>112</v>
      </c>
      <c r="I13" s="5">
        <v>79</v>
      </c>
      <c r="J13" s="5">
        <v>96</v>
      </c>
      <c r="K13" s="5">
        <v>128</v>
      </c>
      <c r="L13" s="5">
        <v>103.75</v>
      </c>
      <c r="M13" s="5">
        <v>103.75</v>
      </c>
      <c r="N13" s="5">
        <v>1037.5</v>
      </c>
      <c r="O13" s="5">
        <v>1037500</v>
      </c>
      <c r="P13" s="39">
        <f t="shared" si="0"/>
        <v>38755.680454924877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3.8" x14ac:dyDescent="0.3">
      <c r="A14" s="7">
        <v>42914</v>
      </c>
      <c r="B14" s="7">
        <v>42895</v>
      </c>
      <c r="C14" s="8" t="s">
        <v>31</v>
      </c>
      <c r="D14" s="8">
        <v>1</v>
      </c>
      <c r="E14" s="19">
        <v>16.5</v>
      </c>
      <c r="F14" s="19">
        <v>2</v>
      </c>
      <c r="G14" s="8">
        <v>307.35299999999984</v>
      </c>
      <c r="H14" s="19">
        <v>95</v>
      </c>
      <c r="I14" s="19">
        <v>68</v>
      </c>
      <c r="J14" s="19">
        <v>109</v>
      </c>
      <c r="K14" s="19">
        <v>106</v>
      </c>
      <c r="L14" s="5">
        <f>AVERAGE(H14:K14)</f>
        <v>94.5</v>
      </c>
      <c r="M14" s="5">
        <f>L14/F14</f>
        <v>47.25</v>
      </c>
      <c r="N14" s="5">
        <f>M14*10</f>
        <v>472.5</v>
      </c>
      <c r="O14" s="5">
        <f>N14*1000</f>
        <v>472500</v>
      </c>
      <c r="P14" s="39">
        <f t="shared" si="0"/>
        <v>50731.569237977208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3.8" x14ac:dyDescent="0.3">
      <c r="A15" s="7">
        <v>42914</v>
      </c>
      <c r="B15" s="7">
        <v>42895</v>
      </c>
      <c r="C15" s="8" t="s">
        <v>31</v>
      </c>
      <c r="D15" s="8">
        <v>114</v>
      </c>
      <c r="E15" s="19">
        <v>16.5</v>
      </c>
      <c r="F15" s="19">
        <v>2</v>
      </c>
      <c r="G15" s="19">
        <v>380.7360000000001</v>
      </c>
      <c r="H15" s="5">
        <v>95</v>
      </c>
      <c r="I15" s="5">
        <v>68</v>
      </c>
      <c r="J15" s="5">
        <v>109</v>
      </c>
      <c r="K15" s="5">
        <v>106</v>
      </c>
      <c r="L15" s="5">
        <v>94.5</v>
      </c>
      <c r="M15" s="5">
        <v>47.25</v>
      </c>
      <c r="N15" s="5">
        <v>472.5</v>
      </c>
      <c r="O15" s="5">
        <v>472500</v>
      </c>
      <c r="P15" s="39">
        <f t="shared" si="0"/>
        <v>40953.574130105888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3.8" x14ac:dyDescent="0.3">
      <c r="A16" s="7">
        <v>42914</v>
      </c>
      <c r="B16" s="7">
        <v>42895</v>
      </c>
      <c r="C16" s="8" t="s">
        <v>31</v>
      </c>
      <c r="D16" s="8">
        <v>19</v>
      </c>
      <c r="E16" s="19">
        <v>16.5</v>
      </c>
      <c r="F16" s="19">
        <v>2</v>
      </c>
      <c r="G16" s="19">
        <v>808.21399999999994</v>
      </c>
      <c r="H16" s="5">
        <v>95</v>
      </c>
      <c r="I16" s="5">
        <v>68</v>
      </c>
      <c r="J16" s="5">
        <v>109</v>
      </c>
      <c r="K16" s="5">
        <v>106</v>
      </c>
      <c r="L16" s="5">
        <v>94.5</v>
      </c>
      <c r="M16" s="5">
        <v>47.25</v>
      </c>
      <c r="N16" s="5">
        <v>472.5</v>
      </c>
      <c r="O16" s="5">
        <v>472500</v>
      </c>
      <c r="P16" s="39">
        <f t="shared" si="0"/>
        <v>19292.538857282849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3.8" x14ac:dyDescent="0.3">
      <c r="A17" s="7">
        <v>42914</v>
      </c>
      <c r="B17" s="7">
        <v>42895</v>
      </c>
      <c r="C17" s="8" t="s">
        <v>31</v>
      </c>
      <c r="D17" s="8">
        <v>2</v>
      </c>
      <c r="E17" s="19">
        <v>16.5</v>
      </c>
      <c r="F17" s="19">
        <v>2</v>
      </c>
      <c r="G17" s="19">
        <v>287.01400000000012</v>
      </c>
      <c r="H17" s="5">
        <v>95</v>
      </c>
      <c r="I17" s="5">
        <v>68</v>
      </c>
      <c r="J17" s="5">
        <v>109</v>
      </c>
      <c r="K17" s="5">
        <v>106</v>
      </c>
      <c r="L17" s="5">
        <v>94.5</v>
      </c>
      <c r="M17" s="5">
        <v>47.25</v>
      </c>
      <c r="N17" s="5">
        <v>472.5</v>
      </c>
      <c r="O17" s="5">
        <v>472500</v>
      </c>
      <c r="P17" s="39">
        <f t="shared" si="0"/>
        <v>54326.618213745649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3.8" x14ac:dyDescent="0.3">
      <c r="A18" s="7">
        <v>42914</v>
      </c>
      <c r="B18" s="7">
        <v>42895</v>
      </c>
      <c r="C18" s="8" t="s">
        <v>33</v>
      </c>
      <c r="D18" s="8">
        <v>8</v>
      </c>
      <c r="E18" s="19">
        <v>14.5</v>
      </c>
      <c r="F18" s="19">
        <v>2</v>
      </c>
      <c r="G18" s="19">
        <v>241.35500000000002</v>
      </c>
      <c r="H18" s="19">
        <v>134</v>
      </c>
      <c r="I18" s="19">
        <v>137</v>
      </c>
      <c r="J18" s="19">
        <v>152</v>
      </c>
      <c r="K18" s="19">
        <v>119</v>
      </c>
      <c r="L18" s="5">
        <f>AVERAGE(H18:K18)</f>
        <v>135.5</v>
      </c>
      <c r="M18" s="5">
        <f>L18/F18</f>
        <v>67.75</v>
      </c>
      <c r="N18" s="5">
        <f>M18*10</f>
        <v>677.5</v>
      </c>
      <c r="O18" s="5">
        <f>N18*1000</f>
        <v>677500</v>
      </c>
      <c r="P18" s="39">
        <f t="shared" si="0"/>
        <v>81404.984359139024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3.8" x14ac:dyDescent="0.3">
      <c r="A19" s="7">
        <v>42914</v>
      </c>
      <c r="B19" s="7">
        <v>42895</v>
      </c>
      <c r="C19" s="8" t="s">
        <v>33</v>
      </c>
      <c r="D19" s="8">
        <v>176</v>
      </c>
      <c r="E19" s="19">
        <v>14.5</v>
      </c>
      <c r="F19" s="19">
        <v>2</v>
      </c>
      <c r="G19" s="19">
        <v>190.72800000000007</v>
      </c>
      <c r="H19" s="5">
        <v>134</v>
      </c>
      <c r="I19" s="5">
        <v>137</v>
      </c>
      <c r="J19" s="5">
        <v>152</v>
      </c>
      <c r="K19" s="5">
        <v>119</v>
      </c>
      <c r="L19" s="5">
        <v>135.5</v>
      </c>
      <c r="M19" s="5">
        <v>67.75</v>
      </c>
      <c r="N19" s="5">
        <v>677.5</v>
      </c>
      <c r="O19" s="5">
        <v>677500</v>
      </c>
      <c r="P19" s="39">
        <f t="shared" si="0"/>
        <v>103013.19156075665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3.8" x14ac:dyDescent="0.3">
      <c r="A20" s="7">
        <v>42914</v>
      </c>
      <c r="B20" s="7">
        <v>42895</v>
      </c>
      <c r="C20" s="8" t="s">
        <v>33</v>
      </c>
      <c r="D20" s="8">
        <v>198</v>
      </c>
      <c r="E20" s="19">
        <v>14.5</v>
      </c>
      <c r="F20" s="19">
        <v>2</v>
      </c>
      <c r="G20" s="19">
        <v>360.39099999999985</v>
      </c>
      <c r="H20" s="5">
        <v>134</v>
      </c>
      <c r="I20" s="5">
        <v>137</v>
      </c>
      <c r="J20" s="5">
        <v>152</v>
      </c>
      <c r="K20" s="5">
        <v>119</v>
      </c>
      <c r="L20" s="5">
        <v>135.5</v>
      </c>
      <c r="M20" s="5">
        <v>67.75</v>
      </c>
      <c r="N20" s="5">
        <v>677.5</v>
      </c>
      <c r="O20" s="5">
        <v>677500</v>
      </c>
      <c r="P20" s="39">
        <f t="shared" si="0"/>
        <v>54517.177177010548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3.8" x14ac:dyDescent="0.3">
      <c r="A21" s="7">
        <v>42914</v>
      </c>
      <c r="B21" s="7">
        <v>42895</v>
      </c>
      <c r="C21" s="8" t="s">
        <v>33</v>
      </c>
      <c r="D21" s="8">
        <v>158</v>
      </c>
      <c r="E21" s="19">
        <v>14.5</v>
      </c>
      <c r="F21" s="19">
        <v>2</v>
      </c>
      <c r="G21" s="19">
        <v>298.30000000000018</v>
      </c>
      <c r="H21" s="5">
        <v>134</v>
      </c>
      <c r="I21" s="5">
        <v>137</v>
      </c>
      <c r="J21" s="5">
        <v>152</v>
      </c>
      <c r="K21" s="5">
        <v>119</v>
      </c>
      <c r="L21" s="5">
        <v>135.5</v>
      </c>
      <c r="M21" s="5">
        <v>67.75</v>
      </c>
      <c r="N21" s="5">
        <v>677.5</v>
      </c>
      <c r="O21" s="5">
        <v>677500</v>
      </c>
      <c r="P21" s="39">
        <f t="shared" si="0"/>
        <v>65864.901106268822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3.8" x14ac:dyDescent="0.3">
      <c r="A22" s="7">
        <v>42914</v>
      </c>
      <c r="B22" s="7">
        <v>42895</v>
      </c>
      <c r="C22" s="8" t="s">
        <v>50</v>
      </c>
      <c r="D22" s="8">
        <v>13</v>
      </c>
      <c r="E22" s="19">
        <v>14.5</v>
      </c>
      <c r="F22" s="19">
        <v>3</v>
      </c>
      <c r="G22" s="19">
        <v>499.50500000000011</v>
      </c>
      <c r="H22" s="19">
        <v>45</v>
      </c>
      <c r="I22" s="19">
        <v>50</v>
      </c>
      <c r="J22" s="19">
        <v>70</v>
      </c>
      <c r="K22" s="19">
        <v>72</v>
      </c>
      <c r="L22" s="5">
        <f>AVERAGE(H22:K22)</f>
        <v>59.25</v>
      </c>
      <c r="M22" s="5">
        <f>L22/F22</f>
        <v>19.75</v>
      </c>
      <c r="N22" s="5">
        <f>M22*10</f>
        <v>197.5</v>
      </c>
      <c r="O22" s="5">
        <f>N22*1000</f>
        <v>197500</v>
      </c>
      <c r="P22" s="39">
        <f t="shared" si="0"/>
        <v>11466.351688171288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3.8" x14ac:dyDescent="0.3">
      <c r="A23" s="7">
        <v>42914</v>
      </c>
      <c r="B23" s="7">
        <v>42895</v>
      </c>
      <c r="C23" s="8" t="s">
        <v>50</v>
      </c>
      <c r="D23" s="8">
        <v>200</v>
      </c>
      <c r="E23" s="19">
        <v>14.5</v>
      </c>
      <c r="F23" s="19">
        <v>3</v>
      </c>
      <c r="G23" s="19">
        <v>175.04199999999992</v>
      </c>
      <c r="H23" s="19">
        <v>45</v>
      </c>
      <c r="I23" s="19">
        <v>50</v>
      </c>
      <c r="J23" s="19">
        <v>70</v>
      </c>
      <c r="K23" s="19">
        <v>72</v>
      </c>
      <c r="L23" s="5">
        <v>59.25</v>
      </c>
      <c r="M23" s="5">
        <v>19.75</v>
      </c>
      <c r="N23" s="5">
        <v>197.5</v>
      </c>
      <c r="O23" s="5">
        <v>197500</v>
      </c>
      <c r="P23" s="39">
        <f t="shared" si="0"/>
        <v>32720.718456141971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3.8" x14ac:dyDescent="0.3">
      <c r="A24" s="7">
        <v>42914</v>
      </c>
      <c r="B24" s="7">
        <v>42895</v>
      </c>
      <c r="C24" s="8" t="s">
        <v>50</v>
      </c>
      <c r="D24" s="8">
        <v>166</v>
      </c>
      <c r="E24" s="19">
        <v>14.5</v>
      </c>
      <c r="F24" s="19">
        <v>3</v>
      </c>
      <c r="G24" s="19">
        <v>518.34400000000005</v>
      </c>
      <c r="H24" s="19">
        <v>45</v>
      </c>
      <c r="I24" s="19">
        <v>50</v>
      </c>
      <c r="J24" s="19">
        <v>70</v>
      </c>
      <c r="K24" s="19">
        <v>72</v>
      </c>
      <c r="L24" s="5">
        <v>59.25</v>
      </c>
      <c r="M24" s="5">
        <v>19.75</v>
      </c>
      <c r="N24" s="5">
        <v>197.5</v>
      </c>
      <c r="O24" s="5">
        <v>197500</v>
      </c>
      <c r="P24" s="39">
        <f t="shared" si="0"/>
        <v>11049.611840785268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3.8" x14ac:dyDescent="0.3">
      <c r="A25" s="7">
        <v>42914</v>
      </c>
      <c r="B25" s="7">
        <v>42895</v>
      </c>
      <c r="C25" s="8" t="s">
        <v>50</v>
      </c>
      <c r="D25" s="8">
        <v>65</v>
      </c>
      <c r="E25" s="19">
        <v>14.5</v>
      </c>
      <c r="F25" s="19">
        <v>3</v>
      </c>
      <c r="G25" s="19">
        <v>435.05299999999988</v>
      </c>
      <c r="H25" s="19">
        <v>45</v>
      </c>
      <c r="I25" s="19">
        <v>50</v>
      </c>
      <c r="J25" s="19">
        <v>70</v>
      </c>
      <c r="K25" s="19">
        <v>72</v>
      </c>
      <c r="L25" s="5">
        <v>59.25</v>
      </c>
      <c r="M25" s="5">
        <v>19.75</v>
      </c>
      <c r="N25" s="5">
        <v>197.5</v>
      </c>
      <c r="O25" s="5">
        <v>197500</v>
      </c>
      <c r="P25" s="39">
        <f t="shared" si="0"/>
        <v>13165.062647539498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3.8" x14ac:dyDescent="0.3">
      <c r="A26" s="7">
        <v>42914</v>
      </c>
      <c r="B26" s="7">
        <v>42895</v>
      </c>
      <c r="C26" s="8" t="s">
        <v>51</v>
      </c>
      <c r="D26" s="8">
        <v>57</v>
      </c>
      <c r="E26" s="19">
        <v>18</v>
      </c>
      <c r="F26" s="19">
        <v>3</v>
      </c>
      <c r="G26" s="19">
        <v>511.23099999999999</v>
      </c>
      <c r="H26" s="19">
        <v>77</v>
      </c>
      <c r="I26" s="19">
        <v>100</v>
      </c>
      <c r="J26" s="19">
        <v>87</v>
      </c>
      <c r="K26" s="19">
        <v>80</v>
      </c>
      <c r="L26" s="5">
        <f>AVERAGE(H26:K26)</f>
        <v>86</v>
      </c>
      <c r="M26" s="5">
        <f>L26/F26</f>
        <v>28.666666666666668</v>
      </c>
      <c r="N26" s="5">
        <f>M26*10</f>
        <v>286.66666666666669</v>
      </c>
      <c r="O26" s="5">
        <f>N26*1000</f>
        <v>286666.66666666669</v>
      </c>
      <c r="P26" s="39">
        <f t="shared" si="0"/>
        <v>20186.569280814347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3.8" x14ac:dyDescent="0.3">
      <c r="A27" s="7">
        <v>42914</v>
      </c>
      <c r="B27" s="7">
        <v>42895</v>
      </c>
      <c r="C27" s="8" t="s">
        <v>51</v>
      </c>
      <c r="D27" s="8">
        <v>103</v>
      </c>
      <c r="E27" s="19">
        <v>18</v>
      </c>
      <c r="F27" s="19">
        <v>3</v>
      </c>
      <c r="G27" s="19">
        <v>155.16599999999994</v>
      </c>
      <c r="H27" s="5">
        <v>77</v>
      </c>
      <c r="I27" s="5">
        <v>100</v>
      </c>
      <c r="J27" s="5">
        <v>87</v>
      </c>
      <c r="K27" s="5">
        <v>80</v>
      </c>
      <c r="L27" s="5">
        <v>86</v>
      </c>
      <c r="M27" s="5">
        <v>28.666666666666668</v>
      </c>
      <c r="N27" s="5">
        <v>286.66666666666669</v>
      </c>
      <c r="O27" s="5">
        <v>286666.66666666669</v>
      </c>
      <c r="P27" s="39">
        <f t="shared" si="0"/>
        <v>66509.415722516555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3.8" x14ac:dyDescent="0.3">
      <c r="A28" s="7">
        <v>42914</v>
      </c>
      <c r="B28" s="7">
        <v>42895</v>
      </c>
      <c r="C28" s="8" t="s">
        <v>51</v>
      </c>
      <c r="D28" s="8">
        <v>20</v>
      </c>
      <c r="E28" s="19">
        <v>18</v>
      </c>
      <c r="F28" s="19">
        <v>3</v>
      </c>
      <c r="G28" s="19">
        <v>498.00799999999992</v>
      </c>
      <c r="H28" s="5">
        <v>77</v>
      </c>
      <c r="I28" s="5">
        <v>100</v>
      </c>
      <c r="J28" s="5">
        <v>87</v>
      </c>
      <c r="K28" s="5">
        <v>80</v>
      </c>
      <c r="L28" s="5">
        <v>86</v>
      </c>
      <c r="M28" s="5">
        <v>28.666666666666668</v>
      </c>
      <c r="N28" s="5">
        <v>286.66666666666669</v>
      </c>
      <c r="O28" s="5">
        <v>286666.66666666669</v>
      </c>
      <c r="P28" s="39">
        <f t="shared" si="0"/>
        <v>20722.558673756248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3.8" x14ac:dyDescent="0.3">
      <c r="A29" s="7">
        <v>42914</v>
      </c>
      <c r="B29" s="7">
        <v>42895</v>
      </c>
      <c r="C29" s="8" t="s">
        <v>51</v>
      </c>
      <c r="D29" s="8">
        <v>290</v>
      </c>
      <c r="E29" s="19">
        <v>18</v>
      </c>
      <c r="F29" s="19">
        <v>3</v>
      </c>
      <c r="G29" s="19">
        <v>324.17600000000004</v>
      </c>
      <c r="H29" s="5">
        <v>77</v>
      </c>
      <c r="I29" s="5">
        <v>100</v>
      </c>
      <c r="J29" s="5">
        <v>87</v>
      </c>
      <c r="K29" s="5">
        <v>80</v>
      </c>
      <c r="L29" s="5">
        <v>86</v>
      </c>
      <c r="M29" s="5">
        <v>28.666666666666668</v>
      </c>
      <c r="N29" s="5">
        <v>286.66666666666669</v>
      </c>
      <c r="O29" s="5">
        <v>286666.66666666669</v>
      </c>
      <c r="P29" s="39">
        <f t="shared" si="0"/>
        <v>31834.559004984942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3.8" x14ac:dyDescent="0.3">
      <c r="A30" s="7">
        <v>42914</v>
      </c>
      <c r="B30" s="7">
        <v>42895</v>
      </c>
      <c r="C30" s="8" t="s">
        <v>53</v>
      </c>
      <c r="D30" s="8">
        <v>680</v>
      </c>
      <c r="E30" s="26">
        <v>15</v>
      </c>
      <c r="F30" s="19">
        <v>2</v>
      </c>
      <c r="G30" s="19">
        <v>204.41800000000012</v>
      </c>
      <c r="H30" s="19">
        <v>148</v>
      </c>
      <c r="I30" s="19">
        <v>146</v>
      </c>
      <c r="J30" s="19">
        <v>161</v>
      </c>
      <c r="K30" s="19">
        <v>158</v>
      </c>
      <c r="L30" s="5">
        <f>AVERAGE(H30:K30)</f>
        <v>153.25</v>
      </c>
      <c r="M30" s="5">
        <f>L30/F30</f>
        <v>76.625</v>
      </c>
      <c r="N30" s="5">
        <f>M30*10</f>
        <v>766.25</v>
      </c>
      <c r="O30" s="5">
        <f>N30*1000</f>
        <v>766250</v>
      </c>
      <c r="P30" s="39">
        <f t="shared" si="0"/>
        <v>112453.40429903427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3.8" x14ac:dyDescent="0.3">
      <c r="A31" s="7">
        <v>42914</v>
      </c>
      <c r="B31" s="7">
        <v>42895</v>
      </c>
      <c r="C31" s="8" t="s">
        <v>53</v>
      </c>
      <c r="D31" s="8">
        <v>10</v>
      </c>
      <c r="E31" s="5">
        <v>15</v>
      </c>
      <c r="F31" s="5">
        <v>2</v>
      </c>
      <c r="G31" s="19">
        <v>281.33999999999992</v>
      </c>
      <c r="H31" s="5">
        <v>148</v>
      </c>
      <c r="I31" s="5">
        <v>146</v>
      </c>
      <c r="J31" s="5">
        <v>161</v>
      </c>
      <c r="K31" s="5">
        <v>158</v>
      </c>
      <c r="L31" s="5">
        <v>153.25</v>
      </c>
      <c r="M31" s="5">
        <v>76.625</v>
      </c>
      <c r="N31" s="5">
        <v>766.25</v>
      </c>
      <c r="O31" s="5">
        <v>766250</v>
      </c>
      <c r="P31" s="39">
        <f t="shared" si="0"/>
        <v>81707.187033482638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3.8" x14ac:dyDescent="0.3">
      <c r="A32" s="7">
        <v>42914</v>
      </c>
      <c r="B32" s="7">
        <v>42895</v>
      </c>
      <c r="C32" s="8" t="s">
        <v>53</v>
      </c>
      <c r="D32" s="8">
        <v>163</v>
      </c>
      <c r="E32" s="5">
        <v>15</v>
      </c>
      <c r="F32" s="5">
        <v>2</v>
      </c>
      <c r="G32" s="19">
        <v>275.41500000000019</v>
      </c>
      <c r="H32" s="5">
        <v>148</v>
      </c>
      <c r="I32" s="5">
        <v>146</v>
      </c>
      <c r="J32" s="5">
        <v>161</v>
      </c>
      <c r="K32" s="5">
        <v>158</v>
      </c>
      <c r="L32" s="5">
        <v>153.25</v>
      </c>
      <c r="M32" s="5">
        <v>76.625</v>
      </c>
      <c r="N32" s="5">
        <v>766.25</v>
      </c>
      <c r="O32" s="5">
        <v>766250</v>
      </c>
      <c r="P32" s="39">
        <f t="shared" si="0"/>
        <v>83464.95288927613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3.8" x14ac:dyDescent="0.3">
      <c r="A33" s="7">
        <v>42914</v>
      </c>
      <c r="B33" s="7">
        <v>42895</v>
      </c>
      <c r="C33" s="8" t="s">
        <v>53</v>
      </c>
      <c r="D33" s="8">
        <v>58</v>
      </c>
      <c r="E33" s="5">
        <v>15</v>
      </c>
      <c r="F33" s="5">
        <v>2</v>
      </c>
      <c r="G33" s="19">
        <v>207.86299999999994</v>
      </c>
      <c r="H33" s="5">
        <v>148</v>
      </c>
      <c r="I33" s="5">
        <v>146</v>
      </c>
      <c r="J33" s="5">
        <v>161</v>
      </c>
      <c r="K33" s="5">
        <v>158</v>
      </c>
      <c r="L33" s="5">
        <v>153.25</v>
      </c>
      <c r="M33" s="5">
        <v>76.625</v>
      </c>
      <c r="N33" s="5">
        <v>766.25</v>
      </c>
      <c r="O33" s="5">
        <v>766250</v>
      </c>
      <c r="P33" s="39">
        <f t="shared" si="0"/>
        <v>110589.66723274467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3.8" x14ac:dyDescent="0.3">
      <c r="A34" s="7">
        <v>42914</v>
      </c>
      <c r="B34" s="7">
        <v>42895</v>
      </c>
      <c r="C34" s="8" t="s">
        <v>34</v>
      </c>
      <c r="D34" s="8">
        <v>16</v>
      </c>
      <c r="E34" s="27">
        <v>16.5</v>
      </c>
      <c r="F34" s="19">
        <v>2</v>
      </c>
      <c r="G34" s="19">
        <v>296.86700000000019</v>
      </c>
      <c r="H34" s="19">
        <v>134</v>
      </c>
      <c r="I34" s="19">
        <v>131</v>
      </c>
      <c r="J34" s="19">
        <v>148</v>
      </c>
      <c r="K34" s="19">
        <v>142</v>
      </c>
      <c r="L34" s="5">
        <f>AVERAGE(H34:K34)</f>
        <v>138.75</v>
      </c>
      <c r="M34" s="5">
        <f>L34/F34</f>
        <v>69.375</v>
      </c>
      <c r="N34" s="5">
        <f>M34*10</f>
        <v>693.75</v>
      </c>
      <c r="O34" s="5">
        <f>N34*1000</f>
        <v>693750</v>
      </c>
      <c r="P34" s="39">
        <f t="shared" si="0"/>
        <v>77117.867597274148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3.8" x14ac:dyDescent="0.3">
      <c r="A35" s="7">
        <v>42914</v>
      </c>
      <c r="B35" s="7">
        <v>42895</v>
      </c>
      <c r="C35" s="8" t="s">
        <v>34</v>
      </c>
      <c r="D35" s="8">
        <v>95</v>
      </c>
      <c r="E35" s="28">
        <v>16.5</v>
      </c>
      <c r="F35" s="5">
        <v>2</v>
      </c>
      <c r="G35" s="19">
        <v>125.85099999999989</v>
      </c>
      <c r="H35" s="5">
        <v>134</v>
      </c>
      <c r="I35" s="5">
        <v>131</v>
      </c>
      <c r="J35" s="5">
        <v>148</v>
      </c>
      <c r="K35" s="5">
        <v>142</v>
      </c>
      <c r="L35" s="5">
        <v>138.75</v>
      </c>
      <c r="M35" s="5">
        <v>69.375</v>
      </c>
      <c r="N35" s="5">
        <v>693.75</v>
      </c>
      <c r="O35" s="5">
        <v>693750</v>
      </c>
      <c r="P35" s="39">
        <f t="shared" si="0"/>
        <v>181911.54619351472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3.8" x14ac:dyDescent="0.3">
      <c r="A36" s="7">
        <v>42914</v>
      </c>
      <c r="B36" s="7">
        <v>42895</v>
      </c>
      <c r="C36" s="8" t="s">
        <v>34</v>
      </c>
      <c r="D36" s="8">
        <v>281</v>
      </c>
      <c r="E36" s="28">
        <v>16.5</v>
      </c>
      <c r="F36" s="5">
        <v>2</v>
      </c>
      <c r="G36" s="19">
        <v>323.32000000000016</v>
      </c>
      <c r="H36" s="5">
        <v>134</v>
      </c>
      <c r="I36" s="5">
        <v>131</v>
      </c>
      <c r="J36" s="5">
        <v>148</v>
      </c>
      <c r="K36" s="5">
        <v>142</v>
      </c>
      <c r="L36" s="5">
        <v>138.75</v>
      </c>
      <c r="M36" s="5">
        <v>69.375</v>
      </c>
      <c r="N36" s="5">
        <v>693.75</v>
      </c>
      <c r="O36" s="5">
        <v>693750</v>
      </c>
      <c r="P36" s="39">
        <f t="shared" si="0"/>
        <v>70808.332302362949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3.8" x14ac:dyDescent="0.3">
      <c r="A37" s="7">
        <v>42914</v>
      </c>
      <c r="B37" s="7">
        <v>42895</v>
      </c>
      <c r="C37" s="8" t="s">
        <v>34</v>
      </c>
      <c r="D37" s="8">
        <v>53</v>
      </c>
      <c r="E37" s="28">
        <v>16.5</v>
      </c>
      <c r="F37" s="5">
        <v>2</v>
      </c>
      <c r="G37" s="19">
        <v>249.64200000000005</v>
      </c>
      <c r="H37" s="5">
        <v>134</v>
      </c>
      <c r="I37" s="5">
        <v>131</v>
      </c>
      <c r="J37" s="5">
        <v>148</v>
      </c>
      <c r="K37" s="5">
        <v>142</v>
      </c>
      <c r="L37" s="5">
        <v>138.75</v>
      </c>
      <c r="M37" s="5">
        <v>69.375</v>
      </c>
      <c r="N37" s="5">
        <v>693.75</v>
      </c>
      <c r="O37" s="5">
        <v>693750</v>
      </c>
      <c r="P37" s="39">
        <f t="shared" si="0"/>
        <v>91706.323455187812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3.8" x14ac:dyDescent="0.3">
      <c r="A38" s="7">
        <v>42914</v>
      </c>
      <c r="B38" s="7">
        <v>42895</v>
      </c>
      <c r="C38" s="8" t="s">
        <v>40</v>
      </c>
      <c r="D38" s="8">
        <v>855</v>
      </c>
      <c r="E38" s="27">
        <v>14</v>
      </c>
      <c r="F38" s="19">
        <v>1</v>
      </c>
      <c r="G38" s="19">
        <v>596.60799999999972</v>
      </c>
      <c r="H38" s="19">
        <v>90</v>
      </c>
      <c r="I38" s="19">
        <v>82</v>
      </c>
      <c r="J38" s="19">
        <v>77</v>
      </c>
      <c r="K38" s="19">
        <v>65</v>
      </c>
      <c r="L38" s="5">
        <f>AVERAGE(H38:K38)</f>
        <v>78.5</v>
      </c>
      <c r="M38" s="5">
        <f>L38/F38</f>
        <v>78.5</v>
      </c>
      <c r="N38" s="5">
        <f>M38*10</f>
        <v>785</v>
      </c>
      <c r="O38" s="5">
        <f>N38*1000</f>
        <v>785000</v>
      </c>
      <c r="P38" s="39">
        <f t="shared" si="0"/>
        <v>36841.611242222716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3.8" x14ac:dyDescent="0.3">
      <c r="A39" s="7">
        <v>42914</v>
      </c>
      <c r="B39" s="7">
        <v>42895</v>
      </c>
      <c r="C39" s="8" t="s">
        <v>40</v>
      </c>
      <c r="D39" s="8">
        <v>153</v>
      </c>
      <c r="E39" s="28">
        <v>14</v>
      </c>
      <c r="F39" s="5">
        <v>1</v>
      </c>
      <c r="G39" s="19">
        <v>216.10100000000011</v>
      </c>
      <c r="H39" s="5">
        <v>90</v>
      </c>
      <c r="I39" s="5">
        <v>82</v>
      </c>
      <c r="J39" s="5">
        <v>77</v>
      </c>
      <c r="K39" s="5">
        <v>65</v>
      </c>
      <c r="L39" s="5">
        <v>78.5</v>
      </c>
      <c r="M39" s="5">
        <v>78.5</v>
      </c>
      <c r="N39" s="5">
        <v>785</v>
      </c>
      <c r="O39" s="5">
        <v>785000</v>
      </c>
      <c r="P39" s="39">
        <f t="shared" si="0"/>
        <v>101711.69962193599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3.8" x14ac:dyDescent="0.3">
      <c r="A40" s="7">
        <v>42914</v>
      </c>
      <c r="B40" s="7">
        <v>42895</v>
      </c>
      <c r="C40" s="8" t="s">
        <v>40</v>
      </c>
      <c r="D40" s="8">
        <v>136</v>
      </c>
      <c r="E40" s="28">
        <v>14</v>
      </c>
      <c r="F40" s="5">
        <v>1</v>
      </c>
      <c r="G40" s="19">
        <v>521.8760000000002</v>
      </c>
      <c r="H40" s="5">
        <v>90</v>
      </c>
      <c r="I40" s="5">
        <v>82</v>
      </c>
      <c r="J40" s="5">
        <v>77</v>
      </c>
      <c r="K40" s="5">
        <v>65</v>
      </c>
      <c r="L40" s="5">
        <v>78.5</v>
      </c>
      <c r="M40" s="5">
        <v>78.5</v>
      </c>
      <c r="N40" s="5">
        <v>785</v>
      </c>
      <c r="O40" s="5">
        <v>785000</v>
      </c>
      <c r="P40" s="39">
        <f t="shared" si="0"/>
        <v>42117.284565682254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3.8" x14ac:dyDescent="0.3">
      <c r="A41" s="7">
        <v>42914</v>
      </c>
      <c r="B41" s="7">
        <v>42895</v>
      </c>
      <c r="C41" s="8" t="s">
        <v>40</v>
      </c>
      <c r="D41" s="8">
        <v>287</v>
      </c>
      <c r="E41" s="28">
        <v>14</v>
      </c>
      <c r="F41" s="5">
        <v>1</v>
      </c>
      <c r="G41" s="19">
        <v>229.298</v>
      </c>
      <c r="H41" s="5">
        <v>90</v>
      </c>
      <c r="I41" s="5">
        <v>82</v>
      </c>
      <c r="J41" s="5">
        <v>77</v>
      </c>
      <c r="K41" s="5">
        <v>65</v>
      </c>
      <c r="L41" s="5">
        <v>78.5</v>
      </c>
      <c r="M41" s="5">
        <v>78.5</v>
      </c>
      <c r="N41" s="5">
        <v>785</v>
      </c>
      <c r="O41" s="5">
        <v>785000</v>
      </c>
      <c r="P41" s="39">
        <f t="shared" si="0"/>
        <v>95857.792043541587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3.8" x14ac:dyDescent="0.3">
      <c r="A42" s="31">
        <v>42921</v>
      </c>
      <c r="B42" s="7">
        <v>42895</v>
      </c>
      <c r="C42" s="8" t="s">
        <v>54</v>
      </c>
      <c r="D42" s="8">
        <v>93</v>
      </c>
      <c r="E42" s="19">
        <v>17</v>
      </c>
      <c r="F42" s="19">
        <v>2</v>
      </c>
      <c r="G42" s="19">
        <v>786.30200000000013</v>
      </c>
      <c r="H42" s="19">
        <v>156</v>
      </c>
      <c r="I42" s="19">
        <v>139</v>
      </c>
      <c r="J42" s="19">
        <v>121</v>
      </c>
      <c r="K42" s="19">
        <v>122</v>
      </c>
      <c r="L42" s="5">
        <f>AVERAGE(H42:K42)</f>
        <v>134.5</v>
      </c>
      <c r="M42" s="5">
        <f>L42/F42</f>
        <v>67.25</v>
      </c>
      <c r="N42" s="5">
        <f>M42*10</f>
        <v>672.5</v>
      </c>
      <c r="O42" s="5">
        <f>N42*1000</f>
        <v>672500</v>
      </c>
      <c r="P42" s="39">
        <f t="shared" si="0"/>
        <v>29079.157880814237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3.8" x14ac:dyDescent="0.3">
      <c r="A43" s="31">
        <v>42921</v>
      </c>
      <c r="B43" s="7">
        <v>42895</v>
      </c>
      <c r="C43" s="8" t="s">
        <v>54</v>
      </c>
      <c r="D43" s="8">
        <v>720</v>
      </c>
      <c r="E43" s="19">
        <v>17</v>
      </c>
      <c r="F43" s="19">
        <v>2</v>
      </c>
      <c r="G43" s="19">
        <v>403.89600000000019</v>
      </c>
      <c r="H43" s="19">
        <v>156</v>
      </c>
      <c r="I43" s="19">
        <v>139</v>
      </c>
      <c r="J43" s="19">
        <v>121</v>
      </c>
      <c r="K43" s="19">
        <v>122</v>
      </c>
      <c r="L43" s="5">
        <v>134.5</v>
      </c>
      <c r="M43" s="5">
        <v>67.25</v>
      </c>
      <c r="N43" s="5">
        <v>672.5</v>
      </c>
      <c r="O43" s="5">
        <v>672500</v>
      </c>
      <c r="P43" s="39">
        <f t="shared" si="0"/>
        <v>56611.107809931244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3.8" x14ac:dyDescent="0.3">
      <c r="A44" s="31">
        <v>42921</v>
      </c>
      <c r="B44" s="7">
        <v>42895</v>
      </c>
      <c r="C44" s="8" t="s">
        <v>54</v>
      </c>
      <c r="D44" s="8">
        <v>101</v>
      </c>
      <c r="E44" s="19">
        <v>17</v>
      </c>
      <c r="F44" s="19">
        <v>2</v>
      </c>
      <c r="G44" s="19">
        <v>592.93600000000015</v>
      </c>
      <c r="H44" s="19">
        <v>156</v>
      </c>
      <c r="I44" s="19">
        <v>139</v>
      </c>
      <c r="J44" s="19">
        <v>121</v>
      </c>
      <c r="K44" s="19">
        <v>122</v>
      </c>
      <c r="L44" s="5">
        <v>134.5</v>
      </c>
      <c r="M44" s="5">
        <v>67.25</v>
      </c>
      <c r="N44" s="5">
        <v>672.5</v>
      </c>
      <c r="O44" s="5">
        <v>672500</v>
      </c>
      <c r="P44" s="39">
        <f t="shared" si="0"/>
        <v>38562.340623608608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3.8" x14ac:dyDescent="0.3">
      <c r="A45" s="31">
        <v>42921</v>
      </c>
      <c r="B45" s="7">
        <v>42895</v>
      </c>
      <c r="C45" s="8" t="s">
        <v>54</v>
      </c>
      <c r="D45" s="8">
        <v>101.1</v>
      </c>
      <c r="E45" s="19">
        <v>17</v>
      </c>
      <c r="F45" s="19">
        <v>2</v>
      </c>
      <c r="G45" s="19">
        <v>411.9380000000001</v>
      </c>
      <c r="H45" s="19">
        <v>156</v>
      </c>
      <c r="I45" s="19">
        <v>139</v>
      </c>
      <c r="J45" s="19">
        <v>121</v>
      </c>
      <c r="K45" s="19">
        <v>122</v>
      </c>
      <c r="L45" s="5">
        <v>134.5</v>
      </c>
      <c r="M45" s="5">
        <v>67.25</v>
      </c>
      <c r="N45" s="5">
        <v>672.5</v>
      </c>
      <c r="O45" s="5">
        <v>672500</v>
      </c>
      <c r="P45" s="39">
        <f t="shared" si="0"/>
        <v>55505.925649005418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3.8" x14ac:dyDescent="0.3">
      <c r="A46" s="31">
        <v>42921</v>
      </c>
      <c r="B46" s="7">
        <v>42895</v>
      </c>
      <c r="C46" s="8" t="s">
        <v>43</v>
      </c>
      <c r="D46" s="8">
        <v>194</v>
      </c>
      <c r="E46" s="19">
        <v>15</v>
      </c>
      <c r="F46" s="19">
        <v>2</v>
      </c>
      <c r="G46" s="19">
        <v>653.95600000000013</v>
      </c>
      <c r="H46" s="19">
        <v>125</v>
      </c>
      <c r="I46" s="19">
        <v>126</v>
      </c>
      <c r="J46" s="19">
        <v>128</v>
      </c>
      <c r="K46" s="19">
        <v>153</v>
      </c>
      <c r="L46" s="5">
        <f>AVERAGE(H46:K46)</f>
        <v>133</v>
      </c>
      <c r="M46" s="5">
        <f>L46/F46</f>
        <v>66.5</v>
      </c>
      <c r="N46" s="5">
        <f>M46*10</f>
        <v>665</v>
      </c>
      <c r="O46" s="5">
        <f>N46*1000</f>
        <v>665000</v>
      </c>
      <c r="P46" s="39">
        <f t="shared" si="0"/>
        <v>30506.639590431154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3.8" x14ac:dyDescent="0.3">
      <c r="A47" s="31">
        <v>42921</v>
      </c>
      <c r="B47" s="7">
        <v>42895</v>
      </c>
      <c r="C47" s="8" t="s">
        <v>43</v>
      </c>
      <c r="D47" s="8">
        <v>162</v>
      </c>
      <c r="E47" s="19">
        <v>15</v>
      </c>
      <c r="F47" s="19">
        <v>2</v>
      </c>
      <c r="G47" s="19">
        <v>293.16899999999987</v>
      </c>
      <c r="H47" s="5">
        <v>125</v>
      </c>
      <c r="I47" s="5">
        <v>126</v>
      </c>
      <c r="J47" s="5">
        <v>128</v>
      </c>
      <c r="K47" s="5">
        <v>153</v>
      </c>
      <c r="L47" s="5">
        <v>133</v>
      </c>
      <c r="M47" s="5">
        <v>66.5</v>
      </c>
      <c r="N47" s="5">
        <v>665</v>
      </c>
      <c r="O47" s="5">
        <v>665000</v>
      </c>
      <c r="P47" s="39">
        <f t="shared" si="0"/>
        <v>68049.48681477239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3.8" x14ac:dyDescent="0.3">
      <c r="A48" s="31">
        <v>42921</v>
      </c>
      <c r="B48" s="7">
        <v>42895</v>
      </c>
      <c r="C48" s="8" t="s">
        <v>43</v>
      </c>
      <c r="D48" s="8">
        <v>164</v>
      </c>
      <c r="E48" s="19">
        <v>15</v>
      </c>
      <c r="F48" s="19">
        <v>2</v>
      </c>
      <c r="G48" s="19">
        <v>432.19599999999991</v>
      </c>
      <c r="H48" s="19">
        <v>125</v>
      </c>
      <c r="I48" s="19">
        <v>126</v>
      </c>
      <c r="J48" s="19">
        <v>128</v>
      </c>
      <c r="K48" s="19">
        <v>153</v>
      </c>
      <c r="L48" s="5">
        <v>133</v>
      </c>
      <c r="M48" s="5">
        <v>66.5</v>
      </c>
      <c r="N48" s="5">
        <v>665</v>
      </c>
      <c r="O48" s="5">
        <v>665000</v>
      </c>
      <c r="P48" s="39">
        <f t="shared" si="0"/>
        <v>46159.612768281069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3.8" x14ac:dyDescent="0.3">
      <c r="A49" s="31">
        <v>42921</v>
      </c>
      <c r="B49" s="7">
        <v>42895</v>
      </c>
      <c r="C49" s="8" t="s">
        <v>43</v>
      </c>
      <c r="D49" s="8">
        <v>215</v>
      </c>
      <c r="E49" s="19">
        <v>15</v>
      </c>
      <c r="F49" s="19">
        <v>2</v>
      </c>
      <c r="G49" s="19">
        <v>463.01800000000003</v>
      </c>
      <c r="H49" s="19">
        <v>125</v>
      </c>
      <c r="I49" s="19">
        <v>126</v>
      </c>
      <c r="J49" s="19">
        <v>128</v>
      </c>
      <c r="K49" s="19">
        <v>153</v>
      </c>
      <c r="L49" s="5">
        <v>133</v>
      </c>
      <c r="M49" s="5">
        <v>66.5</v>
      </c>
      <c r="N49" s="5">
        <v>665</v>
      </c>
      <c r="O49" s="5">
        <v>665000</v>
      </c>
      <c r="P49" s="39">
        <f t="shared" si="0"/>
        <v>43086.877831963335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3.8" x14ac:dyDescent="0.3">
      <c r="A50" s="31">
        <v>42921</v>
      </c>
      <c r="B50" s="7">
        <v>42895</v>
      </c>
      <c r="C50" s="8" t="s">
        <v>55</v>
      </c>
      <c r="D50" s="8">
        <v>14</v>
      </c>
      <c r="E50" s="19">
        <v>16</v>
      </c>
      <c r="F50" s="19">
        <v>1</v>
      </c>
      <c r="G50" s="19">
        <v>371.75890000000004</v>
      </c>
      <c r="H50" s="19">
        <v>150</v>
      </c>
      <c r="I50" s="19">
        <v>170</v>
      </c>
      <c r="J50" s="19">
        <v>161</v>
      </c>
      <c r="K50" s="19">
        <v>174</v>
      </c>
      <c r="L50" s="5">
        <f>AVERAGE(H50:K50)</f>
        <v>163.75</v>
      </c>
      <c r="M50" s="5">
        <f>L50/F50</f>
        <v>163.75</v>
      </c>
      <c r="N50" s="5">
        <f>M50*10</f>
        <v>1637.5</v>
      </c>
      <c r="O50" s="5">
        <f>N50*1000</f>
        <v>1637500</v>
      </c>
      <c r="P50" s="39">
        <f t="shared" si="0"/>
        <v>140951.56834173977</v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3.8" x14ac:dyDescent="0.3">
      <c r="A51" s="31">
        <v>42921</v>
      </c>
      <c r="B51" s="7">
        <v>42895</v>
      </c>
      <c r="C51" s="8" t="s">
        <v>55</v>
      </c>
      <c r="D51" s="8">
        <v>196</v>
      </c>
      <c r="E51" s="19">
        <v>16</v>
      </c>
      <c r="F51" s="19">
        <v>1</v>
      </c>
      <c r="G51" s="19">
        <v>55.242999999999938</v>
      </c>
      <c r="H51" s="19">
        <v>150</v>
      </c>
      <c r="I51" s="19">
        <v>170</v>
      </c>
      <c r="J51" s="19">
        <v>161</v>
      </c>
      <c r="K51" s="19">
        <v>174</v>
      </c>
      <c r="L51" s="5">
        <v>163.75</v>
      </c>
      <c r="M51" s="5">
        <v>163.75</v>
      </c>
      <c r="N51" s="5">
        <v>1637.5</v>
      </c>
      <c r="O51" s="5">
        <v>1637500</v>
      </c>
      <c r="P51" s="39">
        <f t="shared" si="0"/>
        <v>948536.46615860937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3.8" x14ac:dyDescent="0.3">
      <c r="A52" s="31">
        <v>42921</v>
      </c>
      <c r="B52" s="7">
        <v>42895</v>
      </c>
      <c r="C52" s="8" t="s">
        <v>55</v>
      </c>
      <c r="D52" s="8">
        <v>154</v>
      </c>
      <c r="E52" s="19">
        <v>16</v>
      </c>
      <c r="F52" s="19">
        <v>1</v>
      </c>
      <c r="G52" s="19">
        <v>648.596</v>
      </c>
      <c r="H52" s="19">
        <v>150</v>
      </c>
      <c r="I52" s="19">
        <v>170</v>
      </c>
      <c r="J52" s="19">
        <v>161</v>
      </c>
      <c r="K52" s="19">
        <v>174</v>
      </c>
      <c r="L52" s="5">
        <v>163.75</v>
      </c>
      <c r="M52" s="5">
        <v>163.75</v>
      </c>
      <c r="N52" s="5">
        <v>1637.5</v>
      </c>
      <c r="O52" s="5">
        <v>1637500</v>
      </c>
      <c r="P52" s="39">
        <f t="shared" si="0"/>
        <v>80789.89077946826</v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13.8" x14ac:dyDescent="0.3">
      <c r="A53" s="32">
        <v>42921</v>
      </c>
      <c r="B53" s="33">
        <v>42895</v>
      </c>
      <c r="C53" s="35" t="s">
        <v>55</v>
      </c>
      <c r="D53" s="35">
        <v>202</v>
      </c>
      <c r="E53" s="34">
        <v>16</v>
      </c>
      <c r="F53" s="34">
        <v>1</v>
      </c>
      <c r="G53" s="34">
        <v>227.73099999999999</v>
      </c>
      <c r="H53" s="34">
        <v>150</v>
      </c>
      <c r="I53" s="34">
        <v>170</v>
      </c>
      <c r="J53" s="34">
        <v>161</v>
      </c>
      <c r="K53" s="34">
        <v>174</v>
      </c>
      <c r="L53" s="36">
        <v>163.75</v>
      </c>
      <c r="M53" s="36">
        <v>163.75</v>
      </c>
      <c r="N53" s="36">
        <v>1637.5</v>
      </c>
      <c r="O53" s="36">
        <v>1637500</v>
      </c>
      <c r="P53" s="39">
        <f t="shared" si="0"/>
        <v>230096.03435632391</v>
      </c>
      <c r="Q53" s="36"/>
      <c r="R53" s="36"/>
      <c r="S53" s="36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13.8" x14ac:dyDescent="0.3">
      <c r="A54" s="31">
        <v>42926</v>
      </c>
      <c r="B54" s="31">
        <v>42909</v>
      </c>
      <c r="C54" s="37" t="s">
        <v>27</v>
      </c>
      <c r="D54" s="37">
        <v>39</v>
      </c>
      <c r="E54" s="19">
        <v>10</v>
      </c>
      <c r="F54" s="19">
        <v>2</v>
      </c>
      <c r="G54" s="19">
        <v>218.4989999999998</v>
      </c>
      <c r="H54" s="19">
        <v>81</v>
      </c>
      <c r="I54" s="19">
        <v>65</v>
      </c>
      <c r="J54" s="19">
        <v>73</v>
      </c>
      <c r="K54" s="19">
        <v>66</v>
      </c>
      <c r="L54" s="5">
        <f t="shared" ref="L54:L73" si="1">AVERAGE(H54:K54)</f>
        <v>71.25</v>
      </c>
      <c r="M54" s="5">
        <f t="shared" ref="M54:M73" si="2">L54/F54</f>
        <v>35.625</v>
      </c>
      <c r="N54" s="5">
        <f t="shared" ref="N54:N73" si="3">M54*10</f>
        <v>356.25</v>
      </c>
      <c r="O54" s="5">
        <f t="shared" ref="O54:O73" si="4">N54*1000</f>
        <v>356250</v>
      </c>
      <c r="P54" s="39">
        <f t="shared" si="0"/>
        <v>32608.844891738667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3.8" x14ac:dyDescent="0.3">
      <c r="A55" s="31">
        <v>42926</v>
      </c>
      <c r="B55" s="31">
        <v>42909</v>
      </c>
      <c r="C55" s="8" t="s">
        <v>27</v>
      </c>
      <c r="D55" s="8">
        <v>23</v>
      </c>
      <c r="E55" s="19">
        <v>10.5</v>
      </c>
      <c r="F55" s="19">
        <v>2</v>
      </c>
      <c r="G55" s="8">
        <v>87.13799999999992</v>
      </c>
      <c r="H55" s="19">
        <v>103</v>
      </c>
      <c r="I55" s="19">
        <v>127</v>
      </c>
      <c r="J55" s="19">
        <v>121</v>
      </c>
      <c r="K55" s="19">
        <v>107</v>
      </c>
      <c r="L55" s="5">
        <f t="shared" si="1"/>
        <v>114.5</v>
      </c>
      <c r="M55" s="5">
        <f t="shared" si="2"/>
        <v>57.25</v>
      </c>
      <c r="N55" s="5">
        <f t="shared" si="3"/>
        <v>572.5</v>
      </c>
      <c r="O55" s="5">
        <f t="shared" si="4"/>
        <v>572500</v>
      </c>
      <c r="P55" s="39">
        <f t="shared" si="0"/>
        <v>137970.80493011099</v>
      </c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3.8" x14ac:dyDescent="0.3">
      <c r="A56" s="31">
        <v>42926</v>
      </c>
      <c r="B56" s="31">
        <v>42909</v>
      </c>
      <c r="C56" s="8" t="s">
        <v>27</v>
      </c>
      <c r="D56" s="8">
        <v>174</v>
      </c>
      <c r="E56" s="19">
        <v>10</v>
      </c>
      <c r="F56" s="19">
        <v>2</v>
      </c>
      <c r="G56" s="19">
        <v>387.94200000000001</v>
      </c>
      <c r="H56" s="19">
        <v>88</v>
      </c>
      <c r="I56" s="19">
        <v>82</v>
      </c>
      <c r="J56" s="19">
        <v>112</v>
      </c>
      <c r="K56" s="19">
        <v>100</v>
      </c>
      <c r="L56" s="5">
        <f t="shared" si="1"/>
        <v>95.5</v>
      </c>
      <c r="M56" s="5">
        <f t="shared" si="2"/>
        <v>47.75</v>
      </c>
      <c r="N56" s="5">
        <f t="shared" si="3"/>
        <v>477.5</v>
      </c>
      <c r="O56" s="5">
        <f t="shared" si="4"/>
        <v>477500</v>
      </c>
      <c r="P56" s="39">
        <f t="shared" si="0"/>
        <v>24617.081934928417</v>
      </c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3.8" x14ac:dyDescent="0.3">
      <c r="A57" s="31">
        <v>42926</v>
      </c>
      <c r="B57" s="31">
        <v>42909</v>
      </c>
      <c r="C57" s="8" t="s">
        <v>27</v>
      </c>
      <c r="D57" s="8">
        <v>144</v>
      </c>
      <c r="E57" s="19">
        <v>12</v>
      </c>
      <c r="F57" s="19">
        <v>2</v>
      </c>
      <c r="G57" s="8">
        <v>141.76900000000023</v>
      </c>
      <c r="H57" s="19">
        <v>129</v>
      </c>
      <c r="I57" s="19">
        <v>132</v>
      </c>
      <c r="J57" s="19">
        <v>155</v>
      </c>
      <c r="K57" s="19">
        <v>166</v>
      </c>
      <c r="L57" s="5">
        <f t="shared" si="1"/>
        <v>145.5</v>
      </c>
      <c r="M57" s="5">
        <f t="shared" si="2"/>
        <v>72.75</v>
      </c>
      <c r="N57" s="5">
        <f t="shared" si="3"/>
        <v>727.5</v>
      </c>
      <c r="O57" s="5">
        <f t="shared" si="4"/>
        <v>727500</v>
      </c>
      <c r="P57" s="39">
        <f t="shared" si="0"/>
        <v>123158.09521122368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3.8" x14ac:dyDescent="0.3">
      <c r="A58" s="31">
        <v>42926</v>
      </c>
      <c r="B58" s="31">
        <v>42909</v>
      </c>
      <c r="C58" s="8" t="s">
        <v>49</v>
      </c>
      <c r="D58" s="8">
        <v>165</v>
      </c>
      <c r="E58" s="19">
        <v>12</v>
      </c>
      <c r="F58" s="19">
        <v>3</v>
      </c>
      <c r="G58" s="8">
        <v>423.83300000000008</v>
      </c>
      <c r="H58" s="19">
        <v>76</v>
      </c>
      <c r="I58" s="19">
        <v>70</v>
      </c>
      <c r="J58" s="19">
        <v>70</v>
      </c>
      <c r="K58" s="19">
        <v>103</v>
      </c>
      <c r="L58" s="5">
        <f t="shared" si="1"/>
        <v>79.75</v>
      </c>
      <c r="M58" s="5">
        <f t="shared" si="2"/>
        <v>26.583333333333332</v>
      </c>
      <c r="N58" s="5">
        <f t="shared" si="3"/>
        <v>265.83333333333331</v>
      </c>
      <c r="O58" s="5">
        <f t="shared" si="4"/>
        <v>265833.33333333331</v>
      </c>
      <c r="P58" s="39">
        <f t="shared" si="0"/>
        <v>15053.098744080802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3.8" x14ac:dyDescent="0.3">
      <c r="A59" s="31">
        <v>42927</v>
      </c>
      <c r="B59" s="31">
        <v>42909</v>
      </c>
      <c r="C59" s="8" t="s">
        <v>49</v>
      </c>
      <c r="D59" s="8">
        <v>456</v>
      </c>
      <c r="E59" s="19">
        <v>12.5</v>
      </c>
      <c r="F59" s="19">
        <v>2</v>
      </c>
      <c r="G59" s="8">
        <v>135.87599999999998</v>
      </c>
      <c r="H59" s="19">
        <v>77</v>
      </c>
      <c r="I59" s="19">
        <v>55</v>
      </c>
      <c r="J59" s="19">
        <v>79</v>
      </c>
      <c r="K59" s="19">
        <v>67</v>
      </c>
      <c r="L59" s="5">
        <f t="shared" si="1"/>
        <v>69.5</v>
      </c>
      <c r="M59" s="5">
        <f t="shared" si="2"/>
        <v>34.75</v>
      </c>
      <c r="N59" s="5">
        <f t="shared" si="3"/>
        <v>347.5</v>
      </c>
      <c r="O59" s="5">
        <f t="shared" si="4"/>
        <v>347500</v>
      </c>
      <c r="P59" s="39">
        <f t="shared" si="0"/>
        <v>63936.971945008692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3.8" x14ac:dyDescent="0.3">
      <c r="A60" s="31">
        <v>42927</v>
      </c>
      <c r="B60" s="31">
        <v>42909</v>
      </c>
      <c r="C60" s="8" t="s">
        <v>49</v>
      </c>
      <c r="D60" s="8">
        <v>170</v>
      </c>
      <c r="E60" s="19">
        <v>16</v>
      </c>
      <c r="F60" s="19">
        <v>2</v>
      </c>
      <c r="G60" s="19">
        <v>182.66700000000037</v>
      </c>
      <c r="H60" s="19">
        <v>98</v>
      </c>
      <c r="I60" s="19">
        <v>87</v>
      </c>
      <c r="J60" s="19">
        <v>81</v>
      </c>
      <c r="K60" s="19">
        <v>79</v>
      </c>
      <c r="L60" s="5">
        <f t="shared" si="1"/>
        <v>86.25</v>
      </c>
      <c r="M60" s="5">
        <f t="shared" si="2"/>
        <v>43.125</v>
      </c>
      <c r="N60" s="5">
        <f t="shared" si="3"/>
        <v>431.25</v>
      </c>
      <c r="O60" s="5">
        <f t="shared" si="4"/>
        <v>431250</v>
      </c>
      <c r="P60" s="39">
        <f t="shared" si="0"/>
        <v>75547.307395424301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3.8" x14ac:dyDescent="0.3">
      <c r="A61" s="31">
        <v>42927</v>
      </c>
      <c r="B61" s="31">
        <v>42909</v>
      </c>
      <c r="C61" s="8" t="s">
        <v>49</v>
      </c>
      <c r="D61" s="8">
        <v>183</v>
      </c>
      <c r="E61" s="19">
        <v>15</v>
      </c>
      <c r="F61" s="19">
        <v>2</v>
      </c>
      <c r="G61" s="8">
        <v>288.46900000000005</v>
      </c>
      <c r="H61" s="19">
        <v>108</v>
      </c>
      <c r="I61" s="19">
        <v>124</v>
      </c>
      <c r="J61" s="19">
        <v>112</v>
      </c>
      <c r="K61" s="38">
        <v>118</v>
      </c>
      <c r="L61" s="5">
        <f t="shared" si="1"/>
        <v>115.5</v>
      </c>
      <c r="M61" s="5">
        <f t="shared" si="2"/>
        <v>57.75</v>
      </c>
      <c r="N61" s="5">
        <f t="shared" si="3"/>
        <v>577.5</v>
      </c>
      <c r="O61" s="5">
        <f t="shared" si="4"/>
        <v>577500</v>
      </c>
      <c r="P61" s="39">
        <f t="shared" si="0"/>
        <v>60058.446488184163</v>
      </c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3.8" x14ac:dyDescent="0.3">
      <c r="A62" s="31">
        <v>42933</v>
      </c>
      <c r="B62" s="31">
        <v>42909</v>
      </c>
      <c r="C62" s="8" t="s">
        <v>24</v>
      </c>
      <c r="D62" s="8">
        <v>182</v>
      </c>
      <c r="E62" s="19">
        <v>15</v>
      </c>
      <c r="F62" s="19">
        <v>3</v>
      </c>
      <c r="G62" s="8">
        <v>686.41100000000006</v>
      </c>
      <c r="H62" s="19">
        <v>32</v>
      </c>
      <c r="I62" s="19">
        <v>33</v>
      </c>
      <c r="J62" s="19">
        <v>42</v>
      </c>
      <c r="K62" s="19">
        <v>23</v>
      </c>
      <c r="L62" s="5">
        <f t="shared" si="1"/>
        <v>32.5</v>
      </c>
      <c r="M62" s="5">
        <f t="shared" si="2"/>
        <v>10.833333333333334</v>
      </c>
      <c r="N62" s="5">
        <f t="shared" si="3"/>
        <v>108.33333333333334</v>
      </c>
      <c r="O62" s="5">
        <f t="shared" si="4"/>
        <v>108333.33333333334</v>
      </c>
      <c r="P62" s="39">
        <f t="shared" si="0"/>
        <v>4734.7726070823464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3.8" x14ac:dyDescent="0.3">
      <c r="A63" s="31">
        <v>42933</v>
      </c>
      <c r="B63" s="31">
        <v>42909</v>
      </c>
      <c r="C63" s="8" t="s">
        <v>24</v>
      </c>
      <c r="D63" s="8">
        <v>43</v>
      </c>
      <c r="E63" s="19">
        <v>11</v>
      </c>
      <c r="F63" s="19">
        <v>2</v>
      </c>
      <c r="G63" s="8">
        <v>612.48900000000049</v>
      </c>
      <c r="H63" s="19">
        <v>103</v>
      </c>
      <c r="I63" s="19">
        <v>93</v>
      </c>
      <c r="J63" s="19">
        <v>93</v>
      </c>
      <c r="K63" s="19">
        <v>76</v>
      </c>
      <c r="L63" s="5">
        <f t="shared" si="1"/>
        <v>91.25</v>
      </c>
      <c r="M63" s="5">
        <f t="shared" si="2"/>
        <v>45.625</v>
      </c>
      <c r="N63" s="5">
        <f t="shared" si="3"/>
        <v>456.25</v>
      </c>
      <c r="O63" s="5">
        <f t="shared" si="4"/>
        <v>456250</v>
      </c>
      <c r="P63" s="39">
        <f t="shared" si="0"/>
        <v>16388.04941803035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3.8" x14ac:dyDescent="0.3">
      <c r="A64" s="31">
        <v>42933</v>
      </c>
      <c r="B64" s="31">
        <v>42909</v>
      </c>
      <c r="C64" s="8" t="s">
        <v>24</v>
      </c>
      <c r="D64" s="8">
        <v>26</v>
      </c>
      <c r="E64" s="19">
        <v>12.5</v>
      </c>
      <c r="F64" s="19">
        <v>3</v>
      </c>
      <c r="G64" s="8">
        <v>634.06099999999969</v>
      </c>
      <c r="H64" s="19">
        <v>56</v>
      </c>
      <c r="I64" s="19">
        <v>90</v>
      </c>
      <c r="J64" s="19">
        <v>90</v>
      </c>
      <c r="K64" s="19">
        <v>69</v>
      </c>
      <c r="L64" s="5">
        <f t="shared" si="1"/>
        <v>76.25</v>
      </c>
      <c r="M64" s="5">
        <f t="shared" si="2"/>
        <v>25.416666666666668</v>
      </c>
      <c r="N64" s="5">
        <f t="shared" si="3"/>
        <v>254.16666666666669</v>
      </c>
      <c r="O64" s="5">
        <f t="shared" si="4"/>
        <v>254166.66666666669</v>
      </c>
      <c r="P64" s="39">
        <f t="shared" si="0"/>
        <v>10021.380697861357</v>
      </c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3.8" x14ac:dyDescent="0.3">
      <c r="A65" s="31">
        <v>42933</v>
      </c>
      <c r="B65" s="31">
        <v>42909</v>
      </c>
      <c r="C65" s="8" t="s">
        <v>24</v>
      </c>
      <c r="D65" s="8">
        <v>7</v>
      </c>
      <c r="E65" s="19">
        <v>10.5</v>
      </c>
      <c r="F65" s="19">
        <v>1</v>
      </c>
      <c r="G65" s="8">
        <v>442.17500000000018</v>
      </c>
      <c r="H65" s="19">
        <v>75</v>
      </c>
      <c r="I65" s="19">
        <v>61</v>
      </c>
      <c r="J65" s="19">
        <v>67</v>
      </c>
      <c r="K65" s="19">
        <v>77</v>
      </c>
      <c r="L65" s="5">
        <f t="shared" si="1"/>
        <v>70</v>
      </c>
      <c r="M65" s="5">
        <f t="shared" si="2"/>
        <v>70</v>
      </c>
      <c r="N65" s="5">
        <f t="shared" si="3"/>
        <v>700</v>
      </c>
      <c r="O65" s="5">
        <f t="shared" si="4"/>
        <v>700000</v>
      </c>
      <c r="P65" s="39">
        <f t="shared" si="0"/>
        <v>33244.756035506289</v>
      </c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3.8" x14ac:dyDescent="0.3">
      <c r="A66" s="31">
        <v>42933</v>
      </c>
      <c r="B66" s="31">
        <v>42909</v>
      </c>
      <c r="C66" s="8" t="s">
        <v>31</v>
      </c>
      <c r="D66" s="8">
        <v>1</v>
      </c>
      <c r="E66" s="19">
        <v>12</v>
      </c>
      <c r="F66" s="19">
        <v>3</v>
      </c>
      <c r="G66" s="8">
        <v>398.50200000000018</v>
      </c>
      <c r="H66" s="19">
        <v>53</v>
      </c>
      <c r="I66" s="19">
        <v>57</v>
      </c>
      <c r="J66" s="19">
        <v>50</v>
      </c>
      <c r="K66" s="19">
        <v>61</v>
      </c>
      <c r="L66" s="5">
        <f t="shared" si="1"/>
        <v>55.25</v>
      </c>
      <c r="M66" s="5">
        <f t="shared" si="2"/>
        <v>18.416666666666668</v>
      </c>
      <c r="N66" s="5">
        <f t="shared" si="3"/>
        <v>184.16666666666669</v>
      </c>
      <c r="O66" s="5">
        <f t="shared" si="4"/>
        <v>184166.66666666669</v>
      </c>
      <c r="P66" s="39">
        <f t="shared" si="0"/>
        <v>11091.537809095056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3.8" x14ac:dyDescent="0.3">
      <c r="A67" s="31">
        <v>42933</v>
      </c>
      <c r="B67" s="31">
        <v>42909</v>
      </c>
      <c r="C67" s="8" t="s">
        <v>31</v>
      </c>
      <c r="D67" s="8">
        <v>114</v>
      </c>
      <c r="E67" s="19">
        <v>10</v>
      </c>
      <c r="F67" s="19">
        <v>2</v>
      </c>
      <c r="G67" s="8">
        <v>366.077</v>
      </c>
      <c r="H67" s="19">
        <v>83</v>
      </c>
      <c r="I67" s="19">
        <v>80</v>
      </c>
      <c r="J67" s="19">
        <v>73</v>
      </c>
      <c r="K67" s="19">
        <v>93</v>
      </c>
      <c r="L67" s="5">
        <f t="shared" si="1"/>
        <v>82.25</v>
      </c>
      <c r="M67" s="5">
        <f t="shared" si="2"/>
        <v>41.125</v>
      </c>
      <c r="N67" s="5">
        <f t="shared" si="3"/>
        <v>411.25</v>
      </c>
      <c r="O67" s="5">
        <f t="shared" si="4"/>
        <v>411250</v>
      </c>
      <c r="P67" s="39">
        <f t="shared" ref="P67:P130" si="5">(O67*E67)/(G67*0.5)</f>
        <v>22467.950731676669</v>
      </c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3.8" x14ac:dyDescent="0.3">
      <c r="A68" s="31">
        <v>42933</v>
      </c>
      <c r="B68" s="31">
        <v>42909</v>
      </c>
      <c r="C68" s="8" t="s">
        <v>31</v>
      </c>
      <c r="D68" s="8">
        <v>19</v>
      </c>
      <c r="E68" s="19">
        <v>12.5</v>
      </c>
      <c r="F68" s="19">
        <v>3</v>
      </c>
      <c r="G68" s="8">
        <v>817.71</v>
      </c>
      <c r="H68" s="19">
        <v>91</v>
      </c>
      <c r="I68" s="19">
        <v>105</v>
      </c>
      <c r="J68" s="19">
        <v>105</v>
      </c>
      <c r="K68" s="19">
        <v>117</v>
      </c>
      <c r="L68" s="5">
        <f t="shared" si="1"/>
        <v>104.5</v>
      </c>
      <c r="M68" s="5">
        <f t="shared" si="2"/>
        <v>34.833333333333336</v>
      </c>
      <c r="N68" s="5">
        <f t="shared" si="3"/>
        <v>348.33333333333337</v>
      </c>
      <c r="O68" s="5">
        <f t="shared" si="4"/>
        <v>348333.33333333337</v>
      </c>
      <c r="P68" s="39">
        <f t="shared" si="5"/>
        <v>10649.659822349407</v>
      </c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3.8" x14ac:dyDescent="0.3">
      <c r="A69" s="31">
        <v>42933</v>
      </c>
      <c r="B69" s="31">
        <v>42909</v>
      </c>
      <c r="C69" s="8" t="s">
        <v>31</v>
      </c>
      <c r="D69" s="8">
        <v>2</v>
      </c>
      <c r="E69" s="19">
        <v>10</v>
      </c>
      <c r="F69" s="19">
        <v>3</v>
      </c>
      <c r="G69" s="8">
        <v>269.16100000000006</v>
      </c>
      <c r="H69" s="19">
        <v>98</v>
      </c>
      <c r="I69" s="19">
        <v>90</v>
      </c>
      <c r="J69" s="19">
        <v>112</v>
      </c>
      <c r="K69" s="19">
        <v>102</v>
      </c>
      <c r="L69" s="5">
        <f t="shared" si="1"/>
        <v>100.5</v>
      </c>
      <c r="M69" s="5">
        <f t="shared" si="2"/>
        <v>33.5</v>
      </c>
      <c r="N69" s="5">
        <f t="shared" si="3"/>
        <v>335</v>
      </c>
      <c r="O69" s="5">
        <f t="shared" si="4"/>
        <v>335000</v>
      </c>
      <c r="P69" s="39">
        <f t="shared" si="5"/>
        <v>24892.164912450164</v>
      </c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3.8" x14ac:dyDescent="0.3">
      <c r="A70" s="31">
        <v>42984</v>
      </c>
      <c r="B70" s="31">
        <v>42909</v>
      </c>
      <c r="C70" s="8" t="s">
        <v>33</v>
      </c>
      <c r="D70" s="8">
        <v>8</v>
      </c>
      <c r="E70" s="19">
        <v>12.5</v>
      </c>
      <c r="F70" s="19">
        <v>1</v>
      </c>
      <c r="G70" s="8">
        <v>50.036000000000058</v>
      </c>
      <c r="H70" s="19">
        <v>73</v>
      </c>
      <c r="I70" s="19">
        <v>81</v>
      </c>
      <c r="J70" s="19">
        <v>53</v>
      </c>
      <c r="K70" s="19">
        <v>73</v>
      </c>
      <c r="L70" s="5">
        <f t="shared" si="1"/>
        <v>70</v>
      </c>
      <c r="M70" s="5">
        <f t="shared" si="2"/>
        <v>70</v>
      </c>
      <c r="N70" s="5">
        <f t="shared" si="3"/>
        <v>700</v>
      </c>
      <c r="O70" s="5">
        <f t="shared" si="4"/>
        <v>700000</v>
      </c>
      <c r="P70" s="39">
        <f t="shared" si="5"/>
        <v>349748.18130945676</v>
      </c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3.8" x14ac:dyDescent="0.3">
      <c r="A71" s="31">
        <v>42984</v>
      </c>
      <c r="B71" s="31">
        <v>42909</v>
      </c>
      <c r="C71" s="8" t="s">
        <v>33</v>
      </c>
      <c r="D71" s="8">
        <v>176</v>
      </c>
      <c r="E71" s="19">
        <v>12.5</v>
      </c>
      <c r="F71" s="19">
        <v>2</v>
      </c>
      <c r="G71" s="8">
        <v>356.99600000000009</v>
      </c>
      <c r="H71" s="19">
        <v>86</v>
      </c>
      <c r="I71" s="19">
        <v>65</v>
      </c>
      <c r="J71" s="19">
        <v>61</v>
      </c>
      <c r="K71" s="19">
        <v>99</v>
      </c>
      <c r="L71" s="5">
        <f t="shared" si="1"/>
        <v>77.75</v>
      </c>
      <c r="M71" s="5">
        <f t="shared" si="2"/>
        <v>38.875</v>
      </c>
      <c r="N71" s="5">
        <f t="shared" si="3"/>
        <v>388.75</v>
      </c>
      <c r="O71" s="5">
        <f t="shared" si="4"/>
        <v>388750</v>
      </c>
      <c r="P71" s="39">
        <f t="shared" si="5"/>
        <v>27223.694383130336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3.8" x14ac:dyDescent="0.3">
      <c r="A72" s="31">
        <v>42984</v>
      </c>
      <c r="B72" s="31">
        <v>42909</v>
      </c>
      <c r="C72" s="8" t="s">
        <v>33</v>
      </c>
      <c r="D72" s="8">
        <v>198</v>
      </c>
      <c r="E72" s="19">
        <v>12.5</v>
      </c>
      <c r="F72" s="19">
        <v>2</v>
      </c>
      <c r="G72" s="8">
        <v>274.51499999999987</v>
      </c>
      <c r="H72" s="19">
        <v>68</v>
      </c>
      <c r="I72" s="19">
        <v>60</v>
      </c>
      <c r="J72" s="19">
        <v>45</v>
      </c>
      <c r="K72" s="19">
        <v>42</v>
      </c>
      <c r="L72" s="5">
        <f t="shared" si="1"/>
        <v>53.75</v>
      </c>
      <c r="M72" s="5">
        <f t="shared" si="2"/>
        <v>26.875</v>
      </c>
      <c r="N72" s="5">
        <f t="shared" si="3"/>
        <v>268.75</v>
      </c>
      <c r="O72" s="5">
        <f t="shared" si="4"/>
        <v>268750</v>
      </c>
      <c r="P72" s="39">
        <f t="shared" si="5"/>
        <v>24474.983152104633</v>
      </c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3.8" x14ac:dyDescent="0.3">
      <c r="A73" s="31">
        <v>42984</v>
      </c>
      <c r="B73" s="31">
        <v>42909</v>
      </c>
      <c r="C73" s="8" t="s">
        <v>33</v>
      </c>
      <c r="D73" s="8">
        <v>158</v>
      </c>
      <c r="E73" s="19">
        <v>17.5</v>
      </c>
      <c r="F73" s="19">
        <v>2</v>
      </c>
      <c r="G73" s="8">
        <v>357.38300000000027</v>
      </c>
      <c r="H73" s="19">
        <v>119</v>
      </c>
      <c r="I73" s="19">
        <v>103</v>
      </c>
      <c r="J73" s="19">
        <v>115</v>
      </c>
      <c r="K73" s="19">
        <v>110</v>
      </c>
      <c r="L73" s="5">
        <f t="shared" si="1"/>
        <v>111.75</v>
      </c>
      <c r="M73" s="5">
        <f t="shared" si="2"/>
        <v>55.875</v>
      </c>
      <c r="N73" s="5">
        <f t="shared" si="3"/>
        <v>558.75</v>
      </c>
      <c r="O73" s="5">
        <f t="shared" si="4"/>
        <v>558750</v>
      </c>
      <c r="P73" s="39">
        <f t="shared" si="5"/>
        <v>54720.705797421775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3.8" x14ac:dyDescent="0.3">
      <c r="A74" s="31"/>
      <c r="B74" s="31"/>
      <c r="C74" s="8" t="s">
        <v>50</v>
      </c>
      <c r="D74" s="8">
        <v>13</v>
      </c>
      <c r="E74" s="19"/>
      <c r="F74" s="19"/>
      <c r="G74" s="8"/>
      <c r="H74" s="19"/>
      <c r="I74" s="19"/>
      <c r="J74" s="19"/>
      <c r="K74" s="19"/>
      <c r="L74" s="5"/>
      <c r="M74" s="5"/>
      <c r="N74" s="5"/>
      <c r="O74" s="5"/>
      <c r="P74" s="39" t="e">
        <f t="shared" si="5"/>
        <v>#DIV/0!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3.8" x14ac:dyDescent="0.3">
      <c r="A75" s="31"/>
      <c r="B75" s="31"/>
      <c r="C75" s="8" t="s">
        <v>50</v>
      </c>
      <c r="D75" s="8">
        <v>200</v>
      </c>
      <c r="E75" s="19"/>
      <c r="F75" s="19"/>
      <c r="G75" s="8"/>
      <c r="H75" s="19"/>
      <c r="I75" s="19"/>
      <c r="J75" s="19"/>
      <c r="K75" s="19"/>
      <c r="L75" s="5"/>
      <c r="M75" s="5"/>
      <c r="N75" s="5"/>
      <c r="O75" s="5"/>
      <c r="P75" s="39" t="e">
        <f t="shared" si="5"/>
        <v>#DIV/0!</v>
      </c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3.8" x14ac:dyDescent="0.3">
      <c r="A76" s="31"/>
      <c r="B76" s="31"/>
      <c r="C76" s="8" t="s">
        <v>50</v>
      </c>
      <c r="D76" s="8">
        <v>166</v>
      </c>
      <c r="E76" s="19"/>
      <c r="F76" s="19"/>
      <c r="G76" s="8"/>
      <c r="H76" s="19"/>
      <c r="I76" s="19"/>
      <c r="J76" s="19"/>
      <c r="K76" s="19"/>
      <c r="L76" s="5"/>
      <c r="M76" s="5"/>
      <c r="N76" s="5"/>
      <c r="O76" s="5"/>
      <c r="P76" s="39" t="e">
        <f t="shared" si="5"/>
        <v>#DIV/0!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3.8" x14ac:dyDescent="0.3">
      <c r="A77" s="31"/>
      <c r="B77" s="31"/>
      <c r="C77" s="8" t="s">
        <v>50</v>
      </c>
      <c r="D77" s="8">
        <v>65</v>
      </c>
      <c r="E77" s="19"/>
      <c r="F77" s="19"/>
      <c r="G77" s="8"/>
      <c r="H77" s="19"/>
      <c r="I77" s="19"/>
      <c r="J77" s="19"/>
      <c r="K77" s="19"/>
      <c r="L77" s="5"/>
      <c r="M77" s="5"/>
      <c r="N77" s="5"/>
      <c r="O77" s="5"/>
      <c r="P77" s="39" t="e">
        <f t="shared" si="5"/>
        <v>#DIV/0!</v>
      </c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3.8" x14ac:dyDescent="0.3">
      <c r="A78" s="31"/>
      <c r="B78" s="31"/>
      <c r="C78" s="8" t="s">
        <v>51</v>
      </c>
      <c r="D78" s="8">
        <v>57</v>
      </c>
      <c r="E78" s="19"/>
      <c r="F78" s="19"/>
      <c r="G78" s="8"/>
      <c r="H78" s="19"/>
      <c r="I78" s="19"/>
      <c r="J78" s="19"/>
      <c r="K78" s="19"/>
      <c r="L78" s="5"/>
      <c r="M78" s="5"/>
      <c r="N78" s="5"/>
      <c r="O78" s="5"/>
      <c r="P78" s="39" t="e">
        <f t="shared" si="5"/>
        <v>#DIV/0!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3.8" x14ac:dyDescent="0.3">
      <c r="A79" s="31"/>
      <c r="B79" s="31"/>
      <c r="C79" s="8" t="s">
        <v>51</v>
      </c>
      <c r="D79" s="8">
        <v>103</v>
      </c>
      <c r="E79" s="19"/>
      <c r="F79" s="19"/>
      <c r="G79" s="8"/>
      <c r="H79" s="19"/>
      <c r="I79" s="19"/>
      <c r="J79" s="19"/>
      <c r="K79" s="19"/>
      <c r="L79" s="5"/>
      <c r="M79" s="5"/>
      <c r="N79" s="5"/>
      <c r="O79" s="5"/>
      <c r="P79" s="39" t="e">
        <f t="shared" si="5"/>
        <v>#DIV/0!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3.8" x14ac:dyDescent="0.3">
      <c r="A80" s="31"/>
      <c r="B80" s="31"/>
      <c r="C80" s="8" t="s">
        <v>51</v>
      </c>
      <c r="D80" s="8">
        <v>20</v>
      </c>
      <c r="E80" s="19"/>
      <c r="F80" s="19"/>
      <c r="G80" s="8"/>
      <c r="H80" s="19"/>
      <c r="I80" s="19"/>
      <c r="J80" s="19"/>
      <c r="K80" s="19"/>
      <c r="L80" s="5"/>
      <c r="M80" s="5"/>
      <c r="N80" s="5"/>
      <c r="O80" s="5"/>
      <c r="P80" s="39" t="e">
        <f t="shared" si="5"/>
        <v>#DIV/0!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3.8" x14ac:dyDescent="0.3">
      <c r="A81" s="31"/>
      <c r="B81" s="31"/>
      <c r="C81" s="8" t="s">
        <v>51</v>
      </c>
      <c r="D81" s="8">
        <v>290</v>
      </c>
      <c r="E81" s="19"/>
      <c r="F81" s="19"/>
      <c r="G81" s="8"/>
      <c r="H81" s="19"/>
      <c r="I81" s="19"/>
      <c r="J81" s="19"/>
      <c r="K81" s="19"/>
      <c r="L81" s="5"/>
      <c r="M81" s="5"/>
      <c r="N81" s="5"/>
      <c r="O81" s="5"/>
      <c r="P81" s="39" t="e">
        <f t="shared" si="5"/>
        <v>#DIV/0!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3.8" x14ac:dyDescent="0.3">
      <c r="A82" s="31"/>
      <c r="B82" s="31"/>
      <c r="C82" s="8" t="s">
        <v>53</v>
      </c>
      <c r="D82" s="8">
        <v>680</v>
      </c>
      <c r="E82" s="19"/>
      <c r="F82" s="19"/>
      <c r="G82" s="8"/>
      <c r="H82" s="19"/>
      <c r="I82" s="19"/>
      <c r="J82" s="19"/>
      <c r="K82" s="19"/>
      <c r="L82" s="5"/>
      <c r="M82" s="5"/>
      <c r="N82" s="5"/>
      <c r="O82" s="5"/>
      <c r="P82" s="39" t="e">
        <f t="shared" si="5"/>
        <v>#DIV/0!</v>
      </c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3.8" x14ac:dyDescent="0.3">
      <c r="A83" s="31"/>
      <c r="B83" s="31"/>
      <c r="C83" s="8" t="s">
        <v>53</v>
      </c>
      <c r="D83" s="8">
        <v>10</v>
      </c>
      <c r="E83" s="19"/>
      <c r="F83" s="19"/>
      <c r="G83" s="8"/>
      <c r="H83" s="19"/>
      <c r="I83" s="19"/>
      <c r="J83" s="19"/>
      <c r="K83" s="19"/>
      <c r="L83" s="5"/>
      <c r="M83" s="5"/>
      <c r="N83" s="5"/>
      <c r="O83" s="5"/>
      <c r="P83" s="39" t="e">
        <f t="shared" si="5"/>
        <v>#DIV/0!</v>
      </c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3.8" x14ac:dyDescent="0.3">
      <c r="A84" s="31"/>
      <c r="B84" s="31"/>
      <c r="C84" s="8" t="s">
        <v>53</v>
      </c>
      <c r="D84" s="8">
        <v>163</v>
      </c>
      <c r="E84" s="19"/>
      <c r="F84" s="19"/>
      <c r="G84" s="8"/>
      <c r="H84" s="19"/>
      <c r="I84" s="19"/>
      <c r="J84" s="19"/>
      <c r="K84" s="19"/>
      <c r="L84" s="5"/>
      <c r="M84" s="5"/>
      <c r="N84" s="5"/>
      <c r="O84" s="5"/>
      <c r="P84" s="39" t="e">
        <f t="shared" si="5"/>
        <v>#DIV/0!</v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3.8" x14ac:dyDescent="0.3">
      <c r="A85" s="31"/>
      <c r="B85" s="31"/>
      <c r="C85" s="8" t="s">
        <v>53</v>
      </c>
      <c r="D85" s="8">
        <v>58</v>
      </c>
      <c r="E85" s="19"/>
      <c r="F85" s="19"/>
      <c r="G85" s="8"/>
      <c r="H85" s="19"/>
      <c r="I85" s="19"/>
      <c r="J85" s="19"/>
      <c r="K85" s="19"/>
      <c r="L85" s="5"/>
      <c r="M85" s="5"/>
      <c r="N85" s="5"/>
      <c r="O85" s="5"/>
      <c r="P85" s="39" t="e">
        <f t="shared" si="5"/>
        <v>#DIV/0!</v>
      </c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3.8" x14ac:dyDescent="0.3">
      <c r="A86" s="31">
        <v>42984</v>
      </c>
      <c r="B86" s="31">
        <v>42909</v>
      </c>
      <c r="C86" s="8" t="s">
        <v>34</v>
      </c>
      <c r="D86" s="8">
        <v>16</v>
      </c>
      <c r="E86" s="19">
        <v>15</v>
      </c>
      <c r="F86" s="19">
        <v>1</v>
      </c>
      <c r="G86" s="8">
        <v>307.60000000000014</v>
      </c>
      <c r="H86" s="19">
        <v>96</v>
      </c>
      <c r="I86" s="19">
        <v>70</v>
      </c>
      <c r="J86" s="19">
        <v>92</v>
      </c>
      <c r="K86" s="19">
        <v>72</v>
      </c>
      <c r="L86" s="5">
        <f t="shared" ref="L86:L93" si="6">AVERAGE(H86:K86)</f>
        <v>82.5</v>
      </c>
      <c r="M86" s="5">
        <f t="shared" ref="M86:M93" si="7">L86/F86</f>
        <v>82.5</v>
      </c>
      <c r="N86" s="5">
        <f t="shared" ref="N86:N93" si="8">M86*10</f>
        <v>825</v>
      </c>
      <c r="O86" s="5">
        <f t="shared" ref="O86:O93" si="9">N86*1000</f>
        <v>825000</v>
      </c>
      <c r="P86" s="39">
        <f t="shared" si="5"/>
        <v>80461.638491547434</v>
      </c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3.8" x14ac:dyDescent="0.3">
      <c r="A87" s="31">
        <v>42984</v>
      </c>
      <c r="B87" s="31">
        <v>42909</v>
      </c>
      <c r="C87" s="8" t="s">
        <v>34</v>
      </c>
      <c r="D87" s="8">
        <v>95</v>
      </c>
      <c r="E87" s="19">
        <v>12.5</v>
      </c>
      <c r="F87" s="19">
        <v>3</v>
      </c>
      <c r="G87" s="19">
        <v>223.91899999999987</v>
      </c>
      <c r="H87" s="19">
        <v>106</v>
      </c>
      <c r="I87" s="19">
        <v>105</v>
      </c>
      <c r="J87" s="19">
        <v>92</v>
      </c>
      <c r="K87" s="19">
        <v>120</v>
      </c>
      <c r="L87" s="5">
        <f t="shared" si="6"/>
        <v>105.75</v>
      </c>
      <c r="M87" s="5">
        <f t="shared" si="7"/>
        <v>35.25</v>
      </c>
      <c r="N87" s="5">
        <f t="shared" si="8"/>
        <v>352.5</v>
      </c>
      <c r="O87" s="5">
        <f t="shared" si="9"/>
        <v>352500</v>
      </c>
      <c r="P87" s="39">
        <f t="shared" si="5"/>
        <v>39355.749177157835</v>
      </c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3.8" x14ac:dyDescent="0.3">
      <c r="A88" s="31">
        <v>42984</v>
      </c>
      <c r="B88" s="31">
        <v>42909</v>
      </c>
      <c r="C88" s="8" t="s">
        <v>34</v>
      </c>
      <c r="D88" s="8">
        <v>281</v>
      </c>
      <c r="E88" s="19">
        <v>17.5</v>
      </c>
      <c r="F88" s="19">
        <v>1</v>
      </c>
      <c r="G88" s="19">
        <v>702.68200000000002</v>
      </c>
      <c r="H88" s="19">
        <v>83</v>
      </c>
      <c r="I88" s="19">
        <v>88</v>
      </c>
      <c r="J88" s="19">
        <v>56</v>
      </c>
      <c r="K88" s="19">
        <v>87</v>
      </c>
      <c r="L88" s="5">
        <f t="shared" si="6"/>
        <v>78.5</v>
      </c>
      <c r="M88" s="5">
        <f t="shared" si="7"/>
        <v>78.5</v>
      </c>
      <c r="N88" s="5">
        <f t="shared" si="8"/>
        <v>785</v>
      </c>
      <c r="O88" s="5">
        <f t="shared" si="9"/>
        <v>785000</v>
      </c>
      <c r="P88" s="39">
        <f t="shared" si="5"/>
        <v>39100.190413302174</v>
      </c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3.8" x14ac:dyDescent="0.3">
      <c r="A89" s="31">
        <v>42984</v>
      </c>
      <c r="B89" s="31">
        <v>42909</v>
      </c>
      <c r="C89" s="8" t="s">
        <v>34</v>
      </c>
      <c r="D89" s="8">
        <v>53</v>
      </c>
      <c r="E89" s="19">
        <v>15</v>
      </c>
      <c r="F89" s="19">
        <v>1</v>
      </c>
      <c r="G89" s="19">
        <v>454.00500000000011</v>
      </c>
      <c r="H89" s="19">
        <v>77</v>
      </c>
      <c r="I89" s="19">
        <v>58</v>
      </c>
      <c r="J89" s="19">
        <v>61</v>
      </c>
      <c r="K89" s="19">
        <v>57</v>
      </c>
      <c r="L89" s="5">
        <f t="shared" si="6"/>
        <v>63.25</v>
      </c>
      <c r="M89" s="5">
        <f t="shared" si="7"/>
        <v>63.25</v>
      </c>
      <c r="N89" s="5">
        <f t="shared" si="8"/>
        <v>632.5</v>
      </c>
      <c r="O89" s="5">
        <f t="shared" si="9"/>
        <v>632500</v>
      </c>
      <c r="P89" s="39">
        <f t="shared" si="5"/>
        <v>41794.693891036433</v>
      </c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3.8" x14ac:dyDescent="0.3">
      <c r="A90" s="31">
        <v>42984</v>
      </c>
      <c r="B90" s="31">
        <v>42909</v>
      </c>
      <c r="C90" s="8" t="s">
        <v>40</v>
      </c>
      <c r="D90" s="8">
        <v>855</v>
      </c>
      <c r="E90" s="19">
        <v>17.5</v>
      </c>
      <c r="F90" s="19">
        <v>1</v>
      </c>
      <c r="G90" s="19">
        <v>919.45199999999977</v>
      </c>
      <c r="H90" s="19">
        <v>157</v>
      </c>
      <c r="I90" s="19">
        <v>145</v>
      </c>
      <c r="J90" s="19">
        <v>85</v>
      </c>
      <c r="K90" s="19">
        <v>83</v>
      </c>
      <c r="L90" s="5">
        <f t="shared" si="6"/>
        <v>117.5</v>
      </c>
      <c r="M90" s="5">
        <f t="shared" si="7"/>
        <v>117.5</v>
      </c>
      <c r="N90" s="5">
        <f t="shared" si="8"/>
        <v>1175</v>
      </c>
      <c r="O90" s="5">
        <f t="shared" si="9"/>
        <v>1175000</v>
      </c>
      <c r="P90" s="39">
        <f t="shared" si="5"/>
        <v>44727.729125609614</v>
      </c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3.8" x14ac:dyDescent="0.3">
      <c r="A91" s="31">
        <v>42984</v>
      </c>
      <c r="B91" s="31">
        <v>42909</v>
      </c>
      <c r="C91" s="8" t="s">
        <v>40</v>
      </c>
      <c r="D91" s="8">
        <v>153</v>
      </c>
      <c r="E91" s="19">
        <v>16</v>
      </c>
      <c r="F91" s="19">
        <v>1</v>
      </c>
      <c r="G91" s="19">
        <v>506.29600000000028</v>
      </c>
      <c r="H91" s="19">
        <v>77</v>
      </c>
      <c r="I91" s="19">
        <v>88</v>
      </c>
      <c r="J91" s="19">
        <v>75</v>
      </c>
      <c r="K91" s="19">
        <v>78</v>
      </c>
      <c r="L91" s="5">
        <f t="shared" si="6"/>
        <v>79.5</v>
      </c>
      <c r="M91" s="5">
        <f t="shared" si="7"/>
        <v>79.5</v>
      </c>
      <c r="N91" s="5">
        <f t="shared" si="8"/>
        <v>795</v>
      </c>
      <c r="O91" s="5">
        <f t="shared" si="9"/>
        <v>795000</v>
      </c>
      <c r="P91" s="39">
        <f t="shared" si="5"/>
        <v>50247.286172515654</v>
      </c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3.8" x14ac:dyDescent="0.3">
      <c r="A92" s="31">
        <v>42984</v>
      </c>
      <c r="B92" s="31">
        <v>42909</v>
      </c>
      <c r="C92" s="8" t="s">
        <v>40</v>
      </c>
      <c r="D92" s="8">
        <v>136</v>
      </c>
      <c r="E92" s="19">
        <v>15</v>
      </c>
      <c r="F92" s="19">
        <v>1</v>
      </c>
      <c r="G92" s="19">
        <v>1085.4589999999998</v>
      </c>
      <c r="H92" s="19">
        <v>95</v>
      </c>
      <c r="I92" s="19">
        <v>104</v>
      </c>
      <c r="J92" s="19">
        <v>121</v>
      </c>
      <c r="K92" s="19">
        <v>98</v>
      </c>
      <c r="L92" s="5">
        <f t="shared" si="6"/>
        <v>104.5</v>
      </c>
      <c r="M92" s="5">
        <f t="shared" si="7"/>
        <v>104.5</v>
      </c>
      <c r="N92" s="5">
        <f t="shared" si="8"/>
        <v>1045</v>
      </c>
      <c r="O92" s="5">
        <f t="shared" si="9"/>
        <v>1045000</v>
      </c>
      <c r="P92" s="39">
        <f t="shared" si="5"/>
        <v>28881.791021125631</v>
      </c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3.8" x14ac:dyDescent="0.3">
      <c r="A93" s="31">
        <v>42984</v>
      </c>
      <c r="B93" s="31">
        <v>42909</v>
      </c>
      <c r="C93" s="8" t="s">
        <v>40</v>
      </c>
      <c r="D93" s="8">
        <v>287</v>
      </c>
      <c r="E93" s="19">
        <v>16</v>
      </c>
      <c r="F93" s="19">
        <v>1</v>
      </c>
      <c r="G93" s="19">
        <v>421.47199999999998</v>
      </c>
      <c r="H93" s="19">
        <v>72</v>
      </c>
      <c r="I93" s="19">
        <v>66</v>
      </c>
      <c r="J93" s="19">
        <v>71</v>
      </c>
      <c r="K93" s="19">
        <v>45</v>
      </c>
      <c r="L93" s="5">
        <f t="shared" si="6"/>
        <v>63.5</v>
      </c>
      <c r="M93" s="5">
        <f t="shared" si="7"/>
        <v>63.5</v>
      </c>
      <c r="N93" s="5">
        <f t="shared" si="8"/>
        <v>635</v>
      </c>
      <c r="O93" s="5">
        <f t="shared" si="9"/>
        <v>635000</v>
      </c>
      <c r="P93" s="39">
        <f t="shared" si="5"/>
        <v>48211.980867056416</v>
      </c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3.8" x14ac:dyDescent="0.3">
      <c r="A94" s="31"/>
      <c r="B94" s="31"/>
      <c r="C94" s="8" t="s">
        <v>54</v>
      </c>
      <c r="D94" s="8">
        <v>93</v>
      </c>
      <c r="E94" s="19"/>
      <c r="F94" s="19"/>
      <c r="G94" s="19"/>
      <c r="H94" s="19"/>
      <c r="I94" s="19"/>
      <c r="J94" s="19"/>
      <c r="K94" s="19"/>
      <c r="L94" s="5"/>
      <c r="M94" s="5"/>
      <c r="N94" s="5"/>
      <c r="O94" s="5"/>
      <c r="P94" s="39" t="e">
        <f t="shared" si="5"/>
        <v>#DIV/0!</v>
      </c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3.8" x14ac:dyDescent="0.3">
      <c r="A95" s="31"/>
      <c r="B95" s="31"/>
      <c r="C95" s="8" t="s">
        <v>54</v>
      </c>
      <c r="D95" s="8">
        <v>720</v>
      </c>
      <c r="E95" s="19"/>
      <c r="F95" s="19"/>
      <c r="G95" s="19"/>
      <c r="H95" s="19"/>
      <c r="I95" s="19"/>
      <c r="J95" s="19"/>
      <c r="K95" s="19"/>
      <c r="L95" s="5"/>
      <c r="M95" s="5"/>
      <c r="N95" s="5"/>
      <c r="O95" s="5"/>
      <c r="P95" s="39" t="e">
        <f t="shared" si="5"/>
        <v>#DIV/0!</v>
      </c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3.8" x14ac:dyDescent="0.3">
      <c r="A96" s="31"/>
      <c r="B96" s="31"/>
      <c r="C96" s="8" t="s">
        <v>54</v>
      </c>
      <c r="D96" s="8">
        <v>101</v>
      </c>
      <c r="E96" s="19"/>
      <c r="F96" s="19"/>
      <c r="G96" s="19"/>
      <c r="H96" s="19"/>
      <c r="I96" s="19"/>
      <c r="J96" s="19"/>
      <c r="K96" s="19"/>
      <c r="L96" s="5"/>
      <c r="M96" s="5"/>
      <c r="N96" s="5"/>
      <c r="O96" s="5"/>
      <c r="P96" s="39" t="e">
        <f t="shared" si="5"/>
        <v>#DIV/0!</v>
      </c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3.8" x14ac:dyDescent="0.3">
      <c r="A97" s="31"/>
      <c r="B97" s="31"/>
      <c r="C97" s="8" t="s">
        <v>54</v>
      </c>
      <c r="D97" s="8">
        <v>101.1</v>
      </c>
      <c r="E97" s="19"/>
      <c r="F97" s="19"/>
      <c r="G97" s="19"/>
      <c r="H97" s="19"/>
      <c r="I97" s="19"/>
      <c r="J97" s="19"/>
      <c r="K97" s="19"/>
      <c r="L97" s="5"/>
      <c r="M97" s="5"/>
      <c r="N97" s="5"/>
      <c r="O97" s="5"/>
      <c r="P97" s="39" t="e">
        <f t="shared" si="5"/>
        <v>#DIV/0!</v>
      </c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3.8" x14ac:dyDescent="0.3">
      <c r="A98" s="31">
        <v>42985</v>
      </c>
      <c r="B98" s="31">
        <v>42909</v>
      </c>
      <c r="C98" s="8" t="s">
        <v>43</v>
      </c>
      <c r="D98" s="8">
        <v>194</v>
      </c>
      <c r="E98" s="19">
        <v>21</v>
      </c>
      <c r="F98" s="19">
        <v>3</v>
      </c>
      <c r="G98" s="19">
        <v>954.88700000000017</v>
      </c>
      <c r="H98" s="19">
        <v>92</v>
      </c>
      <c r="I98" s="19">
        <v>118</v>
      </c>
      <c r="J98" s="19">
        <v>114</v>
      </c>
      <c r="K98" s="19">
        <v>112</v>
      </c>
      <c r="L98" s="5">
        <f t="shared" ref="L98:L101" si="10">AVERAGE(H98:K98)</f>
        <v>109</v>
      </c>
      <c r="M98" s="5">
        <f t="shared" ref="M98:M101" si="11">L98/F98</f>
        <v>36.333333333333336</v>
      </c>
      <c r="N98" s="5">
        <f t="shared" ref="N98:N101" si="12">M98*10</f>
        <v>363.33333333333337</v>
      </c>
      <c r="O98" s="5">
        <f t="shared" ref="O98:O101" si="13">N98*1000</f>
        <v>363333.33333333337</v>
      </c>
      <c r="P98" s="39">
        <f t="shared" si="5"/>
        <v>15980.948531082735</v>
      </c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3.8" x14ac:dyDescent="0.3">
      <c r="A99" s="31">
        <v>42985</v>
      </c>
      <c r="B99" s="31">
        <v>42909</v>
      </c>
      <c r="C99" s="8" t="s">
        <v>43</v>
      </c>
      <c r="D99" s="8">
        <v>162</v>
      </c>
      <c r="E99" s="19">
        <v>20</v>
      </c>
      <c r="F99" s="19">
        <v>2</v>
      </c>
      <c r="G99" s="19">
        <v>471.06100000000015</v>
      </c>
      <c r="H99" s="19">
        <v>74</v>
      </c>
      <c r="I99" s="19">
        <v>88</v>
      </c>
      <c r="J99" s="19">
        <v>85</v>
      </c>
      <c r="K99" s="19">
        <v>84</v>
      </c>
      <c r="L99" s="5">
        <f t="shared" si="10"/>
        <v>82.75</v>
      </c>
      <c r="M99" s="5">
        <f t="shared" si="11"/>
        <v>41.375</v>
      </c>
      <c r="N99" s="5">
        <f t="shared" si="12"/>
        <v>413.75</v>
      </c>
      <c r="O99" s="5">
        <f t="shared" si="13"/>
        <v>413750</v>
      </c>
      <c r="P99" s="39">
        <f t="shared" si="5"/>
        <v>35133.454053721267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3.8" x14ac:dyDescent="0.3">
      <c r="A100" s="31">
        <v>42985</v>
      </c>
      <c r="B100" s="31">
        <v>42909</v>
      </c>
      <c r="C100" s="8" t="s">
        <v>43</v>
      </c>
      <c r="D100" s="8">
        <v>164</v>
      </c>
      <c r="E100" s="19">
        <v>12.5</v>
      </c>
      <c r="F100" s="19">
        <v>2</v>
      </c>
      <c r="G100" s="19">
        <v>703.44</v>
      </c>
      <c r="H100" s="19">
        <v>75</v>
      </c>
      <c r="I100" s="19">
        <v>76</v>
      </c>
      <c r="J100" s="19">
        <v>74</v>
      </c>
      <c r="K100" s="19">
        <v>69</v>
      </c>
      <c r="L100" s="5">
        <f t="shared" si="10"/>
        <v>73.5</v>
      </c>
      <c r="M100" s="5">
        <f t="shared" si="11"/>
        <v>36.75</v>
      </c>
      <c r="N100" s="5">
        <f t="shared" si="12"/>
        <v>367.5</v>
      </c>
      <c r="O100" s="5">
        <f t="shared" si="13"/>
        <v>367500</v>
      </c>
      <c r="P100" s="39">
        <f t="shared" si="5"/>
        <v>13060.815421357896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3.8" x14ac:dyDescent="0.3">
      <c r="A101" s="31">
        <v>42985</v>
      </c>
      <c r="B101" s="31">
        <v>42909</v>
      </c>
      <c r="C101" s="8" t="s">
        <v>43</v>
      </c>
      <c r="D101" s="8">
        <v>215</v>
      </c>
      <c r="E101" s="8">
        <v>12.5</v>
      </c>
      <c r="F101" s="8">
        <v>1</v>
      </c>
      <c r="G101" s="8">
        <v>673.38900000000012</v>
      </c>
      <c r="H101" s="8">
        <v>76</v>
      </c>
      <c r="I101" s="8">
        <v>62</v>
      </c>
      <c r="J101" s="8">
        <v>40</v>
      </c>
      <c r="K101" s="8">
        <v>42</v>
      </c>
      <c r="L101" s="5">
        <f t="shared" si="10"/>
        <v>55</v>
      </c>
      <c r="M101" s="5">
        <f t="shared" si="11"/>
        <v>55</v>
      </c>
      <c r="N101" s="5">
        <f t="shared" si="12"/>
        <v>550</v>
      </c>
      <c r="O101" s="5">
        <f t="shared" si="13"/>
        <v>550000</v>
      </c>
      <c r="P101" s="39">
        <f t="shared" si="5"/>
        <v>20419.103965167233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3.8" x14ac:dyDescent="0.3">
      <c r="A102" s="31"/>
      <c r="B102" s="31"/>
      <c r="C102" s="8" t="s">
        <v>55</v>
      </c>
      <c r="D102" s="8">
        <v>14</v>
      </c>
      <c r="E102" s="8"/>
      <c r="F102" s="8"/>
      <c r="G102" s="8"/>
      <c r="H102" s="8"/>
      <c r="I102" s="8"/>
      <c r="J102" s="8"/>
      <c r="K102" s="8"/>
      <c r="L102" s="5"/>
      <c r="M102" s="5"/>
      <c r="N102" s="5"/>
      <c r="O102" s="5"/>
      <c r="P102" s="39" t="e">
        <f t="shared" si="5"/>
        <v>#DIV/0!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3.8" x14ac:dyDescent="0.3">
      <c r="A103" s="31"/>
      <c r="B103" s="31"/>
      <c r="C103" s="8" t="s">
        <v>55</v>
      </c>
      <c r="D103" s="8">
        <v>196</v>
      </c>
      <c r="E103" s="8"/>
      <c r="F103" s="8"/>
      <c r="G103" s="8"/>
      <c r="H103" s="8"/>
      <c r="I103" s="8"/>
      <c r="J103" s="8"/>
      <c r="K103" s="8"/>
      <c r="L103" s="5"/>
      <c r="M103" s="5"/>
      <c r="N103" s="5"/>
      <c r="O103" s="5"/>
      <c r="P103" s="39" t="e">
        <f t="shared" si="5"/>
        <v>#DIV/0!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3.8" x14ac:dyDescent="0.3">
      <c r="A104" s="31"/>
      <c r="B104" s="31"/>
      <c r="C104" s="8" t="s">
        <v>55</v>
      </c>
      <c r="D104" s="8">
        <v>154</v>
      </c>
      <c r="E104" s="8"/>
      <c r="F104" s="8"/>
      <c r="G104" s="8"/>
      <c r="H104" s="8"/>
      <c r="I104" s="8"/>
      <c r="J104" s="8"/>
      <c r="K104" s="8"/>
      <c r="L104" s="5"/>
      <c r="M104" s="5"/>
      <c r="N104" s="5"/>
      <c r="O104" s="5"/>
      <c r="P104" s="39" t="e">
        <f t="shared" si="5"/>
        <v>#DIV/0!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3.8" x14ac:dyDescent="0.3">
      <c r="A105" s="32"/>
      <c r="B105" s="32"/>
      <c r="C105" s="35" t="s">
        <v>55</v>
      </c>
      <c r="D105" s="35">
        <v>202</v>
      </c>
      <c r="E105" s="35"/>
      <c r="F105" s="35"/>
      <c r="G105" s="35"/>
      <c r="H105" s="35"/>
      <c r="I105" s="35"/>
      <c r="J105" s="35"/>
      <c r="K105" s="35"/>
      <c r="L105" s="36"/>
      <c r="M105" s="36"/>
      <c r="N105" s="36"/>
      <c r="O105" s="36"/>
      <c r="P105" s="39" t="e">
        <f t="shared" si="5"/>
        <v>#DIV/0!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3.8" x14ac:dyDescent="0.3">
      <c r="A106" s="7"/>
      <c r="B106" s="7"/>
      <c r="C106" s="8" t="s">
        <v>27</v>
      </c>
      <c r="D106" s="8">
        <v>39</v>
      </c>
      <c r="E106" s="8"/>
      <c r="F106" s="8"/>
      <c r="G106" s="8"/>
      <c r="H106" s="8"/>
      <c r="I106" s="8"/>
      <c r="J106" s="8"/>
      <c r="K106" s="8"/>
      <c r="L106" s="5"/>
      <c r="M106" s="5"/>
      <c r="N106" s="5"/>
      <c r="O106" s="5"/>
      <c r="P106" s="39" t="e">
        <f t="shared" si="5"/>
        <v>#DIV/0!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3.8" x14ac:dyDescent="0.3">
      <c r="A107" s="7"/>
      <c r="B107" s="7"/>
      <c r="C107" s="8" t="s">
        <v>27</v>
      </c>
      <c r="D107" s="8">
        <v>23</v>
      </c>
      <c r="E107" s="8"/>
      <c r="F107" s="8"/>
      <c r="G107" s="8"/>
      <c r="H107" s="8"/>
      <c r="I107" s="8"/>
      <c r="J107" s="8"/>
      <c r="K107" s="8"/>
      <c r="L107" s="5"/>
      <c r="M107" s="5"/>
      <c r="N107" s="5"/>
      <c r="O107" s="5"/>
      <c r="P107" s="39" t="e">
        <f t="shared" si="5"/>
        <v>#DIV/0!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3.8" x14ac:dyDescent="0.3">
      <c r="A108" s="7"/>
      <c r="B108" s="7"/>
      <c r="C108" s="8" t="s">
        <v>27</v>
      </c>
      <c r="D108" s="8">
        <v>174</v>
      </c>
      <c r="E108" s="8"/>
      <c r="F108" s="8"/>
      <c r="G108" s="8"/>
      <c r="H108" s="8"/>
      <c r="I108" s="8"/>
      <c r="J108" s="8"/>
      <c r="K108" s="8"/>
      <c r="L108" s="5"/>
      <c r="M108" s="5"/>
      <c r="N108" s="5"/>
      <c r="O108" s="5"/>
      <c r="P108" s="39" t="e">
        <f t="shared" si="5"/>
        <v>#DIV/0!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3.8" x14ac:dyDescent="0.3">
      <c r="A109" s="7"/>
      <c r="B109" s="7"/>
      <c r="C109" s="8" t="s">
        <v>27</v>
      </c>
      <c r="D109" s="8">
        <v>144</v>
      </c>
      <c r="E109" s="8"/>
      <c r="F109" s="8"/>
      <c r="G109" s="8"/>
      <c r="H109" s="8"/>
      <c r="I109" s="8"/>
      <c r="J109" s="8"/>
      <c r="K109" s="8"/>
      <c r="L109" s="5"/>
      <c r="M109" s="5"/>
      <c r="N109" s="5"/>
      <c r="O109" s="5"/>
      <c r="P109" s="39" t="e">
        <f t="shared" si="5"/>
        <v>#DIV/0!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3.8" x14ac:dyDescent="0.3">
      <c r="A110" s="7"/>
      <c r="B110" s="7"/>
      <c r="C110" s="8" t="s">
        <v>49</v>
      </c>
      <c r="D110" s="8">
        <v>165</v>
      </c>
      <c r="E110" s="8"/>
      <c r="F110" s="8"/>
      <c r="G110" s="8"/>
      <c r="H110" s="8"/>
      <c r="I110" s="8"/>
      <c r="J110" s="8"/>
      <c r="K110" s="8"/>
      <c r="L110" s="5"/>
      <c r="M110" s="5"/>
      <c r="N110" s="5"/>
      <c r="O110" s="5"/>
      <c r="P110" s="39" t="e">
        <f t="shared" si="5"/>
        <v>#DIV/0!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3.8" x14ac:dyDescent="0.3">
      <c r="A111" s="7"/>
      <c r="B111" s="7"/>
      <c r="C111" s="8" t="s">
        <v>49</v>
      </c>
      <c r="D111" s="8">
        <v>456</v>
      </c>
      <c r="E111" s="8"/>
      <c r="F111" s="8"/>
      <c r="G111" s="8"/>
      <c r="H111" s="8"/>
      <c r="I111" s="8"/>
      <c r="J111" s="8"/>
      <c r="K111" s="8"/>
      <c r="L111" s="5"/>
      <c r="M111" s="5"/>
      <c r="N111" s="5"/>
      <c r="O111" s="5"/>
      <c r="P111" s="39" t="e">
        <f t="shared" si="5"/>
        <v>#DIV/0!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3.8" x14ac:dyDescent="0.3">
      <c r="A112" s="7"/>
      <c r="B112" s="7"/>
      <c r="C112" s="8" t="s">
        <v>49</v>
      </c>
      <c r="D112" s="8">
        <v>170</v>
      </c>
      <c r="E112" s="8"/>
      <c r="F112" s="8"/>
      <c r="G112" s="8"/>
      <c r="H112" s="8"/>
      <c r="I112" s="8"/>
      <c r="J112" s="8"/>
      <c r="K112" s="8"/>
      <c r="L112" s="5"/>
      <c r="M112" s="5"/>
      <c r="N112" s="5"/>
      <c r="O112" s="5"/>
      <c r="P112" s="39" t="e">
        <f t="shared" si="5"/>
        <v>#DIV/0!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3.8" x14ac:dyDescent="0.3">
      <c r="A113" s="7"/>
      <c r="B113" s="7"/>
      <c r="C113" s="8" t="s">
        <v>49</v>
      </c>
      <c r="D113" s="8">
        <v>183</v>
      </c>
      <c r="E113" s="8"/>
      <c r="F113" s="8"/>
      <c r="G113" s="8"/>
      <c r="H113" s="8"/>
      <c r="I113" s="8"/>
      <c r="J113" s="8"/>
      <c r="K113" s="8"/>
      <c r="L113" s="5"/>
      <c r="M113" s="5"/>
      <c r="N113" s="5"/>
      <c r="O113" s="5"/>
      <c r="P113" s="39" t="e">
        <f t="shared" si="5"/>
        <v>#DIV/0!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3.8" x14ac:dyDescent="0.3">
      <c r="A114" s="7">
        <v>42986</v>
      </c>
      <c r="B114" s="7">
        <v>42923</v>
      </c>
      <c r="C114" s="8" t="s">
        <v>24</v>
      </c>
      <c r="D114" s="8">
        <v>182</v>
      </c>
      <c r="E114" s="8">
        <v>18.5</v>
      </c>
      <c r="F114" s="8">
        <v>1</v>
      </c>
      <c r="G114" s="8">
        <v>230.88400000000001</v>
      </c>
      <c r="H114" s="8">
        <v>137</v>
      </c>
      <c r="I114" s="8">
        <v>108</v>
      </c>
      <c r="J114" s="8">
        <v>132</v>
      </c>
      <c r="K114" s="8">
        <v>116</v>
      </c>
      <c r="L114" s="5">
        <f t="shared" ref="L114:L125" si="14">AVERAGE(H114:K114)</f>
        <v>123.25</v>
      </c>
      <c r="M114" s="5">
        <f t="shared" ref="M114:M125" si="15">L114/F114</f>
        <v>123.25</v>
      </c>
      <c r="N114" s="5">
        <f t="shared" ref="N114:N125" si="16">M114*10</f>
        <v>1232.5</v>
      </c>
      <c r="O114" s="5">
        <f t="shared" ref="O114:O125" si="17">N114*1000</f>
        <v>1232500</v>
      </c>
      <c r="P114" s="39">
        <f t="shared" si="5"/>
        <v>197512.60373174408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3.8" x14ac:dyDescent="0.3">
      <c r="A115" s="7">
        <v>42986</v>
      </c>
      <c r="B115" s="7">
        <v>42923</v>
      </c>
      <c r="C115" s="8" t="s">
        <v>24</v>
      </c>
      <c r="D115" s="8">
        <v>43</v>
      </c>
      <c r="E115" s="8">
        <v>17</v>
      </c>
      <c r="F115" s="8">
        <v>1</v>
      </c>
      <c r="G115" s="8">
        <v>249.17900000000009</v>
      </c>
      <c r="H115" s="8">
        <v>105</v>
      </c>
      <c r="I115" s="8">
        <v>114</v>
      </c>
      <c r="J115" s="8">
        <v>137</v>
      </c>
      <c r="K115" s="8">
        <v>144</v>
      </c>
      <c r="L115" s="5">
        <f t="shared" si="14"/>
        <v>125</v>
      </c>
      <c r="M115" s="5">
        <f t="shared" si="15"/>
        <v>125</v>
      </c>
      <c r="N115" s="5">
        <f t="shared" si="16"/>
        <v>1250</v>
      </c>
      <c r="O115" s="5">
        <f t="shared" si="17"/>
        <v>1250000</v>
      </c>
      <c r="P115" s="39">
        <f t="shared" si="5"/>
        <v>170560.11943221535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3.8" x14ac:dyDescent="0.3">
      <c r="A116" s="7">
        <v>42986</v>
      </c>
      <c r="B116" s="7">
        <v>42923</v>
      </c>
      <c r="C116" s="8" t="s">
        <v>24</v>
      </c>
      <c r="D116" s="8">
        <v>26</v>
      </c>
      <c r="E116" s="8">
        <v>20</v>
      </c>
      <c r="F116" s="8">
        <v>1</v>
      </c>
      <c r="G116" s="8">
        <v>245.17399999999998</v>
      </c>
      <c r="H116" s="8">
        <v>83</v>
      </c>
      <c r="I116" s="8">
        <v>55</v>
      </c>
      <c r="J116" s="8">
        <v>72</v>
      </c>
      <c r="K116" s="8">
        <v>58</v>
      </c>
      <c r="L116" s="5">
        <f t="shared" si="14"/>
        <v>67</v>
      </c>
      <c r="M116" s="5">
        <f t="shared" si="15"/>
        <v>67</v>
      </c>
      <c r="N116" s="5">
        <f t="shared" si="16"/>
        <v>670</v>
      </c>
      <c r="O116" s="5">
        <f t="shared" si="17"/>
        <v>670000</v>
      </c>
      <c r="P116" s="39">
        <f t="shared" si="5"/>
        <v>109310.12260680171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3.8" x14ac:dyDescent="0.3">
      <c r="A117" s="7">
        <v>42986</v>
      </c>
      <c r="B117" s="7">
        <v>42923</v>
      </c>
      <c r="C117" s="8" t="s">
        <v>24</v>
      </c>
      <c r="D117" s="8">
        <v>7</v>
      </c>
      <c r="E117" s="8">
        <v>18</v>
      </c>
      <c r="F117" s="8">
        <v>2</v>
      </c>
      <c r="G117" s="8">
        <v>279.34199999999964</v>
      </c>
      <c r="H117" s="8">
        <v>119</v>
      </c>
      <c r="I117" s="8">
        <v>132</v>
      </c>
      <c r="J117" s="8">
        <v>141</v>
      </c>
      <c r="K117" s="8">
        <v>135</v>
      </c>
      <c r="L117" s="5">
        <f t="shared" si="14"/>
        <v>131.75</v>
      </c>
      <c r="M117" s="5">
        <f t="shared" si="15"/>
        <v>65.875</v>
      </c>
      <c r="N117" s="5">
        <f t="shared" si="16"/>
        <v>658.75</v>
      </c>
      <c r="O117" s="5">
        <f t="shared" si="17"/>
        <v>658750</v>
      </c>
      <c r="P117" s="39">
        <f t="shared" si="5"/>
        <v>84895.934016367144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3.8" x14ac:dyDescent="0.3">
      <c r="A118" s="7">
        <v>42989</v>
      </c>
      <c r="B118" s="7">
        <v>42923</v>
      </c>
      <c r="C118" s="8" t="s">
        <v>31</v>
      </c>
      <c r="D118" s="8">
        <v>1</v>
      </c>
      <c r="E118" s="8">
        <v>15</v>
      </c>
      <c r="F118" s="8">
        <v>2</v>
      </c>
      <c r="G118" s="8">
        <v>635.12300000000027</v>
      </c>
      <c r="H118" s="8">
        <v>75</v>
      </c>
      <c r="I118" s="8">
        <v>118</v>
      </c>
      <c r="J118" s="8">
        <v>148</v>
      </c>
      <c r="K118" s="8">
        <v>157</v>
      </c>
      <c r="L118" s="5">
        <f t="shared" si="14"/>
        <v>124.5</v>
      </c>
      <c r="M118" s="5">
        <f t="shared" si="15"/>
        <v>62.25</v>
      </c>
      <c r="N118" s="5">
        <f t="shared" si="16"/>
        <v>622.5</v>
      </c>
      <c r="O118" s="5">
        <f t="shared" si="17"/>
        <v>622500</v>
      </c>
      <c r="P118" s="39">
        <f t="shared" si="5"/>
        <v>29403.753288733034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3.8" x14ac:dyDescent="0.3">
      <c r="A119" s="7">
        <v>42989</v>
      </c>
      <c r="B119" s="7">
        <v>42923</v>
      </c>
      <c r="C119" s="8" t="s">
        <v>31</v>
      </c>
      <c r="D119" s="8">
        <v>114</v>
      </c>
      <c r="E119" s="8">
        <v>16.5</v>
      </c>
      <c r="F119" s="8">
        <v>2</v>
      </c>
      <c r="G119" s="8">
        <v>152.27999999999997</v>
      </c>
      <c r="H119" s="8">
        <v>102</v>
      </c>
      <c r="I119" s="8">
        <v>92</v>
      </c>
      <c r="J119" s="8">
        <v>67</v>
      </c>
      <c r="K119" s="8">
        <v>77</v>
      </c>
      <c r="L119" s="5">
        <f t="shared" si="14"/>
        <v>84.5</v>
      </c>
      <c r="M119" s="5">
        <f t="shared" si="15"/>
        <v>42.25</v>
      </c>
      <c r="N119" s="5">
        <f t="shared" si="16"/>
        <v>422.5</v>
      </c>
      <c r="O119" s="5">
        <f t="shared" si="17"/>
        <v>422500</v>
      </c>
      <c r="P119" s="39">
        <f t="shared" si="5"/>
        <v>91558.313632781734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3.8" x14ac:dyDescent="0.3">
      <c r="A120" s="7">
        <v>42989</v>
      </c>
      <c r="B120" s="7">
        <v>42923</v>
      </c>
      <c r="C120" s="8" t="s">
        <v>31</v>
      </c>
      <c r="D120" s="8">
        <v>19</v>
      </c>
      <c r="E120" s="8">
        <v>17.5</v>
      </c>
      <c r="F120" s="8">
        <v>2</v>
      </c>
      <c r="G120" s="8">
        <v>289.28399999999965</v>
      </c>
      <c r="H120" s="8">
        <v>82</v>
      </c>
      <c r="I120" s="8">
        <v>45</v>
      </c>
      <c r="J120" s="8">
        <v>79</v>
      </c>
      <c r="K120" s="8">
        <v>57</v>
      </c>
      <c r="L120" s="5">
        <f t="shared" si="14"/>
        <v>65.75</v>
      </c>
      <c r="M120" s="5">
        <f t="shared" si="15"/>
        <v>32.875</v>
      </c>
      <c r="N120" s="5">
        <f t="shared" si="16"/>
        <v>328.75</v>
      </c>
      <c r="O120" s="5">
        <f t="shared" si="17"/>
        <v>328750</v>
      </c>
      <c r="P120" s="39">
        <f t="shared" si="5"/>
        <v>39774.927061296214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3.8" x14ac:dyDescent="0.3">
      <c r="A121" s="7">
        <v>42989</v>
      </c>
      <c r="B121" s="7">
        <v>42923</v>
      </c>
      <c r="C121" s="8" t="s">
        <v>31</v>
      </c>
      <c r="D121" s="8">
        <v>2</v>
      </c>
      <c r="E121" s="8">
        <v>15</v>
      </c>
      <c r="F121" s="8">
        <v>1</v>
      </c>
      <c r="G121" s="8">
        <v>273.93600000000015</v>
      </c>
      <c r="H121" s="8">
        <v>73</v>
      </c>
      <c r="I121" s="8">
        <v>53</v>
      </c>
      <c r="J121" s="8">
        <v>47</v>
      </c>
      <c r="K121" s="8">
        <v>55</v>
      </c>
      <c r="L121" s="5">
        <f t="shared" si="14"/>
        <v>57</v>
      </c>
      <c r="M121" s="5">
        <f t="shared" si="15"/>
        <v>57</v>
      </c>
      <c r="N121" s="5">
        <f t="shared" si="16"/>
        <v>570</v>
      </c>
      <c r="O121" s="5">
        <f t="shared" si="17"/>
        <v>570000</v>
      </c>
      <c r="P121" s="39">
        <f t="shared" si="5"/>
        <v>62423.339758191658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3.8" x14ac:dyDescent="0.3">
      <c r="A122" s="7">
        <v>42989</v>
      </c>
      <c r="B122" s="7">
        <v>42923</v>
      </c>
      <c r="C122" s="8" t="s">
        <v>33</v>
      </c>
      <c r="D122" s="8">
        <v>8</v>
      </c>
      <c r="E122" s="8">
        <v>18</v>
      </c>
      <c r="F122" s="8">
        <v>1</v>
      </c>
      <c r="G122" s="8">
        <v>283.27399999999989</v>
      </c>
      <c r="H122" s="8">
        <v>91</v>
      </c>
      <c r="I122" s="8">
        <v>73</v>
      </c>
      <c r="J122" s="8">
        <v>52</v>
      </c>
      <c r="K122" s="8">
        <v>58</v>
      </c>
      <c r="L122" s="5">
        <f t="shared" si="14"/>
        <v>68.5</v>
      </c>
      <c r="M122" s="5">
        <f t="shared" si="15"/>
        <v>68.5</v>
      </c>
      <c r="N122" s="5">
        <f t="shared" si="16"/>
        <v>685</v>
      </c>
      <c r="O122" s="5">
        <f t="shared" si="17"/>
        <v>685000</v>
      </c>
      <c r="P122" s="39">
        <f t="shared" si="5"/>
        <v>87053.524149763165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3.8" x14ac:dyDescent="0.3">
      <c r="A123" s="7">
        <v>42989</v>
      </c>
      <c r="B123" s="7">
        <v>42923</v>
      </c>
      <c r="C123" s="8" t="s">
        <v>33</v>
      </c>
      <c r="D123" s="8">
        <v>176</v>
      </c>
      <c r="E123" s="8">
        <v>13</v>
      </c>
      <c r="F123" s="8">
        <v>2</v>
      </c>
      <c r="G123" s="8">
        <v>206.74900000000025</v>
      </c>
      <c r="H123" s="8">
        <v>79</v>
      </c>
      <c r="I123" s="8">
        <v>77</v>
      </c>
      <c r="J123" s="8">
        <v>65</v>
      </c>
      <c r="K123" s="8">
        <v>67</v>
      </c>
      <c r="L123" s="5">
        <f t="shared" si="14"/>
        <v>72</v>
      </c>
      <c r="M123" s="5">
        <f t="shared" si="15"/>
        <v>36</v>
      </c>
      <c r="N123" s="5">
        <f t="shared" si="16"/>
        <v>360</v>
      </c>
      <c r="O123" s="5">
        <f t="shared" si="17"/>
        <v>360000</v>
      </c>
      <c r="P123" s="39">
        <f t="shared" si="5"/>
        <v>45272.286685788029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3.8" x14ac:dyDescent="0.3">
      <c r="A124" s="7">
        <v>42989</v>
      </c>
      <c r="B124" s="7">
        <v>42923</v>
      </c>
      <c r="C124" s="8" t="s">
        <v>33</v>
      </c>
      <c r="D124" s="8">
        <v>198</v>
      </c>
      <c r="E124" s="8">
        <v>17.5</v>
      </c>
      <c r="F124" s="8">
        <v>3</v>
      </c>
      <c r="G124" s="8">
        <v>134.49300000000017</v>
      </c>
      <c r="H124" s="8">
        <v>75</v>
      </c>
      <c r="I124" s="8">
        <v>83</v>
      </c>
      <c r="J124" s="8">
        <v>70</v>
      </c>
      <c r="K124" s="8">
        <v>79</v>
      </c>
      <c r="L124" s="5">
        <f t="shared" si="14"/>
        <v>76.75</v>
      </c>
      <c r="M124" s="5">
        <f t="shared" si="15"/>
        <v>25.583333333333332</v>
      </c>
      <c r="N124" s="5">
        <f t="shared" si="16"/>
        <v>255.83333333333331</v>
      </c>
      <c r="O124" s="5">
        <f t="shared" si="17"/>
        <v>255833.33333333331</v>
      </c>
      <c r="P124" s="39">
        <f t="shared" si="5"/>
        <v>66577.194847811072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3.8" x14ac:dyDescent="0.3">
      <c r="A125" s="7">
        <v>42989</v>
      </c>
      <c r="B125" s="7">
        <v>42923</v>
      </c>
      <c r="C125" s="8" t="s">
        <v>33</v>
      </c>
      <c r="D125" s="8">
        <v>158</v>
      </c>
      <c r="E125" s="8">
        <v>20</v>
      </c>
      <c r="F125" s="8">
        <v>1</v>
      </c>
      <c r="G125" s="8">
        <v>247.45699999999988</v>
      </c>
      <c r="H125" s="8">
        <v>69</v>
      </c>
      <c r="I125" s="8">
        <v>84</v>
      </c>
      <c r="J125" s="8">
        <v>48</v>
      </c>
      <c r="K125" s="8">
        <v>79</v>
      </c>
      <c r="L125" s="5">
        <f t="shared" si="14"/>
        <v>70</v>
      </c>
      <c r="M125" s="5">
        <f t="shared" si="15"/>
        <v>70</v>
      </c>
      <c r="N125" s="5">
        <f t="shared" si="16"/>
        <v>700</v>
      </c>
      <c r="O125" s="5">
        <f t="shared" si="17"/>
        <v>700000</v>
      </c>
      <c r="P125" s="39">
        <f t="shared" si="5"/>
        <v>113150.97168396939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3.8" x14ac:dyDescent="0.3">
      <c r="A126" s="7"/>
      <c r="B126" s="7"/>
      <c r="C126" s="8" t="s">
        <v>50</v>
      </c>
      <c r="D126" s="8">
        <v>13</v>
      </c>
      <c r="E126" s="8"/>
      <c r="F126" s="8"/>
      <c r="G126" s="8"/>
      <c r="H126" s="8"/>
      <c r="I126" s="8"/>
      <c r="J126" s="8"/>
      <c r="K126" s="8"/>
      <c r="L126" s="5"/>
      <c r="M126" s="5"/>
      <c r="N126" s="5"/>
      <c r="O126" s="5"/>
      <c r="P126" s="39" t="e">
        <f t="shared" si="5"/>
        <v>#DIV/0!</v>
      </c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3.8" x14ac:dyDescent="0.3">
      <c r="A127" s="7"/>
      <c r="B127" s="7"/>
      <c r="C127" s="8" t="s">
        <v>50</v>
      </c>
      <c r="D127" s="8">
        <v>200</v>
      </c>
      <c r="E127" s="8"/>
      <c r="F127" s="8"/>
      <c r="G127" s="8"/>
      <c r="H127" s="8"/>
      <c r="I127" s="8"/>
      <c r="J127" s="8"/>
      <c r="K127" s="8"/>
      <c r="L127" s="5"/>
      <c r="M127" s="5"/>
      <c r="N127" s="5"/>
      <c r="O127" s="5"/>
      <c r="P127" s="39" t="e">
        <f t="shared" si="5"/>
        <v>#DIV/0!</v>
      </c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3.8" x14ac:dyDescent="0.3">
      <c r="A128" s="7"/>
      <c r="B128" s="7"/>
      <c r="C128" s="8" t="s">
        <v>50</v>
      </c>
      <c r="D128" s="8">
        <v>166</v>
      </c>
      <c r="E128" s="8"/>
      <c r="F128" s="8"/>
      <c r="G128" s="8"/>
      <c r="H128" s="8"/>
      <c r="I128" s="8"/>
      <c r="J128" s="8"/>
      <c r="K128" s="8"/>
      <c r="L128" s="5"/>
      <c r="M128" s="5"/>
      <c r="N128" s="5"/>
      <c r="O128" s="5"/>
      <c r="P128" s="39" t="e">
        <f t="shared" si="5"/>
        <v>#DIV/0!</v>
      </c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3.8" x14ac:dyDescent="0.3">
      <c r="A129" s="7"/>
      <c r="B129" s="7"/>
      <c r="C129" s="8" t="s">
        <v>50</v>
      </c>
      <c r="D129" s="8">
        <v>65</v>
      </c>
      <c r="E129" s="8"/>
      <c r="F129" s="8"/>
      <c r="G129" s="8"/>
      <c r="H129" s="8"/>
      <c r="I129" s="8"/>
      <c r="J129" s="8"/>
      <c r="K129" s="8"/>
      <c r="L129" s="5"/>
      <c r="M129" s="5"/>
      <c r="N129" s="5"/>
      <c r="O129" s="5"/>
      <c r="P129" s="39" t="e">
        <f t="shared" si="5"/>
        <v>#DIV/0!</v>
      </c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3.8" x14ac:dyDescent="0.3">
      <c r="A130" s="7"/>
      <c r="B130" s="7"/>
      <c r="C130" s="8" t="s">
        <v>51</v>
      </c>
      <c r="D130" s="8">
        <v>57</v>
      </c>
      <c r="E130" s="8"/>
      <c r="F130" s="8"/>
      <c r="G130" s="8"/>
      <c r="H130" s="8"/>
      <c r="I130" s="8"/>
      <c r="J130" s="8"/>
      <c r="K130" s="8"/>
      <c r="L130" s="5"/>
      <c r="M130" s="5"/>
      <c r="N130" s="5"/>
      <c r="O130" s="5"/>
      <c r="P130" s="39" t="e">
        <f t="shared" si="5"/>
        <v>#DIV/0!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3.8" x14ac:dyDescent="0.3">
      <c r="A131" s="7"/>
      <c r="B131" s="7"/>
      <c r="C131" s="8" t="s">
        <v>51</v>
      </c>
      <c r="D131" s="8">
        <v>103</v>
      </c>
      <c r="E131" s="8"/>
      <c r="F131" s="8"/>
      <c r="G131" s="8"/>
      <c r="H131" s="8"/>
      <c r="I131" s="8"/>
      <c r="J131" s="8"/>
      <c r="K131" s="8"/>
      <c r="L131" s="5"/>
      <c r="M131" s="5"/>
      <c r="N131" s="5"/>
      <c r="O131" s="5"/>
      <c r="P131" s="39" t="e">
        <f t="shared" ref="P131:P194" si="18">(O131*E131)/(G131*0.5)</f>
        <v>#DIV/0!</v>
      </c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3.8" x14ac:dyDescent="0.3">
      <c r="A132" s="7"/>
      <c r="B132" s="7"/>
      <c r="C132" s="8" t="s">
        <v>51</v>
      </c>
      <c r="D132" s="8">
        <v>20</v>
      </c>
      <c r="E132" s="8"/>
      <c r="F132" s="8"/>
      <c r="G132" s="8"/>
      <c r="H132" s="8"/>
      <c r="I132" s="8"/>
      <c r="J132" s="8"/>
      <c r="K132" s="8"/>
      <c r="L132" s="5"/>
      <c r="M132" s="5"/>
      <c r="N132" s="5"/>
      <c r="O132" s="5"/>
      <c r="P132" s="39" t="e">
        <f t="shared" si="18"/>
        <v>#DIV/0!</v>
      </c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3.8" x14ac:dyDescent="0.3">
      <c r="A133" s="7"/>
      <c r="B133" s="7"/>
      <c r="C133" s="8" t="s">
        <v>51</v>
      </c>
      <c r="D133" s="8">
        <v>290</v>
      </c>
      <c r="E133" s="8"/>
      <c r="F133" s="8"/>
      <c r="G133" s="8"/>
      <c r="H133" s="8"/>
      <c r="I133" s="8"/>
      <c r="J133" s="8"/>
      <c r="K133" s="8"/>
      <c r="L133" s="5"/>
      <c r="M133" s="5"/>
      <c r="N133" s="5"/>
      <c r="O133" s="5"/>
      <c r="P133" s="39" t="e">
        <f t="shared" si="18"/>
        <v>#DIV/0!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3.8" x14ac:dyDescent="0.3">
      <c r="A134" s="7"/>
      <c r="B134" s="7"/>
      <c r="C134" s="8" t="s">
        <v>53</v>
      </c>
      <c r="D134" s="8">
        <v>680</v>
      </c>
      <c r="E134" s="8"/>
      <c r="F134" s="8"/>
      <c r="G134" s="8"/>
      <c r="H134" s="8"/>
      <c r="I134" s="8"/>
      <c r="J134" s="8"/>
      <c r="K134" s="8"/>
      <c r="L134" s="5"/>
      <c r="M134" s="5"/>
      <c r="N134" s="5"/>
      <c r="O134" s="5"/>
      <c r="P134" s="39" t="e">
        <f t="shared" si="18"/>
        <v>#DIV/0!</v>
      </c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3.8" x14ac:dyDescent="0.3">
      <c r="A135" s="7"/>
      <c r="B135" s="7"/>
      <c r="C135" s="8" t="s">
        <v>53</v>
      </c>
      <c r="D135" s="8">
        <v>10</v>
      </c>
      <c r="E135" s="8"/>
      <c r="F135" s="8"/>
      <c r="G135" s="8"/>
      <c r="H135" s="8"/>
      <c r="I135" s="8"/>
      <c r="J135" s="8"/>
      <c r="K135" s="8"/>
      <c r="L135" s="5"/>
      <c r="M135" s="5"/>
      <c r="N135" s="5"/>
      <c r="O135" s="5"/>
      <c r="P135" s="39" t="e">
        <f t="shared" si="18"/>
        <v>#DIV/0!</v>
      </c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3.8" x14ac:dyDescent="0.3">
      <c r="A136" s="7"/>
      <c r="B136" s="7"/>
      <c r="C136" s="8" t="s">
        <v>53</v>
      </c>
      <c r="D136" s="8">
        <v>163</v>
      </c>
      <c r="E136" s="8"/>
      <c r="F136" s="8"/>
      <c r="G136" s="8"/>
      <c r="H136" s="8"/>
      <c r="I136" s="8"/>
      <c r="J136" s="8"/>
      <c r="K136" s="8"/>
      <c r="L136" s="5"/>
      <c r="M136" s="5"/>
      <c r="N136" s="5"/>
      <c r="O136" s="5"/>
      <c r="P136" s="39" t="e">
        <f t="shared" si="18"/>
        <v>#DIV/0!</v>
      </c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3.8" x14ac:dyDescent="0.3">
      <c r="A137" s="7"/>
      <c r="B137" s="7"/>
      <c r="C137" s="8" t="s">
        <v>53</v>
      </c>
      <c r="D137" s="8">
        <v>58</v>
      </c>
      <c r="E137" s="8"/>
      <c r="F137" s="8"/>
      <c r="G137" s="8"/>
      <c r="H137" s="8"/>
      <c r="I137" s="8"/>
      <c r="J137" s="8"/>
      <c r="K137" s="8"/>
      <c r="L137" s="5"/>
      <c r="M137" s="5"/>
      <c r="N137" s="5"/>
      <c r="O137" s="5"/>
      <c r="P137" s="39" t="e">
        <f t="shared" si="18"/>
        <v>#DIV/0!</v>
      </c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3.8" x14ac:dyDescent="0.3">
      <c r="A138" s="7">
        <v>42989</v>
      </c>
      <c r="B138" s="7">
        <v>42923</v>
      </c>
      <c r="C138" s="8" t="s">
        <v>34</v>
      </c>
      <c r="D138" s="8">
        <v>16</v>
      </c>
      <c r="E138" s="8">
        <v>16</v>
      </c>
      <c r="F138" s="8">
        <v>2</v>
      </c>
      <c r="G138" s="8">
        <v>188.63400000000001</v>
      </c>
      <c r="H138" s="8">
        <v>122</v>
      </c>
      <c r="I138" s="8">
        <v>106</v>
      </c>
      <c r="J138" s="8">
        <v>110</v>
      </c>
      <c r="K138" s="8">
        <v>119</v>
      </c>
      <c r="L138" s="5">
        <f t="shared" ref="L138:L145" si="19">AVERAGE(H138:K138)</f>
        <v>114.25</v>
      </c>
      <c r="M138" s="5">
        <f t="shared" ref="M138:M145" si="20">L138/F138</f>
        <v>57.125</v>
      </c>
      <c r="N138" s="5">
        <f t="shared" ref="N138:N145" si="21">M138*10</f>
        <v>571.25</v>
      </c>
      <c r="O138" s="5">
        <f t="shared" ref="O138:O145" si="22">N138*1000</f>
        <v>571250</v>
      </c>
      <c r="P138" s="39">
        <f t="shared" si="18"/>
        <v>96907.238355757698</v>
      </c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3.8" x14ac:dyDescent="0.3">
      <c r="A139" s="7">
        <v>42989</v>
      </c>
      <c r="B139" s="7">
        <v>42923</v>
      </c>
      <c r="C139" s="8" t="s">
        <v>34</v>
      </c>
      <c r="D139" s="8">
        <v>95</v>
      </c>
      <c r="E139" s="8">
        <v>15</v>
      </c>
      <c r="F139" s="8">
        <v>1</v>
      </c>
      <c r="G139" s="8">
        <v>250.36099999999988</v>
      </c>
      <c r="H139" s="8">
        <v>69</v>
      </c>
      <c r="I139" s="8">
        <v>66</v>
      </c>
      <c r="J139" s="8">
        <v>72</v>
      </c>
      <c r="K139" s="8">
        <v>71</v>
      </c>
      <c r="L139" s="5">
        <f t="shared" si="19"/>
        <v>69.5</v>
      </c>
      <c r="M139" s="5">
        <f t="shared" si="20"/>
        <v>69.5</v>
      </c>
      <c r="N139" s="5">
        <f t="shared" si="21"/>
        <v>695</v>
      </c>
      <c r="O139" s="5">
        <f t="shared" si="22"/>
        <v>695000</v>
      </c>
      <c r="P139" s="39">
        <f t="shared" si="18"/>
        <v>83279.744049592424</v>
      </c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3.8" x14ac:dyDescent="0.3">
      <c r="A140" s="7">
        <v>42989</v>
      </c>
      <c r="B140" s="7">
        <v>42923</v>
      </c>
      <c r="C140" s="8" t="s">
        <v>34</v>
      </c>
      <c r="D140" s="8">
        <v>281</v>
      </c>
      <c r="E140" s="8">
        <v>17</v>
      </c>
      <c r="F140" s="8">
        <v>1</v>
      </c>
      <c r="G140" s="8">
        <v>347.63200000000006</v>
      </c>
      <c r="H140" s="8">
        <v>90</v>
      </c>
      <c r="I140" s="8">
        <v>95</v>
      </c>
      <c r="J140" s="8">
        <v>103</v>
      </c>
      <c r="K140" s="8">
        <v>82</v>
      </c>
      <c r="L140" s="5">
        <f t="shared" si="19"/>
        <v>92.5</v>
      </c>
      <c r="M140" s="5">
        <f t="shared" si="20"/>
        <v>92.5</v>
      </c>
      <c r="N140" s="5">
        <f t="shared" si="21"/>
        <v>925</v>
      </c>
      <c r="O140" s="5">
        <f t="shared" si="22"/>
        <v>925000</v>
      </c>
      <c r="P140" s="39">
        <f t="shared" si="18"/>
        <v>90469.231831361889</v>
      </c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3.8" x14ac:dyDescent="0.3">
      <c r="A141" s="7">
        <v>42989</v>
      </c>
      <c r="B141" s="7">
        <v>42923</v>
      </c>
      <c r="C141" s="8" t="s">
        <v>34</v>
      </c>
      <c r="D141" s="8">
        <v>53</v>
      </c>
      <c r="E141" s="8">
        <v>18.5</v>
      </c>
      <c r="F141" s="8">
        <v>1</v>
      </c>
      <c r="G141" s="8">
        <v>498.16799999999989</v>
      </c>
      <c r="H141" s="8">
        <v>101</v>
      </c>
      <c r="I141" s="8">
        <v>120</v>
      </c>
      <c r="J141" s="8">
        <v>104</v>
      </c>
      <c r="K141" s="8">
        <v>94</v>
      </c>
      <c r="L141" s="5">
        <f t="shared" si="19"/>
        <v>104.75</v>
      </c>
      <c r="M141" s="5">
        <f t="shared" si="20"/>
        <v>104.75</v>
      </c>
      <c r="N141" s="5">
        <f t="shared" si="21"/>
        <v>1047.5</v>
      </c>
      <c r="O141" s="5">
        <f t="shared" si="22"/>
        <v>1047500</v>
      </c>
      <c r="P141" s="39">
        <f t="shared" si="18"/>
        <v>77800.059417706492</v>
      </c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3.8" x14ac:dyDescent="0.3">
      <c r="A142" s="7">
        <v>42989</v>
      </c>
      <c r="B142" s="7">
        <v>42923</v>
      </c>
      <c r="C142" s="8" t="s">
        <v>40</v>
      </c>
      <c r="D142" s="8">
        <v>855</v>
      </c>
      <c r="E142" s="8">
        <v>12.5</v>
      </c>
      <c r="F142" s="8">
        <v>1</v>
      </c>
      <c r="G142" s="8">
        <v>518.64399999999978</v>
      </c>
      <c r="H142" s="8">
        <v>156</v>
      </c>
      <c r="I142" s="8">
        <v>105</v>
      </c>
      <c r="J142" s="8">
        <v>121</v>
      </c>
      <c r="K142" s="8">
        <v>116</v>
      </c>
      <c r="L142" s="5">
        <f t="shared" si="19"/>
        <v>124.5</v>
      </c>
      <c r="M142" s="5">
        <f t="shared" si="20"/>
        <v>124.5</v>
      </c>
      <c r="N142" s="5">
        <f t="shared" si="21"/>
        <v>1245</v>
      </c>
      <c r="O142" s="5">
        <f t="shared" si="22"/>
        <v>1245000</v>
      </c>
      <c r="P142" s="39">
        <f t="shared" si="18"/>
        <v>60012.262746701039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3.8" x14ac:dyDescent="0.3">
      <c r="A143" s="7">
        <v>42989</v>
      </c>
      <c r="B143" s="7">
        <v>42923</v>
      </c>
      <c r="C143" s="8" t="s">
        <v>40</v>
      </c>
      <c r="D143" s="8">
        <v>153</v>
      </c>
      <c r="E143" s="8">
        <v>15</v>
      </c>
      <c r="F143" s="8">
        <v>1</v>
      </c>
      <c r="G143" s="8">
        <v>552.73900000000003</v>
      </c>
      <c r="H143" s="8">
        <v>85</v>
      </c>
      <c r="I143" s="8">
        <v>63</v>
      </c>
      <c r="J143" s="8">
        <v>92</v>
      </c>
      <c r="K143" s="8">
        <v>80</v>
      </c>
      <c r="L143" s="5">
        <f t="shared" si="19"/>
        <v>80</v>
      </c>
      <c r="M143" s="5">
        <f t="shared" si="20"/>
        <v>80</v>
      </c>
      <c r="N143" s="5">
        <f t="shared" si="21"/>
        <v>800</v>
      </c>
      <c r="O143" s="5">
        <f t="shared" si="22"/>
        <v>800000</v>
      </c>
      <c r="P143" s="39">
        <f t="shared" si="18"/>
        <v>43420.131382080872</v>
      </c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3.8" x14ac:dyDescent="0.3">
      <c r="A144" s="7">
        <v>42989</v>
      </c>
      <c r="B144" s="7">
        <v>42923</v>
      </c>
      <c r="C144" s="8" t="s">
        <v>40</v>
      </c>
      <c r="D144" s="8">
        <v>136</v>
      </c>
      <c r="E144" s="8">
        <v>17.5</v>
      </c>
      <c r="F144" s="8">
        <v>1</v>
      </c>
      <c r="G144" s="8">
        <v>457.98199999999997</v>
      </c>
      <c r="H144" s="8">
        <v>100</v>
      </c>
      <c r="I144" s="8">
        <v>99</v>
      </c>
      <c r="J144" s="8">
        <v>90</v>
      </c>
      <c r="K144" s="8">
        <v>80</v>
      </c>
      <c r="L144" s="5">
        <f t="shared" si="19"/>
        <v>92.25</v>
      </c>
      <c r="M144" s="5">
        <f t="shared" si="20"/>
        <v>92.25</v>
      </c>
      <c r="N144" s="5">
        <f t="shared" si="21"/>
        <v>922.5</v>
      </c>
      <c r="O144" s="5">
        <f t="shared" si="22"/>
        <v>922500</v>
      </c>
      <c r="P144" s="39">
        <f t="shared" si="18"/>
        <v>70499.495613364721</v>
      </c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3.8" x14ac:dyDescent="0.3">
      <c r="A145" s="7">
        <v>42989</v>
      </c>
      <c r="B145" s="7">
        <v>42923</v>
      </c>
      <c r="C145" s="8" t="s">
        <v>40</v>
      </c>
      <c r="D145" s="8">
        <v>287</v>
      </c>
      <c r="E145" s="8">
        <v>15</v>
      </c>
      <c r="F145" s="8">
        <v>1</v>
      </c>
      <c r="G145" s="8">
        <v>954.98399999999992</v>
      </c>
      <c r="H145" s="8">
        <v>118</v>
      </c>
      <c r="I145" s="8">
        <v>107</v>
      </c>
      <c r="J145" s="8">
        <v>129</v>
      </c>
      <c r="K145" s="8">
        <v>115</v>
      </c>
      <c r="L145" s="5">
        <f t="shared" si="19"/>
        <v>117.25</v>
      </c>
      <c r="M145" s="5">
        <f t="shared" si="20"/>
        <v>117.25</v>
      </c>
      <c r="N145" s="5">
        <f t="shared" si="21"/>
        <v>1172.5</v>
      </c>
      <c r="O145" s="5">
        <f t="shared" si="22"/>
        <v>1172500</v>
      </c>
      <c r="P145" s="39">
        <f t="shared" si="18"/>
        <v>36833.077831670482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3.8" x14ac:dyDescent="0.3">
      <c r="A146" s="7"/>
      <c r="B146" s="7"/>
      <c r="C146" s="8" t="s">
        <v>54</v>
      </c>
      <c r="D146" s="8">
        <v>93</v>
      </c>
      <c r="E146" s="8"/>
      <c r="F146" s="8"/>
      <c r="G146" s="8"/>
      <c r="H146" s="8"/>
      <c r="I146" s="8"/>
      <c r="J146" s="8"/>
      <c r="K146" s="8"/>
      <c r="L146" s="5"/>
      <c r="M146" s="5"/>
      <c r="N146" s="5"/>
      <c r="O146" s="5"/>
      <c r="P146" s="39" t="e">
        <f t="shared" si="18"/>
        <v>#DIV/0!</v>
      </c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3.8" x14ac:dyDescent="0.3">
      <c r="A147" s="7"/>
      <c r="B147" s="7"/>
      <c r="C147" s="8" t="s">
        <v>54</v>
      </c>
      <c r="D147" s="8">
        <v>720</v>
      </c>
      <c r="E147" s="8"/>
      <c r="F147" s="8"/>
      <c r="G147" s="8"/>
      <c r="H147" s="8"/>
      <c r="I147" s="8"/>
      <c r="J147" s="8"/>
      <c r="K147" s="8"/>
      <c r="L147" s="5"/>
      <c r="M147" s="5"/>
      <c r="N147" s="5"/>
      <c r="O147" s="5"/>
      <c r="P147" s="39" t="e">
        <f t="shared" si="18"/>
        <v>#DIV/0!</v>
      </c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3.8" x14ac:dyDescent="0.3">
      <c r="A148" s="7"/>
      <c r="B148" s="7"/>
      <c r="C148" s="8" t="s">
        <v>54</v>
      </c>
      <c r="D148" s="8">
        <v>101</v>
      </c>
      <c r="E148" s="8"/>
      <c r="F148" s="8"/>
      <c r="G148" s="8"/>
      <c r="H148" s="8"/>
      <c r="I148" s="8"/>
      <c r="J148" s="8"/>
      <c r="K148" s="8"/>
      <c r="L148" s="5"/>
      <c r="M148" s="5"/>
      <c r="N148" s="5"/>
      <c r="O148" s="5"/>
      <c r="P148" s="39" t="e">
        <f t="shared" si="18"/>
        <v>#DIV/0!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3.8" x14ac:dyDescent="0.3">
      <c r="A149" s="7"/>
      <c r="B149" s="7"/>
      <c r="C149" s="8" t="s">
        <v>54</v>
      </c>
      <c r="D149" s="8">
        <v>101.1</v>
      </c>
      <c r="E149" s="8"/>
      <c r="F149" s="8"/>
      <c r="G149" s="8"/>
      <c r="H149" s="8"/>
      <c r="I149" s="8"/>
      <c r="J149" s="8"/>
      <c r="K149" s="8"/>
      <c r="L149" s="5"/>
      <c r="M149" s="5"/>
      <c r="N149" s="5"/>
      <c r="O149" s="5"/>
      <c r="P149" s="39" t="e">
        <f t="shared" si="18"/>
        <v>#DIV/0!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3.8" x14ac:dyDescent="0.3">
      <c r="A150" s="7">
        <v>42990</v>
      </c>
      <c r="B150" s="7">
        <v>42923</v>
      </c>
      <c r="C150" s="8" t="s">
        <v>43</v>
      </c>
      <c r="D150" s="8">
        <v>194</v>
      </c>
      <c r="E150" s="8">
        <v>23.5</v>
      </c>
      <c r="F150" s="8">
        <v>2</v>
      </c>
      <c r="G150" s="8">
        <v>123.29199999999992</v>
      </c>
      <c r="H150" s="8">
        <v>124</v>
      </c>
      <c r="I150" s="8">
        <v>128</v>
      </c>
      <c r="J150" s="8">
        <v>120</v>
      </c>
      <c r="K150" s="8">
        <v>106</v>
      </c>
      <c r="L150" s="5">
        <f t="shared" ref="L150:L153" si="23">AVERAGE(H150:K150)</f>
        <v>119.5</v>
      </c>
      <c r="M150" s="5">
        <f t="shared" ref="M150:M153" si="24">L150/F150</f>
        <v>59.75</v>
      </c>
      <c r="N150" s="5">
        <f t="shared" ref="N150:N153" si="25">M150*10</f>
        <v>597.5</v>
      </c>
      <c r="O150" s="5">
        <f t="shared" ref="O150:O153" si="26">N150*1000</f>
        <v>597500</v>
      </c>
      <c r="P150" s="39">
        <f t="shared" si="18"/>
        <v>227772.28043993138</v>
      </c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3.8" x14ac:dyDescent="0.3">
      <c r="A151" s="7">
        <v>42990</v>
      </c>
      <c r="B151" s="7">
        <v>42923</v>
      </c>
      <c r="C151" s="8" t="s">
        <v>43</v>
      </c>
      <c r="D151" s="8">
        <v>162</v>
      </c>
      <c r="E151" s="8">
        <v>17.5</v>
      </c>
      <c r="F151" s="8">
        <v>2</v>
      </c>
      <c r="G151" s="8">
        <v>211.61299999999983</v>
      </c>
      <c r="H151" s="8">
        <v>97</v>
      </c>
      <c r="I151" s="8">
        <v>110</v>
      </c>
      <c r="J151" s="8">
        <v>79</v>
      </c>
      <c r="K151" s="8">
        <v>106</v>
      </c>
      <c r="L151" s="5">
        <f t="shared" si="23"/>
        <v>98</v>
      </c>
      <c r="M151" s="5">
        <f t="shared" si="24"/>
        <v>49</v>
      </c>
      <c r="N151" s="5">
        <f t="shared" si="25"/>
        <v>490</v>
      </c>
      <c r="O151" s="5">
        <f t="shared" si="26"/>
        <v>490000</v>
      </c>
      <c r="P151" s="39">
        <f t="shared" si="18"/>
        <v>81044.170254190496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3.8" x14ac:dyDescent="0.3">
      <c r="A152" s="7">
        <v>42990</v>
      </c>
      <c r="B152" s="7">
        <v>42923</v>
      </c>
      <c r="C152" s="8" t="s">
        <v>43</v>
      </c>
      <c r="D152" s="8">
        <v>164</v>
      </c>
      <c r="E152" s="8">
        <v>26</v>
      </c>
      <c r="F152" s="8">
        <v>2</v>
      </c>
      <c r="G152" s="8">
        <v>363.11299999999983</v>
      </c>
      <c r="H152" s="8">
        <v>98</v>
      </c>
      <c r="I152" s="8">
        <v>101</v>
      </c>
      <c r="J152" s="8">
        <v>107</v>
      </c>
      <c r="K152" s="8">
        <v>83</v>
      </c>
      <c r="L152" s="5">
        <f t="shared" si="23"/>
        <v>97.25</v>
      </c>
      <c r="M152" s="5">
        <f t="shared" si="24"/>
        <v>48.625</v>
      </c>
      <c r="N152" s="5">
        <f t="shared" si="25"/>
        <v>486.25</v>
      </c>
      <c r="O152" s="5">
        <f t="shared" si="26"/>
        <v>486250</v>
      </c>
      <c r="P152" s="39">
        <f t="shared" si="18"/>
        <v>69633.970692318951</v>
      </c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3.8" x14ac:dyDescent="0.3">
      <c r="A153" s="7">
        <v>42990</v>
      </c>
      <c r="B153" s="7">
        <v>42923</v>
      </c>
      <c r="C153" s="8" t="s">
        <v>43</v>
      </c>
      <c r="D153" s="8">
        <v>215</v>
      </c>
      <c r="E153" s="8">
        <v>17</v>
      </c>
      <c r="F153" s="8">
        <v>1</v>
      </c>
      <c r="G153" s="8">
        <v>301.01799999999957</v>
      </c>
      <c r="H153" s="8">
        <v>75</v>
      </c>
      <c r="I153" s="8">
        <v>72</v>
      </c>
      <c r="J153" s="8">
        <v>86</v>
      </c>
      <c r="K153" s="8">
        <v>91</v>
      </c>
      <c r="L153" s="5">
        <f t="shared" si="23"/>
        <v>81</v>
      </c>
      <c r="M153" s="5">
        <f t="shared" si="24"/>
        <v>81</v>
      </c>
      <c r="N153" s="5">
        <f t="shared" si="25"/>
        <v>810</v>
      </c>
      <c r="O153" s="5">
        <f t="shared" si="26"/>
        <v>810000</v>
      </c>
      <c r="P153" s="39">
        <f t="shared" si="18"/>
        <v>91489.545475685969</v>
      </c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3.8" x14ac:dyDescent="0.3">
      <c r="A154" s="7"/>
      <c r="B154" s="7"/>
      <c r="C154" s="8" t="s">
        <v>55</v>
      </c>
      <c r="D154" s="8">
        <v>14</v>
      </c>
      <c r="E154" s="8"/>
      <c r="F154" s="8"/>
      <c r="G154" s="8"/>
      <c r="H154" s="8"/>
      <c r="I154" s="8"/>
      <c r="J154" s="8"/>
      <c r="K154" s="8"/>
      <c r="L154" s="5"/>
      <c r="M154" s="5"/>
      <c r="N154" s="5"/>
      <c r="O154" s="5"/>
      <c r="P154" s="39" t="e">
        <f t="shared" si="18"/>
        <v>#DIV/0!</v>
      </c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3.8" x14ac:dyDescent="0.3">
      <c r="A155" s="7"/>
      <c r="B155" s="7"/>
      <c r="C155" s="8" t="s">
        <v>55</v>
      </c>
      <c r="D155" s="8">
        <v>196</v>
      </c>
      <c r="E155" s="8"/>
      <c r="F155" s="8"/>
      <c r="G155" s="8"/>
      <c r="H155" s="8"/>
      <c r="I155" s="8"/>
      <c r="J155" s="8"/>
      <c r="K155" s="8"/>
      <c r="L155" s="5"/>
      <c r="M155" s="5"/>
      <c r="N155" s="5"/>
      <c r="O155" s="5"/>
      <c r="P155" s="39" t="e">
        <f t="shared" si="18"/>
        <v>#DIV/0!</v>
      </c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3.8" x14ac:dyDescent="0.3">
      <c r="A156" s="7"/>
      <c r="B156" s="7"/>
      <c r="C156" s="8" t="s">
        <v>55</v>
      </c>
      <c r="D156" s="8">
        <v>154</v>
      </c>
      <c r="E156" s="8"/>
      <c r="F156" s="8"/>
      <c r="G156" s="8"/>
      <c r="H156" s="8"/>
      <c r="I156" s="8"/>
      <c r="J156" s="8"/>
      <c r="K156" s="8"/>
      <c r="L156" s="5"/>
      <c r="M156" s="5"/>
      <c r="N156" s="5"/>
      <c r="O156" s="5"/>
      <c r="P156" s="39" t="e">
        <f t="shared" si="18"/>
        <v>#DIV/0!</v>
      </c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3.8" x14ac:dyDescent="0.3">
      <c r="A157" s="33"/>
      <c r="B157" s="33"/>
      <c r="C157" s="35" t="s">
        <v>55</v>
      </c>
      <c r="D157" s="35">
        <v>202</v>
      </c>
      <c r="E157" s="35"/>
      <c r="F157" s="35"/>
      <c r="G157" s="35"/>
      <c r="H157" s="35"/>
      <c r="I157" s="35"/>
      <c r="J157" s="35"/>
      <c r="K157" s="35"/>
      <c r="L157" s="36"/>
      <c r="M157" s="36"/>
      <c r="N157" s="36"/>
      <c r="O157" s="36"/>
      <c r="P157" s="39" t="e">
        <f t="shared" si="18"/>
        <v>#DIV/0!</v>
      </c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3.8" x14ac:dyDescent="0.3">
      <c r="A158" s="7"/>
      <c r="B158" s="7"/>
      <c r="C158" s="8" t="s">
        <v>27</v>
      </c>
      <c r="D158" s="8">
        <v>39</v>
      </c>
      <c r="E158" s="8"/>
      <c r="F158" s="8"/>
      <c r="G158" s="8"/>
      <c r="H158" s="8"/>
      <c r="I158" s="8"/>
      <c r="J158" s="8"/>
      <c r="K158" s="8"/>
      <c r="L158" s="5"/>
      <c r="M158" s="5"/>
      <c r="N158" s="5"/>
      <c r="O158" s="5"/>
      <c r="P158" s="39" t="e">
        <f t="shared" si="18"/>
        <v>#DIV/0!</v>
      </c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3.8" x14ac:dyDescent="0.3">
      <c r="A159" s="7"/>
      <c r="B159" s="7"/>
      <c r="C159" s="8" t="s">
        <v>27</v>
      </c>
      <c r="D159" s="8">
        <v>23</v>
      </c>
      <c r="E159" s="8"/>
      <c r="F159" s="8"/>
      <c r="G159" s="8"/>
      <c r="H159" s="8"/>
      <c r="I159" s="8"/>
      <c r="J159" s="8"/>
      <c r="K159" s="8"/>
      <c r="L159" s="5"/>
      <c r="M159" s="5"/>
      <c r="N159" s="5"/>
      <c r="O159" s="5"/>
      <c r="P159" s="39" t="e">
        <f t="shared" si="18"/>
        <v>#DIV/0!</v>
      </c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3.8" x14ac:dyDescent="0.3">
      <c r="A160" s="7"/>
      <c r="B160" s="7"/>
      <c r="C160" s="8" t="s">
        <v>27</v>
      </c>
      <c r="D160" s="8">
        <v>174</v>
      </c>
      <c r="E160" s="8"/>
      <c r="F160" s="8"/>
      <c r="G160" s="8"/>
      <c r="H160" s="8"/>
      <c r="I160" s="8"/>
      <c r="J160" s="8"/>
      <c r="K160" s="8"/>
      <c r="L160" s="5"/>
      <c r="M160" s="5"/>
      <c r="N160" s="5"/>
      <c r="O160" s="5"/>
      <c r="P160" s="39" t="e">
        <f t="shared" si="18"/>
        <v>#DIV/0!</v>
      </c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3.8" x14ac:dyDescent="0.3">
      <c r="A161" s="7"/>
      <c r="B161" s="7"/>
      <c r="C161" s="8" t="s">
        <v>27</v>
      </c>
      <c r="D161" s="8">
        <v>144</v>
      </c>
      <c r="E161" s="8"/>
      <c r="F161" s="8"/>
      <c r="G161" s="8"/>
      <c r="H161" s="8"/>
      <c r="I161" s="8"/>
      <c r="J161" s="8"/>
      <c r="K161" s="8"/>
      <c r="L161" s="5"/>
      <c r="M161" s="5"/>
      <c r="N161" s="5"/>
      <c r="O161" s="5"/>
      <c r="P161" s="39" t="e">
        <f t="shared" si="18"/>
        <v>#DIV/0!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3.8" x14ac:dyDescent="0.3">
      <c r="A162" s="7"/>
      <c r="B162" s="7"/>
      <c r="C162" s="8" t="s">
        <v>49</v>
      </c>
      <c r="D162" s="8">
        <v>165</v>
      </c>
      <c r="E162" s="8"/>
      <c r="F162" s="8"/>
      <c r="G162" s="8"/>
      <c r="H162" s="8"/>
      <c r="I162" s="8"/>
      <c r="J162" s="8"/>
      <c r="K162" s="8"/>
      <c r="L162" s="5"/>
      <c r="M162" s="5"/>
      <c r="N162" s="5"/>
      <c r="O162" s="5"/>
      <c r="P162" s="39" t="e">
        <f t="shared" si="18"/>
        <v>#DIV/0!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3.8" x14ac:dyDescent="0.3">
      <c r="A163" s="7"/>
      <c r="B163" s="7"/>
      <c r="C163" s="8" t="s">
        <v>49</v>
      </c>
      <c r="D163" s="8">
        <v>456</v>
      </c>
      <c r="E163" s="8"/>
      <c r="F163" s="8"/>
      <c r="G163" s="8"/>
      <c r="H163" s="8"/>
      <c r="I163" s="8"/>
      <c r="J163" s="8"/>
      <c r="K163" s="8"/>
      <c r="L163" s="5"/>
      <c r="M163" s="5"/>
      <c r="N163" s="5"/>
      <c r="O163" s="5"/>
      <c r="P163" s="39" t="e">
        <f t="shared" si="18"/>
        <v>#DIV/0!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3.8" x14ac:dyDescent="0.3">
      <c r="A164" s="7"/>
      <c r="B164" s="7"/>
      <c r="C164" s="8" t="s">
        <v>49</v>
      </c>
      <c r="D164" s="8">
        <v>170</v>
      </c>
      <c r="E164" s="8"/>
      <c r="F164" s="8"/>
      <c r="G164" s="8"/>
      <c r="H164" s="8"/>
      <c r="I164" s="8"/>
      <c r="J164" s="8"/>
      <c r="K164" s="8"/>
      <c r="L164" s="5"/>
      <c r="M164" s="5"/>
      <c r="N164" s="5"/>
      <c r="O164" s="5"/>
      <c r="P164" s="39" t="e">
        <f t="shared" si="18"/>
        <v>#DIV/0!</v>
      </c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3.8" x14ac:dyDescent="0.3">
      <c r="A165" s="7"/>
      <c r="B165" s="7"/>
      <c r="C165" s="8" t="s">
        <v>49</v>
      </c>
      <c r="D165" s="8">
        <v>183</v>
      </c>
      <c r="E165" s="8"/>
      <c r="F165" s="8"/>
      <c r="G165" s="8"/>
      <c r="H165" s="8"/>
      <c r="I165" s="8"/>
      <c r="J165" s="8"/>
      <c r="K165" s="8"/>
      <c r="L165" s="5"/>
      <c r="M165" s="5"/>
      <c r="N165" s="5"/>
      <c r="O165" s="5"/>
      <c r="P165" s="39" t="e">
        <f t="shared" si="18"/>
        <v>#DIV/0!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3.8" x14ac:dyDescent="0.3">
      <c r="A166" s="7">
        <v>42991</v>
      </c>
      <c r="B166" s="7">
        <v>42944</v>
      </c>
      <c r="C166" s="8" t="s">
        <v>24</v>
      </c>
      <c r="D166" s="8">
        <v>182</v>
      </c>
      <c r="E166" s="8">
        <v>17.5</v>
      </c>
      <c r="F166" s="8">
        <v>1</v>
      </c>
      <c r="G166" s="8">
        <v>1048.183</v>
      </c>
      <c r="H166" s="8">
        <v>67</v>
      </c>
      <c r="I166" s="8">
        <v>63</v>
      </c>
      <c r="J166" s="8">
        <v>70</v>
      </c>
      <c r="K166" s="8">
        <v>63</v>
      </c>
      <c r="L166" s="5">
        <f t="shared" ref="L166:L177" si="27">AVERAGE(H166:K166)</f>
        <v>65.75</v>
      </c>
      <c r="M166" s="5">
        <f t="shared" ref="M166:M177" si="28">L166/F166</f>
        <v>65.75</v>
      </c>
      <c r="N166" s="5">
        <f t="shared" ref="N166:N177" si="29">M166*10</f>
        <v>657.5</v>
      </c>
      <c r="O166" s="5">
        <f t="shared" ref="O166:O177" si="30">N166*1000</f>
        <v>657500</v>
      </c>
      <c r="P166" s="39">
        <f t="shared" si="18"/>
        <v>21954.658680783796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3.8" x14ac:dyDescent="0.3">
      <c r="A167" s="7">
        <v>42991</v>
      </c>
      <c r="B167" s="7">
        <v>42944</v>
      </c>
      <c r="C167" s="8" t="s">
        <v>24</v>
      </c>
      <c r="D167" s="8">
        <v>43</v>
      </c>
      <c r="E167" s="8">
        <v>15</v>
      </c>
      <c r="F167" s="8">
        <v>1</v>
      </c>
      <c r="G167" s="8">
        <v>334.46000000000004</v>
      </c>
      <c r="H167" s="8">
        <v>94</v>
      </c>
      <c r="I167" s="8">
        <v>109</v>
      </c>
      <c r="J167" s="8">
        <v>108</v>
      </c>
      <c r="K167" s="8">
        <v>103</v>
      </c>
      <c r="L167" s="5">
        <f t="shared" si="27"/>
        <v>103.5</v>
      </c>
      <c r="M167" s="5">
        <f t="shared" si="28"/>
        <v>103.5</v>
      </c>
      <c r="N167" s="5">
        <f t="shared" si="29"/>
        <v>1035</v>
      </c>
      <c r="O167" s="5">
        <f t="shared" si="30"/>
        <v>1035000</v>
      </c>
      <c r="P167" s="39">
        <f t="shared" si="18"/>
        <v>92836.213598038623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3.8" x14ac:dyDescent="0.3">
      <c r="A168" s="7">
        <v>42991</v>
      </c>
      <c r="B168" s="7">
        <v>42944</v>
      </c>
      <c r="C168" s="8" t="s">
        <v>24</v>
      </c>
      <c r="D168" s="8">
        <v>26</v>
      </c>
      <c r="E168" s="8">
        <v>15</v>
      </c>
      <c r="F168" s="8">
        <v>2</v>
      </c>
      <c r="G168" s="8">
        <v>884.36699999999973</v>
      </c>
      <c r="H168" s="8">
        <v>68</v>
      </c>
      <c r="I168" s="8">
        <v>80</v>
      </c>
      <c r="J168" s="8">
        <v>90</v>
      </c>
      <c r="K168" s="8">
        <v>86</v>
      </c>
      <c r="L168" s="5">
        <f t="shared" si="27"/>
        <v>81</v>
      </c>
      <c r="M168" s="5">
        <f t="shared" si="28"/>
        <v>40.5</v>
      </c>
      <c r="N168" s="5">
        <f t="shared" si="29"/>
        <v>405</v>
      </c>
      <c r="O168" s="5">
        <f t="shared" si="30"/>
        <v>405000</v>
      </c>
      <c r="P168" s="39">
        <f t="shared" si="18"/>
        <v>13738.640179925307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3.8" x14ac:dyDescent="0.3">
      <c r="A169" s="7">
        <v>42991</v>
      </c>
      <c r="B169" s="7">
        <v>42944</v>
      </c>
      <c r="C169" s="8" t="s">
        <v>24</v>
      </c>
      <c r="D169" s="8">
        <v>7</v>
      </c>
      <c r="E169" s="8">
        <v>15</v>
      </c>
      <c r="F169" s="8">
        <v>2</v>
      </c>
      <c r="G169" s="8">
        <v>636.04400000000032</v>
      </c>
      <c r="H169" s="8">
        <v>92</v>
      </c>
      <c r="I169" s="8">
        <v>101</v>
      </c>
      <c r="J169" s="8">
        <v>94</v>
      </c>
      <c r="K169" s="8">
        <v>92</v>
      </c>
      <c r="L169" s="5">
        <f t="shared" si="27"/>
        <v>94.75</v>
      </c>
      <c r="M169" s="5">
        <f t="shared" si="28"/>
        <v>47.375</v>
      </c>
      <c r="N169" s="5">
        <f t="shared" si="29"/>
        <v>473.75</v>
      </c>
      <c r="O169" s="5">
        <f t="shared" si="30"/>
        <v>473750</v>
      </c>
      <c r="P169" s="39">
        <f t="shared" si="18"/>
        <v>22345.152222173296</v>
      </c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3.8" x14ac:dyDescent="0.3">
      <c r="A170" s="7">
        <v>42991</v>
      </c>
      <c r="B170" s="7">
        <v>42944</v>
      </c>
      <c r="C170" s="8" t="s">
        <v>31</v>
      </c>
      <c r="D170" s="8">
        <v>1</v>
      </c>
      <c r="E170" s="8">
        <v>17.5</v>
      </c>
      <c r="F170" s="8">
        <v>3</v>
      </c>
      <c r="G170" s="8">
        <v>205.04500000000007</v>
      </c>
      <c r="H170" s="8">
        <v>54</v>
      </c>
      <c r="I170" s="8">
        <v>76</v>
      </c>
      <c r="J170" s="8">
        <v>57</v>
      </c>
      <c r="K170" s="8">
        <v>63</v>
      </c>
      <c r="L170" s="5">
        <f t="shared" si="27"/>
        <v>62.5</v>
      </c>
      <c r="M170" s="5">
        <f t="shared" si="28"/>
        <v>20.833333333333332</v>
      </c>
      <c r="N170" s="5">
        <f t="shared" si="29"/>
        <v>208.33333333333331</v>
      </c>
      <c r="O170" s="5">
        <f t="shared" si="30"/>
        <v>208333.33333333331</v>
      </c>
      <c r="P170" s="39">
        <f t="shared" si="18"/>
        <v>35561.299552130818</v>
      </c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3.8" x14ac:dyDescent="0.3">
      <c r="A171" s="7">
        <v>42991</v>
      </c>
      <c r="B171" s="7">
        <v>42944</v>
      </c>
      <c r="C171" s="8" t="s">
        <v>31</v>
      </c>
      <c r="D171" s="8">
        <v>114</v>
      </c>
      <c r="E171" s="8">
        <v>15</v>
      </c>
      <c r="F171" s="8">
        <v>3</v>
      </c>
      <c r="G171" s="8">
        <v>128.3420000000001</v>
      </c>
      <c r="H171" s="8">
        <v>53</v>
      </c>
      <c r="I171" s="8">
        <v>64</v>
      </c>
      <c r="J171" s="8">
        <v>50</v>
      </c>
      <c r="K171" s="8">
        <v>63</v>
      </c>
      <c r="L171" s="5">
        <f t="shared" si="27"/>
        <v>57.5</v>
      </c>
      <c r="M171" s="5">
        <f t="shared" si="28"/>
        <v>19.166666666666668</v>
      </c>
      <c r="N171" s="5">
        <f t="shared" si="29"/>
        <v>191.66666666666669</v>
      </c>
      <c r="O171" s="5">
        <f t="shared" si="30"/>
        <v>191666.66666666669</v>
      </c>
      <c r="P171" s="39">
        <f t="shared" si="18"/>
        <v>44802.169204157617</v>
      </c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3.8" x14ac:dyDescent="0.3">
      <c r="A172" s="7">
        <v>42991</v>
      </c>
      <c r="B172" s="7">
        <v>42944</v>
      </c>
      <c r="C172" s="8" t="s">
        <v>31</v>
      </c>
      <c r="D172" s="8">
        <v>19</v>
      </c>
      <c r="E172" s="8">
        <v>16.5</v>
      </c>
      <c r="F172" s="8">
        <v>4</v>
      </c>
      <c r="G172" s="8">
        <v>564.56899999999996</v>
      </c>
      <c r="H172" s="8">
        <v>60</v>
      </c>
      <c r="I172" s="8">
        <v>91</v>
      </c>
      <c r="J172" s="8">
        <v>57</v>
      </c>
      <c r="K172" s="8">
        <v>64</v>
      </c>
      <c r="L172" s="5">
        <f t="shared" si="27"/>
        <v>68</v>
      </c>
      <c r="M172" s="5">
        <f t="shared" si="28"/>
        <v>17</v>
      </c>
      <c r="N172" s="5">
        <f t="shared" si="29"/>
        <v>170</v>
      </c>
      <c r="O172" s="5">
        <f t="shared" si="30"/>
        <v>170000</v>
      </c>
      <c r="P172" s="39">
        <f t="shared" si="18"/>
        <v>9936.7836349498466</v>
      </c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3.8" x14ac:dyDescent="0.3">
      <c r="A173" s="7">
        <v>42991</v>
      </c>
      <c r="B173" s="7">
        <v>42944</v>
      </c>
      <c r="C173" s="8" t="s">
        <v>31</v>
      </c>
      <c r="D173" s="8">
        <v>2</v>
      </c>
      <c r="E173" s="8">
        <v>15</v>
      </c>
      <c r="F173" s="8">
        <v>2</v>
      </c>
      <c r="G173" s="8">
        <v>318.15399999999977</v>
      </c>
      <c r="H173" s="8">
        <v>66</v>
      </c>
      <c r="I173" s="8">
        <v>53</v>
      </c>
      <c r="J173" s="8">
        <v>84</v>
      </c>
      <c r="K173" s="8">
        <v>69</v>
      </c>
      <c r="L173" s="5">
        <f t="shared" si="27"/>
        <v>68</v>
      </c>
      <c r="M173" s="5">
        <f t="shared" si="28"/>
        <v>34</v>
      </c>
      <c r="N173" s="5">
        <f t="shared" si="29"/>
        <v>340</v>
      </c>
      <c r="O173" s="5">
        <f t="shared" si="30"/>
        <v>340000</v>
      </c>
      <c r="P173" s="39">
        <f t="shared" si="18"/>
        <v>32059.945812405338</v>
      </c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3.8" x14ac:dyDescent="0.3">
      <c r="A174" s="7">
        <v>42991</v>
      </c>
      <c r="B174" s="7">
        <v>42944</v>
      </c>
      <c r="C174" s="8" t="s">
        <v>33</v>
      </c>
      <c r="D174" s="8">
        <v>8</v>
      </c>
      <c r="E174" s="8">
        <v>15</v>
      </c>
      <c r="F174" s="8">
        <v>2</v>
      </c>
      <c r="G174" s="8">
        <v>167.65699999999993</v>
      </c>
      <c r="H174" s="8">
        <v>61</v>
      </c>
      <c r="I174" s="8">
        <v>65</v>
      </c>
      <c r="J174" s="8">
        <v>66</v>
      </c>
      <c r="K174" s="8">
        <v>64</v>
      </c>
      <c r="L174" s="5">
        <f t="shared" si="27"/>
        <v>64</v>
      </c>
      <c r="M174" s="5">
        <f t="shared" si="28"/>
        <v>32</v>
      </c>
      <c r="N174" s="5">
        <f t="shared" si="29"/>
        <v>320</v>
      </c>
      <c r="O174" s="5">
        <f t="shared" si="30"/>
        <v>320000</v>
      </c>
      <c r="P174" s="39">
        <f t="shared" si="18"/>
        <v>57259.762491276859</v>
      </c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3.8" x14ac:dyDescent="0.3">
      <c r="A175" s="7">
        <v>42991</v>
      </c>
      <c r="B175" s="7">
        <v>42944</v>
      </c>
      <c r="C175" s="8" t="s">
        <v>33</v>
      </c>
      <c r="D175" s="8">
        <v>176</v>
      </c>
      <c r="E175" s="8">
        <v>16</v>
      </c>
      <c r="F175" s="8">
        <v>4</v>
      </c>
      <c r="G175" s="8">
        <v>192.98000000000002</v>
      </c>
      <c r="H175" s="8">
        <v>65</v>
      </c>
      <c r="I175" s="8">
        <v>67</v>
      </c>
      <c r="J175" s="8">
        <v>63</v>
      </c>
      <c r="K175" s="8">
        <v>83</v>
      </c>
      <c r="L175" s="5">
        <f t="shared" si="27"/>
        <v>69.5</v>
      </c>
      <c r="M175" s="5">
        <f t="shared" si="28"/>
        <v>17.375</v>
      </c>
      <c r="N175" s="5">
        <f t="shared" si="29"/>
        <v>173.75</v>
      </c>
      <c r="O175" s="5">
        <f t="shared" si="30"/>
        <v>173750</v>
      </c>
      <c r="P175" s="39">
        <f t="shared" si="18"/>
        <v>28811.275779873558</v>
      </c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3.8" x14ac:dyDescent="0.3">
      <c r="A176" s="7">
        <v>42991</v>
      </c>
      <c r="B176" s="7">
        <v>42944</v>
      </c>
      <c r="C176" s="8" t="s">
        <v>33</v>
      </c>
      <c r="D176" s="8">
        <v>198</v>
      </c>
      <c r="E176" s="8">
        <v>15</v>
      </c>
      <c r="F176" s="8">
        <v>5</v>
      </c>
      <c r="G176" s="8">
        <v>305.24800000000005</v>
      </c>
      <c r="H176" s="8">
        <v>52</v>
      </c>
      <c r="I176" s="8">
        <v>52</v>
      </c>
      <c r="J176" s="8">
        <v>59</v>
      </c>
      <c r="K176" s="8">
        <v>45</v>
      </c>
      <c r="L176" s="5">
        <f t="shared" si="27"/>
        <v>52</v>
      </c>
      <c r="M176" s="5">
        <f t="shared" si="28"/>
        <v>10.4</v>
      </c>
      <c r="N176" s="5">
        <f t="shared" si="29"/>
        <v>104</v>
      </c>
      <c r="O176" s="5">
        <f t="shared" si="30"/>
        <v>104000</v>
      </c>
      <c r="P176" s="39">
        <f t="shared" si="18"/>
        <v>10221.197190481182</v>
      </c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3.8" x14ac:dyDescent="0.3">
      <c r="A177" s="7">
        <v>42991</v>
      </c>
      <c r="B177" s="7">
        <v>42944</v>
      </c>
      <c r="C177" s="8" t="s">
        <v>33</v>
      </c>
      <c r="D177" s="8">
        <v>158</v>
      </c>
      <c r="E177" s="8">
        <v>15</v>
      </c>
      <c r="F177" s="8">
        <v>2</v>
      </c>
      <c r="G177" s="8">
        <v>207.14099999999985</v>
      </c>
      <c r="H177" s="8">
        <v>77</v>
      </c>
      <c r="I177" s="8">
        <v>84</v>
      </c>
      <c r="J177" s="8">
        <v>111</v>
      </c>
      <c r="K177" s="8">
        <v>98</v>
      </c>
      <c r="L177" s="5">
        <f t="shared" si="27"/>
        <v>92.5</v>
      </c>
      <c r="M177" s="5">
        <f t="shared" si="28"/>
        <v>46.25</v>
      </c>
      <c r="N177" s="5">
        <f t="shared" si="29"/>
        <v>462.5</v>
      </c>
      <c r="O177" s="5">
        <f t="shared" si="30"/>
        <v>462500</v>
      </c>
      <c r="P177" s="39">
        <f t="shared" si="18"/>
        <v>66983.359161151151</v>
      </c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3.8" x14ac:dyDescent="0.3">
      <c r="A178" s="7"/>
      <c r="B178" s="7"/>
      <c r="C178" s="8" t="s">
        <v>50</v>
      </c>
      <c r="D178" s="8">
        <v>13</v>
      </c>
      <c r="E178" s="8"/>
      <c r="F178" s="8"/>
      <c r="G178" s="8"/>
      <c r="H178" s="8"/>
      <c r="I178" s="8"/>
      <c r="J178" s="8"/>
      <c r="K178" s="8"/>
      <c r="L178" s="5"/>
      <c r="M178" s="5"/>
      <c r="N178" s="5"/>
      <c r="O178" s="5"/>
      <c r="P178" s="39" t="e">
        <f t="shared" si="18"/>
        <v>#DIV/0!</v>
      </c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3.8" x14ac:dyDescent="0.3">
      <c r="A179" s="7"/>
      <c r="B179" s="7"/>
      <c r="C179" s="8" t="s">
        <v>50</v>
      </c>
      <c r="D179" s="8">
        <v>200</v>
      </c>
      <c r="E179" s="8"/>
      <c r="F179" s="8"/>
      <c r="G179" s="8"/>
      <c r="H179" s="8"/>
      <c r="I179" s="8"/>
      <c r="J179" s="8"/>
      <c r="K179" s="8"/>
      <c r="L179" s="5"/>
      <c r="M179" s="5"/>
      <c r="N179" s="5"/>
      <c r="O179" s="5"/>
      <c r="P179" s="39" t="e">
        <f t="shared" si="18"/>
        <v>#DIV/0!</v>
      </c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3.8" x14ac:dyDescent="0.3">
      <c r="A180" s="7"/>
      <c r="B180" s="7"/>
      <c r="C180" s="8" t="s">
        <v>50</v>
      </c>
      <c r="D180" s="8">
        <v>166</v>
      </c>
      <c r="E180" s="8"/>
      <c r="F180" s="8"/>
      <c r="G180" s="8"/>
      <c r="H180" s="8"/>
      <c r="I180" s="8"/>
      <c r="J180" s="8"/>
      <c r="K180" s="8"/>
      <c r="L180" s="5"/>
      <c r="M180" s="5"/>
      <c r="N180" s="5"/>
      <c r="O180" s="5"/>
      <c r="P180" s="39" t="e">
        <f t="shared" si="18"/>
        <v>#DIV/0!</v>
      </c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3.8" x14ac:dyDescent="0.3">
      <c r="A181" s="7"/>
      <c r="B181" s="7"/>
      <c r="C181" s="8" t="s">
        <v>50</v>
      </c>
      <c r="D181" s="8">
        <v>65</v>
      </c>
      <c r="E181" s="8"/>
      <c r="F181" s="8"/>
      <c r="G181" s="8"/>
      <c r="H181" s="8"/>
      <c r="I181" s="8"/>
      <c r="J181" s="8"/>
      <c r="K181" s="8"/>
      <c r="L181" s="5"/>
      <c r="M181" s="5"/>
      <c r="N181" s="5"/>
      <c r="O181" s="5"/>
      <c r="P181" s="39" t="e">
        <f t="shared" si="18"/>
        <v>#DIV/0!</v>
      </c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3.8" x14ac:dyDescent="0.3">
      <c r="A182" s="7"/>
      <c r="B182" s="7"/>
      <c r="C182" s="8" t="s">
        <v>51</v>
      </c>
      <c r="D182" s="8">
        <v>57</v>
      </c>
      <c r="E182" s="8"/>
      <c r="F182" s="8"/>
      <c r="G182" s="8"/>
      <c r="H182" s="8"/>
      <c r="I182" s="8"/>
      <c r="J182" s="8"/>
      <c r="K182" s="8"/>
      <c r="L182" s="5"/>
      <c r="M182" s="5"/>
      <c r="N182" s="5"/>
      <c r="O182" s="5"/>
      <c r="P182" s="39" t="e">
        <f t="shared" si="18"/>
        <v>#DIV/0!</v>
      </c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3.8" x14ac:dyDescent="0.3">
      <c r="A183" s="7"/>
      <c r="B183" s="7"/>
      <c r="C183" s="8" t="s">
        <v>51</v>
      </c>
      <c r="D183" s="8">
        <v>103</v>
      </c>
      <c r="E183" s="8"/>
      <c r="F183" s="8"/>
      <c r="G183" s="8"/>
      <c r="H183" s="8"/>
      <c r="I183" s="8"/>
      <c r="J183" s="8"/>
      <c r="K183" s="8"/>
      <c r="L183" s="5"/>
      <c r="M183" s="5"/>
      <c r="N183" s="5"/>
      <c r="O183" s="5"/>
      <c r="P183" s="39" t="e">
        <f t="shared" si="18"/>
        <v>#DIV/0!</v>
      </c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3.8" x14ac:dyDescent="0.3">
      <c r="A184" s="7"/>
      <c r="B184" s="7"/>
      <c r="C184" s="8" t="s">
        <v>51</v>
      </c>
      <c r="D184" s="8">
        <v>20</v>
      </c>
      <c r="E184" s="8"/>
      <c r="F184" s="8"/>
      <c r="G184" s="8"/>
      <c r="H184" s="8"/>
      <c r="I184" s="8"/>
      <c r="J184" s="8"/>
      <c r="K184" s="8"/>
      <c r="L184" s="5"/>
      <c r="M184" s="5"/>
      <c r="N184" s="5"/>
      <c r="O184" s="5"/>
      <c r="P184" s="39" t="e">
        <f t="shared" si="18"/>
        <v>#DIV/0!</v>
      </c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3.8" x14ac:dyDescent="0.3">
      <c r="A185" s="7"/>
      <c r="B185" s="7"/>
      <c r="C185" s="8" t="s">
        <v>51</v>
      </c>
      <c r="D185" s="8">
        <v>290</v>
      </c>
      <c r="E185" s="8"/>
      <c r="F185" s="8"/>
      <c r="G185" s="8"/>
      <c r="H185" s="8"/>
      <c r="I185" s="8"/>
      <c r="J185" s="8"/>
      <c r="K185" s="8"/>
      <c r="L185" s="5"/>
      <c r="M185" s="5"/>
      <c r="N185" s="5"/>
      <c r="O185" s="5"/>
      <c r="P185" s="39" t="e">
        <f t="shared" si="18"/>
        <v>#DIV/0!</v>
      </c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3.8" x14ac:dyDescent="0.3">
      <c r="A186" s="7"/>
      <c r="B186" s="7"/>
      <c r="C186" s="8" t="s">
        <v>53</v>
      </c>
      <c r="D186" s="8">
        <v>680</v>
      </c>
      <c r="E186" s="8"/>
      <c r="F186" s="8"/>
      <c r="G186" s="8"/>
      <c r="H186" s="8"/>
      <c r="I186" s="8"/>
      <c r="J186" s="8"/>
      <c r="K186" s="8"/>
      <c r="L186" s="5"/>
      <c r="M186" s="5"/>
      <c r="N186" s="5"/>
      <c r="O186" s="5"/>
      <c r="P186" s="39" t="e">
        <f t="shared" si="18"/>
        <v>#DIV/0!</v>
      </c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3.8" x14ac:dyDescent="0.3">
      <c r="A187" s="7"/>
      <c r="B187" s="7"/>
      <c r="C187" s="8" t="s">
        <v>53</v>
      </c>
      <c r="D187" s="8">
        <v>10</v>
      </c>
      <c r="E187" s="8"/>
      <c r="F187" s="8"/>
      <c r="G187" s="8"/>
      <c r="H187" s="8"/>
      <c r="I187" s="8"/>
      <c r="J187" s="8"/>
      <c r="K187" s="8"/>
      <c r="L187" s="5"/>
      <c r="M187" s="5"/>
      <c r="N187" s="5"/>
      <c r="O187" s="5"/>
      <c r="P187" s="39" t="e">
        <f t="shared" si="18"/>
        <v>#DIV/0!</v>
      </c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3.8" x14ac:dyDescent="0.3">
      <c r="A188" s="7"/>
      <c r="B188" s="7"/>
      <c r="C188" s="8" t="s">
        <v>53</v>
      </c>
      <c r="D188" s="8">
        <v>163</v>
      </c>
      <c r="E188" s="8"/>
      <c r="F188" s="8"/>
      <c r="G188" s="8"/>
      <c r="H188" s="8"/>
      <c r="I188" s="8"/>
      <c r="J188" s="8"/>
      <c r="K188" s="8"/>
      <c r="L188" s="5"/>
      <c r="M188" s="5"/>
      <c r="N188" s="5"/>
      <c r="O188" s="5"/>
      <c r="P188" s="39" t="e">
        <f t="shared" si="18"/>
        <v>#DIV/0!</v>
      </c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3.8" x14ac:dyDescent="0.3">
      <c r="A189" s="7"/>
      <c r="B189" s="7"/>
      <c r="C189" s="8" t="s">
        <v>53</v>
      </c>
      <c r="D189" s="8">
        <v>58</v>
      </c>
      <c r="E189" s="8"/>
      <c r="F189" s="8"/>
      <c r="G189" s="8"/>
      <c r="H189" s="8"/>
      <c r="I189" s="8"/>
      <c r="J189" s="8"/>
      <c r="K189" s="8"/>
      <c r="L189" s="5"/>
      <c r="M189" s="5"/>
      <c r="N189" s="5"/>
      <c r="O189" s="5"/>
      <c r="P189" s="39" t="e">
        <f t="shared" si="18"/>
        <v>#DIV/0!</v>
      </c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3.8" x14ac:dyDescent="0.3">
      <c r="A190" s="7">
        <v>42992</v>
      </c>
      <c r="B190" s="7">
        <v>42944</v>
      </c>
      <c r="C190" s="8" t="s">
        <v>34</v>
      </c>
      <c r="D190" s="8">
        <v>16</v>
      </c>
      <c r="E190" s="8">
        <v>15</v>
      </c>
      <c r="F190" s="8">
        <v>3</v>
      </c>
      <c r="G190" s="8">
        <v>489.61099999999988</v>
      </c>
      <c r="H190" s="8">
        <v>68</v>
      </c>
      <c r="I190" s="8">
        <v>85</v>
      </c>
      <c r="J190" s="8">
        <v>78</v>
      </c>
      <c r="K190" s="8">
        <v>84</v>
      </c>
      <c r="L190" s="5">
        <f t="shared" ref="L190:L197" si="31">AVERAGE(H190:K190)</f>
        <v>78.75</v>
      </c>
      <c r="M190" s="5">
        <f t="shared" ref="M190:M197" si="32">L190/F190</f>
        <v>26.25</v>
      </c>
      <c r="N190" s="5">
        <f t="shared" ref="N190:N197" si="33">M190*10</f>
        <v>262.5</v>
      </c>
      <c r="O190" s="5">
        <f t="shared" ref="O190:O197" si="34">N190*1000</f>
        <v>262500</v>
      </c>
      <c r="P190" s="39">
        <f t="shared" si="18"/>
        <v>16084.197454714053</v>
      </c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3.8" x14ac:dyDescent="0.3">
      <c r="A191" s="7">
        <v>42992</v>
      </c>
      <c r="B191" s="7">
        <v>42944</v>
      </c>
      <c r="C191" s="8" t="s">
        <v>34</v>
      </c>
      <c r="D191" s="8">
        <v>95</v>
      </c>
      <c r="E191" s="8">
        <v>12.5</v>
      </c>
      <c r="F191" s="8">
        <v>1</v>
      </c>
      <c r="G191" s="8">
        <v>184.51800000000003</v>
      </c>
      <c r="H191" s="8">
        <v>68</v>
      </c>
      <c r="I191" s="8">
        <v>76</v>
      </c>
      <c r="J191" s="8">
        <v>58</v>
      </c>
      <c r="K191" s="8">
        <v>72</v>
      </c>
      <c r="L191" s="5">
        <f t="shared" si="31"/>
        <v>68.5</v>
      </c>
      <c r="M191" s="5">
        <f t="shared" si="32"/>
        <v>68.5</v>
      </c>
      <c r="N191" s="5">
        <f t="shared" si="33"/>
        <v>685</v>
      </c>
      <c r="O191" s="5">
        <f t="shared" si="34"/>
        <v>685000</v>
      </c>
      <c r="P191" s="39">
        <f t="shared" si="18"/>
        <v>92809.373611246585</v>
      </c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3.8" x14ac:dyDescent="0.3">
      <c r="A192" s="7">
        <v>42992</v>
      </c>
      <c r="B192" s="7">
        <v>42944</v>
      </c>
      <c r="C192" s="8" t="s">
        <v>34</v>
      </c>
      <c r="D192" s="8">
        <v>281</v>
      </c>
      <c r="E192" s="8">
        <v>15</v>
      </c>
      <c r="F192" s="8">
        <v>2</v>
      </c>
      <c r="G192" s="8">
        <v>508.28700000000003</v>
      </c>
      <c r="H192" s="8">
        <v>79</v>
      </c>
      <c r="I192" s="8">
        <v>90</v>
      </c>
      <c r="J192" s="8">
        <v>85</v>
      </c>
      <c r="K192" s="8">
        <v>83</v>
      </c>
      <c r="L192" s="5">
        <f t="shared" si="31"/>
        <v>84.25</v>
      </c>
      <c r="M192" s="5">
        <f t="shared" si="32"/>
        <v>42.125</v>
      </c>
      <c r="N192" s="5">
        <f t="shared" si="33"/>
        <v>421.25</v>
      </c>
      <c r="O192" s="5">
        <f t="shared" si="34"/>
        <v>421250</v>
      </c>
      <c r="P192" s="39">
        <f t="shared" si="18"/>
        <v>24862.921931900677</v>
      </c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3.8" x14ac:dyDescent="0.3">
      <c r="A193" s="7">
        <v>42992</v>
      </c>
      <c r="B193" s="7">
        <v>42944</v>
      </c>
      <c r="C193" s="8" t="s">
        <v>34</v>
      </c>
      <c r="D193" s="8">
        <v>53</v>
      </c>
      <c r="E193" s="8">
        <v>17.5</v>
      </c>
      <c r="F193" s="8">
        <v>3</v>
      </c>
      <c r="G193" s="8">
        <v>351.07600000000002</v>
      </c>
      <c r="H193" s="8">
        <v>60</v>
      </c>
      <c r="I193" s="8">
        <v>65</v>
      </c>
      <c r="J193" s="8">
        <v>60</v>
      </c>
      <c r="K193" s="8">
        <v>60</v>
      </c>
      <c r="L193" s="5">
        <f t="shared" si="31"/>
        <v>61.25</v>
      </c>
      <c r="M193" s="5">
        <f t="shared" si="32"/>
        <v>20.416666666666668</v>
      </c>
      <c r="N193" s="5">
        <f t="shared" si="33"/>
        <v>204.16666666666669</v>
      </c>
      <c r="O193" s="5">
        <f t="shared" si="34"/>
        <v>204166.66666666669</v>
      </c>
      <c r="P193" s="39">
        <f t="shared" si="18"/>
        <v>20354.092371262443</v>
      </c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3.8" x14ac:dyDescent="0.3">
      <c r="A194" s="7">
        <v>42992</v>
      </c>
      <c r="B194" s="7">
        <v>42944</v>
      </c>
      <c r="C194" s="8" t="s">
        <v>40</v>
      </c>
      <c r="D194" s="8">
        <v>855</v>
      </c>
      <c r="E194" s="8">
        <v>17</v>
      </c>
      <c r="F194" s="8">
        <v>1</v>
      </c>
      <c r="G194" s="8">
        <v>830.50899999999979</v>
      </c>
      <c r="H194" s="8">
        <v>115</v>
      </c>
      <c r="I194" s="8">
        <v>133</v>
      </c>
      <c r="J194" s="8">
        <v>128</v>
      </c>
      <c r="K194" s="8">
        <v>123</v>
      </c>
      <c r="L194" s="5">
        <f t="shared" si="31"/>
        <v>124.75</v>
      </c>
      <c r="M194" s="5">
        <f t="shared" si="32"/>
        <v>124.75</v>
      </c>
      <c r="N194" s="5">
        <f t="shared" si="33"/>
        <v>1247.5</v>
      </c>
      <c r="O194" s="5">
        <f t="shared" si="34"/>
        <v>1247500</v>
      </c>
      <c r="P194" s="39">
        <f t="shared" si="18"/>
        <v>51071.090138698091</v>
      </c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3.8" x14ac:dyDescent="0.3">
      <c r="A195" s="7">
        <v>42992</v>
      </c>
      <c r="B195" s="7">
        <v>42944</v>
      </c>
      <c r="C195" s="8" t="s">
        <v>40</v>
      </c>
      <c r="D195" s="8">
        <v>153</v>
      </c>
      <c r="E195" s="8">
        <v>17.5</v>
      </c>
      <c r="F195" s="8">
        <v>2</v>
      </c>
      <c r="G195" s="8">
        <v>108.154</v>
      </c>
      <c r="H195" s="8">
        <v>86</v>
      </c>
      <c r="I195" s="8">
        <v>73</v>
      </c>
      <c r="J195" s="8">
        <v>83</v>
      </c>
      <c r="K195" s="8">
        <v>70</v>
      </c>
      <c r="L195" s="5">
        <f t="shared" si="31"/>
        <v>78</v>
      </c>
      <c r="M195" s="5">
        <f t="shared" si="32"/>
        <v>39</v>
      </c>
      <c r="N195" s="5">
        <f t="shared" si="33"/>
        <v>390</v>
      </c>
      <c r="O195" s="5">
        <f t="shared" si="34"/>
        <v>390000</v>
      </c>
      <c r="P195" s="39">
        <f t="shared" ref="P195:P209" si="35">(O195*E195)/(G195*0.5)</f>
        <v>126208.92431162971</v>
      </c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3.8" x14ac:dyDescent="0.3">
      <c r="A196" s="7">
        <v>42992</v>
      </c>
      <c r="B196" s="7">
        <v>42944</v>
      </c>
      <c r="C196" s="8" t="s">
        <v>40</v>
      </c>
      <c r="D196" s="8">
        <v>136</v>
      </c>
      <c r="E196" s="8">
        <v>17</v>
      </c>
      <c r="F196" s="8">
        <v>2</v>
      </c>
      <c r="G196" s="8">
        <v>762.05799999999999</v>
      </c>
      <c r="H196" s="8">
        <v>97</v>
      </c>
      <c r="I196" s="8">
        <v>108</v>
      </c>
      <c r="J196" s="8">
        <v>92</v>
      </c>
      <c r="K196" s="8">
        <v>102</v>
      </c>
      <c r="L196" s="5">
        <f t="shared" si="31"/>
        <v>99.75</v>
      </c>
      <c r="M196" s="5">
        <f t="shared" si="32"/>
        <v>49.875</v>
      </c>
      <c r="N196" s="5">
        <f t="shared" si="33"/>
        <v>498.75</v>
      </c>
      <c r="O196" s="5">
        <f t="shared" si="34"/>
        <v>498750</v>
      </c>
      <c r="P196" s="39">
        <f t="shared" si="35"/>
        <v>22252.243267572809</v>
      </c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3.8" x14ac:dyDescent="0.3">
      <c r="A197" s="7">
        <v>42992</v>
      </c>
      <c r="B197" s="7">
        <v>42944</v>
      </c>
      <c r="C197" s="8" t="s">
        <v>40</v>
      </c>
      <c r="D197" s="8">
        <v>287</v>
      </c>
      <c r="E197" s="8">
        <v>24</v>
      </c>
      <c r="F197" s="8">
        <v>1</v>
      </c>
      <c r="G197" s="8">
        <v>410.61500000000001</v>
      </c>
      <c r="H197" s="8">
        <v>80</v>
      </c>
      <c r="I197" s="8">
        <v>95</v>
      </c>
      <c r="J197" s="8">
        <v>90</v>
      </c>
      <c r="K197" s="8">
        <v>76</v>
      </c>
      <c r="L197" s="5">
        <f t="shared" si="31"/>
        <v>85.25</v>
      </c>
      <c r="M197" s="5">
        <f t="shared" si="32"/>
        <v>85.25</v>
      </c>
      <c r="N197" s="5">
        <f t="shared" si="33"/>
        <v>852.5</v>
      </c>
      <c r="O197" s="5">
        <f t="shared" si="34"/>
        <v>852500</v>
      </c>
      <c r="P197" s="39">
        <f t="shared" si="35"/>
        <v>99655.394956345961</v>
      </c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3.8" x14ac:dyDescent="0.3">
      <c r="A198" s="7"/>
      <c r="B198" s="7"/>
      <c r="C198" s="8" t="s">
        <v>54</v>
      </c>
      <c r="D198" s="8">
        <v>93</v>
      </c>
      <c r="E198" s="8"/>
      <c r="F198" s="8"/>
      <c r="G198" s="5"/>
      <c r="H198" s="8"/>
      <c r="I198" s="8"/>
      <c r="J198" s="8"/>
      <c r="K198" s="8"/>
      <c r="L198" s="5"/>
      <c r="M198" s="5"/>
      <c r="N198" s="8"/>
      <c r="O198" s="8"/>
      <c r="P198" s="39" t="e">
        <f t="shared" si="35"/>
        <v>#DIV/0!</v>
      </c>
      <c r="Q198" s="8"/>
      <c r="R198" s="8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3.8" x14ac:dyDescent="0.3">
      <c r="A199" s="7"/>
      <c r="B199" s="7"/>
      <c r="C199" s="8" t="s">
        <v>54</v>
      </c>
      <c r="D199" s="8">
        <v>720</v>
      </c>
      <c r="E199" s="8"/>
      <c r="F199" s="8"/>
      <c r="G199" s="5"/>
      <c r="H199" s="8"/>
      <c r="I199" s="8"/>
      <c r="J199" s="8"/>
      <c r="K199" s="8"/>
      <c r="L199" s="5"/>
      <c r="M199" s="5"/>
      <c r="N199" s="8"/>
      <c r="O199" s="8"/>
      <c r="P199" s="39" t="e">
        <f t="shared" si="35"/>
        <v>#DIV/0!</v>
      </c>
      <c r="Q199" s="8"/>
      <c r="R199" s="8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3.8" x14ac:dyDescent="0.3">
      <c r="A200" s="7"/>
      <c r="B200" s="7"/>
      <c r="C200" s="8" t="s">
        <v>54</v>
      </c>
      <c r="D200" s="8">
        <v>101</v>
      </c>
      <c r="E200" s="8"/>
      <c r="F200" s="8"/>
      <c r="G200" s="5"/>
      <c r="H200" s="8"/>
      <c r="I200" s="8"/>
      <c r="J200" s="8"/>
      <c r="K200" s="8"/>
      <c r="L200" s="5"/>
      <c r="M200" s="5"/>
      <c r="N200" s="8"/>
      <c r="O200" s="8"/>
      <c r="P200" s="39" t="e">
        <f t="shared" si="35"/>
        <v>#DIV/0!</v>
      </c>
      <c r="Q200" s="8"/>
      <c r="R200" s="8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3.8" x14ac:dyDescent="0.3">
      <c r="A201" s="7"/>
      <c r="B201" s="7"/>
      <c r="C201" s="8" t="s">
        <v>54</v>
      </c>
      <c r="D201" s="8">
        <v>101.1</v>
      </c>
      <c r="E201" s="8"/>
      <c r="F201" s="8"/>
      <c r="G201" s="5"/>
      <c r="H201" s="8"/>
      <c r="I201" s="8"/>
      <c r="J201" s="8"/>
      <c r="K201" s="8"/>
      <c r="L201" s="5"/>
      <c r="M201" s="5"/>
      <c r="N201" s="8"/>
      <c r="O201" s="8"/>
      <c r="P201" s="39" t="e">
        <f t="shared" si="35"/>
        <v>#DIV/0!</v>
      </c>
      <c r="Q201" s="8"/>
      <c r="R201" s="8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3.8" x14ac:dyDescent="0.3">
      <c r="A202" s="7">
        <v>42992</v>
      </c>
      <c r="B202" s="7">
        <v>42944</v>
      </c>
      <c r="C202" s="8" t="s">
        <v>43</v>
      </c>
      <c r="D202" s="8">
        <v>194</v>
      </c>
      <c r="E202" s="8">
        <v>14</v>
      </c>
      <c r="F202" s="8">
        <v>5</v>
      </c>
      <c r="G202" s="5">
        <v>754.4380000000001</v>
      </c>
      <c r="H202" s="8">
        <v>9</v>
      </c>
      <c r="I202" s="8">
        <v>14</v>
      </c>
      <c r="J202" s="8">
        <v>14</v>
      </c>
      <c r="K202" s="8">
        <v>12</v>
      </c>
      <c r="L202" s="5">
        <f t="shared" ref="L202:L205" si="36">AVERAGE(H202:K202)</f>
        <v>12.25</v>
      </c>
      <c r="M202" s="5">
        <f t="shared" ref="M202:M205" si="37">L202/F202</f>
        <v>2.4500000000000002</v>
      </c>
      <c r="N202" s="8">
        <f t="shared" ref="N202:N205" si="38">M202*10</f>
        <v>24.5</v>
      </c>
      <c r="O202" s="8">
        <f t="shared" ref="O202:O205" si="39">N202*1000</f>
        <v>24500</v>
      </c>
      <c r="P202" s="39">
        <f t="shared" si="35"/>
        <v>909.28611761337561</v>
      </c>
      <c r="Q202" s="8"/>
      <c r="R202" s="8" t="s">
        <v>56</v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3.8" x14ac:dyDescent="0.3">
      <c r="A203" s="7">
        <v>42992</v>
      </c>
      <c r="B203" s="7">
        <v>42944</v>
      </c>
      <c r="C203" s="8" t="s">
        <v>43</v>
      </c>
      <c r="D203" s="8">
        <v>162</v>
      </c>
      <c r="E203" s="8">
        <v>15</v>
      </c>
      <c r="F203" s="8">
        <v>2</v>
      </c>
      <c r="G203" s="8">
        <v>85.462999999999738</v>
      </c>
      <c r="H203" s="8">
        <v>73</v>
      </c>
      <c r="I203" s="8">
        <v>72</v>
      </c>
      <c r="J203" s="8">
        <v>79</v>
      </c>
      <c r="K203" s="8">
        <v>74</v>
      </c>
      <c r="L203" s="5">
        <f t="shared" si="36"/>
        <v>74.5</v>
      </c>
      <c r="M203" s="5">
        <f t="shared" si="37"/>
        <v>37.25</v>
      </c>
      <c r="N203" s="5">
        <f t="shared" si="38"/>
        <v>372.5</v>
      </c>
      <c r="O203" s="5">
        <f t="shared" si="39"/>
        <v>372500</v>
      </c>
      <c r="P203" s="39">
        <f t="shared" si="35"/>
        <v>130758.33986637532</v>
      </c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3.8" x14ac:dyDescent="0.3">
      <c r="A204" s="7">
        <v>42992</v>
      </c>
      <c r="B204" s="7">
        <v>42944</v>
      </c>
      <c r="C204" s="8" t="s">
        <v>43</v>
      </c>
      <c r="D204" s="8">
        <v>164</v>
      </c>
      <c r="E204" s="8">
        <v>15</v>
      </c>
      <c r="F204" s="8">
        <v>3</v>
      </c>
      <c r="G204" s="8">
        <v>669.30400000000009</v>
      </c>
      <c r="H204" s="8">
        <v>68</v>
      </c>
      <c r="I204" s="8">
        <v>61</v>
      </c>
      <c r="J204" s="8">
        <v>64</v>
      </c>
      <c r="K204" s="8">
        <v>56</v>
      </c>
      <c r="L204" s="5">
        <f t="shared" si="36"/>
        <v>62.25</v>
      </c>
      <c r="M204" s="5">
        <f t="shared" si="37"/>
        <v>20.75</v>
      </c>
      <c r="N204" s="5">
        <f t="shared" si="38"/>
        <v>207.5</v>
      </c>
      <c r="O204" s="5">
        <f t="shared" si="39"/>
        <v>207500</v>
      </c>
      <c r="P204" s="39">
        <f t="shared" si="35"/>
        <v>9300.7064054599996</v>
      </c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3.8" x14ac:dyDescent="0.3">
      <c r="A205" s="7">
        <v>42992</v>
      </c>
      <c r="B205" s="7">
        <v>42944</v>
      </c>
      <c r="C205" s="8" t="s">
        <v>43</v>
      </c>
      <c r="D205" s="8">
        <v>215</v>
      </c>
      <c r="E205" s="8">
        <v>15</v>
      </c>
      <c r="F205" s="8">
        <v>2</v>
      </c>
      <c r="G205" s="8">
        <v>772.21199999999999</v>
      </c>
      <c r="H205" s="8">
        <v>91</v>
      </c>
      <c r="I205" s="8">
        <v>66</v>
      </c>
      <c r="J205" s="8">
        <v>56</v>
      </c>
      <c r="K205" s="8">
        <v>78</v>
      </c>
      <c r="L205" s="5">
        <f t="shared" si="36"/>
        <v>72.75</v>
      </c>
      <c r="M205" s="5">
        <f t="shared" si="37"/>
        <v>36.375</v>
      </c>
      <c r="N205" s="5">
        <f t="shared" si="38"/>
        <v>363.75</v>
      </c>
      <c r="O205" s="5">
        <f t="shared" si="39"/>
        <v>363750</v>
      </c>
      <c r="P205" s="39">
        <f t="shared" si="35"/>
        <v>14131.48202825131</v>
      </c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3.8" x14ac:dyDescent="0.3">
      <c r="A206" s="5"/>
      <c r="B206" s="5"/>
      <c r="C206" s="5" t="s">
        <v>55</v>
      </c>
      <c r="D206" s="5">
        <v>14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39" t="e">
        <f t="shared" si="35"/>
        <v>#DIV/0!</v>
      </c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3.8" x14ac:dyDescent="0.3">
      <c r="A207" s="5"/>
      <c r="B207" s="5"/>
      <c r="C207" s="5" t="s">
        <v>55</v>
      </c>
      <c r="D207" s="5">
        <v>196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39" t="e">
        <f t="shared" si="35"/>
        <v>#DIV/0!</v>
      </c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3.8" x14ac:dyDescent="0.3">
      <c r="A208" s="5"/>
      <c r="B208" s="5"/>
      <c r="C208" s="5" t="s">
        <v>55</v>
      </c>
      <c r="D208" s="5">
        <v>154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39" t="e">
        <f t="shared" si="35"/>
        <v>#DIV/0!</v>
      </c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3.8" x14ac:dyDescent="0.3">
      <c r="A209" s="5"/>
      <c r="B209" s="5"/>
      <c r="C209" s="5" t="s">
        <v>55</v>
      </c>
      <c r="D209" s="5">
        <v>202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39" t="e">
        <f t="shared" si="35"/>
        <v>#DIV/0!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3.8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39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3.8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39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3.8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39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3.8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39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3.8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39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3.8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39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3.8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39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3.8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39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3.8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39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3.8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39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3.8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39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3.8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39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3.8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39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3.8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39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3.8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39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3.8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39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3.8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39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3.8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39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3.8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39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3.8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39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3.8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39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3.8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39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3.8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39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3.8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39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3.8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39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3.8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39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3.8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39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3.8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39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3.8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39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3.8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39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3.8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39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3.8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39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3.8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39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3.8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39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3.8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39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3.8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39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3.8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39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3.8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39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3.8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39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3.8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39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3.8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39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3.8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39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3.8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39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3.8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3.8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3.8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3.8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3.8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3.8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3.8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3.8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3.8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3.8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3.8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3.8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3.8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3.8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3.8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3.8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3.8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3.8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3.8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3.8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3.8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3.8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3.8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3.8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3.8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3.8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3.8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3.8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3.8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3.8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3.8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3.8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3.8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3.8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3.8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3.8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3.8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3.8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3.8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3.8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3.8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3.8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3.8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3.8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3.8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3.8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3.8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3.8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3.8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3.8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3.8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3.8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3.8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3.8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3.8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3.8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3.8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3.8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3.8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3.8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3.8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3.8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3.8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3.8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3.8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3.8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3.8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3.8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3.8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3.8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3.8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3.8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3.8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3.8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3.8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3.8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3.8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3.8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3.8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3.8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3.8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3.8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3.8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3.8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3.8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3.8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3.8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3.8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3.8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3.8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3.8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3.8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3.8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3.8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3.8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3.8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3.8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3.8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3.8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3.8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3.8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3.8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3.8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3.8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3.8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3.8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3.8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3.8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3.8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3.8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3.8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3.8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3.8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3.8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3.8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3.8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3.8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3.8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3.8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3.8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3.8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3.8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3.8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3.8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3.8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3.8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3.8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3.8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3.8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3.8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3.8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3.8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3.8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3.8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3.8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3.8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3.8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3.8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3.8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3.8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3.8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3.8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3.8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3.8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3.8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3.8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3.8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3.8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3.8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3.8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3.8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3.8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3.8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3.8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3.8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3.8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3.8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3.8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3.8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3.8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3.8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3.8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3.8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3.8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3.8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3.8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3.8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3.8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3.8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3.8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3.8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3.8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3.8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3.8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3.8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3.8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3.8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3.8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3.8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3.8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3.8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3.8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3.8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3.8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3.8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3.8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3.8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3.8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3.8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3.8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3.8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3.8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3.8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3.8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3.8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3.8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3.8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3.8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3.8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3.8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3.8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3.8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3.8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3.8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3.8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3.8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3.8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3.8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3.8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3.8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3.8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3.8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3.8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3.8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3.8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3.8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3.8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3.8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3.8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3.8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3.8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3.8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3.8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3.8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3.8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3.8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3.8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3.8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3.8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3.8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3.8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3.8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3.8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3.8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3.8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3.8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3.8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3.8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3.8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3.8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3.8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3.8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3.8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3.8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3.8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3.8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3.8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3.8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3.8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3.8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3.8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3.8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3.8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3.8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3.8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3.8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3.8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3.8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3.8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3.8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3.8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3.8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3.8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3.8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3.8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3.8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3.8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3.8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3.8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3.8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3.8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3.8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3.8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3.8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3.8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3.8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3.8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3.8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3.8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3.8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3.8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3.8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3.8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3.8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3.8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3.8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3.8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3.8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3.8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3.8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3.8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3.8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3.8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3.8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3.8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3.8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3.8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3.8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3.8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3.8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3.8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3.8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3.8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3.8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3.8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3.8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3.8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3.8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3.8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3.8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3.8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3.8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3.8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3.8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3.8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3.8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3.8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3.8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3.8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3.8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3.8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3.8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3.8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3.8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3.8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3.8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3.8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3.8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3.8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3.8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3.8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3.8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3.8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3.8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3.8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3.8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3.8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3.8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3.8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3.8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3.8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3.8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3.8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3.8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3.8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3.8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3.8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3.8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3.8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3.8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3.8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3.8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3.8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3.8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3.8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3.8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3.8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3.8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3.8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3.8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3.8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3.8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3.8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3.8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3.8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3.8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3.8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3.8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3.8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3.8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3.8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3.8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3.8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3.8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3.8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3.8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3.8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3.8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3.8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3.8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3.8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3.8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3.8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3.8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3.8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3.8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3.8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3.8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3.8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3.8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3.8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3.8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3.8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3.8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3.8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3.8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3.8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3.8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3.8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3.8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3.8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3.8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3.8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3.8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3.8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3.8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3.8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3.8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3.8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3.8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3.8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3.8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3.8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3.8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3.8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3.8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3.8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3.8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3.8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3.8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3.8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3.8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3.8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3.8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3.8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3.8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3.8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3.8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3.8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3.8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3.8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3.8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3.8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3.8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3.8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3.8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3.8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3.8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3.8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3.8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3.8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3.8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3.8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3.8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3.8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3.8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3.8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3.8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3.8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3.8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3.8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3.8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3.8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3.8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3.8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3.8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3.8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3.8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3.8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3.8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3.8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3.8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3.8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3.8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3.8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3.8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3.8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3.8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3.8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3.8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3.8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3.8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3.8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3.8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3.8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3.8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3.8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3.8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3.8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3.8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3.8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3.8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3.8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3.8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3.8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3.8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3.8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3.8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3.8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3.8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3.8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3.8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3.8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3.8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3.8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3.8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3.8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3.8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3.8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3.8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3.8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3.8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3.8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3.8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3.8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3.8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3.8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3.8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3.8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3.8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3.8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3.8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3.8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3.8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3.8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3.8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3.8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3.8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3.8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3.8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3.8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3.8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3.8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3.8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3.8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3.8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3.8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3.8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3.8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3.8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3.8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3.8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3.8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3.8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3.8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3.8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3.8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3.8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3.8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3.8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3.8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3.8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3.8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3.8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3.8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3.8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3.8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3.8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3.8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3.8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3.8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3.8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3.8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3.8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3.8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3.8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3.8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3.8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3.8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3.8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3.8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3.8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3.8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3.8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3.8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3.8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3.8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3.8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3.8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3.8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3.8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3.8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3.8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3.8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3.8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3.8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3.8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3.8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3.8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3.8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3.8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3.8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3.8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3.8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3.8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3.8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3.8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3.8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3.8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3.8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3.8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3.8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3.8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3.8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3.8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3.8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3.8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3.8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3.8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3.8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3.8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3.8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3.8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3.8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3.8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3.8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3.8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3.8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3.8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3.8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3.8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3.8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3.8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3.8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3.8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3.8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3.8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3.8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3.8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3.8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3.8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3.8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3.8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3.8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3.8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3.8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3.8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3.8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3.8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3.8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3.8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3.8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3.8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3.8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3.8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3.8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3.8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3.8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3.8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3.8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3.8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3.8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3.8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3.8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3.8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3.8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3.8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3.8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3.8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3.8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3.8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3.8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3.8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3.8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3.8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3.8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3.8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3.8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3.8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3.8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3.8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3.8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3.8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3.8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3.8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3.8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3.8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3.8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3.8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3.8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3.8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3.8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3.8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3.8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3.8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3.8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3.8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3.8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3.8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3.8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3.8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3.8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3.8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3.8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3.8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3.8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3.8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3.8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3.8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3.8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3.8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3.8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3.8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3.8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3.8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3.8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3.8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3.8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3.8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3.8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3.8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3.8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3.8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3.8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3.8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3.8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3.8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3.8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3.8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3.8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3.8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3.8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3.8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3.8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3.8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ht="13.8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ht="13.8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ht="13.8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ht="13.8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ht="13.8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ht="13.8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ht="13.8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ht="13.8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ht="13.8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ht="13.8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ht="13.8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ht="13.8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ht="13.8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ht="13.8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ht="13.8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ht="13.8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ht="13.8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ht="13.8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ht="13.8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ht="13.8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ht="13.8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ht="13.8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ht="13.8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ht="13.8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ht="13.8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ht="13.8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ht="13.8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ht="13.8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ht="13.8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ht="13.8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ht="13.8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1:31" ht="13.8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spans="1:31" ht="13.8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 spans="1:31" ht="13.8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 spans="1:31" ht="13.8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 spans="1:31" ht="13.8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 spans="1:31" ht="13.8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 spans="1:31" ht="13.8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  <row r="1006" spans="1:31" ht="13.8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</row>
    <row r="1007" spans="1:31" ht="13.8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</row>
    <row r="1008" spans="1:31" ht="13.8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</row>
    <row r="1009" spans="1:31" ht="13.8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</row>
    <row r="1010" spans="1:31" ht="13.8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</row>
    <row r="1011" spans="1:31" ht="13.8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</row>
    <row r="1012" spans="1:31" ht="13.8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</row>
    <row r="1013" spans="1:31" ht="13.8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</row>
    <row r="1014" spans="1:31" ht="13.8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</row>
    <row r="1015" spans="1:31" ht="13.8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</row>
    <row r="1016" spans="1:31" ht="13.8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</row>
    <row r="1017" spans="1:31" ht="13.8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</row>
    <row r="1018" spans="1:31" ht="13.8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</row>
    <row r="1019" spans="1:31" ht="13.8" x14ac:dyDescent="0.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</row>
    <row r="1020" spans="1:31" ht="13.8" x14ac:dyDescent="0.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</row>
    <row r="1021" spans="1:31" ht="13.8" x14ac:dyDescent="0.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</row>
    <row r="1022" spans="1:31" ht="13.8" x14ac:dyDescent="0.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</row>
    <row r="1023" spans="1:31" ht="13.8" x14ac:dyDescent="0.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</row>
    <row r="1024" spans="1:31" ht="13.8" x14ac:dyDescent="0.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</row>
    <row r="1025" spans="1:31" ht="13.8" x14ac:dyDescent="0.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</row>
    <row r="1026" spans="1:31" ht="13.8" x14ac:dyDescent="0.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</row>
    <row r="1027" spans="1:31" ht="13.8" x14ac:dyDescent="0.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</row>
    <row r="1028" spans="1:31" ht="13.8" x14ac:dyDescent="0.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</row>
    <row r="1029" spans="1:31" ht="13.8" x14ac:dyDescent="0.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</row>
    <row r="1030" spans="1:31" ht="13.8" x14ac:dyDescent="0.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</row>
    <row r="1031" spans="1:31" ht="13.8" x14ac:dyDescent="0.3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</row>
    <row r="1032" spans="1:31" ht="13.8" x14ac:dyDescent="0.3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</row>
    <row r="1033" spans="1:31" ht="13.8" x14ac:dyDescent="0.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</row>
    <row r="1034" spans="1:31" ht="13.8" x14ac:dyDescent="0.3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</row>
    <row r="1035" spans="1:31" ht="13.8" x14ac:dyDescent="0.3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</row>
    <row r="1036" spans="1:31" ht="13.8" x14ac:dyDescent="0.3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</row>
    <row r="1037" spans="1:31" ht="13.8" x14ac:dyDescent="0.3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</row>
    <row r="1038" spans="1:31" ht="13.8" x14ac:dyDescent="0.3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</row>
    <row r="1039" spans="1:31" ht="13.8" x14ac:dyDescent="0.3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</row>
    <row r="1040" spans="1:31" ht="13.8" x14ac:dyDescent="0.3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</row>
    <row r="1041" spans="1:31" ht="13.8" x14ac:dyDescent="0.3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</row>
    <row r="1042" spans="1:31" ht="13.8" x14ac:dyDescent="0.3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</row>
    <row r="1043" spans="1:31" ht="13.8" x14ac:dyDescent="0.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</row>
    <row r="1044" spans="1:31" ht="13.8" x14ac:dyDescent="0.3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</row>
    <row r="1045" spans="1:31" ht="13.8" x14ac:dyDescent="0.3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</row>
    <row r="1046" spans="1:31" ht="13.8" x14ac:dyDescent="0.3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</row>
    <row r="1047" spans="1:31" ht="13.8" x14ac:dyDescent="0.3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</row>
    <row r="1048" spans="1:31" ht="13.8" x14ac:dyDescent="0.3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</row>
    <row r="1049" spans="1:31" ht="13.8" x14ac:dyDescent="0.3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</row>
    <row r="1050" spans="1:31" ht="13.8" x14ac:dyDescent="0.3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</row>
    <row r="1051" spans="1:31" ht="13.8" x14ac:dyDescent="0.3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</row>
    <row r="1052" spans="1:31" ht="13.8" x14ac:dyDescent="0.3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</row>
    <row r="1053" spans="1:31" ht="13.8" x14ac:dyDescent="0.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</row>
    <row r="1054" spans="1:31" ht="13.8" x14ac:dyDescent="0.3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</row>
    <row r="1055" spans="1:31" ht="13.8" x14ac:dyDescent="0.3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</row>
    <row r="1056" spans="1:31" ht="13.8" x14ac:dyDescent="0.3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</row>
    <row r="1057" spans="1:31" ht="13.8" x14ac:dyDescent="0.3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</row>
    <row r="1058" spans="1:31" ht="13.8" x14ac:dyDescent="0.3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</row>
    <row r="1059" spans="1:31" ht="13.8" x14ac:dyDescent="0.3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</row>
    <row r="1060" spans="1:31" ht="13.8" x14ac:dyDescent="0.3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</row>
    <row r="1061" spans="1:31" ht="13.8" x14ac:dyDescent="0.3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</row>
    <row r="1062" spans="1:31" ht="13.8" x14ac:dyDescent="0.3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</row>
    <row r="1063" spans="1:31" ht="13.8" x14ac:dyDescent="0.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</row>
    <row r="1064" spans="1:31" ht="13.8" x14ac:dyDescent="0.3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</row>
    <row r="1065" spans="1:31" ht="13.8" x14ac:dyDescent="0.3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</row>
    <row r="1066" spans="1:31" ht="13.8" x14ac:dyDescent="0.3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</row>
    <row r="1067" spans="1:31" ht="13.8" x14ac:dyDescent="0.3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</row>
    <row r="1068" spans="1:31" ht="13.8" x14ac:dyDescent="0.3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</row>
    <row r="1069" spans="1:31" ht="13.8" x14ac:dyDescent="0.3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</row>
    <row r="1070" spans="1:31" ht="13.8" x14ac:dyDescent="0.3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</row>
    <row r="1071" spans="1:31" ht="13.8" x14ac:dyDescent="0.3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</row>
    <row r="1072" spans="1:31" ht="13.8" x14ac:dyDescent="0.3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</row>
    <row r="1073" spans="1:31" ht="13.8" x14ac:dyDescent="0.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</row>
    <row r="1074" spans="1:31" ht="13.8" x14ac:dyDescent="0.3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</row>
    <row r="1075" spans="1:31" ht="13.8" x14ac:dyDescent="0.3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</row>
    <row r="1076" spans="1:31" ht="13.8" x14ac:dyDescent="0.3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</row>
    <row r="1077" spans="1:31" ht="13.8" x14ac:dyDescent="0.3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</row>
    <row r="1078" spans="1:31" ht="13.8" x14ac:dyDescent="0.3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</row>
    <row r="1079" spans="1:31" ht="13.8" x14ac:dyDescent="0.3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</row>
    <row r="1080" spans="1:31" ht="13.8" x14ac:dyDescent="0.3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</row>
    <row r="1081" spans="1:31" ht="13.8" x14ac:dyDescent="0.3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</row>
    <row r="1082" spans="1:31" ht="13.8" x14ac:dyDescent="0.3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</row>
    <row r="1083" spans="1:31" ht="13.8" x14ac:dyDescent="0.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</row>
    <row r="1084" spans="1:31" ht="13.8" x14ac:dyDescent="0.3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</row>
    <row r="1085" spans="1:31" ht="13.8" x14ac:dyDescent="0.3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</row>
    <row r="1086" spans="1:31" ht="13.8" x14ac:dyDescent="0.3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</row>
    <row r="1087" spans="1:31" ht="13.8" x14ac:dyDescent="0.3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</row>
    <row r="1088" spans="1:31" ht="13.8" x14ac:dyDescent="0.3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</row>
    <row r="1089" spans="1:31" ht="13.8" x14ac:dyDescent="0.3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</row>
    <row r="1090" spans="1:31" ht="13.8" x14ac:dyDescent="0.3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</row>
    <row r="1091" spans="1:31" ht="13.8" x14ac:dyDescent="0.3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</row>
    <row r="1092" spans="1:31" ht="13.8" x14ac:dyDescent="0.3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</row>
    <row r="1093" spans="1:31" ht="13.8" x14ac:dyDescent="0.3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</row>
    <row r="1094" spans="1:31" ht="13.8" x14ac:dyDescent="0.3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</row>
    <row r="1095" spans="1:31" ht="13.8" x14ac:dyDescent="0.3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</row>
    <row r="1096" spans="1:31" ht="13.8" x14ac:dyDescent="0.3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</row>
    <row r="1097" spans="1:31" ht="13.8" x14ac:dyDescent="0.3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</row>
    <row r="1098" spans="1:31" ht="13.8" x14ac:dyDescent="0.3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</row>
    <row r="1099" spans="1:31" ht="13.8" x14ac:dyDescent="0.3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</row>
    <row r="1100" spans="1:31" ht="13.8" x14ac:dyDescent="0.3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</row>
    <row r="1101" spans="1:31" ht="13.8" x14ac:dyDescent="0.3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</row>
    <row r="1102" spans="1:31" ht="13.8" x14ac:dyDescent="0.3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</row>
    <row r="1103" spans="1:31" ht="13.8" x14ac:dyDescent="0.3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</row>
    <row r="1104" spans="1:31" ht="13.8" x14ac:dyDescent="0.3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</row>
    <row r="1105" spans="1:31" ht="13.8" x14ac:dyDescent="0.3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</row>
    <row r="1106" spans="1:31" ht="13.8" x14ac:dyDescent="0.3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</row>
    <row r="1107" spans="1:31" ht="13.8" x14ac:dyDescent="0.3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</row>
    <row r="1108" spans="1:31" ht="13.8" x14ac:dyDescent="0.3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</row>
    <row r="1109" spans="1:31" ht="13.8" x14ac:dyDescent="0.3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</row>
    <row r="1110" spans="1:31" ht="13.8" x14ac:dyDescent="0.3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</row>
    <row r="1111" spans="1:31" ht="13.8" x14ac:dyDescent="0.3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888"/>
  <sheetViews>
    <sheetView tabSelected="1" workbookViewId="0">
      <selection activeCell="I6" sqref="I6"/>
    </sheetView>
  </sheetViews>
  <sheetFormatPr defaultColWidth="14.44140625" defaultRowHeight="15.75" customHeight="1" x14ac:dyDescent="0.25"/>
  <cols>
    <col min="1" max="1" width="14.44140625" style="44"/>
    <col min="2" max="16384" width="14.44140625" style="41"/>
  </cols>
  <sheetData>
    <row r="1" spans="1:25" ht="15.75" customHeight="1" x14ac:dyDescent="0.25">
      <c r="A1" s="42" t="s">
        <v>19</v>
      </c>
      <c r="B1" s="40" t="s">
        <v>20</v>
      </c>
      <c r="C1" s="40" t="s">
        <v>21</v>
      </c>
      <c r="D1" s="40" t="s">
        <v>22</v>
      </c>
      <c r="E1" s="40" t="s">
        <v>57</v>
      </c>
      <c r="F1" s="40" t="s">
        <v>23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42">
        <v>42895</v>
      </c>
      <c r="B2" s="40" t="s">
        <v>27</v>
      </c>
      <c r="C2" s="40">
        <v>39</v>
      </c>
      <c r="D2" s="40" t="s">
        <v>25</v>
      </c>
      <c r="E2" s="40" t="s">
        <v>26</v>
      </c>
      <c r="F2" s="40">
        <v>93075.204800000007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42">
        <v>42895</v>
      </c>
      <c r="B3" s="40" t="s">
        <v>27</v>
      </c>
      <c r="C3" s="40">
        <v>23</v>
      </c>
      <c r="D3" s="40" t="s">
        <v>28</v>
      </c>
      <c r="E3" s="40" t="s">
        <v>26</v>
      </c>
      <c r="F3" s="40">
        <v>175439.3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42">
        <v>42895</v>
      </c>
      <c r="B4" s="40" t="s">
        <v>27</v>
      </c>
      <c r="C4" s="40">
        <v>174</v>
      </c>
      <c r="D4" s="40" t="s">
        <v>29</v>
      </c>
      <c r="E4" s="40" t="s">
        <v>26</v>
      </c>
      <c r="F4" s="40">
        <v>55420.856500000002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42">
        <v>42895</v>
      </c>
      <c r="B5" s="40" t="s">
        <v>27</v>
      </c>
      <c r="C5" s="40">
        <v>144</v>
      </c>
      <c r="D5" s="40" t="s">
        <v>30</v>
      </c>
      <c r="E5" s="40" t="s">
        <v>26</v>
      </c>
      <c r="F5" s="40">
        <v>438957.33840000001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42">
        <v>42895</v>
      </c>
      <c r="B6" s="40" t="s">
        <v>49</v>
      </c>
      <c r="C6" s="40">
        <v>165</v>
      </c>
      <c r="D6" s="40" t="s">
        <v>25</v>
      </c>
      <c r="E6" s="40" t="s">
        <v>26</v>
      </c>
      <c r="F6" s="40">
        <v>37565.364300000001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42">
        <v>42895</v>
      </c>
      <c r="B7" s="40" t="s">
        <v>49</v>
      </c>
      <c r="C7" s="40">
        <v>456</v>
      </c>
      <c r="D7" s="40" t="s">
        <v>28</v>
      </c>
      <c r="E7" s="40" t="s">
        <v>26</v>
      </c>
      <c r="F7" s="40">
        <v>57762.966800000002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42">
        <v>42895</v>
      </c>
      <c r="B8" s="40" t="s">
        <v>49</v>
      </c>
      <c r="C8" s="40">
        <v>170</v>
      </c>
      <c r="D8" s="40" t="s">
        <v>29</v>
      </c>
      <c r="E8" s="40" t="s">
        <v>26</v>
      </c>
      <c r="F8" s="40">
        <v>138499.04730000001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42">
        <v>42895</v>
      </c>
      <c r="B9" s="40" t="s">
        <v>49</v>
      </c>
      <c r="C9" s="40">
        <v>183</v>
      </c>
      <c r="D9" s="40" t="s">
        <v>30</v>
      </c>
      <c r="E9" s="40" t="s">
        <v>26</v>
      </c>
      <c r="F9" s="40">
        <v>32036.851900000001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42">
        <v>42895</v>
      </c>
      <c r="B10" s="40" t="s">
        <v>24</v>
      </c>
      <c r="C10" s="40">
        <v>182</v>
      </c>
      <c r="D10" s="40" t="s">
        <v>25</v>
      </c>
      <c r="E10" s="40" t="s">
        <v>26</v>
      </c>
      <c r="F10" s="40">
        <v>35627.0694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42">
        <v>42895</v>
      </c>
      <c r="B11" s="40" t="s">
        <v>24</v>
      </c>
      <c r="C11" s="40">
        <v>43</v>
      </c>
      <c r="D11" s="40" t="s">
        <v>28</v>
      </c>
      <c r="E11" s="40" t="s">
        <v>26</v>
      </c>
      <c r="F11" s="40">
        <v>48908.865400000002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42">
        <v>42895</v>
      </c>
      <c r="B12" s="40" t="s">
        <v>24</v>
      </c>
      <c r="C12" s="40">
        <v>26</v>
      </c>
      <c r="D12" s="40" t="s">
        <v>29</v>
      </c>
      <c r="E12" s="40" t="s">
        <v>26</v>
      </c>
      <c r="F12" s="40">
        <v>40919.757799999999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42">
        <v>42895</v>
      </c>
      <c r="B13" s="40" t="s">
        <v>24</v>
      </c>
      <c r="C13" s="40">
        <v>7</v>
      </c>
      <c r="D13" s="40" t="s">
        <v>30</v>
      </c>
      <c r="E13" s="40" t="s">
        <v>26</v>
      </c>
      <c r="F13" s="40">
        <v>38755.680500000002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42">
        <v>42895</v>
      </c>
      <c r="B14" s="40" t="s">
        <v>31</v>
      </c>
      <c r="C14" s="40">
        <v>1</v>
      </c>
      <c r="D14" s="40" t="s">
        <v>25</v>
      </c>
      <c r="E14" s="40" t="s">
        <v>26</v>
      </c>
      <c r="F14" s="40">
        <v>50731.569199999998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42">
        <v>42895</v>
      </c>
      <c r="B15" s="40" t="s">
        <v>31</v>
      </c>
      <c r="C15" s="40">
        <v>114</v>
      </c>
      <c r="D15" s="40" t="s">
        <v>28</v>
      </c>
      <c r="E15" s="40" t="s">
        <v>26</v>
      </c>
      <c r="F15" s="40">
        <v>40953.574099999998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42">
        <v>42895</v>
      </c>
      <c r="B16" s="40" t="s">
        <v>31</v>
      </c>
      <c r="C16" s="40">
        <v>19</v>
      </c>
      <c r="D16" s="40" t="s">
        <v>29</v>
      </c>
      <c r="E16" s="40" t="s">
        <v>26</v>
      </c>
      <c r="F16" s="40">
        <v>19292.5389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42">
        <v>42895</v>
      </c>
      <c r="B17" s="40" t="s">
        <v>31</v>
      </c>
      <c r="C17" s="40">
        <v>2</v>
      </c>
      <c r="D17" s="40" t="s">
        <v>30</v>
      </c>
      <c r="E17" s="40" t="s">
        <v>26</v>
      </c>
      <c r="F17" s="40">
        <v>54326.618199999997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42">
        <v>42895</v>
      </c>
      <c r="B18" s="40" t="s">
        <v>33</v>
      </c>
      <c r="C18" s="40">
        <v>8</v>
      </c>
      <c r="D18" s="40" t="s">
        <v>25</v>
      </c>
      <c r="E18" s="40" t="s">
        <v>26</v>
      </c>
      <c r="F18" s="40">
        <v>81404.984400000001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42">
        <v>42895</v>
      </c>
      <c r="B19" s="40" t="s">
        <v>33</v>
      </c>
      <c r="C19" s="40">
        <v>176</v>
      </c>
      <c r="D19" s="40" t="s">
        <v>28</v>
      </c>
      <c r="E19" s="40" t="s">
        <v>26</v>
      </c>
      <c r="F19" s="40">
        <v>103013.19160000001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42">
        <v>42895</v>
      </c>
      <c r="B20" s="40" t="s">
        <v>33</v>
      </c>
      <c r="C20" s="40">
        <v>198</v>
      </c>
      <c r="D20" s="40" t="s">
        <v>29</v>
      </c>
      <c r="E20" s="40" t="s">
        <v>26</v>
      </c>
      <c r="F20" s="40">
        <v>54517.177199999998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42">
        <v>42895</v>
      </c>
      <c r="B21" s="40" t="s">
        <v>33</v>
      </c>
      <c r="C21" s="40">
        <v>158</v>
      </c>
      <c r="D21" s="40" t="s">
        <v>30</v>
      </c>
      <c r="E21" s="40" t="s">
        <v>26</v>
      </c>
      <c r="F21" s="40">
        <v>65864.901100000003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42">
        <v>42895</v>
      </c>
      <c r="B22" s="40" t="s">
        <v>50</v>
      </c>
      <c r="C22" s="40">
        <v>13</v>
      </c>
      <c r="D22" s="40" t="s">
        <v>25</v>
      </c>
      <c r="E22" s="40" t="s">
        <v>26</v>
      </c>
      <c r="F22" s="40">
        <v>11466.351699999999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42">
        <v>42895</v>
      </c>
      <c r="B23" s="40" t="s">
        <v>50</v>
      </c>
      <c r="C23" s="40">
        <v>200</v>
      </c>
      <c r="D23" s="40" t="s">
        <v>28</v>
      </c>
      <c r="E23" s="40" t="s">
        <v>26</v>
      </c>
      <c r="F23" s="40">
        <v>32720.718499999999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42">
        <v>42895</v>
      </c>
      <c r="B24" s="40" t="s">
        <v>50</v>
      </c>
      <c r="C24" s="40">
        <v>166</v>
      </c>
      <c r="D24" s="40" t="s">
        <v>29</v>
      </c>
      <c r="E24" s="40" t="s">
        <v>26</v>
      </c>
      <c r="F24" s="40">
        <v>11049.611800000001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42">
        <v>42895</v>
      </c>
      <c r="B25" s="40" t="s">
        <v>50</v>
      </c>
      <c r="C25" s="40">
        <v>65</v>
      </c>
      <c r="D25" s="40" t="s">
        <v>30</v>
      </c>
      <c r="E25" s="40" t="s">
        <v>26</v>
      </c>
      <c r="F25" s="40">
        <v>13165.062599999999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42">
        <v>42895</v>
      </c>
      <c r="B26" s="40" t="s">
        <v>51</v>
      </c>
      <c r="C26" s="40">
        <v>57</v>
      </c>
      <c r="D26" s="40" t="s">
        <v>25</v>
      </c>
      <c r="E26" s="40" t="s">
        <v>35</v>
      </c>
      <c r="F26" s="40">
        <v>20186.569299999999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42">
        <v>42895</v>
      </c>
      <c r="B27" s="40" t="s">
        <v>51</v>
      </c>
      <c r="C27" s="40">
        <v>103</v>
      </c>
      <c r="D27" s="40" t="s">
        <v>28</v>
      </c>
      <c r="E27" s="40" t="s">
        <v>35</v>
      </c>
      <c r="F27" s="40">
        <v>66509.415699999998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3.2" x14ac:dyDescent="0.25">
      <c r="A28" s="42">
        <v>42895</v>
      </c>
      <c r="B28" s="40" t="s">
        <v>51</v>
      </c>
      <c r="C28" s="40">
        <v>20</v>
      </c>
      <c r="D28" s="40" t="s">
        <v>29</v>
      </c>
      <c r="E28" s="40" t="s">
        <v>35</v>
      </c>
      <c r="F28" s="40">
        <v>20722.558700000001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3.2" x14ac:dyDescent="0.25">
      <c r="A29" s="42">
        <v>42895</v>
      </c>
      <c r="B29" s="40" t="s">
        <v>51</v>
      </c>
      <c r="C29" s="40">
        <v>290</v>
      </c>
      <c r="D29" s="40" t="s">
        <v>30</v>
      </c>
      <c r="E29" s="40" t="s">
        <v>35</v>
      </c>
      <c r="F29" s="40">
        <v>31834.559000000001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3.2" x14ac:dyDescent="0.25">
      <c r="A30" s="42">
        <v>42895</v>
      </c>
      <c r="B30" s="40" t="s">
        <v>53</v>
      </c>
      <c r="C30" s="40">
        <v>680</v>
      </c>
      <c r="D30" s="40" t="s">
        <v>25</v>
      </c>
      <c r="E30" s="40" t="s">
        <v>35</v>
      </c>
      <c r="F30" s="40">
        <v>112453.40429999999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3.2" x14ac:dyDescent="0.25">
      <c r="A31" s="42">
        <v>42895</v>
      </c>
      <c r="B31" s="40" t="s">
        <v>53</v>
      </c>
      <c r="C31" s="40">
        <v>10</v>
      </c>
      <c r="D31" s="40" t="s">
        <v>28</v>
      </c>
      <c r="E31" s="40" t="s">
        <v>35</v>
      </c>
      <c r="F31" s="40">
        <v>81707.187000000005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3.2" x14ac:dyDescent="0.25">
      <c r="A32" s="42">
        <v>42895</v>
      </c>
      <c r="B32" s="40" t="s">
        <v>53</v>
      </c>
      <c r="C32" s="40">
        <v>163</v>
      </c>
      <c r="D32" s="40" t="s">
        <v>29</v>
      </c>
      <c r="E32" s="40" t="s">
        <v>35</v>
      </c>
      <c r="F32" s="40">
        <v>83464.952900000004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3.2" x14ac:dyDescent="0.25">
      <c r="A33" s="42">
        <v>42895</v>
      </c>
      <c r="B33" s="40" t="s">
        <v>53</v>
      </c>
      <c r="C33" s="40">
        <v>58</v>
      </c>
      <c r="D33" s="40" t="s">
        <v>30</v>
      </c>
      <c r="E33" s="40" t="s">
        <v>35</v>
      </c>
      <c r="F33" s="40">
        <v>110589.6672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3.2" x14ac:dyDescent="0.25">
      <c r="A34" s="42">
        <v>42895</v>
      </c>
      <c r="B34" s="40" t="s">
        <v>34</v>
      </c>
      <c r="C34" s="40">
        <v>16</v>
      </c>
      <c r="D34" s="40" t="s">
        <v>25</v>
      </c>
      <c r="E34" s="40" t="s">
        <v>35</v>
      </c>
      <c r="F34" s="40">
        <v>77117.867599999998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3.2" x14ac:dyDescent="0.25">
      <c r="A35" s="42">
        <v>42895</v>
      </c>
      <c r="B35" s="40" t="s">
        <v>34</v>
      </c>
      <c r="C35" s="40">
        <v>95</v>
      </c>
      <c r="D35" s="40" t="s">
        <v>28</v>
      </c>
      <c r="E35" s="40" t="s">
        <v>35</v>
      </c>
      <c r="F35" s="40">
        <v>181911.54620000001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3.2" x14ac:dyDescent="0.25">
      <c r="A36" s="42">
        <v>42895</v>
      </c>
      <c r="B36" s="40" t="s">
        <v>34</v>
      </c>
      <c r="C36" s="40">
        <v>281</v>
      </c>
      <c r="D36" s="40" t="s">
        <v>29</v>
      </c>
      <c r="E36" s="40" t="s">
        <v>35</v>
      </c>
      <c r="F36" s="40">
        <v>70808.332299999995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3.2" x14ac:dyDescent="0.25">
      <c r="A37" s="42">
        <v>42895</v>
      </c>
      <c r="B37" s="40" t="s">
        <v>34</v>
      </c>
      <c r="C37" s="40">
        <v>53</v>
      </c>
      <c r="D37" s="40" t="s">
        <v>30</v>
      </c>
      <c r="E37" s="40" t="s">
        <v>35</v>
      </c>
      <c r="F37" s="40">
        <v>91706.323499999999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3.2" x14ac:dyDescent="0.25">
      <c r="A38" s="42">
        <v>42895</v>
      </c>
      <c r="B38" s="40" t="s">
        <v>40</v>
      </c>
      <c r="C38" s="40">
        <v>855</v>
      </c>
      <c r="D38" s="40" t="s">
        <v>25</v>
      </c>
      <c r="E38" s="40" t="s">
        <v>35</v>
      </c>
      <c r="F38" s="40">
        <v>36841.611199999999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3.2" x14ac:dyDescent="0.25">
      <c r="A39" s="42">
        <v>42895</v>
      </c>
      <c r="B39" s="40" t="s">
        <v>40</v>
      </c>
      <c r="C39" s="40">
        <v>153</v>
      </c>
      <c r="D39" s="40" t="s">
        <v>28</v>
      </c>
      <c r="E39" s="40" t="s">
        <v>35</v>
      </c>
      <c r="F39" s="40">
        <v>101711.69960000001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3.2" x14ac:dyDescent="0.25">
      <c r="A40" s="42">
        <v>42895</v>
      </c>
      <c r="B40" s="40" t="s">
        <v>40</v>
      </c>
      <c r="C40" s="40">
        <v>136</v>
      </c>
      <c r="D40" s="40" t="s">
        <v>29</v>
      </c>
      <c r="E40" s="40" t="s">
        <v>35</v>
      </c>
      <c r="F40" s="40">
        <v>42117.284599999999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3.2" x14ac:dyDescent="0.25">
      <c r="A41" s="42">
        <v>42895</v>
      </c>
      <c r="B41" s="40" t="s">
        <v>40</v>
      </c>
      <c r="C41" s="40">
        <v>287</v>
      </c>
      <c r="D41" s="40" t="s">
        <v>30</v>
      </c>
      <c r="E41" s="40" t="s">
        <v>35</v>
      </c>
      <c r="F41" s="40">
        <v>95857.792000000001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3.2" x14ac:dyDescent="0.25">
      <c r="A42" s="42">
        <v>42895</v>
      </c>
      <c r="B42" s="40" t="s">
        <v>54</v>
      </c>
      <c r="C42" s="40">
        <v>93</v>
      </c>
      <c r="D42" s="40" t="s">
        <v>25</v>
      </c>
      <c r="E42" s="40" t="s">
        <v>35</v>
      </c>
      <c r="F42" s="40">
        <v>29079.157899999998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3.2" x14ac:dyDescent="0.25">
      <c r="A43" s="42">
        <v>42895</v>
      </c>
      <c r="B43" s="40" t="s">
        <v>54</v>
      </c>
      <c r="C43" s="40">
        <v>720</v>
      </c>
      <c r="D43" s="40" t="s">
        <v>28</v>
      </c>
      <c r="E43" s="40" t="s">
        <v>35</v>
      </c>
      <c r="F43" s="40">
        <v>56611.107799999998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3.2" x14ac:dyDescent="0.25">
      <c r="A44" s="42">
        <v>42895</v>
      </c>
      <c r="B44" s="40" t="s">
        <v>54</v>
      </c>
      <c r="C44" s="40">
        <v>101</v>
      </c>
      <c r="D44" s="40" t="s">
        <v>29</v>
      </c>
      <c r="E44" s="40" t="s">
        <v>35</v>
      </c>
      <c r="F44" s="40">
        <v>38562.340600000003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3.2" x14ac:dyDescent="0.25">
      <c r="A45" s="42">
        <v>42895</v>
      </c>
      <c r="B45" s="40" t="s">
        <v>54</v>
      </c>
      <c r="C45" s="40">
        <v>101.1</v>
      </c>
      <c r="D45" s="40" t="s">
        <v>30</v>
      </c>
      <c r="E45" s="40" t="s">
        <v>35</v>
      </c>
      <c r="F45" s="40">
        <v>55505.925600000002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3.2" x14ac:dyDescent="0.25">
      <c r="A46" s="42">
        <v>42895</v>
      </c>
      <c r="B46" s="40" t="s">
        <v>43</v>
      </c>
      <c r="C46" s="40">
        <v>194</v>
      </c>
      <c r="D46" s="40" t="s">
        <v>25</v>
      </c>
      <c r="E46" s="40" t="s">
        <v>35</v>
      </c>
      <c r="F46" s="40">
        <v>30506.639599999999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3.2" x14ac:dyDescent="0.25">
      <c r="A47" s="42">
        <v>42895</v>
      </c>
      <c r="B47" s="40" t="s">
        <v>43</v>
      </c>
      <c r="C47" s="40">
        <v>162</v>
      </c>
      <c r="D47" s="40" t="s">
        <v>28</v>
      </c>
      <c r="E47" s="40" t="s">
        <v>35</v>
      </c>
      <c r="F47" s="40">
        <v>68049.486799999999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3.2" x14ac:dyDescent="0.25">
      <c r="A48" s="42">
        <v>42895</v>
      </c>
      <c r="B48" s="40" t="s">
        <v>43</v>
      </c>
      <c r="C48" s="40">
        <v>164</v>
      </c>
      <c r="D48" s="40" t="s">
        <v>29</v>
      </c>
      <c r="E48" s="40" t="s">
        <v>35</v>
      </c>
      <c r="F48" s="40">
        <v>46159.612800000003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3.2" x14ac:dyDescent="0.25">
      <c r="A49" s="42">
        <v>42895</v>
      </c>
      <c r="B49" s="40" t="s">
        <v>43</v>
      </c>
      <c r="C49" s="40">
        <v>215</v>
      </c>
      <c r="D49" s="40" t="s">
        <v>30</v>
      </c>
      <c r="E49" s="40" t="s">
        <v>35</v>
      </c>
      <c r="F49" s="40">
        <v>43086.877800000002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3.2" x14ac:dyDescent="0.25">
      <c r="A50" s="42">
        <v>42895</v>
      </c>
      <c r="B50" s="40" t="s">
        <v>55</v>
      </c>
      <c r="C50" s="40">
        <v>14</v>
      </c>
      <c r="D50" s="40" t="s">
        <v>25</v>
      </c>
      <c r="E50" s="40" t="s">
        <v>35</v>
      </c>
      <c r="F50" s="40">
        <v>140951.56830000001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3.2" x14ac:dyDescent="0.25">
      <c r="A51" s="42">
        <v>42895</v>
      </c>
      <c r="B51" s="40" t="s">
        <v>55</v>
      </c>
      <c r="C51" s="40">
        <v>196</v>
      </c>
      <c r="D51" s="40" t="s">
        <v>28</v>
      </c>
      <c r="E51" s="40" t="s">
        <v>35</v>
      </c>
      <c r="F51" s="40">
        <v>948536.46620000002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3.2" x14ac:dyDescent="0.25">
      <c r="A52" s="42">
        <v>42895</v>
      </c>
      <c r="B52" s="40" t="s">
        <v>55</v>
      </c>
      <c r="C52" s="40">
        <v>154</v>
      </c>
      <c r="D52" s="40" t="s">
        <v>29</v>
      </c>
      <c r="E52" s="40" t="s">
        <v>35</v>
      </c>
      <c r="F52" s="40">
        <v>80789.890799999994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3.2" x14ac:dyDescent="0.25">
      <c r="A53" s="42">
        <v>42895</v>
      </c>
      <c r="B53" s="40" t="s">
        <v>55</v>
      </c>
      <c r="C53" s="40">
        <v>202</v>
      </c>
      <c r="D53" s="40" t="s">
        <v>30</v>
      </c>
      <c r="E53" s="40" t="s">
        <v>35</v>
      </c>
      <c r="F53" s="40">
        <v>230096.0344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3.2" x14ac:dyDescent="0.25">
      <c r="A54" s="42">
        <v>42909</v>
      </c>
      <c r="B54" s="40" t="s">
        <v>27</v>
      </c>
      <c r="C54" s="40">
        <v>39</v>
      </c>
      <c r="D54" s="40" t="s">
        <v>25</v>
      </c>
      <c r="E54" s="40" t="s">
        <v>26</v>
      </c>
      <c r="F54" s="40">
        <v>32608.8449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3.2" x14ac:dyDescent="0.25">
      <c r="A55" s="42">
        <v>42909</v>
      </c>
      <c r="B55" s="40" t="s">
        <v>27</v>
      </c>
      <c r="C55" s="40">
        <v>23</v>
      </c>
      <c r="D55" s="40" t="s">
        <v>28</v>
      </c>
      <c r="E55" s="40" t="s">
        <v>26</v>
      </c>
      <c r="F55" s="40">
        <v>137970.80489999999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3.2" x14ac:dyDescent="0.25">
      <c r="A56" s="42">
        <v>42909</v>
      </c>
      <c r="B56" s="40" t="s">
        <v>27</v>
      </c>
      <c r="C56" s="40">
        <v>174</v>
      </c>
      <c r="D56" s="40" t="s">
        <v>29</v>
      </c>
      <c r="E56" s="40" t="s">
        <v>26</v>
      </c>
      <c r="F56" s="40">
        <v>24617.081900000001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3.2" x14ac:dyDescent="0.25">
      <c r="A57" s="42">
        <v>42909</v>
      </c>
      <c r="B57" s="40" t="s">
        <v>27</v>
      </c>
      <c r="C57" s="40">
        <v>144</v>
      </c>
      <c r="D57" s="40" t="s">
        <v>30</v>
      </c>
      <c r="E57" s="40" t="s">
        <v>26</v>
      </c>
      <c r="F57" s="40">
        <v>123158.0952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3.2" x14ac:dyDescent="0.25">
      <c r="A58" s="42">
        <v>42909</v>
      </c>
      <c r="B58" s="40" t="s">
        <v>49</v>
      </c>
      <c r="C58" s="40">
        <v>165</v>
      </c>
      <c r="D58" s="40" t="s">
        <v>25</v>
      </c>
      <c r="E58" s="40" t="s">
        <v>26</v>
      </c>
      <c r="F58" s="40">
        <v>15053.0987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3.2" x14ac:dyDescent="0.25">
      <c r="A59" s="42">
        <v>42909</v>
      </c>
      <c r="B59" s="40" t="s">
        <v>49</v>
      </c>
      <c r="C59" s="40">
        <v>456</v>
      </c>
      <c r="D59" s="40" t="s">
        <v>28</v>
      </c>
      <c r="E59" s="40" t="s">
        <v>26</v>
      </c>
      <c r="F59" s="40">
        <v>63936.971899999997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3.2" x14ac:dyDescent="0.25">
      <c r="A60" s="42">
        <v>42909</v>
      </c>
      <c r="B60" s="40" t="s">
        <v>49</v>
      </c>
      <c r="C60" s="40">
        <v>170</v>
      </c>
      <c r="D60" s="40" t="s">
        <v>29</v>
      </c>
      <c r="E60" s="40" t="s">
        <v>26</v>
      </c>
      <c r="F60" s="40">
        <v>75547.307400000005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3.2" x14ac:dyDescent="0.25">
      <c r="A61" s="42">
        <v>42909</v>
      </c>
      <c r="B61" s="40" t="s">
        <v>49</v>
      </c>
      <c r="C61" s="40">
        <v>183</v>
      </c>
      <c r="D61" s="40" t="s">
        <v>30</v>
      </c>
      <c r="E61" s="40" t="s">
        <v>26</v>
      </c>
      <c r="F61" s="40">
        <v>60058.446499999998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3.2" x14ac:dyDescent="0.25">
      <c r="A62" s="42">
        <v>42909</v>
      </c>
      <c r="B62" s="40" t="s">
        <v>24</v>
      </c>
      <c r="C62" s="40">
        <v>182</v>
      </c>
      <c r="D62" s="40" t="s">
        <v>25</v>
      </c>
      <c r="E62" s="40" t="s">
        <v>26</v>
      </c>
      <c r="F62" s="40">
        <v>4734.7726000000002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3.2" x14ac:dyDescent="0.25">
      <c r="A63" s="42">
        <v>42909</v>
      </c>
      <c r="B63" s="40" t="s">
        <v>24</v>
      </c>
      <c r="C63" s="40">
        <v>43</v>
      </c>
      <c r="D63" s="40" t="s">
        <v>28</v>
      </c>
      <c r="E63" s="40" t="s">
        <v>26</v>
      </c>
      <c r="F63" s="40">
        <v>16388.0494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3.2" x14ac:dyDescent="0.25">
      <c r="A64" s="42">
        <v>42909</v>
      </c>
      <c r="B64" s="40" t="s">
        <v>24</v>
      </c>
      <c r="C64" s="40">
        <v>26</v>
      </c>
      <c r="D64" s="40" t="s">
        <v>29</v>
      </c>
      <c r="E64" s="40" t="s">
        <v>26</v>
      </c>
      <c r="F64" s="40">
        <v>10021.3807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3.2" x14ac:dyDescent="0.25">
      <c r="A65" s="42">
        <v>42909</v>
      </c>
      <c r="B65" s="40" t="s">
        <v>24</v>
      </c>
      <c r="C65" s="40">
        <v>7</v>
      </c>
      <c r="D65" s="40" t="s">
        <v>30</v>
      </c>
      <c r="E65" s="40" t="s">
        <v>26</v>
      </c>
      <c r="F65" s="40">
        <v>33244.756000000001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3.2" x14ac:dyDescent="0.25">
      <c r="A66" s="42">
        <v>42909</v>
      </c>
      <c r="B66" s="40" t="s">
        <v>31</v>
      </c>
      <c r="C66" s="40">
        <v>1</v>
      </c>
      <c r="D66" s="40" t="s">
        <v>25</v>
      </c>
      <c r="E66" s="40" t="s">
        <v>26</v>
      </c>
      <c r="F66" s="40">
        <v>11091.5378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3.2" x14ac:dyDescent="0.25">
      <c r="A67" s="42">
        <v>42909</v>
      </c>
      <c r="B67" s="40" t="s">
        <v>31</v>
      </c>
      <c r="C67" s="40">
        <v>114</v>
      </c>
      <c r="D67" s="40" t="s">
        <v>28</v>
      </c>
      <c r="E67" s="40" t="s">
        <v>26</v>
      </c>
      <c r="F67" s="40">
        <v>22467.950700000001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3.2" x14ac:dyDescent="0.25">
      <c r="A68" s="42">
        <v>42909</v>
      </c>
      <c r="B68" s="40" t="s">
        <v>31</v>
      </c>
      <c r="C68" s="40">
        <v>19</v>
      </c>
      <c r="D68" s="40" t="s">
        <v>29</v>
      </c>
      <c r="E68" s="40" t="s">
        <v>26</v>
      </c>
      <c r="F68" s="40">
        <v>10649.659799999999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3.2" x14ac:dyDescent="0.25">
      <c r="A69" s="42">
        <v>42909</v>
      </c>
      <c r="B69" s="40" t="s">
        <v>31</v>
      </c>
      <c r="C69" s="40">
        <v>2</v>
      </c>
      <c r="D69" s="40" t="s">
        <v>30</v>
      </c>
      <c r="E69" s="40" t="s">
        <v>26</v>
      </c>
      <c r="F69" s="40">
        <v>24892.1649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3.2" x14ac:dyDescent="0.25">
      <c r="A70" s="42">
        <v>42909</v>
      </c>
      <c r="B70" s="40" t="s">
        <v>33</v>
      </c>
      <c r="C70" s="40">
        <v>8</v>
      </c>
      <c r="D70" s="40" t="s">
        <v>25</v>
      </c>
      <c r="E70" s="40" t="s">
        <v>26</v>
      </c>
      <c r="F70" s="40">
        <v>349748.1813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3.2" x14ac:dyDescent="0.25">
      <c r="A71" s="42">
        <v>42909</v>
      </c>
      <c r="B71" s="40" t="s">
        <v>33</v>
      </c>
      <c r="C71" s="40">
        <v>176</v>
      </c>
      <c r="D71" s="40" t="s">
        <v>28</v>
      </c>
      <c r="E71" s="40" t="s">
        <v>26</v>
      </c>
      <c r="F71" s="40">
        <v>27223.6944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3.2" x14ac:dyDescent="0.25">
      <c r="A72" s="42">
        <v>42909</v>
      </c>
      <c r="B72" s="40" t="s">
        <v>33</v>
      </c>
      <c r="C72" s="40">
        <v>198</v>
      </c>
      <c r="D72" s="40" t="s">
        <v>29</v>
      </c>
      <c r="E72" s="40" t="s">
        <v>26</v>
      </c>
      <c r="F72" s="40">
        <v>24474.983199999999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3.2" x14ac:dyDescent="0.25">
      <c r="A73" s="42">
        <v>42909</v>
      </c>
      <c r="B73" s="40" t="s">
        <v>33</v>
      </c>
      <c r="C73" s="40">
        <v>158</v>
      </c>
      <c r="D73" s="40" t="s">
        <v>30</v>
      </c>
      <c r="E73" s="40" t="s">
        <v>26</v>
      </c>
      <c r="F73" s="40">
        <v>54720.705800000003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3.2" x14ac:dyDescent="0.25">
      <c r="A74" s="42">
        <v>42909</v>
      </c>
      <c r="B74" s="40" t="s">
        <v>34</v>
      </c>
      <c r="C74" s="40">
        <v>16</v>
      </c>
      <c r="D74" s="40" t="s">
        <v>25</v>
      </c>
      <c r="E74" s="40" t="s">
        <v>35</v>
      </c>
      <c r="F74" s="40">
        <v>80461.638500000001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3.2" x14ac:dyDescent="0.25">
      <c r="A75" s="42">
        <v>42909</v>
      </c>
      <c r="B75" s="40" t="s">
        <v>34</v>
      </c>
      <c r="C75" s="40">
        <v>95</v>
      </c>
      <c r="D75" s="40" t="s">
        <v>28</v>
      </c>
      <c r="E75" s="40" t="s">
        <v>35</v>
      </c>
      <c r="F75" s="40">
        <v>39355.749199999998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3.2" x14ac:dyDescent="0.25">
      <c r="A76" s="42">
        <v>42909</v>
      </c>
      <c r="B76" s="40" t="s">
        <v>34</v>
      </c>
      <c r="C76" s="40">
        <v>281</v>
      </c>
      <c r="D76" s="40" t="s">
        <v>29</v>
      </c>
      <c r="E76" s="40" t="s">
        <v>35</v>
      </c>
      <c r="F76" s="40">
        <v>39100.190399999999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3.2" x14ac:dyDescent="0.25">
      <c r="A77" s="42">
        <v>42909</v>
      </c>
      <c r="B77" s="40" t="s">
        <v>34</v>
      </c>
      <c r="C77" s="40">
        <v>53</v>
      </c>
      <c r="D77" s="40" t="s">
        <v>30</v>
      </c>
      <c r="E77" s="40" t="s">
        <v>35</v>
      </c>
      <c r="F77" s="40">
        <v>41794.693899999998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3.2" x14ac:dyDescent="0.25">
      <c r="A78" s="42">
        <v>42909</v>
      </c>
      <c r="B78" s="40" t="s">
        <v>40</v>
      </c>
      <c r="C78" s="40">
        <v>855</v>
      </c>
      <c r="D78" s="40" t="s">
        <v>25</v>
      </c>
      <c r="E78" s="40" t="s">
        <v>35</v>
      </c>
      <c r="F78" s="40">
        <v>44727.729099999997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3.2" x14ac:dyDescent="0.25">
      <c r="A79" s="42">
        <v>42909</v>
      </c>
      <c r="B79" s="40" t="s">
        <v>40</v>
      </c>
      <c r="C79" s="40">
        <v>153</v>
      </c>
      <c r="D79" s="40" t="s">
        <v>28</v>
      </c>
      <c r="E79" s="40" t="s">
        <v>35</v>
      </c>
      <c r="F79" s="40">
        <v>50247.286200000002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3.2" x14ac:dyDescent="0.25">
      <c r="A80" s="42">
        <v>42909</v>
      </c>
      <c r="B80" s="40" t="s">
        <v>40</v>
      </c>
      <c r="C80" s="40">
        <v>136</v>
      </c>
      <c r="D80" s="40" t="s">
        <v>29</v>
      </c>
      <c r="E80" s="40" t="s">
        <v>35</v>
      </c>
      <c r="F80" s="40">
        <v>28881.791000000001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3.2" x14ac:dyDescent="0.25">
      <c r="A81" s="42">
        <v>42909</v>
      </c>
      <c r="B81" s="40" t="s">
        <v>40</v>
      </c>
      <c r="C81" s="40">
        <v>287</v>
      </c>
      <c r="D81" s="40" t="s">
        <v>30</v>
      </c>
      <c r="E81" s="40" t="s">
        <v>35</v>
      </c>
      <c r="F81" s="40">
        <v>48211.980900000002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3.2" x14ac:dyDescent="0.25">
      <c r="A82" s="42">
        <v>42909</v>
      </c>
      <c r="B82" s="40" t="s">
        <v>43</v>
      </c>
      <c r="C82" s="40">
        <v>194</v>
      </c>
      <c r="D82" s="40" t="s">
        <v>25</v>
      </c>
      <c r="E82" s="40" t="s">
        <v>35</v>
      </c>
      <c r="F82" s="40">
        <v>15980.9485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3.2" x14ac:dyDescent="0.25">
      <c r="A83" s="42">
        <v>42909</v>
      </c>
      <c r="B83" s="40" t="s">
        <v>43</v>
      </c>
      <c r="C83" s="40">
        <v>162</v>
      </c>
      <c r="D83" s="40" t="s">
        <v>28</v>
      </c>
      <c r="E83" s="40" t="s">
        <v>35</v>
      </c>
      <c r="F83" s="40">
        <v>35133.454100000003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3.2" x14ac:dyDescent="0.25">
      <c r="A84" s="42">
        <v>42909</v>
      </c>
      <c r="B84" s="40" t="s">
        <v>43</v>
      </c>
      <c r="C84" s="40">
        <v>164</v>
      </c>
      <c r="D84" s="40" t="s">
        <v>29</v>
      </c>
      <c r="E84" s="40" t="s">
        <v>35</v>
      </c>
      <c r="F84" s="40">
        <v>13060.815399999999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3.2" x14ac:dyDescent="0.25">
      <c r="A85" s="42">
        <v>42909</v>
      </c>
      <c r="B85" s="40" t="s">
        <v>43</v>
      </c>
      <c r="C85" s="40">
        <v>215</v>
      </c>
      <c r="D85" s="40" t="s">
        <v>30</v>
      </c>
      <c r="E85" s="40" t="s">
        <v>35</v>
      </c>
      <c r="F85" s="40">
        <v>20419.103999999999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3.2" x14ac:dyDescent="0.25">
      <c r="A86" s="42">
        <v>42923</v>
      </c>
      <c r="B86" s="40" t="s">
        <v>24</v>
      </c>
      <c r="C86" s="40">
        <v>182</v>
      </c>
      <c r="D86" s="40" t="s">
        <v>25</v>
      </c>
      <c r="E86" s="40" t="s">
        <v>26</v>
      </c>
      <c r="F86" s="40">
        <v>197512.60370000001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3.2" x14ac:dyDescent="0.25">
      <c r="A87" s="42">
        <v>42923</v>
      </c>
      <c r="B87" s="40" t="s">
        <v>24</v>
      </c>
      <c r="C87" s="40">
        <v>43</v>
      </c>
      <c r="D87" s="40" t="s">
        <v>28</v>
      </c>
      <c r="E87" s="40" t="s">
        <v>26</v>
      </c>
      <c r="F87" s="40">
        <v>170560.1194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3.2" x14ac:dyDescent="0.25">
      <c r="A88" s="42">
        <v>42923</v>
      </c>
      <c r="B88" s="40" t="s">
        <v>24</v>
      </c>
      <c r="C88" s="40">
        <v>26</v>
      </c>
      <c r="D88" s="40" t="s">
        <v>29</v>
      </c>
      <c r="E88" s="40" t="s">
        <v>26</v>
      </c>
      <c r="F88" s="40">
        <v>109310.1226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3.2" x14ac:dyDescent="0.25">
      <c r="A89" s="42">
        <v>42923</v>
      </c>
      <c r="B89" s="40" t="s">
        <v>24</v>
      </c>
      <c r="C89" s="40">
        <v>7</v>
      </c>
      <c r="D89" s="40" t="s">
        <v>30</v>
      </c>
      <c r="E89" s="40" t="s">
        <v>26</v>
      </c>
      <c r="F89" s="40">
        <v>84895.933999999994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3.2" x14ac:dyDescent="0.25">
      <c r="A90" s="42">
        <v>42923</v>
      </c>
      <c r="B90" s="40" t="s">
        <v>31</v>
      </c>
      <c r="C90" s="40">
        <v>1</v>
      </c>
      <c r="D90" s="40" t="s">
        <v>25</v>
      </c>
      <c r="E90" s="40" t="s">
        <v>26</v>
      </c>
      <c r="F90" s="40">
        <v>29403.7533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3.2" x14ac:dyDescent="0.25">
      <c r="A91" s="42">
        <v>42923</v>
      </c>
      <c r="B91" s="40" t="s">
        <v>31</v>
      </c>
      <c r="C91" s="40">
        <v>114</v>
      </c>
      <c r="D91" s="40" t="s">
        <v>28</v>
      </c>
      <c r="E91" s="40" t="s">
        <v>26</v>
      </c>
      <c r="F91" s="40">
        <v>91558.313599999994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3.2" x14ac:dyDescent="0.25">
      <c r="A92" s="42">
        <v>42923</v>
      </c>
      <c r="B92" s="40" t="s">
        <v>31</v>
      </c>
      <c r="C92" s="40">
        <v>19</v>
      </c>
      <c r="D92" s="40" t="s">
        <v>29</v>
      </c>
      <c r="E92" s="40" t="s">
        <v>26</v>
      </c>
      <c r="F92" s="40">
        <v>39774.927100000001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3.2" x14ac:dyDescent="0.25">
      <c r="A93" s="42">
        <v>42923</v>
      </c>
      <c r="B93" s="40" t="s">
        <v>31</v>
      </c>
      <c r="C93" s="40">
        <v>2</v>
      </c>
      <c r="D93" s="40" t="s">
        <v>30</v>
      </c>
      <c r="E93" s="40" t="s">
        <v>26</v>
      </c>
      <c r="F93" s="40">
        <v>62423.339800000002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3.2" x14ac:dyDescent="0.25">
      <c r="A94" s="42">
        <v>42923</v>
      </c>
      <c r="B94" s="40" t="s">
        <v>33</v>
      </c>
      <c r="C94" s="40">
        <v>8</v>
      </c>
      <c r="D94" s="40" t="s">
        <v>25</v>
      </c>
      <c r="E94" s="40" t="s">
        <v>26</v>
      </c>
      <c r="F94" s="40">
        <v>87053.524099999995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3.2" x14ac:dyDescent="0.25">
      <c r="A95" s="42">
        <v>42923</v>
      </c>
      <c r="B95" s="40" t="s">
        <v>33</v>
      </c>
      <c r="C95" s="40">
        <v>176</v>
      </c>
      <c r="D95" s="40" t="s">
        <v>28</v>
      </c>
      <c r="E95" s="40" t="s">
        <v>26</v>
      </c>
      <c r="F95" s="40">
        <v>45272.286699999997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3.2" x14ac:dyDescent="0.25">
      <c r="A96" s="42">
        <v>42923</v>
      </c>
      <c r="B96" s="40" t="s">
        <v>33</v>
      </c>
      <c r="C96" s="40">
        <v>198</v>
      </c>
      <c r="D96" s="40" t="s">
        <v>29</v>
      </c>
      <c r="E96" s="40" t="s">
        <v>26</v>
      </c>
      <c r="F96" s="40">
        <v>66577.194799999997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3.2" x14ac:dyDescent="0.25">
      <c r="A97" s="42">
        <v>42923</v>
      </c>
      <c r="B97" s="40" t="s">
        <v>33</v>
      </c>
      <c r="C97" s="40">
        <v>158</v>
      </c>
      <c r="D97" s="40" t="s">
        <v>30</v>
      </c>
      <c r="E97" s="40" t="s">
        <v>26</v>
      </c>
      <c r="F97" s="40">
        <v>113150.97169999999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3.2" x14ac:dyDescent="0.25">
      <c r="A98" s="42">
        <v>42923</v>
      </c>
      <c r="B98" s="40" t="s">
        <v>34</v>
      </c>
      <c r="C98" s="40">
        <v>16</v>
      </c>
      <c r="D98" s="40" t="s">
        <v>25</v>
      </c>
      <c r="E98" s="40" t="s">
        <v>35</v>
      </c>
      <c r="F98" s="40">
        <v>96907.238400000002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3.2" x14ac:dyDescent="0.25">
      <c r="A99" s="42">
        <v>42923</v>
      </c>
      <c r="B99" s="40" t="s">
        <v>34</v>
      </c>
      <c r="C99" s="40">
        <v>95</v>
      </c>
      <c r="D99" s="40" t="s">
        <v>28</v>
      </c>
      <c r="E99" s="40" t="s">
        <v>35</v>
      </c>
      <c r="F99" s="40">
        <v>83279.744000000006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3.2" x14ac:dyDescent="0.25">
      <c r="A100" s="42">
        <v>42923</v>
      </c>
      <c r="B100" s="40" t="s">
        <v>34</v>
      </c>
      <c r="C100" s="40">
        <v>281</v>
      </c>
      <c r="D100" s="40" t="s">
        <v>29</v>
      </c>
      <c r="E100" s="40" t="s">
        <v>35</v>
      </c>
      <c r="F100" s="40">
        <v>90469.231799999994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3.2" x14ac:dyDescent="0.25">
      <c r="A101" s="42">
        <v>42923</v>
      </c>
      <c r="B101" s="40" t="s">
        <v>34</v>
      </c>
      <c r="C101" s="40">
        <v>53</v>
      </c>
      <c r="D101" s="40" t="s">
        <v>30</v>
      </c>
      <c r="E101" s="40" t="s">
        <v>35</v>
      </c>
      <c r="F101" s="40">
        <v>77800.059399999998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3.2" x14ac:dyDescent="0.25">
      <c r="A102" s="42">
        <v>42923</v>
      </c>
      <c r="B102" s="40" t="s">
        <v>40</v>
      </c>
      <c r="C102" s="40">
        <v>855</v>
      </c>
      <c r="D102" s="40" t="s">
        <v>25</v>
      </c>
      <c r="E102" s="40" t="s">
        <v>35</v>
      </c>
      <c r="F102" s="40">
        <v>60012.262699999999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3.2" x14ac:dyDescent="0.25">
      <c r="A103" s="42">
        <v>42923</v>
      </c>
      <c r="B103" s="40" t="s">
        <v>40</v>
      </c>
      <c r="C103" s="40">
        <v>153</v>
      </c>
      <c r="D103" s="40" t="s">
        <v>28</v>
      </c>
      <c r="E103" s="40" t="s">
        <v>35</v>
      </c>
      <c r="F103" s="40">
        <v>43420.131399999998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3.2" x14ac:dyDescent="0.25">
      <c r="A104" s="42">
        <v>42923</v>
      </c>
      <c r="B104" s="40" t="s">
        <v>40</v>
      </c>
      <c r="C104" s="40">
        <v>136</v>
      </c>
      <c r="D104" s="40" t="s">
        <v>29</v>
      </c>
      <c r="E104" s="40" t="s">
        <v>35</v>
      </c>
      <c r="F104" s="40">
        <v>70499.495599999995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3.2" x14ac:dyDescent="0.25">
      <c r="A105" s="42">
        <v>42923</v>
      </c>
      <c r="B105" s="40" t="s">
        <v>40</v>
      </c>
      <c r="C105" s="40">
        <v>287</v>
      </c>
      <c r="D105" s="40" t="s">
        <v>30</v>
      </c>
      <c r="E105" s="40" t="s">
        <v>35</v>
      </c>
      <c r="F105" s="40">
        <v>36833.077799999999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3.2" x14ac:dyDescent="0.25">
      <c r="A106" s="42">
        <v>42923</v>
      </c>
      <c r="B106" s="40" t="s">
        <v>43</v>
      </c>
      <c r="C106" s="40">
        <v>194</v>
      </c>
      <c r="D106" s="40" t="s">
        <v>25</v>
      </c>
      <c r="E106" s="40" t="s">
        <v>35</v>
      </c>
      <c r="F106" s="40">
        <v>227772.28039999999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3.2" x14ac:dyDescent="0.25">
      <c r="A107" s="42">
        <v>42923</v>
      </c>
      <c r="B107" s="40" t="s">
        <v>43</v>
      </c>
      <c r="C107" s="40">
        <v>162</v>
      </c>
      <c r="D107" s="40" t="s">
        <v>28</v>
      </c>
      <c r="E107" s="40" t="s">
        <v>35</v>
      </c>
      <c r="F107" s="40">
        <v>81044.170299999998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3.2" x14ac:dyDescent="0.25">
      <c r="A108" s="42">
        <v>42923</v>
      </c>
      <c r="B108" s="40" t="s">
        <v>43</v>
      </c>
      <c r="C108" s="40">
        <v>164</v>
      </c>
      <c r="D108" s="40" t="s">
        <v>29</v>
      </c>
      <c r="E108" s="40" t="s">
        <v>35</v>
      </c>
      <c r="F108" s="40">
        <v>69633.970700000005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3.2" x14ac:dyDescent="0.25">
      <c r="A109" s="42">
        <v>42923</v>
      </c>
      <c r="B109" s="40" t="s">
        <v>43</v>
      </c>
      <c r="C109" s="40">
        <v>215</v>
      </c>
      <c r="D109" s="40" t="s">
        <v>30</v>
      </c>
      <c r="E109" s="40" t="s">
        <v>35</v>
      </c>
      <c r="F109" s="40">
        <v>91489.545499999993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3.2" x14ac:dyDescent="0.25">
      <c r="A110" s="42">
        <v>42944</v>
      </c>
      <c r="B110" s="40" t="s">
        <v>24</v>
      </c>
      <c r="C110" s="40">
        <v>182</v>
      </c>
      <c r="D110" s="40" t="s">
        <v>25</v>
      </c>
      <c r="E110" s="40" t="s">
        <v>26</v>
      </c>
      <c r="F110" s="40">
        <v>21954.6587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3.2" x14ac:dyDescent="0.25">
      <c r="A111" s="42">
        <v>42944</v>
      </c>
      <c r="B111" s="40" t="s">
        <v>24</v>
      </c>
      <c r="C111" s="40">
        <v>43</v>
      </c>
      <c r="D111" s="40" t="s">
        <v>28</v>
      </c>
      <c r="E111" s="40" t="s">
        <v>26</v>
      </c>
      <c r="F111" s="40">
        <v>92836.213600000003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3.2" x14ac:dyDescent="0.25">
      <c r="A112" s="42">
        <v>42944</v>
      </c>
      <c r="B112" s="40" t="s">
        <v>24</v>
      </c>
      <c r="C112" s="40">
        <v>26</v>
      </c>
      <c r="D112" s="40" t="s">
        <v>29</v>
      </c>
      <c r="E112" s="40" t="s">
        <v>26</v>
      </c>
      <c r="F112" s="40">
        <v>13738.6402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3.2" x14ac:dyDescent="0.25">
      <c r="A113" s="42">
        <v>42944</v>
      </c>
      <c r="B113" s="40" t="s">
        <v>24</v>
      </c>
      <c r="C113" s="40">
        <v>7</v>
      </c>
      <c r="D113" s="40" t="s">
        <v>30</v>
      </c>
      <c r="E113" s="40" t="s">
        <v>26</v>
      </c>
      <c r="F113" s="40">
        <v>22345.1522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3.2" x14ac:dyDescent="0.25">
      <c r="A114" s="42">
        <v>42944</v>
      </c>
      <c r="B114" s="40" t="s">
        <v>31</v>
      </c>
      <c r="C114" s="40">
        <v>1</v>
      </c>
      <c r="D114" s="40" t="s">
        <v>25</v>
      </c>
      <c r="E114" s="40" t="s">
        <v>26</v>
      </c>
      <c r="F114" s="40">
        <v>35561.299599999998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3.2" x14ac:dyDescent="0.25">
      <c r="A115" s="42">
        <v>42944</v>
      </c>
      <c r="B115" s="40" t="s">
        <v>31</v>
      </c>
      <c r="C115" s="40">
        <v>114</v>
      </c>
      <c r="D115" s="40" t="s">
        <v>28</v>
      </c>
      <c r="E115" s="40" t="s">
        <v>26</v>
      </c>
      <c r="F115" s="40">
        <v>44802.169199999997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3.2" x14ac:dyDescent="0.25">
      <c r="A116" s="42">
        <v>42944</v>
      </c>
      <c r="B116" s="40" t="s">
        <v>31</v>
      </c>
      <c r="C116" s="40">
        <v>19</v>
      </c>
      <c r="D116" s="40" t="s">
        <v>29</v>
      </c>
      <c r="E116" s="40" t="s">
        <v>26</v>
      </c>
      <c r="F116" s="40">
        <v>9936.7836000000007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3.2" x14ac:dyDescent="0.25">
      <c r="A117" s="42">
        <v>42944</v>
      </c>
      <c r="B117" s="40" t="s">
        <v>31</v>
      </c>
      <c r="C117" s="40">
        <v>2</v>
      </c>
      <c r="D117" s="40" t="s">
        <v>30</v>
      </c>
      <c r="E117" s="40" t="s">
        <v>26</v>
      </c>
      <c r="F117" s="40">
        <v>32059.945800000001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3.2" x14ac:dyDescent="0.25">
      <c r="A118" s="42">
        <v>42944</v>
      </c>
      <c r="B118" s="40" t="s">
        <v>33</v>
      </c>
      <c r="C118" s="40">
        <v>8</v>
      </c>
      <c r="D118" s="40" t="s">
        <v>25</v>
      </c>
      <c r="E118" s="40" t="s">
        <v>26</v>
      </c>
      <c r="F118" s="40">
        <v>57259.762499999997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3.2" x14ac:dyDescent="0.25">
      <c r="A119" s="42">
        <v>42944</v>
      </c>
      <c r="B119" s="40" t="s">
        <v>33</v>
      </c>
      <c r="C119" s="40">
        <v>176</v>
      </c>
      <c r="D119" s="40" t="s">
        <v>28</v>
      </c>
      <c r="E119" s="40" t="s">
        <v>26</v>
      </c>
      <c r="F119" s="40">
        <v>28811.275799999999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3.2" x14ac:dyDescent="0.25">
      <c r="A120" s="42">
        <v>42944</v>
      </c>
      <c r="B120" s="40" t="s">
        <v>33</v>
      </c>
      <c r="C120" s="40">
        <v>198</v>
      </c>
      <c r="D120" s="40" t="s">
        <v>29</v>
      </c>
      <c r="E120" s="40" t="s">
        <v>26</v>
      </c>
      <c r="F120" s="40">
        <v>10221.197200000001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3.2" x14ac:dyDescent="0.25">
      <c r="A121" s="42">
        <v>42944</v>
      </c>
      <c r="B121" s="40" t="s">
        <v>33</v>
      </c>
      <c r="C121" s="40">
        <v>158</v>
      </c>
      <c r="D121" s="40" t="s">
        <v>30</v>
      </c>
      <c r="E121" s="40" t="s">
        <v>26</v>
      </c>
      <c r="F121" s="40">
        <v>66983.359200000006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3.2" x14ac:dyDescent="0.25">
      <c r="A122" s="42">
        <v>42944</v>
      </c>
      <c r="B122" s="40" t="s">
        <v>34</v>
      </c>
      <c r="C122" s="40">
        <v>16</v>
      </c>
      <c r="D122" s="40" t="s">
        <v>25</v>
      </c>
      <c r="E122" s="40" t="s">
        <v>35</v>
      </c>
      <c r="F122" s="40">
        <v>16084.1975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3.2" x14ac:dyDescent="0.25">
      <c r="A123" s="42">
        <v>42944</v>
      </c>
      <c r="B123" s="40" t="s">
        <v>34</v>
      </c>
      <c r="C123" s="40">
        <v>95</v>
      </c>
      <c r="D123" s="40" t="s">
        <v>28</v>
      </c>
      <c r="E123" s="40" t="s">
        <v>35</v>
      </c>
      <c r="F123" s="40">
        <v>92809.373600000006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3.2" x14ac:dyDescent="0.25">
      <c r="A124" s="42">
        <v>42944</v>
      </c>
      <c r="B124" s="40" t="s">
        <v>34</v>
      </c>
      <c r="C124" s="40">
        <v>281</v>
      </c>
      <c r="D124" s="40" t="s">
        <v>29</v>
      </c>
      <c r="E124" s="40" t="s">
        <v>35</v>
      </c>
      <c r="F124" s="40">
        <v>24862.921900000001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3.2" x14ac:dyDescent="0.25">
      <c r="A125" s="42">
        <v>42944</v>
      </c>
      <c r="B125" s="40" t="s">
        <v>34</v>
      </c>
      <c r="C125" s="40">
        <v>53</v>
      </c>
      <c r="D125" s="40" t="s">
        <v>30</v>
      </c>
      <c r="E125" s="40" t="s">
        <v>35</v>
      </c>
      <c r="F125" s="40">
        <v>20354.092400000001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3.2" x14ac:dyDescent="0.25">
      <c r="A126" s="42">
        <v>42944</v>
      </c>
      <c r="B126" s="40" t="s">
        <v>40</v>
      </c>
      <c r="C126" s="40">
        <v>855</v>
      </c>
      <c r="D126" s="40" t="s">
        <v>25</v>
      </c>
      <c r="E126" s="40" t="s">
        <v>35</v>
      </c>
      <c r="F126" s="40">
        <v>51071.090100000001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3.2" x14ac:dyDescent="0.25">
      <c r="A127" s="42">
        <v>42944</v>
      </c>
      <c r="B127" s="40" t="s">
        <v>40</v>
      </c>
      <c r="C127" s="40">
        <v>153</v>
      </c>
      <c r="D127" s="40" t="s">
        <v>28</v>
      </c>
      <c r="E127" s="40" t="s">
        <v>35</v>
      </c>
      <c r="F127" s="40">
        <v>126208.9243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3.2" x14ac:dyDescent="0.25">
      <c r="A128" s="42">
        <v>42944</v>
      </c>
      <c r="B128" s="40" t="s">
        <v>40</v>
      </c>
      <c r="C128" s="40">
        <v>136</v>
      </c>
      <c r="D128" s="40" t="s">
        <v>29</v>
      </c>
      <c r="E128" s="40" t="s">
        <v>35</v>
      </c>
      <c r="F128" s="40">
        <v>22252.243299999998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3.2" x14ac:dyDescent="0.25">
      <c r="A129" s="42">
        <v>42944</v>
      </c>
      <c r="B129" s="40" t="s">
        <v>40</v>
      </c>
      <c r="C129" s="40">
        <v>287</v>
      </c>
      <c r="D129" s="40" t="s">
        <v>30</v>
      </c>
      <c r="E129" s="40" t="s">
        <v>35</v>
      </c>
      <c r="F129" s="40">
        <v>99655.395000000004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3.2" x14ac:dyDescent="0.25">
      <c r="A130" s="42">
        <v>42944</v>
      </c>
      <c r="B130" s="40" t="s">
        <v>43</v>
      </c>
      <c r="C130" s="40">
        <v>194</v>
      </c>
      <c r="D130" s="40" t="s">
        <v>25</v>
      </c>
      <c r="E130" s="40" t="s">
        <v>35</v>
      </c>
      <c r="F130" s="40">
        <v>909.28610000000003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3.2" x14ac:dyDescent="0.25">
      <c r="A131" s="42">
        <v>42944</v>
      </c>
      <c r="B131" s="40" t="s">
        <v>43</v>
      </c>
      <c r="C131" s="40">
        <v>162</v>
      </c>
      <c r="D131" s="40" t="s">
        <v>28</v>
      </c>
      <c r="E131" s="40" t="s">
        <v>35</v>
      </c>
      <c r="F131" s="40">
        <v>130758.33990000001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3.2" x14ac:dyDescent="0.25">
      <c r="A132" s="42">
        <v>42944</v>
      </c>
      <c r="B132" s="40" t="s">
        <v>43</v>
      </c>
      <c r="C132" s="40">
        <v>164</v>
      </c>
      <c r="D132" s="40" t="s">
        <v>29</v>
      </c>
      <c r="E132" s="40" t="s">
        <v>35</v>
      </c>
      <c r="F132" s="40">
        <v>9300.7063999999991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3.2" x14ac:dyDescent="0.25">
      <c r="A133" s="42">
        <v>42944</v>
      </c>
      <c r="B133" s="40" t="s">
        <v>43</v>
      </c>
      <c r="C133" s="40">
        <v>215</v>
      </c>
      <c r="D133" s="40" t="s">
        <v>30</v>
      </c>
      <c r="E133" s="40" t="s">
        <v>35</v>
      </c>
      <c r="F133" s="40">
        <v>14131.482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3.2" x14ac:dyDescent="0.25">
      <c r="A134" s="43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3.2" x14ac:dyDescent="0.25">
      <c r="A135" s="43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3.2" x14ac:dyDescent="0.25">
      <c r="A136" s="43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3.2" x14ac:dyDescent="0.25">
      <c r="A137" s="43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3.2" x14ac:dyDescent="0.25">
      <c r="A138" s="43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3.2" x14ac:dyDescent="0.25">
      <c r="A139" s="43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3.2" x14ac:dyDescent="0.25">
      <c r="A140" s="4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3.2" x14ac:dyDescent="0.25">
      <c r="A141" s="43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3.2" x14ac:dyDescent="0.25">
      <c r="A142" s="43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3.2" x14ac:dyDescent="0.25">
      <c r="A143" s="4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3.2" x14ac:dyDescent="0.25">
      <c r="A144" s="43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3.2" x14ac:dyDescent="0.25">
      <c r="A145" s="43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3.2" x14ac:dyDescent="0.25">
      <c r="A146" s="43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3.2" x14ac:dyDescent="0.25">
      <c r="A147" s="43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3.2" x14ac:dyDescent="0.25">
      <c r="A148" s="43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3.2" x14ac:dyDescent="0.25">
      <c r="A149" s="43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3.2" x14ac:dyDescent="0.25">
      <c r="A150" s="43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3.2" x14ac:dyDescent="0.25">
      <c r="A151" s="43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3.2" x14ac:dyDescent="0.25">
      <c r="A152" s="43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3.2" x14ac:dyDescent="0.25">
      <c r="A153" s="43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3.2" x14ac:dyDescent="0.25">
      <c r="A154" s="43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3.2" x14ac:dyDescent="0.25">
      <c r="A155" s="43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3.2" x14ac:dyDescent="0.25">
      <c r="A156" s="4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3.2" x14ac:dyDescent="0.25">
      <c r="A157" s="43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3.2" x14ac:dyDescent="0.25">
      <c r="A158" s="43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3.2" x14ac:dyDescent="0.25">
      <c r="A159" s="43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3.2" x14ac:dyDescent="0.25">
      <c r="A160" s="43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3.2" x14ac:dyDescent="0.25">
      <c r="A161" s="43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3.2" x14ac:dyDescent="0.25">
      <c r="A162" s="43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3.2" x14ac:dyDescent="0.25">
      <c r="A163" s="43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3.2" x14ac:dyDescent="0.25">
      <c r="A164" s="43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3.2" x14ac:dyDescent="0.25">
      <c r="A165" s="43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3.2" x14ac:dyDescent="0.25">
      <c r="A166" s="43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3.2" x14ac:dyDescent="0.25">
      <c r="A167" s="43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3.2" x14ac:dyDescent="0.25">
      <c r="A168" s="43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3.2" x14ac:dyDescent="0.25">
      <c r="A169" s="43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3.2" x14ac:dyDescent="0.25">
      <c r="A170" s="4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3.2" x14ac:dyDescent="0.25">
      <c r="A171" s="43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3.2" x14ac:dyDescent="0.25">
      <c r="A172" s="43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3.2" x14ac:dyDescent="0.25">
      <c r="A173" s="43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3.2" x14ac:dyDescent="0.25">
      <c r="A174" s="43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3.2" x14ac:dyDescent="0.25">
      <c r="A175" s="43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3.2" x14ac:dyDescent="0.25">
      <c r="A176" s="43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3.2" x14ac:dyDescent="0.25">
      <c r="A177" s="43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3.2" x14ac:dyDescent="0.25">
      <c r="A178" s="43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3.2" x14ac:dyDescent="0.25">
      <c r="A179" s="43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3.2" x14ac:dyDescent="0.25">
      <c r="A180" s="43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3.2" x14ac:dyDescent="0.25">
      <c r="A181" s="43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3.2" x14ac:dyDescent="0.25">
      <c r="A182" s="43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3.2" x14ac:dyDescent="0.25">
      <c r="A183" s="43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3.2" x14ac:dyDescent="0.25">
      <c r="A184" s="43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3.2" x14ac:dyDescent="0.25">
      <c r="A185" s="43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3.2" x14ac:dyDescent="0.25">
      <c r="A186" s="43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3.2" x14ac:dyDescent="0.25">
      <c r="A187" s="43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3.2" x14ac:dyDescent="0.25">
      <c r="A188" s="43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3.2" x14ac:dyDescent="0.25">
      <c r="A189" s="43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3.2" x14ac:dyDescent="0.25">
      <c r="A190" s="43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3.2" x14ac:dyDescent="0.25">
      <c r="A191" s="43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3.2" x14ac:dyDescent="0.25">
      <c r="A192" s="43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3.2" x14ac:dyDescent="0.25">
      <c r="A193" s="43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3.2" x14ac:dyDescent="0.25">
      <c r="A194" s="43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3.2" x14ac:dyDescent="0.25">
      <c r="A195" s="43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3.2" x14ac:dyDescent="0.25">
      <c r="A196" s="43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3.2" x14ac:dyDescent="0.25">
      <c r="A197" s="43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3.2" x14ac:dyDescent="0.25">
      <c r="A198" s="43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3.2" x14ac:dyDescent="0.25">
      <c r="A199" s="43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3.2" x14ac:dyDescent="0.25">
      <c r="A200" s="43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3.2" x14ac:dyDescent="0.25">
      <c r="A201" s="43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3.2" x14ac:dyDescent="0.25">
      <c r="A202" s="43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3.2" x14ac:dyDescent="0.25">
      <c r="A203" s="43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3.2" x14ac:dyDescent="0.25">
      <c r="A204" s="43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3.2" x14ac:dyDescent="0.25">
      <c r="A205" s="43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3.2" x14ac:dyDescent="0.25">
      <c r="A206" s="4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3.2" x14ac:dyDescent="0.25">
      <c r="A207" s="43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3.2" x14ac:dyDescent="0.25">
      <c r="A208" s="43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3.2" x14ac:dyDescent="0.25">
      <c r="A209" s="43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3.2" x14ac:dyDescent="0.25">
      <c r="A210" s="43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3.2" x14ac:dyDescent="0.25">
      <c r="A211" s="43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3.2" x14ac:dyDescent="0.25">
      <c r="A212" s="43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3.2" x14ac:dyDescent="0.25">
      <c r="A213" s="43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3.2" x14ac:dyDescent="0.25">
      <c r="A214" s="43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3.2" x14ac:dyDescent="0.25">
      <c r="A215" s="43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3.2" x14ac:dyDescent="0.25">
      <c r="A216" s="43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3.2" x14ac:dyDescent="0.25">
      <c r="A217" s="43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3.2" x14ac:dyDescent="0.25">
      <c r="A218" s="43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3.2" x14ac:dyDescent="0.25">
      <c r="A219" s="43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3.2" x14ac:dyDescent="0.25">
      <c r="A220" s="43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3.2" x14ac:dyDescent="0.25">
      <c r="A221" s="43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3.2" x14ac:dyDescent="0.25">
      <c r="A222" s="43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3.2" x14ac:dyDescent="0.25">
      <c r="A223" s="43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3.2" x14ac:dyDescent="0.25">
      <c r="A224" s="43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3.2" x14ac:dyDescent="0.25">
      <c r="A225" s="43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3.2" x14ac:dyDescent="0.25">
      <c r="A226" s="43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3.2" x14ac:dyDescent="0.25">
      <c r="A227" s="43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3.2" x14ac:dyDescent="0.25">
      <c r="A228" s="43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3.2" x14ac:dyDescent="0.25">
      <c r="A229" s="43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3.2" x14ac:dyDescent="0.25">
      <c r="A230" s="43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3.2" x14ac:dyDescent="0.25">
      <c r="A231" s="43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3.2" x14ac:dyDescent="0.25">
      <c r="A232" s="43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3.2" x14ac:dyDescent="0.25">
      <c r="A233" s="43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3.2" x14ac:dyDescent="0.25">
      <c r="A234" s="43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3.2" x14ac:dyDescent="0.25">
      <c r="A235" s="43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3.2" x14ac:dyDescent="0.25">
      <c r="A236" s="43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3.2" x14ac:dyDescent="0.25">
      <c r="A237" s="43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3.2" x14ac:dyDescent="0.25">
      <c r="A238" s="43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3.2" x14ac:dyDescent="0.25">
      <c r="A239" s="43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3.2" x14ac:dyDescent="0.25">
      <c r="A240" s="43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3.2" x14ac:dyDescent="0.25">
      <c r="A241" s="43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3.2" x14ac:dyDescent="0.25">
      <c r="A242" s="43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3.2" x14ac:dyDescent="0.25">
      <c r="A243" s="43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3.2" x14ac:dyDescent="0.25">
      <c r="A244" s="43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3.2" x14ac:dyDescent="0.25">
      <c r="A245" s="43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3.2" x14ac:dyDescent="0.25">
      <c r="A246" s="43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3.2" x14ac:dyDescent="0.25">
      <c r="A247" s="43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3.2" x14ac:dyDescent="0.25">
      <c r="A248" s="43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3.2" x14ac:dyDescent="0.25">
      <c r="A249" s="43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3.2" x14ac:dyDescent="0.25">
      <c r="A250" s="43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3.2" x14ac:dyDescent="0.25">
      <c r="A251" s="43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3.2" x14ac:dyDescent="0.25">
      <c r="A252" s="43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3.2" x14ac:dyDescent="0.25">
      <c r="A253" s="43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3.2" x14ac:dyDescent="0.25">
      <c r="A254" s="43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3.2" x14ac:dyDescent="0.25">
      <c r="A255" s="43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3.2" x14ac:dyDescent="0.25">
      <c r="A256" s="43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3.2" x14ac:dyDescent="0.25">
      <c r="A257" s="43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3.2" x14ac:dyDescent="0.25">
      <c r="A258" s="43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3.2" x14ac:dyDescent="0.25">
      <c r="A259" s="43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3.2" x14ac:dyDescent="0.25">
      <c r="A260" s="43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3.2" x14ac:dyDescent="0.25">
      <c r="A261" s="43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3.2" x14ac:dyDescent="0.25">
      <c r="A262" s="43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3.2" x14ac:dyDescent="0.25">
      <c r="A263" s="43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3.2" x14ac:dyDescent="0.25">
      <c r="A264" s="43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3.2" x14ac:dyDescent="0.25">
      <c r="A265" s="43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3.2" x14ac:dyDescent="0.25">
      <c r="A266" s="43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3.2" x14ac:dyDescent="0.25">
      <c r="A267" s="43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3.2" x14ac:dyDescent="0.25">
      <c r="A268" s="43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3.2" x14ac:dyDescent="0.25">
      <c r="A269" s="43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3.2" x14ac:dyDescent="0.25">
      <c r="A270" s="43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3.2" x14ac:dyDescent="0.25">
      <c r="A271" s="43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3.2" x14ac:dyDescent="0.25">
      <c r="A272" s="43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3.2" x14ac:dyDescent="0.25">
      <c r="A273" s="43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3.2" x14ac:dyDescent="0.25">
      <c r="A274" s="43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3.2" x14ac:dyDescent="0.25">
      <c r="A275" s="43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3.2" x14ac:dyDescent="0.25">
      <c r="A276" s="43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3.2" x14ac:dyDescent="0.25">
      <c r="A277" s="43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3.2" x14ac:dyDescent="0.25">
      <c r="A278" s="43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3.2" x14ac:dyDescent="0.25">
      <c r="A279" s="43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3.2" x14ac:dyDescent="0.25">
      <c r="A280" s="43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3.2" x14ac:dyDescent="0.25">
      <c r="A281" s="43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3.2" x14ac:dyDescent="0.25">
      <c r="A282" s="43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3.2" x14ac:dyDescent="0.25">
      <c r="A283" s="43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3.2" x14ac:dyDescent="0.25">
      <c r="A284" s="43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3.2" x14ac:dyDescent="0.25">
      <c r="A285" s="43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3.2" x14ac:dyDescent="0.25">
      <c r="A286" s="43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3.2" x14ac:dyDescent="0.25">
      <c r="A287" s="43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3.2" x14ac:dyDescent="0.25">
      <c r="A288" s="43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3.2" x14ac:dyDescent="0.25">
      <c r="A289" s="43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3.2" x14ac:dyDescent="0.25">
      <c r="A290" s="43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3.2" x14ac:dyDescent="0.25">
      <c r="A291" s="43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3.2" x14ac:dyDescent="0.25">
      <c r="A292" s="43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3.2" x14ac:dyDescent="0.25">
      <c r="A293" s="43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3.2" x14ac:dyDescent="0.25">
      <c r="A294" s="43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3.2" x14ac:dyDescent="0.25">
      <c r="A295" s="43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3.2" x14ac:dyDescent="0.25">
      <c r="A296" s="43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3.2" x14ac:dyDescent="0.25">
      <c r="A297" s="43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3.2" x14ac:dyDescent="0.25">
      <c r="A298" s="43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3.2" x14ac:dyDescent="0.25">
      <c r="A299" s="43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3.2" x14ac:dyDescent="0.25">
      <c r="A300" s="43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3.2" x14ac:dyDescent="0.25">
      <c r="A301" s="43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3.2" x14ac:dyDescent="0.25">
      <c r="A302" s="43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3.2" x14ac:dyDescent="0.25">
      <c r="A303" s="43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3.2" x14ac:dyDescent="0.25">
      <c r="A304" s="43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3.2" x14ac:dyDescent="0.25">
      <c r="A305" s="43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3.2" x14ac:dyDescent="0.25">
      <c r="A306" s="43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3.2" x14ac:dyDescent="0.25">
      <c r="A307" s="43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3.2" x14ac:dyDescent="0.25">
      <c r="A308" s="43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3.2" x14ac:dyDescent="0.25">
      <c r="A309" s="43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3.2" x14ac:dyDescent="0.25">
      <c r="A310" s="43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3.2" x14ac:dyDescent="0.25">
      <c r="A311" s="43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3.2" x14ac:dyDescent="0.25">
      <c r="A312" s="43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3.2" x14ac:dyDescent="0.25">
      <c r="A313" s="43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3.2" x14ac:dyDescent="0.25">
      <c r="A314" s="43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3.2" x14ac:dyDescent="0.25">
      <c r="A315" s="43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3.2" x14ac:dyDescent="0.25">
      <c r="A316" s="43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3.2" x14ac:dyDescent="0.25">
      <c r="A317" s="43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3.2" x14ac:dyDescent="0.25">
      <c r="A318" s="43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3.2" x14ac:dyDescent="0.25">
      <c r="A319" s="43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3.2" x14ac:dyDescent="0.25">
      <c r="A320" s="43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3.2" x14ac:dyDescent="0.25">
      <c r="A321" s="43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3.2" x14ac:dyDescent="0.25">
      <c r="A322" s="43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3.2" x14ac:dyDescent="0.25">
      <c r="A323" s="43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3.2" x14ac:dyDescent="0.25">
      <c r="A324" s="43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3.2" x14ac:dyDescent="0.25">
      <c r="A325" s="43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3.2" x14ac:dyDescent="0.25">
      <c r="A326" s="43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3.2" x14ac:dyDescent="0.25">
      <c r="A327" s="43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3.2" x14ac:dyDescent="0.25">
      <c r="A328" s="43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3.2" x14ac:dyDescent="0.25">
      <c r="A329" s="43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3.2" x14ac:dyDescent="0.25">
      <c r="A330" s="43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3.2" x14ac:dyDescent="0.25">
      <c r="A331" s="43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3.2" x14ac:dyDescent="0.25">
      <c r="A332" s="43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3.2" x14ac:dyDescent="0.25">
      <c r="A333" s="43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3.2" x14ac:dyDescent="0.25">
      <c r="A334" s="43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3.2" x14ac:dyDescent="0.25">
      <c r="A335" s="43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3.2" x14ac:dyDescent="0.25">
      <c r="A336" s="43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3.2" x14ac:dyDescent="0.25">
      <c r="A337" s="43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3.2" x14ac:dyDescent="0.25">
      <c r="A338" s="43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3.2" x14ac:dyDescent="0.25">
      <c r="A339" s="43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3.2" x14ac:dyDescent="0.25">
      <c r="A340" s="43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3.2" x14ac:dyDescent="0.25">
      <c r="A341" s="43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3.2" x14ac:dyDescent="0.25">
      <c r="A342" s="43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3.2" x14ac:dyDescent="0.25">
      <c r="A343" s="43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3.2" x14ac:dyDescent="0.25">
      <c r="A344" s="43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3.2" x14ac:dyDescent="0.25">
      <c r="A345" s="43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3.2" x14ac:dyDescent="0.25">
      <c r="A346" s="43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3.2" x14ac:dyDescent="0.25">
      <c r="A347" s="43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3.2" x14ac:dyDescent="0.25">
      <c r="A348" s="43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3.2" x14ac:dyDescent="0.25">
      <c r="A349" s="43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3.2" x14ac:dyDescent="0.25">
      <c r="A350" s="43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3.2" x14ac:dyDescent="0.25">
      <c r="A351" s="43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3.2" x14ac:dyDescent="0.25">
      <c r="A352" s="43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3.2" x14ac:dyDescent="0.25">
      <c r="A353" s="43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3.2" x14ac:dyDescent="0.25">
      <c r="A354" s="43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3.2" x14ac:dyDescent="0.25">
      <c r="A355" s="43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3.2" x14ac:dyDescent="0.25">
      <c r="A356" s="43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3.2" x14ac:dyDescent="0.25">
      <c r="A357" s="43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3.2" x14ac:dyDescent="0.25">
      <c r="A358" s="43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3.2" x14ac:dyDescent="0.25">
      <c r="A359" s="43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3.2" x14ac:dyDescent="0.25">
      <c r="A360" s="43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3.2" x14ac:dyDescent="0.25">
      <c r="A361" s="43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3.2" x14ac:dyDescent="0.25">
      <c r="A362" s="43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3.2" x14ac:dyDescent="0.25">
      <c r="A363" s="43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3.2" x14ac:dyDescent="0.25">
      <c r="A364" s="43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3.2" x14ac:dyDescent="0.25">
      <c r="A365" s="43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3.2" x14ac:dyDescent="0.25">
      <c r="A366" s="43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3.2" x14ac:dyDescent="0.25">
      <c r="A367" s="43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3.2" x14ac:dyDescent="0.25">
      <c r="A368" s="43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3.2" x14ac:dyDescent="0.25">
      <c r="A369" s="43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3.2" x14ac:dyDescent="0.25">
      <c r="A370" s="43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3.2" x14ac:dyDescent="0.25">
      <c r="A371" s="43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3.2" x14ac:dyDescent="0.25">
      <c r="A372" s="43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3.2" x14ac:dyDescent="0.25">
      <c r="A373" s="43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3.2" x14ac:dyDescent="0.25">
      <c r="A374" s="43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3.2" x14ac:dyDescent="0.25">
      <c r="A375" s="43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3.2" x14ac:dyDescent="0.25">
      <c r="A376" s="43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3.2" x14ac:dyDescent="0.25">
      <c r="A377" s="43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3.2" x14ac:dyDescent="0.25">
      <c r="A378" s="43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3.2" x14ac:dyDescent="0.25">
      <c r="A379" s="43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3.2" x14ac:dyDescent="0.25">
      <c r="A380" s="43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3.2" x14ac:dyDescent="0.25">
      <c r="A381" s="43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3.2" x14ac:dyDescent="0.25">
      <c r="A382" s="43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3.2" x14ac:dyDescent="0.25">
      <c r="A383" s="43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3.2" x14ac:dyDescent="0.25">
      <c r="A384" s="43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3.2" x14ac:dyDescent="0.25">
      <c r="A385" s="43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3.2" x14ac:dyDescent="0.25">
      <c r="A386" s="43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3.2" x14ac:dyDescent="0.25">
      <c r="A387" s="43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3.2" x14ac:dyDescent="0.25">
      <c r="A388" s="43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3.2" x14ac:dyDescent="0.25">
      <c r="A389" s="43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3.2" x14ac:dyDescent="0.25">
      <c r="A390" s="43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3.2" x14ac:dyDescent="0.25">
      <c r="A391" s="43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3.2" x14ac:dyDescent="0.25">
      <c r="A392" s="43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3.2" x14ac:dyDescent="0.25">
      <c r="A393" s="43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3.2" x14ac:dyDescent="0.25">
      <c r="A394" s="43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3.2" x14ac:dyDescent="0.25">
      <c r="A395" s="43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3.2" x14ac:dyDescent="0.25">
      <c r="A396" s="43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3.2" x14ac:dyDescent="0.25">
      <c r="A397" s="43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3.2" x14ac:dyDescent="0.25">
      <c r="A398" s="43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3.2" x14ac:dyDescent="0.25">
      <c r="A399" s="43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3.2" x14ac:dyDescent="0.25">
      <c r="A400" s="43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3.2" x14ac:dyDescent="0.25">
      <c r="A401" s="43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3.2" x14ac:dyDescent="0.25">
      <c r="A402" s="43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3.2" x14ac:dyDescent="0.25">
      <c r="A403" s="43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3.2" x14ac:dyDescent="0.25">
      <c r="A404" s="43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3.2" x14ac:dyDescent="0.25">
      <c r="A405" s="43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3.2" x14ac:dyDescent="0.25">
      <c r="A406" s="43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3.2" x14ac:dyDescent="0.25">
      <c r="A407" s="43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3.2" x14ac:dyDescent="0.25">
      <c r="A408" s="43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3.2" x14ac:dyDescent="0.25">
      <c r="A409" s="43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3.2" x14ac:dyDescent="0.25">
      <c r="A410" s="43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3.2" x14ac:dyDescent="0.25">
      <c r="A411" s="43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3.2" x14ac:dyDescent="0.25">
      <c r="A412" s="43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3.2" x14ac:dyDescent="0.25">
      <c r="A413" s="43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3.2" x14ac:dyDescent="0.25">
      <c r="A414" s="43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3.2" x14ac:dyDescent="0.25">
      <c r="A415" s="43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3.2" x14ac:dyDescent="0.25">
      <c r="A416" s="43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3.2" x14ac:dyDescent="0.25">
      <c r="A417" s="43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3.2" x14ac:dyDescent="0.25">
      <c r="A418" s="43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3.2" x14ac:dyDescent="0.25">
      <c r="A419" s="43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3.2" x14ac:dyDescent="0.25">
      <c r="A420" s="43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3.2" x14ac:dyDescent="0.25">
      <c r="A421" s="43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3.2" x14ac:dyDescent="0.25">
      <c r="A422" s="43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3.2" x14ac:dyDescent="0.25">
      <c r="A423" s="43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3.2" x14ac:dyDescent="0.25">
      <c r="A424" s="43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3.2" x14ac:dyDescent="0.25">
      <c r="A425" s="43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3.2" x14ac:dyDescent="0.25">
      <c r="A426" s="43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3.2" x14ac:dyDescent="0.25">
      <c r="A427" s="43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3.2" x14ac:dyDescent="0.25">
      <c r="A428" s="43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3.2" x14ac:dyDescent="0.25">
      <c r="A429" s="43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3.2" x14ac:dyDescent="0.25">
      <c r="A430" s="43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3.2" x14ac:dyDescent="0.25">
      <c r="A431" s="43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3.2" x14ac:dyDescent="0.25">
      <c r="A432" s="43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3.2" x14ac:dyDescent="0.25">
      <c r="A433" s="43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3.2" x14ac:dyDescent="0.25">
      <c r="A434" s="43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3.2" x14ac:dyDescent="0.25">
      <c r="A435" s="43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3.2" x14ac:dyDescent="0.25">
      <c r="A436" s="43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3.2" x14ac:dyDescent="0.25">
      <c r="A437" s="43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3.2" x14ac:dyDescent="0.25">
      <c r="A438" s="43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3.2" x14ac:dyDescent="0.25">
      <c r="A439" s="43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3.2" x14ac:dyDescent="0.25">
      <c r="A440" s="43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3.2" x14ac:dyDescent="0.25">
      <c r="A441" s="43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3.2" x14ac:dyDescent="0.25">
      <c r="A442" s="43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3.2" x14ac:dyDescent="0.25">
      <c r="A443" s="43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3.2" x14ac:dyDescent="0.25">
      <c r="A444" s="43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3.2" x14ac:dyDescent="0.25">
      <c r="A445" s="43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3.2" x14ac:dyDescent="0.25">
      <c r="A446" s="43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3.2" x14ac:dyDescent="0.25">
      <c r="A447" s="43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3.2" x14ac:dyDescent="0.25">
      <c r="A448" s="43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3.2" x14ac:dyDescent="0.25">
      <c r="A449" s="43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3.2" x14ac:dyDescent="0.25">
      <c r="A450" s="43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3.2" x14ac:dyDescent="0.25">
      <c r="A451" s="43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3.2" x14ac:dyDescent="0.25">
      <c r="A452" s="43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3.2" x14ac:dyDescent="0.25">
      <c r="A453" s="43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3.2" x14ac:dyDescent="0.25">
      <c r="A454" s="43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3.2" x14ac:dyDescent="0.25">
      <c r="A455" s="43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3.2" x14ac:dyDescent="0.25">
      <c r="A456" s="43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3.2" x14ac:dyDescent="0.25">
      <c r="A457" s="43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3.2" x14ac:dyDescent="0.25">
      <c r="A458" s="43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3.2" x14ac:dyDescent="0.25">
      <c r="A459" s="43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3.2" x14ac:dyDescent="0.25">
      <c r="A460" s="43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3.2" x14ac:dyDescent="0.25">
      <c r="A461" s="43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3.2" x14ac:dyDescent="0.25">
      <c r="A462" s="43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3.2" x14ac:dyDescent="0.25">
      <c r="A463" s="43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3.2" x14ac:dyDescent="0.25">
      <c r="A464" s="43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3.2" x14ac:dyDescent="0.25">
      <c r="A465" s="43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3.2" x14ac:dyDescent="0.25">
      <c r="A466" s="43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3.2" x14ac:dyDescent="0.25">
      <c r="A467" s="43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3.2" x14ac:dyDescent="0.25">
      <c r="A468" s="43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3.2" x14ac:dyDescent="0.25">
      <c r="A469" s="43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3.2" x14ac:dyDescent="0.25">
      <c r="A470" s="43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3.2" x14ac:dyDescent="0.25">
      <c r="A471" s="43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3.2" x14ac:dyDescent="0.25">
      <c r="A472" s="43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3.2" x14ac:dyDescent="0.25">
      <c r="A473" s="43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3.2" x14ac:dyDescent="0.25">
      <c r="A474" s="43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3.2" x14ac:dyDescent="0.25">
      <c r="A475" s="43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3.2" x14ac:dyDescent="0.25">
      <c r="A476" s="43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3.2" x14ac:dyDescent="0.25">
      <c r="A477" s="43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3.2" x14ac:dyDescent="0.25">
      <c r="A478" s="43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3.2" x14ac:dyDescent="0.25">
      <c r="A479" s="43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3.2" x14ac:dyDescent="0.25">
      <c r="A480" s="43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3.2" x14ac:dyDescent="0.25">
      <c r="A481" s="43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3.2" x14ac:dyDescent="0.25">
      <c r="A482" s="43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3.2" x14ac:dyDescent="0.25">
      <c r="A483" s="43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3.2" x14ac:dyDescent="0.25">
      <c r="A484" s="43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3.2" x14ac:dyDescent="0.25">
      <c r="A485" s="43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3.2" x14ac:dyDescent="0.25">
      <c r="A486" s="43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3.2" x14ac:dyDescent="0.25">
      <c r="A487" s="43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3.2" x14ac:dyDescent="0.25">
      <c r="A488" s="43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3.2" x14ac:dyDescent="0.25">
      <c r="A489" s="43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3.2" x14ac:dyDescent="0.25">
      <c r="A490" s="43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3.2" x14ac:dyDescent="0.25">
      <c r="A491" s="43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3.2" x14ac:dyDescent="0.25">
      <c r="A492" s="43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3.2" x14ac:dyDescent="0.25">
      <c r="A493" s="43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3.2" x14ac:dyDescent="0.25">
      <c r="A494" s="43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3.2" x14ac:dyDescent="0.25">
      <c r="A495" s="43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3.2" x14ac:dyDescent="0.25">
      <c r="A496" s="43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3.2" x14ac:dyDescent="0.25">
      <c r="A497" s="43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3.2" x14ac:dyDescent="0.25">
      <c r="A498" s="43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3.2" x14ac:dyDescent="0.25">
      <c r="A499" s="43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3.2" x14ac:dyDescent="0.25">
      <c r="A500" s="43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3.2" x14ac:dyDescent="0.25">
      <c r="A501" s="43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3.2" x14ac:dyDescent="0.25">
      <c r="A502" s="43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3.2" x14ac:dyDescent="0.25">
      <c r="A503" s="43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3.2" x14ac:dyDescent="0.25">
      <c r="A504" s="43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3.2" x14ac:dyDescent="0.25">
      <c r="A505" s="43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3.2" x14ac:dyDescent="0.25">
      <c r="A506" s="43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3.2" x14ac:dyDescent="0.25">
      <c r="A507" s="43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3.2" x14ac:dyDescent="0.25">
      <c r="A508" s="43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3.2" x14ac:dyDescent="0.25">
      <c r="A509" s="43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3.2" x14ac:dyDescent="0.25">
      <c r="A510" s="43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3.2" x14ac:dyDescent="0.25">
      <c r="A511" s="43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3.2" x14ac:dyDescent="0.25">
      <c r="A512" s="43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3.2" x14ac:dyDescent="0.25">
      <c r="A513" s="43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3.2" x14ac:dyDescent="0.25">
      <c r="A514" s="43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3.2" x14ac:dyDescent="0.25">
      <c r="A515" s="43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3.2" x14ac:dyDescent="0.25">
      <c r="A516" s="43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3.2" x14ac:dyDescent="0.25">
      <c r="A517" s="43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3.2" x14ac:dyDescent="0.25">
      <c r="A518" s="43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3.2" x14ac:dyDescent="0.25">
      <c r="A519" s="43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3.2" x14ac:dyDescent="0.25">
      <c r="A520" s="43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3.2" x14ac:dyDescent="0.25">
      <c r="A521" s="43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3.2" x14ac:dyDescent="0.25">
      <c r="A522" s="43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3.2" x14ac:dyDescent="0.25">
      <c r="A523" s="43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3.2" x14ac:dyDescent="0.25">
      <c r="A524" s="43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3.2" x14ac:dyDescent="0.25">
      <c r="A525" s="43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3.2" x14ac:dyDescent="0.25">
      <c r="A526" s="43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3.2" x14ac:dyDescent="0.25">
      <c r="A527" s="43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3.2" x14ac:dyDescent="0.25">
      <c r="A528" s="43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3.2" x14ac:dyDescent="0.25">
      <c r="A529" s="43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3.2" x14ac:dyDescent="0.25">
      <c r="A530" s="43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3.2" x14ac:dyDescent="0.25">
      <c r="A531" s="43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3.2" x14ac:dyDescent="0.25">
      <c r="A532" s="43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3.2" x14ac:dyDescent="0.25">
      <c r="A533" s="43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3.2" x14ac:dyDescent="0.25">
      <c r="A534" s="43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3.2" x14ac:dyDescent="0.25">
      <c r="A535" s="43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3.2" x14ac:dyDescent="0.25">
      <c r="A536" s="43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3.2" x14ac:dyDescent="0.25">
      <c r="A537" s="43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3.2" x14ac:dyDescent="0.25">
      <c r="A538" s="43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3.2" x14ac:dyDescent="0.25">
      <c r="A539" s="43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3.2" x14ac:dyDescent="0.25">
      <c r="A540" s="43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3.2" x14ac:dyDescent="0.25">
      <c r="A541" s="43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3.2" x14ac:dyDescent="0.25">
      <c r="A542" s="43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3.2" x14ac:dyDescent="0.25">
      <c r="A543" s="43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3.2" x14ac:dyDescent="0.25">
      <c r="A544" s="43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3.2" x14ac:dyDescent="0.25">
      <c r="A545" s="43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3.2" x14ac:dyDescent="0.25">
      <c r="A546" s="43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3.2" x14ac:dyDescent="0.25">
      <c r="A547" s="43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3.2" x14ac:dyDescent="0.25">
      <c r="A548" s="43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3.2" x14ac:dyDescent="0.25">
      <c r="A549" s="43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3.2" x14ac:dyDescent="0.25">
      <c r="A550" s="43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3.2" x14ac:dyDescent="0.25">
      <c r="A551" s="43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3.2" x14ac:dyDescent="0.25">
      <c r="A552" s="43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3.2" x14ac:dyDescent="0.25">
      <c r="A553" s="43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3.2" x14ac:dyDescent="0.25">
      <c r="A554" s="43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3.2" x14ac:dyDescent="0.25">
      <c r="A555" s="43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3.2" x14ac:dyDescent="0.25">
      <c r="A556" s="43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3.2" x14ac:dyDescent="0.25">
      <c r="A557" s="43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3.2" x14ac:dyDescent="0.25">
      <c r="A558" s="43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3.2" x14ac:dyDescent="0.25">
      <c r="A559" s="43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3.2" x14ac:dyDescent="0.25">
      <c r="A560" s="43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3.2" x14ac:dyDescent="0.25">
      <c r="A561" s="43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3.2" x14ac:dyDescent="0.25">
      <c r="A562" s="43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3.2" x14ac:dyDescent="0.25">
      <c r="A563" s="43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3.2" x14ac:dyDescent="0.25">
      <c r="A564" s="43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3.2" x14ac:dyDescent="0.25">
      <c r="A565" s="43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3.2" x14ac:dyDescent="0.25">
      <c r="A566" s="43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3.2" x14ac:dyDescent="0.25">
      <c r="A567" s="43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3.2" x14ac:dyDescent="0.25">
      <c r="A568" s="43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3.2" x14ac:dyDescent="0.25">
      <c r="A569" s="43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3.2" x14ac:dyDescent="0.25">
      <c r="A570" s="43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3.2" x14ac:dyDescent="0.25">
      <c r="A571" s="43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3.2" x14ac:dyDescent="0.25">
      <c r="A572" s="43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3.2" x14ac:dyDescent="0.25">
      <c r="A573" s="43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3.2" x14ac:dyDescent="0.25">
      <c r="A574" s="43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3.2" x14ac:dyDescent="0.25">
      <c r="A575" s="43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3.2" x14ac:dyDescent="0.25">
      <c r="A576" s="43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3.2" x14ac:dyDescent="0.25">
      <c r="A577" s="43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3.2" x14ac:dyDescent="0.25">
      <c r="A578" s="43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3.2" x14ac:dyDescent="0.25">
      <c r="A579" s="43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3.2" x14ac:dyDescent="0.25">
      <c r="A580" s="43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3.2" x14ac:dyDescent="0.25">
      <c r="A581" s="43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3.2" x14ac:dyDescent="0.25">
      <c r="A582" s="43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3.2" x14ac:dyDescent="0.25">
      <c r="A583" s="43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3.2" x14ac:dyDescent="0.25">
      <c r="A584" s="43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3.2" x14ac:dyDescent="0.25">
      <c r="A585" s="43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3.2" x14ac:dyDescent="0.25">
      <c r="A586" s="43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3.2" x14ac:dyDescent="0.25">
      <c r="A587" s="43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3.2" x14ac:dyDescent="0.25">
      <c r="A588" s="43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3.2" x14ac:dyDescent="0.25">
      <c r="A589" s="43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3.2" x14ac:dyDescent="0.25">
      <c r="A590" s="43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3.2" x14ac:dyDescent="0.25">
      <c r="A591" s="43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3.2" x14ac:dyDescent="0.25">
      <c r="A592" s="43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3.2" x14ac:dyDescent="0.25">
      <c r="A593" s="43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3.2" x14ac:dyDescent="0.25">
      <c r="A594" s="43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3.2" x14ac:dyDescent="0.25">
      <c r="A595" s="43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3.2" x14ac:dyDescent="0.25">
      <c r="A596" s="43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3.2" x14ac:dyDescent="0.25">
      <c r="A597" s="43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3.2" x14ac:dyDescent="0.25">
      <c r="A598" s="43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3.2" x14ac:dyDescent="0.25">
      <c r="A599" s="43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3.2" x14ac:dyDescent="0.25">
      <c r="A600" s="43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3.2" x14ac:dyDescent="0.25">
      <c r="A601" s="43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3.2" x14ac:dyDescent="0.25">
      <c r="A602" s="43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3.2" x14ac:dyDescent="0.25">
      <c r="A603" s="43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3.2" x14ac:dyDescent="0.25">
      <c r="A604" s="43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3.2" x14ac:dyDescent="0.25">
      <c r="A605" s="43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3.2" x14ac:dyDescent="0.25">
      <c r="A606" s="43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3.2" x14ac:dyDescent="0.25">
      <c r="A607" s="43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3.2" x14ac:dyDescent="0.25">
      <c r="A608" s="43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3.2" x14ac:dyDescent="0.25">
      <c r="A609" s="43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3.2" x14ac:dyDescent="0.25">
      <c r="A610" s="43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3.2" x14ac:dyDescent="0.25">
      <c r="A611" s="43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3.2" x14ac:dyDescent="0.25">
      <c r="A612" s="43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3.2" x14ac:dyDescent="0.25">
      <c r="A613" s="43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3.2" x14ac:dyDescent="0.25">
      <c r="A614" s="43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3.2" x14ac:dyDescent="0.25">
      <c r="A615" s="43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3.2" x14ac:dyDescent="0.25">
      <c r="A616" s="43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3.2" x14ac:dyDescent="0.25">
      <c r="A617" s="43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3.2" x14ac:dyDescent="0.25">
      <c r="A618" s="43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3.2" x14ac:dyDescent="0.25">
      <c r="A619" s="43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3.2" x14ac:dyDescent="0.25">
      <c r="A620" s="43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3.2" x14ac:dyDescent="0.25">
      <c r="A621" s="43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3.2" x14ac:dyDescent="0.25">
      <c r="A622" s="43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3.2" x14ac:dyDescent="0.25">
      <c r="A623" s="43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3.2" x14ac:dyDescent="0.25">
      <c r="A624" s="43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3.2" x14ac:dyDescent="0.25">
      <c r="A625" s="43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3.2" x14ac:dyDescent="0.25">
      <c r="A626" s="43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3.2" x14ac:dyDescent="0.25">
      <c r="A627" s="43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3.2" x14ac:dyDescent="0.25">
      <c r="A628" s="43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3.2" x14ac:dyDescent="0.25">
      <c r="A629" s="43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3.2" x14ac:dyDescent="0.25">
      <c r="A630" s="43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3.2" x14ac:dyDescent="0.25">
      <c r="A631" s="43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3.2" x14ac:dyDescent="0.25">
      <c r="A632" s="43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3.2" x14ac:dyDescent="0.25">
      <c r="A633" s="43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3.2" x14ac:dyDescent="0.25">
      <c r="A634" s="43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3.2" x14ac:dyDescent="0.25">
      <c r="A635" s="43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3.2" x14ac:dyDescent="0.25">
      <c r="A636" s="43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3.2" x14ac:dyDescent="0.25">
      <c r="A637" s="43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3.2" x14ac:dyDescent="0.25">
      <c r="A638" s="43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3.2" x14ac:dyDescent="0.25">
      <c r="A639" s="43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3.2" x14ac:dyDescent="0.25">
      <c r="A640" s="43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3.2" x14ac:dyDescent="0.25">
      <c r="A641" s="43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3.2" x14ac:dyDescent="0.25">
      <c r="A642" s="43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3.2" x14ac:dyDescent="0.25">
      <c r="A643" s="43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3.2" x14ac:dyDescent="0.25">
      <c r="A644" s="43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3.2" x14ac:dyDescent="0.25">
      <c r="A645" s="43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3.2" x14ac:dyDescent="0.25">
      <c r="A646" s="43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3.2" x14ac:dyDescent="0.25">
      <c r="A647" s="43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3.2" x14ac:dyDescent="0.25">
      <c r="A648" s="43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3.2" x14ac:dyDescent="0.25">
      <c r="A649" s="43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3.2" x14ac:dyDescent="0.25">
      <c r="A650" s="43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3.2" x14ac:dyDescent="0.25">
      <c r="A651" s="43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3.2" x14ac:dyDescent="0.25">
      <c r="A652" s="43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3.2" x14ac:dyDescent="0.25">
      <c r="A653" s="43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3.2" x14ac:dyDescent="0.25">
      <c r="A654" s="43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3.2" x14ac:dyDescent="0.25">
      <c r="A655" s="43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3.2" x14ac:dyDescent="0.25">
      <c r="A656" s="43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3.2" x14ac:dyDescent="0.25">
      <c r="A657" s="43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3.2" x14ac:dyDescent="0.25">
      <c r="A658" s="43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3.2" x14ac:dyDescent="0.25">
      <c r="A659" s="43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3.2" x14ac:dyDescent="0.25">
      <c r="A660" s="43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3.2" x14ac:dyDescent="0.25">
      <c r="A661" s="43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3.2" x14ac:dyDescent="0.25">
      <c r="A662" s="43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3.2" x14ac:dyDescent="0.25">
      <c r="A663" s="43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3.2" x14ac:dyDescent="0.25">
      <c r="A664" s="43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3.2" x14ac:dyDescent="0.25">
      <c r="A665" s="43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3.2" x14ac:dyDescent="0.25">
      <c r="A666" s="43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3.2" x14ac:dyDescent="0.25">
      <c r="A667" s="43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3.2" x14ac:dyDescent="0.25">
      <c r="A668" s="43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3.2" x14ac:dyDescent="0.25">
      <c r="A669" s="43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3.2" x14ac:dyDescent="0.25">
      <c r="A670" s="43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3.2" x14ac:dyDescent="0.25">
      <c r="A671" s="43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3.2" x14ac:dyDescent="0.25">
      <c r="A672" s="43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3.2" x14ac:dyDescent="0.25">
      <c r="A673" s="43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3.2" x14ac:dyDescent="0.25">
      <c r="A674" s="43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3.2" x14ac:dyDescent="0.25">
      <c r="A675" s="43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3.2" x14ac:dyDescent="0.25">
      <c r="A676" s="43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3.2" x14ac:dyDescent="0.25">
      <c r="A677" s="43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3.2" x14ac:dyDescent="0.25">
      <c r="A678" s="43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3.2" x14ac:dyDescent="0.25">
      <c r="A679" s="43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3.2" x14ac:dyDescent="0.25">
      <c r="A680" s="43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3.2" x14ac:dyDescent="0.25">
      <c r="A681" s="43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3.2" x14ac:dyDescent="0.25">
      <c r="A682" s="43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3.2" x14ac:dyDescent="0.25">
      <c r="A683" s="43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3.2" x14ac:dyDescent="0.25">
      <c r="A684" s="43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3.2" x14ac:dyDescent="0.25">
      <c r="A685" s="43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3.2" x14ac:dyDescent="0.25">
      <c r="A686" s="43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3.2" x14ac:dyDescent="0.25">
      <c r="A687" s="43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3.2" x14ac:dyDescent="0.25">
      <c r="A688" s="43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3.2" x14ac:dyDescent="0.25">
      <c r="A689" s="43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3.2" x14ac:dyDescent="0.25">
      <c r="A690" s="43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3.2" x14ac:dyDescent="0.25">
      <c r="A691" s="43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3.2" x14ac:dyDescent="0.25">
      <c r="A692" s="43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3.2" x14ac:dyDescent="0.25">
      <c r="A693" s="43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3.2" x14ac:dyDescent="0.25">
      <c r="A694" s="43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3.2" x14ac:dyDescent="0.25">
      <c r="A695" s="43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3.2" x14ac:dyDescent="0.25">
      <c r="A696" s="43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3.2" x14ac:dyDescent="0.25">
      <c r="A697" s="43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3.2" x14ac:dyDescent="0.25">
      <c r="A698" s="43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3.2" x14ac:dyDescent="0.25">
      <c r="A699" s="43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3.2" x14ac:dyDescent="0.25">
      <c r="A700" s="43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3.2" x14ac:dyDescent="0.25">
      <c r="A701" s="43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3.2" x14ac:dyDescent="0.25">
      <c r="A702" s="43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3.2" x14ac:dyDescent="0.25">
      <c r="A703" s="43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3.2" x14ac:dyDescent="0.25">
      <c r="A704" s="43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3.2" x14ac:dyDescent="0.25">
      <c r="A705" s="43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3.2" x14ac:dyDescent="0.25">
      <c r="A706" s="43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3.2" x14ac:dyDescent="0.25">
      <c r="A707" s="43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3.2" x14ac:dyDescent="0.25">
      <c r="A708" s="43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3.2" x14ac:dyDescent="0.25">
      <c r="A709" s="43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3.2" x14ac:dyDescent="0.25">
      <c r="A710" s="43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3.2" x14ac:dyDescent="0.25">
      <c r="A711" s="43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3.2" x14ac:dyDescent="0.25">
      <c r="A712" s="43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3.2" x14ac:dyDescent="0.25">
      <c r="A713" s="43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3.2" x14ac:dyDescent="0.25">
      <c r="A714" s="43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3.2" x14ac:dyDescent="0.25">
      <c r="A715" s="43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3.2" x14ac:dyDescent="0.25">
      <c r="A716" s="43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3.2" x14ac:dyDescent="0.25">
      <c r="A717" s="43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3.2" x14ac:dyDescent="0.25">
      <c r="A718" s="43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3.2" x14ac:dyDescent="0.25">
      <c r="A719" s="43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3.2" x14ac:dyDescent="0.25">
      <c r="A720" s="43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3.2" x14ac:dyDescent="0.25">
      <c r="A721" s="43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3.2" x14ac:dyDescent="0.25">
      <c r="A722" s="43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3.2" x14ac:dyDescent="0.25">
      <c r="A723" s="43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3.2" x14ac:dyDescent="0.25">
      <c r="A724" s="43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3.2" x14ac:dyDescent="0.25">
      <c r="A725" s="43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3.2" x14ac:dyDescent="0.25">
      <c r="A726" s="43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3.2" x14ac:dyDescent="0.25">
      <c r="A727" s="43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3.2" x14ac:dyDescent="0.25">
      <c r="A728" s="43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3.2" x14ac:dyDescent="0.25">
      <c r="A729" s="43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3.2" x14ac:dyDescent="0.25">
      <c r="A730" s="43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3.2" x14ac:dyDescent="0.25">
      <c r="A731" s="43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3.2" x14ac:dyDescent="0.25">
      <c r="A732" s="43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3.2" x14ac:dyDescent="0.25">
      <c r="A733" s="43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3.2" x14ac:dyDescent="0.25">
      <c r="A734" s="43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3.2" x14ac:dyDescent="0.25">
      <c r="A735" s="43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3.2" x14ac:dyDescent="0.25">
      <c r="A736" s="43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3.2" x14ac:dyDescent="0.25">
      <c r="A737" s="43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3.2" x14ac:dyDescent="0.25">
      <c r="A738" s="43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3.2" x14ac:dyDescent="0.25">
      <c r="A739" s="43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3.2" x14ac:dyDescent="0.25">
      <c r="A740" s="43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3.2" x14ac:dyDescent="0.25">
      <c r="A741" s="43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3.2" x14ac:dyDescent="0.25">
      <c r="A742" s="43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3.2" x14ac:dyDescent="0.25">
      <c r="A743" s="43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3.2" x14ac:dyDescent="0.25">
      <c r="A744" s="43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3.2" x14ac:dyDescent="0.25">
      <c r="A745" s="43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3.2" x14ac:dyDescent="0.25">
      <c r="A746" s="43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3.2" x14ac:dyDescent="0.25">
      <c r="A747" s="43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3.2" x14ac:dyDescent="0.25">
      <c r="A748" s="43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3.2" x14ac:dyDescent="0.25">
      <c r="A749" s="43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3.2" x14ac:dyDescent="0.25">
      <c r="A750" s="43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3.2" x14ac:dyDescent="0.25">
      <c r="A751" s="43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3.2" x14ac:dyDescent="0.25">
      <c r="A752" s="43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3.2" x14ac:dyDescent="0.25">
      <c r="A753" s="43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3.2" x14ac:dyDescent="0.25">
      <c r="A754" s="43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3.2" x14ac:dyDescent="0.25">
      <c r="A755" s="43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3.2" x14ac:dyDescent="0.25">
      <c r="A756" s="43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3.2" x14ac:dyDescent="0.25">
      <c r="A757" s="43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3.2" x14ac:dyDescent="0.25">
      <c r="A758" s="43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3.2" x14ac:dyDescent="0.25">
      <c r="A759" s="43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3.2" x14ac:dyDescent="0.25">
      <c r="A760" s="43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3.2" x14ac:dyDescent="0.25">
      <c r="A761" s="43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3.2" x14ac:dyDescent="0.25">
      <c r="A762" s="43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3.2" x14ac:dyDescent="0.25">
      <c r="A763" s="43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3.2" x14ac:dyDescent="0.25">
      <c r="A764" s="43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3.2" x14ac:dyDescent="0.25">
      <c r="A765" s="43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3.2" x14ac:dyDescent="0.25">
      <c r="A766" s="43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3.2" x14ac:dyDescent="0.25">
      <c r="A767" s="43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3.2" x14ac:dyDescent="0.25">
      <c r="A768" s="43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3.2" x14ac:dyDescent="0.25">
      <c r="A769" s="43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3.2" x14ac:dyDescent="0.25">
      <c r="A770" s="43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3.2" x14ac:dyDescent="0.25">
      <c r="A771" s="43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3.2" x14ac:dyDescent="0.25">
      <c r="A772" s="43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3.2" x14ac:dyDescent="0.25">
      <c r="A773" s="43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3.2" x14ac:dyDescent="0.25">
      <c r="A774" s="43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3.2" x14ac:dyDescent="0.25">
      <c r="A775" s="43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3.2" x14ac:dyDescent="0.25">
      <c r="A776" s="43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3.2" x14ac:dyDescent="0.25">
      <c r="A777" s="43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3.2" x14ac:dyDescent="0.25">
      <c r="A778" s="43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3.2" x14ac:dyDescent="0.25">
      <c r="A779" s="43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3.2" x14ac:dyDescent="0.25">
      <c r="A780" s="43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3.2" x14ac:dyDescent="0.25">
      <c r="A781" s="43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3.2" x14ac:dyDescent="0.25">
      <c r="A782" s="43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3.2" x14ac:dyDescent="0.25">
      <c r="A783" s="43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3.2" x14ac:dyDescent="0.25">
      <c r="A784" s="43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3.2" x14ac:dyDescent="0.25">
      <c r="A785" s="43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3.2" x14ac:dyDescent="0.25">
      <c r="A786" s="43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3.2" x14ac:dyDescent="0.25">
      <c r="A787" s="43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3.2" x14ac:dyDescent="0.25">
      <c r="A788" s="43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3.2" x14ac:dyDescent="0.25">
      <c r="A789" s="43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3.2" x14ac:dyDescent="0.25">
      <c r="A790" s="43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3.2" x14ac:dyDescent="0.25">
      <c r="A791" s="43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3.2" x14ac:dyDescent="0.25">
      <c r="A792" s="43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3.2" x14ac:dyDescent="0.25">
      <c r="A793" s="43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3.2" x14ac:dyDescent="0.25">
      <c r="A794" s="43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3.2" x14ac:dyDescent="0.25">
      <c r="A795" s="43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3.2" x14ac:dyDescent="0.25">
      <c r="A796" s="43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3.2" x14ac:dyDescent="0.25">
      <c r="A797" s="43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3.2" x14ac:dyDescent="0.25">
      <c r="A798" s="43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3.2" x14ac:dyDescent="0.25">
      <c r="A799" s="43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3.2" x14ac:dyDescent="0.25">
      <c r="A800" s="43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3.2" x14ac:dyDescent="0.25">
      <c r="A801" s="43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3.2" x14ac:dyDescent="0.25">
      <c r="A802" s="43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3.2" x14ac:dyDescent="0.25">
      <c r="A803" s="43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3.2" x14ac:dyDescent="0.25">
      <c r="A804" s="43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3.2" x14ac:dyDescent="0.25">
      <c r="A805" s="43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3.2" x14ac:dyDescent="0.25">
      <c r="A806" s="43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3.2" x14ac:dyDescent="0.25">
      <c r="A807" s="43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3.2" x14ac:dyDescent="0.25">
      <c r="A808" s="43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3.2" x14ac:dyDescent="0.25">
      <c r="A809" s="43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3.2" x14ac:dyDescent="0.25">
      <c r="A810" s="43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3.2" x14ac:dyDescent="0.25">
      <c r="A811" s="43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3.2" x14ac:dyDescent="0.25">
      <c r="A812" s="43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3.2" x14ac:dyDescent="0.25">
      <c r="A813" s="43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3.2" x14ac:dyDescent="0.25">
      <c r="A814" s="43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3.2" x14ac:dyDescent="0.25">
      <c r="A815" s="43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3.2" x14ac:dyDescent="0.25">
      <c r="A816" s="43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3.2" x14ac:dyDescent="0.25">
      <c r="A817" s="43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3.2" x14ac:dyDescent="0.25">
      <c r="A818" s="43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3.2" x14ac:dyDescent="0.25">
      <c r="A819" s="43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3.2" x14ac:dyDescent="0.25">
      <c r="A820" s="43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3.2" x14ac:dyDescent="0.25">
      <c r="A821" s="43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3.2" x14ac:dyDescent="0.25">
      <c r="A822" s="43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3.2" x14ac:dyDescent="0.25">
      <c r="A823" s="43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3.2" x14ac:dyDescent="0.25">
      <c r="A824" s="43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3.2" x14ac:dyDescent="0.25">
      <c r="A825" s="43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3.2" x14ac:dyDescent="0.25">
      <c r="A826" s="43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3.2" x14ac:dyDescent="0.25">
      <c r="A827" s="43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3.2" x14ac:dyDescent="0.25">
      <c r="A828" s="43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3.2" x14ac:dyDescent="0.25">
      <c r="A829" s="43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3.2" x14ac:dyDescent="0.25">
      <c r="A830" s="43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3.2" x14ac:dyDescent="0.25">
      <c r="A831" s="43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3.2" x14ac:dyDescent="0.25">
      <c r="A832" s="43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3.2" x14ac:dyDescent="0.25">
      <c r="A833" s="43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3.2" x14ac:dyDescent="0.25">
      <c r="A834" s="43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3.2" x14ac:dyDescent="0.25">
      <c r="A835" s="43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3.2" x14ac:dyDescent="0.25">
      <c r="A836" s="43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3.2" x14ac:dyDescent="0.25">
      <c r="A837" s="43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3.2" x14ac:dyDescent="0.25">
      <c r="A838" s="43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3.2" x14ac:dyDescent="0.25">
      <c r="A839" s="43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3.2" x14ac:dyDescent="0.25">
      <c r="A840" s="43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3.2" x14ac:dyDescent="0.25">
      <c r="A841" s="43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3.2" x14ac:dyDescent="0.25">
      <c r="A842" s="43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3.2" x14ac:dyDescent="0.25">
      <c r="A843" s="43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3.2" x14ac:dyDescent="0.25">
      <c r="A844" s="43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3.2" x14ac:dyDescent="0.25">
      <c r="A845" s="43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3.2" x14ac:dyDescent="0.25">
      <c r="A846" s="43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3.2" x14ac:dyDescent="0.25">
      <c r="A847" s="43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3.2" x14ac:dyDescent="0.25">
      <c r="A848" s="43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3.2" x14ac:dyDescent="0.25">
      <c r="A849" s="43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3.2" x14ac:dyDescent="0.25">
      <c r="A850" s="43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3.2" x14ac:dyDescent="0.25">
      <c r="A851" s="43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3.2" x14ac:dyDescent="0.25">
      <c r="A852" s="43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3.2" x14ac:dyDescent="0.25">
      <c r="A853" s="43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3.2" x14ac:dyDescent="0.25">
      <c r="A854" s="43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3.2" x14ac:dyDescent="0.25">
      <c r="A855" s="43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3.2" x14ac:dyDescent="0.25">
      <c r="A856" s="43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3.2" x14ac:dyDescent="0.25">
      <c r="A857" s="43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3.2" x14ac:dyDescent="0.25">
      <c r="A858" s="43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3.2" x14ac:dyDescent="0.25">
      <c r="A859" s="43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3.2" x14ac:dyDescent="0.25">
      <c r="A860" s="43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3.2" x14ac:dyDescent="0.25">
      <c r="A861" s="43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3.2" x14ac:dyDescent="0.25">
      <c r="A862" s="43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3.2" x14ac:dyDescent="0.25">
      <c r="A863" s="43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3.2" x14ac:dyDescent="0.25">
      <c r="A864" s="43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3.2" x14ac:dyDescent="0.25">
      <c r="A865" s="43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3.2" x14ac:dyDescent="0.25">
      <c r="A866" s="43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3.2" x14ac:dyDescent="0.25">
      <c r="A867" s="43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3.2" x14ac:dyDescent="0.25">
      <c r="A868" s="43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3.2" x14ac:dyDescent="0.25">
      <c r="A869" s="43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3.2" x14ac:dyDescent="0.25">
      <c r="A870" s="43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3.2" x14ac:dyDescent="0.25">
      <c r="A871" s="43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3.2" x14ac:dyDescent="0.25">
      <c r="A872" s="43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3.2" x14ac:dyDescent="0.25">
      <c r="A873" s="43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3.2" x14ac:dyDescent="0.25">
      <c r="A874" s="43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3.2" x14ac:dyDescent="0.25">
      <c r="A875" s="43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3.2" x14ac:dyDescent="0.25">
      <c r="A876" s="43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3.2" x14ac:dyDescent="0.25">
      <c r="A877" s="43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3.2" x14ac:dyDescent="0.25">
      <c r="A878" s="43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3.2" x14ac:dyDescent="0.25">
      <c r="A879" s="43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3.2" x14ac:dyDescent="0.25">
      <c r="A880" s="43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3.2" x14ac:dyDescent="0.25">
      <c r="A881" s="43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3.2" x14ac:dyDescent="0.25">
      <c r="A882" s="43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3.2" x14ac:dyDescent="0.25">
      <c r="A883" s="43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3.2" x14ac:dyDescent="0.25">
      <c r="A884" s="43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3.2" x14ac:dyDescent="0.25">
      <c r="A885" s="43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3.2" x14ac:dyDescent="0.25">
      <c r="A886" s="43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3.2" x14ac:dyDescent="0.25">
      <c r="A887" s="43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3.2" x14ac:dyDescent="0.25">
      <c r="A888" s="43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09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sheetData>
    <row r="1" spans="1:9" ht="15.75" customHeight="1" x14ac:dyDescent="0.25">
      <c r="A1" s="2" t="s">
        <v>1</v>
      </c>
      <c r="B1" s="9" t="s">
        <v>8</v>
      </c>
      <c r="C1" s="11" t="s">
        <v>32</v>
      </c>
      <c r="D1" s="9" t="s">
        <v>36</v>
      </c>
      <c r="E1" s="9" t="s">
        <v>37</v>
      </c>
      <c r="F1" s="9" t="s">
        <v>38</v>
      </c>
      <c r="G1" s="12" t="s">
        <v>39</v>
      </c>
      <c r="H1" s="12" t="s">
        <v>41</v>
      </c>
      <c r="I1" s="12" t="s">
        <v>42</v>
      </c>
    </row>
    <row r="2" spans="1:9" ht="14.4" x14ac:dyDescent="0.3">
      <c r="A2" s="13">
        <v>42895</v>
      </c>
      <c r="B2" s="14">
        <v>0</v>
      </c>
      <c r="C2" s="15">
        <v>39</v>
      </c>
      <c r="D2" s="15" t="s">
        <v>27</v>
      </c>
      <c r="E2" s="15" t="s">
        <v>44</v>
      </c>
      <c r="F2" s="15" t="s">
        <v>45</v>
      </c>
      <c r="G2" s="12">
        <v>2715.4989999999998</v>
      </c>
      <c r="H2" s="12">
        <v>2480.4740000000002</v>
      </c>
      <c r="I2">
        <f t="shared" ref="I2:I209" si="0">G2-H2</f>
        <v>235.02499999999964</v>
      </c>
    </row>
    <row r="3" spans="1:9" ht="14.4" x14ac:dyDescent="0.3">
      <c r="A3" s="16">
        <v>42895</v>
      </c>
      <c r="B3" s="17">
        <v>0</v>
      </c>
      <c r="C3" s="18">
        <v>23</v>
      </c>
      <c r="D3" s="18" t="s">
        <v>27</v>
      </c>
      <c r="E3" s="18" t="s">
        <v>44</v>
      </c>
      <c r="F3" s="18" t="s">
        <v>46</v>
      </c>
      <c r="G3" s="12">
        <v>2434.4749999999999</v>
      </c>
      <c r="H3" s="12">
        <v>2309.788</v>
      </c>
      <c r="I3">
        <f t="shared" si="0"/>
        <v>124.6869999999999</v>
      </c>
    </row>
    <row r="4" spans="1:9" ht="14.4" x14ac:dyDescent="0.3">
      <c r="A4" s="16">
        <v>42895</v>
      </c>
      <c r="B4" s="17">
        <v>0</v>
      </c>
      <c r="C4" s="18">
        <v>174</v>
      </c>
      <c r="D4" s="18" t="s">
        <v>27</v>
      </c>
      <c r="E4" s="18" t="s">
        <v>44</v>
      </c>
      <c r="F4" s="18" t="s">
        <v>47</v>
      </c>
      <c r="G4" s="12">
        <v>2885.6239999999998</v>
      </c>
      <c r="H4" s="12">
        <v>2490.9169999999999</v>
      </c>
      <c r="I4">
        <f t="shared" si="0"/>
        <v>394.70699999999988</v>
      </c>
    </row>
    <row r="5" spans="1:9" ht="14.4" x14ac:dyDescent="0.3">
      <c r="A5" s="16">
        <v>42895</v>
      </c>
      <c r="B5" s="17">
        <v>0</v>
      </c>
      <c r="C5" s="18">
        <v>144</v>
      </c>
      <c r="D5" s="18" t="s">
        <v>27</v>
      </c>
      <c r="E5" s="18" t="s">
        <v>44</v>
      </c>
      <c r="F5" s="18" t="s">
        <v>48</v>
      </c>
      <c r="G5" s="12">
        <v>2438.1210000000001</v>
      </c>
      <c r="H5" s="12">
        <v>2388.2869999999998</v>
      </c>
      <c r="I5">
        <f t="shared" si="0"/>
        <v>49.834000000000287</v>
      </c>
    </row>
    <row r="6" spans="1:9" ht="14.4" x14ac:dyDescent="0.3">
      <c r="A6" s="16">
        <v>42895</v>
      </c>
      <c r="B6" s="17">
        <v>0</v>
      </c>
      <c r="C6" s="18">
        <v>165</v>
      </c>
      <c r="D6" s="18" t="s">
        <v>49</v>
      </c>
      <c r="E6" s="18" t="s">
        <v>44</v>
      </c>
      <c r="F6" s="18" t="s">
        <v>45</v>
      </c>
      <c r="G6" s="12">
        <v>1555.673</v>
      </c>
      <c r="H6" s="12">
        <v>1375.72</v>
      </c>
      <c r="I6">
        <f t="shared" si="0"/>
        <v>179.95299999999997</v>
      </c>
    </row>
    <row r="7" spans="1:9" ht="14.4" x14ac:dyDescent="0.3">
      <c r="A7" s="16">
        <v>42895</v>
      </c>
      <c r="B7" s="17">
        <v>0</v>
      </c>
      <c r="C7" s="18">
        <v>456</v>
      </c>
      <c r="D7" s="18" t="s">
        <v>49</v>
      </c>
      <c r="E7" s="18" t="s">
        <v>44</v>
      </c>
      <c r="F7" s="18" t="s">
        <v>46</v>
      </c>
      <c r="G7" s="12">
        <v>1638.3109999999999</v>
      </c>
      <c r="H7" s="12">
        <v>1521.2809999999999</v>
      </c>
      <c r="I7">
        <f t="shared" si="0"/>
        <v>117.02999999999997</v>
      </c>
    </row>
    <row r="8" spans="1:9" ht="14.4" x14ac:dyDescent="0.3">
      <c r="A8" s="16">
        <v>42895</v>
      </c>
      <c r="B8" s="17">
        <v>0</v>
      </c>
      <c r="C8" s="18">
        <v>170</v>
      </c>
      <c r="D8" s="18" t="s">
        <v>49</v>
      </c>
      <c r="E8" s="18" t="s">
        <v>44</v>
      </c>
      <c r="F8" s="18" t="s">
        <v>47</v>
      </c>
      <c r="G8" s="12">
        <v>2118.078</v>
      </c>
      <c r="H8" s="12">
        <v>2069.2689999999998</v>
      </c>
      <c r="I8">
        <f t="shared" si="0"/>
        <v>48.809000000000196</v>
      </c>
    </row>
    <row r="9" spans="1:9" ht="14.4" x14ac:dyDescent="0.3">
      <c r="A9" s="16">
        <v>42895</v>
      </c>
      <c r="B9" s="17">
        <v>0</v>
      </c>
      <c r="C9" s="18">
        <v>183</v>
      </c>
      <c r="D9" s="18" t="s">
        <v>49</v>
      </c>
      <c r="E9" s="18" t="s">
        <v>44</v>
      </c>
      <c r="F9" s="18" t="s">
        <v>48</v>
      </c>
      <c r="G9" s="12">
        <v>1830.7529999999999</v>
      </c>
      <c r="H9" s="12">
        <v>1619.7460000000001</v>
      </c>
      <c r="I9">
        <f t="shared" si="0"/>
        <v>211.00699999999983</v>
      </c>
    </row>
    <row r="10" spans="1:9" ht="14.4" x14ac:dyDescent="0.3">
      <c r="A10" s="16">
        <v>42895</v>
      </c>
      <c r="B10" s="17">
        <v>0</v>
      </c>
      <c r="C10" s="18">
        <v>182</v>
      </c>
      <c r="D10" s="18" t="s">
        <v>24</v>
      </c>
      <c r="E10" s="18" t="s">
        <v>44</v>
      </c>
      <c r="F10" s="18" t="s">
        <v>45</v>
      </c>
      <c r="G10" s="12">
        <v>4140.1400000000003</v>
      </c>
      <c r="H10" s="12">
        <v>3382.991</v>
      </c>
      <c r="I10">
        <f t="shared" si="0"/>
        <v>757.14900000000034</v>
      </c>
    </row>
    <row r="11" spans="1:9" ht="14.4" x14ac:dyDescent="0.3">
      <c r="A11" s="16">
        <v>42895</v>
      </c>
      <c r="B11" s="17">
        <v>0</v>
      </c>
      <c r="C11" s="18">
        <v>43</v>
      </c>
      <c r="D11" s="18" t="s">
        <v>24</v>
      </c>
      <c r="E11" s="18" t="s">
        <v>44</v>
      </c>
      <c r="F11" s="18" t="s">
        <v>46</v>
      </c>
      <c r="G11" s="12">
        <v>5477.348</v>
      </c>
      <c r="H11" s="12">
        <v>4925.8119999999999</v>
      </c>
      <c r="I11">
        <f t="shared" si="0"/>
        <v>551.53600000000006</v>
      </c>
    </row>
    <row r="12" spans="1:9" ht="14.4" x14ac:dyDescent="0.3">
      <c r="A12" s="16">
        <v>42895</v>
      </c>
      <c r="B12" s="17">
        <v>0</v>
      </c>
      <c r="C12" s="18">
        <v>26</v>
      </c>
      <c r="D12" s="18" t="s">
        <v>24</v>
      </c>
      <c r="E12" s="18" t="s">
        <v>44</v>
      </c>
      <c r="F12" s="18" t="s">
        <v>47</v>
      </c>
      <c r="G12" s="12">
        <v>3860.0929999999998</v>
      </c>
      <c r="H12" s="12">
        <v>3200.8760000000002</v>
      </c>
      <c r="I12">
        <f t="shared" si="0"/>
        <v>659.21699999999964</v>
      </c>
    </row>
    <row r="13" spans="1:9" ht="14.4" x14ac:dyDescent="0.3">
      <c r="A13" s="16">
        <v>42895</v>
      </c>
      <c r="B13" s="17">
        <v>0</v>
      </c>
      <c r="C13" s="18">
        <v>7</v>
      </c>
      <c r="D13" s="18" t="s">
        <v>24</v>
      </c>
      <c r="E13" s="18" t="s">
        <v>44</v>
      </c>
      <c r="F13" s="18" t="s">
        <v>48</v>
      </c>
      <c r="G13" s="12">
        <v>4522.7460000000001</v>
      </c>
      <c r="H13" s="12">
        <v>3826.7190000000001</v>
      </c>
      <c r="I13">
        <f t="shared" si="0"/>
        <v>696.02700000000004</v>
      </c>
    </row>
    <row r="14" spans="1:9" ht="14.4" x14ac:dyDescent="0.3">
      <c r="A14" s="16">
        <v>42895</v>
      </c>
      <c r="B14" s="17">
        <v>0</v>
      </c>
      <c r="C14" s="18">
        <v>1</v>
      </c>
      <c r="D14" s="18" t="s">
        <v>31</v>
      </c>
      <c r="E14" s="18" t="s">
        <v>44</v>
      </c>
      <c r="F14" s="18" t="s">
        <v>45</v>
      </c>
      <c r="G14" s="12">
        <v>2255.9969999999998</v>
      </c>
      <c r="H14" s="12">
        <v>1948.644</v>
      </c>
      <c r="I14">
        <f t="shared" si="0"/>
        <v>307.35299999999984</v>
      </c>
    </row>
    <row r="15" spans="1:9" ht="14.4" x14ac:dyDescent="0.3">
      <c r="A15" s="16">
        <v>42895</v>
      </c>
      <c r="B15" s="17">
        <v>0</v>
      </c>
      <c r="C15" s="18">
        <v>114</v>
      </c>
      <c r="D15" s="18" t="s">
        <v>31</v>
      </c>
      <c r="E15" s="18" t="s">
        <v>44</v>
      </c>
      <c r="F15" s="18" t="s">
        <v>46</v>
      </c>
      <c r="G15" s="12">
        <v>2204.4</v>
      </c>
      <c r="H15" s="12">
        <v>1823.664</v>
      </c>
      <c r="I15">
        <f t="shared" si="0"/>
        <v>380.7360000000001</v>
      </c>
    </row>
    <row r="16" spans="1:9" ht="14.4" x14ac:dyDescent="0.3">
      <c r="A16" s="16">
        <v>42895</v>
      </c>
      <c r="B16" s="17">
        <v>0</v>
      </c>
      <c r="C16" s="18">
        <v>19</v>
      </c>
      <c r="D16" s="18" t="s">
        <v>31</v>
      </c>
      <c r="E16" s="18" t="s">
        <v>44</v>
      </c>
      <c r="F16" s="18" t="s">
        <v>47</v>
      </c>
      <c r="G16" s="12">
        <v>2975.06</v>
      </c>
      <c r="H16" s="12">
        <v>2166.846</v>
      </c>
      <c r="I16">
        <f t="shared" si="0"/>
        <v>808.21399999999994</v>
      </c>
    </row>
    <row r="17" spans="1:9" ht="14.4" x14ac:dyDescent="0.3">
      <c r="A17" s="16">
        <v>42895</v>
      </c>
      <c r="B17" s="17">
        <v>0</v>
      </c>
      <c r="C17" s="18">
        <v>2</v>
      </c>
      <c r="D17" s="18" t="s">
        <v>31</v>
      </c>
      <c r="E17" s="18" t="s">
        <v>44</v>
      </c>
      <c r="F17" s="18" t="s">
        <v>48</v>
      </c>
      <c r="G17" s="12">
        <v>2235.7460000000001</v>
      </c>
      <c r="H17" s="12">
        <v>1948.732</v>
      </c>
      <c r="I17">
        <f t="shared" si="0"/>
        <v>287.01400000000012</v>
      </c>
    </row>
    <row r="18" spans="1:9" ht="14.4" x14ac:dyDescent="0.3">
      <c r="A18" s="16">
        <v>42895</v>
      </c>
      <c r="B18" s="17">
        <v>0</v>
      </c>
      <c r="C18" s="18">
        <v>8</v>
      </c>
      <c r="D18" s="18" t="s">
        <v>33</v>
      </c>
      <c r="E18" s="18" t="s">
        <v>44</v>
      </c>
      <c r="F18" s="18" t="s">
        <v>45</v>
      </c>
      <c r="G18" s="12">
        <v>2022.818</v>
      </c>
      <c r="H18" s="12">
        <v>1781.463</v>
      </c>
      <c r="I18">
        <f t="shared" si="0"/>
        <v>241.35500000000002</v>
      </c>
    </row>
    <row r="19" spans="1:9" ht="14.4" x14ac:dyDescent="0.3">
      <c r="A19" s="16">
        <v>42895</v>
      </c>
      <c r="B19" s="17">
        <v>0</v>
      </c>
      <c r="C19" s="18">
        <v>176</v>
      </c>
      <c r="D19" s="18" t="s">
        <v>33</v>
      </c>
      <c r="E19" s="18" t="s">
        <v>44</v>
      </c>
      <c r="F19" s="18" t="s">
        <v>46</v>
      </c>
      <c r="G19" s="12">
        <v>2290.076</v>
      </c>
      <c r="H19" s="12">
        <v>2099.348</v>
      </c>
      <c r="I19">
        <f t="shared" si="0"/>
        <v>190.72800000000007</v>
      </c>
    </row>
    <row r="20" spans="1:9" ht="14.4" x14ac:dyDescent="0.3">
      <c r="A20" s="16">
        <v>42895</v>
      </c>
      <c r="B20" s="17">
        <v>0</v>
      </c>
      <c r="C20" s="18">
        <v>198</v>
      </c>
      <c r="D20" s="18" t="s">
        <v>33</v>
      </c>
      <c r="E20" s="18" t="s">
        <v>44</v>
      </c>
      <c r="F20" s="18" t="s">
        <v>47</v>
      </c>
      <c r="G20" s="12">
        <v>2092.069</v>
      </c>
      <c r="H20" s="12">
        <v>1731.6780000000001</v>
      </c>
      <c r="I20">
        <f t="shared" si="0"/>
        <v>360.39099999999985</v>
      </c>
    </row>
    <row r="21" spans="1:9" ht="14.4" x14ac:dyDescent="0.3">
      <c r="A21" s="16">
        <v>42895</v>
      </c>
      <c r="B21" s="17">
        <v>0</v>
      </c>
      <c r="C21" s="18">
        <v>158</v>
      </c>
      <c r="D21" s="18" t="s">
        <v>33</v>
      </c>
      <c r="E21" s="18" t="s">
        <v>44</v>
      </c>
      <c r="F21" s="18" t="s">
        <v>48</v>
      </c>
      <c r="G21" s="12">
        <v>2229.6590000000001</v>
      </c>
      <c r="H21" s="12">
        <v>1931.3589999999999</v>
      </c>
      <c r="I21">
        <f t="shared" si="0"/>
        <v>298.30000000000018</v>
      </c>
    </row>
    <row r="22" spans="1:9" ht="14.4" x14ac:dyDescent="0.3">
      <c r="A22" s="16">
        <v>42895</v>
      </c>
      <c r="B22" s="17">
        <v>0</v>
      </c>
      <c r="C22" s="18">
        <v>13</v>
      </c>
      <c r="D22" s="18" t="s">
        <v>50</v>
      </c>
      <c r="E22" s="18" t="s">
        <v>44</v>
      </c>
      <c r="F22" s="18" t="s">
        <v>45</v>
      </c>
      <c r="G22" s="12">
        <v>2306.4070000000002</v>
      </c>
      <c r="H22" s="12">
        <v>1806.902</v>
      </c>
      <c r="I22">
        <f t="shared" si="0"/>
        <v>499.50500000000011</v>
      </c>
    </row>
    <row r="23" spans="1:9" ht="14.4" x14ac:dyDescent="0.3">
      <c r="A23" s="16">
        <v>42895</v>
      </c>
      <c r="B23" s="17">
        <v>0</v>
      </c>
      <c r="C23" s="18">
        <v>200</v>
      </c>
      <c r="D23" s="18" t="s">
        <v>50</v>
      </c>
      <c r="E23" s="18" t="s">
        <v>44</v>
      </c>
      <c r="F23" s="18" t="s">
        <v>46</v>
      </c>
      <c r="G23" s="12">
        <v>1746.0039999999999</v>
      </c>
      <c r="H23" s="12">
        <v>1570.962</v>
      </c>
      <c r="I23">
        <f t="shared" si="0"/>
        <v>175.04199999999992</v>
      </c>
    </row>
    <row r="24" spans="1:9" ht="14.4" x14ac:dyDescent="0.3">
      <c r="A24" s="16">
        <v>42895</v>
      </c>
      <c r="B24" s="17">
        <v>0</v>
      </c>
      <c r="C24" s="18">
        <v>166</v>
      </c>
      <c r="D24" s="18" t="s">
        <v>50</v>
      </c>
      <c r="E24" s="18" t="s">
        <v>44</v>
      </c>
      <c r="F24" s="18" t="s">
        <v>47</v>
      </c>
      <c r="G24" s="12">
        <v>2443.9180000000001</v>
      </c>
      <c r="H24" s="12">
        <v>1925.5740000000001</v>
      </c>
      <c r="I24">
        <f t="shared" si="0"/>
        <v>518.34400000000005</v>
      </c>
    </row>
    <row r="25" spans="1:9" ht="14.4" x14ac:dyDescent="0.3">
      <c r="A25" s="16">
        <v>42895</v>
      </c>
      <c r="B25" s="17">
        <v>0</v>
      </c>
      <c r="C25" s="18">
        <v>65</v>
      </c>
      <c r="D25" s="18" t="s">
        <v>50</v>
      </c>
      <c r="E25" s="18" t="s">
        <v>44</v>
      </c>
      <c r="F25" s="18" t="s">
        <v>48</v>
      </c>
      <c r="G25" s="12">
        <v>1956.771</v>
      </c>
      <c r="H25" s="12">
        <v>1521.7180000000001</v>
      </c>
      <c r="I25">
        <f t="shared" si="0"/>
        <v>435.05299999999988</v>
      </c>
    </row>
    <row r="26" spans="1:9" ht="14.4" x14ac:dyDescent="0.3">
      <c r="A26" s="16">
        <v>42895</v>
      </c>
      <c r="B26" s="17">
        <v>0</v>
      </c>
      <c r="C26" s="18">
        <v>57</v>
      </c>
      <c r="D26" s="18" t="s">
        <v>51</v>
      </c>
      <c r="E26" s="18" t="s">
        <v>52</v>
      </c>
      <c r="F26" s="18" t="s">
        <v>45</v>
      </c>
      <c r="G26" s="12">
        <v>1768.0309999999999</v>
      </c>
      <c r="H26" s="12">
        <v>1256.8</v>
      </c>
      <c r="I26">
        <f t="shared" si="0"/>
        <v>511.23099999999999</v>
      </c>
    </row>
    <row r="27" spans="1:9" ht="14.4" x14ac:dyDescent="0.3">
      <c r="A27" s="16">
        <v>42895</v>
      </c>
      <c r="B27" s="17">
        <v>0</v>
      </c>
      <c r="C27" s="18">
        <v>103</v>
      </c>
      <c r="D27" s="18" t="s">
        <v>51</v>
      </c>
      <c r="E27" s="18" t="s">
        <v>52</v>
      </c>
      <c r="F27" s="18" t="s">
        <v>46</v>
      </c>
      <c r="G27" s="12">
        <v>1016.564</v>
      </c>
      <c r="H27" s="12">
        <v>861.39800000000002</v>
      </c>
      <c r="I27">
        <f t="shared" si="0"/>
        <v>155.16599999999994</v>
      </c>
    </row>
    <row r="28" spans="1:9" ht="14.4" x14ac:dyDescent="0.3">
      <c r="A28" s="16">
        <v>42895</v>
      </c>
      <c r="B28" s="17">
        <v>0</v>
      </c>
      <c r="C28" s="18">
        <v>20</v>
      </c>
      <c r="D28" s="18" t="s">
        <v>51</v>
      </c>
      <c r="E28" s="18" t="s">
        <v>52</v>
      </c>
      <c r="F28" s="18" t="s">
        <v>47</v>
      </c>
      <c r="G28" s="12">
        <v>1232.2539999999999</v>
      </c>
      <c r="H28" s="12">
        <v>734.24599999999998</v>
      </c>
      <c r="I28">
        <f t="shared" si="0"/>
        <v>498.00799999999992</v>
      </c>
    </row>
    <row r="29" spans="1:9" ht="14.4" x14ac:dyDescent="0.3">
      <c r="A29" s="16">
        <v>42895</v>
      </c>
      <c r="B29" s="17">
        <v>0</v>
      </c>
      <c r="C29" s="18">
        <v>290</v>
      </c>
      <c r="D29" s="18" t="s">
        <v>51</v>
      </c>
      <c r="E29" s="18" t="s">
        <v>52</v>
      </c>
      <c r="F29" s="18" t="s">
        <v>48</v>
      </c>
      <c r="G29" s="12">
        <v>1245.941</v>
      </c>
      <c r="H29" s="12">
        <v>921.76499999999999</v>
      </c>
      <c r="I29">
        <f t="shared" si="0"/>
        <v>324.17600000000004</v>
      </c>
    </row>
    <row r="30" spans="1:9" ht="14.4" x14ac:dyDescent="0.3">
      <c r="A30" s="16">
        <v>42895</v>
      </c>
      <c r="B30" s="17">
        <v>0</v>
      </c>
      <c r="C30" s="18">
        <v>680</v>
      </c>
      <c r="D30" s="18" t="s">
        <v>53</v>
      </c>
      <c r="E30" s="18" t="s">
        <v>52</v>
      </c>
      <c r="F30" s="18" t="s">
        <v>45</v>
      </c>
      <c r="G30" s="12">
        <v>1552.604</v>
      </c>
      <c r="H30" s="12">
        <v>1348.1859999999999</v>
      </c>
      <c r="I30">
        <f t="shared" si="0"/>
        <v>204.41800000000012</v>
      </c>
    </row>
    <row r="31" spans="1:9" ht="14.4" x14ac:dyDescent="0.3">
      <c r="A31" s="16">
        <v>42895</v>
      </c>
      <c r="B31" s="17">
        <v>0</v>
      </c>
      <c r="C31" s="18">
        <v>10</v>
      </c>
      <c r="D31" s="18" t="s">
        <v>53</v>
      </c>
      <c r="E31" s="18" t="s">
        <v>52</v>
      </c>
      <c r="F31" s="18" t="s">
        <v>46</v>
      </c>
      <c r="G31" s="12">
        <v>1895.414</v>
      </c>
      <c r="H31" s="12">
        <v>1614.0740000000001</v>
      </c>
      <c r="I31">
        <f t="shared" si="0"/>
        <v>281.33999999999992</v>
      </c>
    </row>
    <row r="32" spans="1:9" ht="14.4" x14ac:dyDescent="0.3">
      <c r="A32" s="16">
        <v>42895</v>
      </c>
      <c r="B32" s="17">
        <v>0</v>
      </c>
      <c r="C32" s="18">
        <v>163</v>
      </c>
      <c r="D32" s="18" t="s">
        <v>53</v>
      </c>
      <c r="E32" s="18" t="s">
        <v>52</v>
      </c>
      <c r="F32" s="18" t="s">
        <v>47</v>
      </c>
      <c r="G32" s="12">
        <v>1684.8130000000001</v>
      </c>
      <c r="H32" s="12">
        <v>1409.3979999999999</v>
      </c>
      <c r="I32">
        <f t="shared" si="0"/>
        <v>275.41500000000019</v>
      </c>
    </row>
    <row r="33" spans="1:9" ht="14.4" x14ac:dyDescent="0.3">
      <c r="A33" s="16">
        <v>42895</v>
      </c>
      <c r="B33" s="17">
        <v>0</v>
      </c>
      <c r="C33" s="18">
        <v>58</v>
      </c>
      <c r="D33" s="18" t="s">
        <v>53</v>
      </c>
      <c r="E33" s="18" t="s">
        <v>52</v>
      </c>
      <c r="F33" s="18" t="s">
        <v>48</v>
      </c>
      <c r="G33" s="12">
        <v>1196.577</v>
      </c>
      <c r="H33" s="12">
        <v>988.71400000000006</v>
      </c>
      <c r="I33">
        <f t="shared" si="0"/>
        <v>207.86299999999994</v>
      </c>
    </row>
    <row r="34" spans="1:9" ht="14.4" x14ac:dyDescent="0.3">
      <c r="A34" s="16">
        <v>42895</v>
      </c>
      <c r="B34" s="17">
        <v>0</v>
      </c>
      <c r="C34" s="18">
        <v>16</v>
      </c>
      <c r="D34" s="18" t="s">
        <v>34</v>
      </c>
      <c r="E34" s="18" t="s">
        <v>52</v>
      </c>
      <c r="F34" s="18" t="s">
        <v>45</v>
      </c>
      <c r="G34" s="12">
        <v>1710.6310000000001</v>
      </c>
      <c r="H34" s="12">
        <v>1413.7639999999999</v>
      </c>
      <c r="I34">
        <f t="shared" si="0"/>
        <v>296.86700000000019</v>
      </c>
    </row>
    <row r="35" spans="1:9" ht="14.4" x14ac:dyDescent="0.3">
      <c r="A35" s="16">
        <v>42895</v>
      </c>
      <c r="B35" s="17">
        <v>0</v>
      </c>
      <c r="C35" s="18">
        <v>95</v>
      </c>
      <c r="D35" s="18" t="s">
        <v>34</v>
      </c>
      <c r="E35" s="18" t="s">
        <v>52</v>
      </c>
      <c r="F35" s="18" t="s">
        <v>46</v>
      </c>
      <c r="G35" s="12">
        <v>1276.4259999999999</v>
      </c>
      <c r="H35" s="12">
        <v>1150.575</v>
      </c>
      <c r="I35">
        <f t="shared" si="0"/>
        <v>125.85099999999989</v>
      </c>
    </row>
    <row r="36" spans="1:9" ht="14.4" x14ac:dyDescent="0.3">
      <c r="A36" s="16">
        <v>42895</v>
      </c>
      <c r="B36" s="17">
        <v>0</v>
      </c>
      <c r="C36" s="18">
        <v>281</v>
      </c>
      <c r="D36" s="18" t="s">
        <v>34</v>
      </c>
      <c r="E36" s="18" t="s">
        <v>52</v>
      </c>
      <c r="F36" s="18" t="s">
        <v>47</v>
      </c>
      <c r="G36" s="12">
        <v>1747.9770000000001</v>
      </c>
      <c r="H36" s="12">
        <v>1424.6569999999999</v>
      </c>
      <c r="I36">
        <f t="shared" si="0"/>
        <v>323.32000000000016</v>
      </c>
    </row>
    <row r="37" spans="1:9" ht="14.4" x14ac:dyDescent="0.3">
      <c r="A37" s="16">
        <v>42895</v>
      </c>
      <c r="B37" s="17">
        <v>0</v>
      </c>
      <c r="C37" s="18">
        <v>53</v>
      </c>
      <c r="D37" s="18" t="s">
        <v>34</v>
      </c>
      <c r="E37" s="18" t="s">
        <v>52</v>
      </c>
      <c r="F37" s="18" t="s">
        <v>48</v>
      </c>
      <c r="G37" s="12">
        <v>1871.3579999999999</v>
      </c>
      <c r="H37" s="12">
        <v>1621.7159999999999</v>
      </c>
      <c r="I37">
        <f t="shared" si="0"/>
        <v>249.64200000000005</v>
      </c>
    </row>
    <row r="38" spans="1:9" ht="14.4" x14ac:dyDescent="0.3">
      <c r="A38" s="16">
        <v>42895</v>
      </c>
      <c r="B38" s="17">
        <v>0</v>
      </c>
      <c r="C38" s="18">
        <v>855</v>
      </c>
      <c r="D38" s="18" t="s">
        <v>40</v>
      </c>
      <c r="E38" s="18" t="s">
        <v>52</v>
      </c>
      <c r="F38" s="18" t="s">
        <v>45</v>
      </c>
      <c r="G38" s="12">
        <v>3036.0369999999998</v>
      </c>
      <c r="H38" s="12">
        <v>2439.4290000000001</v>
      </c>
      <c r="I38">
        <f t="shared" si="0"/>
        <v>596.60799999999972</v>
      </c>
    </row>
    <row r="39" spans="1:9" ht="14.4" x14ac:dyDescent="0.3">
      <c r="A39" s="16">
        <v>42895</v>
      </c>
      <c r="B39" s="17">
        <v>0</v>
      </c>
      <c r="C39" s="18">
        <v>153</v>
      </c>
      <c r="D39" s="18" t="s">
        <v>40</v>
      </c>
      <c r="E39" s="18" t="s">
        <v>52</v>
      </c>
      <c r="F39" s="18" t="s">
        <v>46</v>
      </c>
      <c r="G39" s="12">
        <v>2560.922</v>
      </c>
      <c r="H39" s="12">
        <v>2344.8209999999999</v>
      </c>
      <c r="I39">
        <f t="shared" si="0"/>
        <v>216.10100000000011</v>
      </c>
    </row>
    <row r="40" spans="1:9" ht="14.4" x14ac:dyDescent="0.3">
      <c r="A40" s="16">
        <v>42895</v>
      </c>
      <c r="B40" s="17">
        <v>0</v>
      </c>
      <c r="C40" s="18">
        <v>136</v>
      </c>
      <c r="D40" s="18" t="s">
        <v>40</v>
      </c>
      <c r="E40" s="18" t="s">
        <v>52</v>
      </c>
      <c r="F40" s="18" t="s">
        <v>47</v>
      </c>
      <c r="G40" s="12">
        <v>2654.5610000000001</v>
      </c>
      <c r="H40" s="12">
        <v>2132.6849999999999</v>
      </c>
      <c r="I40">
        <f t="shared" si="0"/>
        <v>521.8760000000002</v>
      </c>
    </row>
    <row r="41" spans="1:9" ht="14.4" x14ac:dyDescent="0.3">
      <c r="A41" s="16">
        <v>42895</v>
      </c>
      <c r="B41" s="17">
        <v>0</v>
      </c>
      <c r="C41" s="18">
        <v>287</v>
      </c>
      <c r="D41" s="18" t="s">
        <v>40</v>
      </c>
      <c r="E41" s="18" t="s">
        <v>52</v>
      </c>
      <c r="F41" s="18" t="s">
        <v>48</v>
      </c>
      <c r="G41" s="12">
        <v>2194.4839999999999</v>
      </c>
      <c r="H41" s="12">
        <v>1965.1859999999999</v>
      </c>
      <c r="I41">
        <f t="shared" si="0"/>
        <v>229.298</v>
      </c>
    </row>
    <row r="42" spans="1:9" ht="14.4" x14ac:dyDescent="0.3">
      <c r="A42" s="16">
        <v>42895</v>
      </c>
      <c r="B42" s="17">
        <v>0</v>
      </c>
      <c r="C42" s="18">
        <v>93</v>
      </c>
      <c r="D42" s="18" t="s">
        <v>54</v>
      </c>
      <c r="E42" s="18" t="s">
        <v>52</v>
      </c>
      <c r="F42" s="18" t="s">
        <v>45</v>
      </c>
      <c r="G42" s="12">
        <v>3252.0540000000001</v>
      </c>
      <c r="H42" s="12">
        <v>2465.752</v>
      </c>
      <c r="I42">
        <f t="shared" si="0"/>
        <v>786.30200000000013</v>
      </c>
    </row>
    <row r="43" spans="1:9" ht="14.4" x14ac:dyDescent="0.3">
      <c r="A43" s="16">
        <v>42895</v>
      </c>
      <c r="B43" s="17">
        <v>0</v>
      </c>
      <c r="C43" s="18">
        <v>720</v>
      </c>
      <c r="D43" s="18" t="s">
        <v>54</v>
      </c>
      <c r="E43" s="18" t="s">
        <v>52</v>
      </c>
      <c r="F43" s="18" t="s">
        <v>46</v>
      </c>
      <c r="G43" s="12">
        <v>2550.107</v>
      </c>
      <c r="H43" s="12">
        <v>2146.2109999999998</v>
      </c>
      <c r="I43">
        <f t="shared" si="0"/>
        <v>403.89600000000019</v>
      </c>
    </row>
    <row r="44" spans="1:9" ht="14.4" x14ac:dyDescent="0.3">
      <c r="A44" s="16">
        <v>42895</v>
      </c>
      <c r="B44" s="17">
        <v>0</v>
      </c>
      <c r="C44" s="18">
        <v>101</v>
      </c>
      <c r="D44" s="18" t="s">
        <v>54</v>
      </c>
      <c r="E44" s="18" t="s">
        <v>52</v>
      </c>
      <c r="F44" s="18" t="s">
        <v>47</v>
      </c>
      <c r="G44" s="12">
        <v>2564.3090000000002</v>
      </c>
      <c r="H44" s="12">
        <v>1971.373</v>
      </c>
      <c r="I44">
        <f t="shared" si="0"/>
        <v>592.93600000000015</v>
      </c>
    </row>
    <row r="45" spans="1:9" ht="14.4" x14ac:dyDescent="0.3">
      <c r="A45" s="16">
        <v>42895</v>
      </c>
      <c r="B45" s="17">
        <v>0</v>
      </c>
      <c r="C45" s="18">
        <v>101.1</v>
      </c>
      <c r="D45" s="18" t="s">
        <v>54</v>
      </c>
      <c r="E45" s="18" t="s">
        <v>52</v>
      </c>
      <c r="F45" s="18" t="s">
        <v>48</v>
      </c>
      <c r="G45" s="12">
        <v>2854.2370000000001</v>
      </c>
      <c r="H45" s="12">
        <v>2442.299</v>
      </c>
      <c r="I45">
        <f t="shared" si="0"/>
        <v>411.9380000000001</v>
      </c>
    </row>
    <row r="46" spans="1:9" ht="14.4" x14ac:dyDescent="0.3">
      <c r="A46" s="16">
        <v>42895</v>
      </c>
      <c r="B46" s="17">
        <v>0</v>
      </c>
      <c r="C46" s="18">
        <v>194</v>
      </c>
      <c r="D46" s="18" t="s">
        <v>43</v>
      </c>
      <c r="E46" s="18" t="s">
        <v>52</v>
      </c>
      <c r="F46" s="18" t="s">
        <v>45</v>
      </c>
      <c r="G46" s="12">
        <v>3368.768</v>
      </c>
      <c r="H46" s="12">
        <v>2714.8119999999999</v>
      </c>
      <c r="I46">
        <f t="shared" si="0"/>
        <v>653.95600000000013</v>
      </c>
    </row>
    <row r="47" spans="1:9" ht="14.4" x14ac:dyDescent="0.3">
      <c r="A47" s="16">
        <v>42895</v>
      </c>
      <c r="B47" s="17">
        <v>0</v>
      </c>
      <c r="C47" s="18">
        <v>162</v>
      </c>
      <c r="D47" s="18" t="s">
        <v>43</v>
      </c>
      <c r="E47" s="18" t="s">
        <v>52</v>
      </c>
      <c r="F47" s="18" t="s">
        <v>46</v>
      </c>
      <c r="G47" s="12">
        <v>2899.0619999999999</v>
      </c>
      <c r="H47" s="12">
        <v>2605.893</v>
      </c>
      <c r="I47">
        <f t="shared" si="0"/>
        <v>293.16899999999987</v>
      </c>
    </row>
    <row r="48" spans="1:9" ht="14.4" x14ac:dyDescent="0.3">
      <c r="A48" s="16">
        <v>42895</v>
      </c>
      <c r="B48" s="17">
        <v>0</v>
      </c>
      <c r="C48" s="18">
        <v>164</v>
      </c>
      <c r="D48" s="18" t="s">
        <v>43</v>
      </c>
      <c r="E48" s="18" t="s">
        <v>52</v>
      </c>
      <c r="F48" s="18" t="s">
        <v>47</v>
      </c>
      <c r="G48" s="12">
        <v>2979.049</v>
      </c>
      <c r="H48" s="12">
        <v>2546.8530000000001</v>
      </c>
      <c r="I48">
        <f t="shared" si="0"/>
        <v>432.19599999999991</v>
      </c>
    </row>
    <row r="49" spans="1:10" ht="14.4" x14ac:dyDescent="0.3">
      <c r="A49" s="16">
        <v>42895</v>
      </c>
      <c r="B49" s="17">
        <v>0</v>
      </c>
      <c r="C49" s="18">
        <v>215</v>
      </c>
      <c r="D49" s="18" t="s">
        <v>43</v>
      </c>
      <c r="E49" s="18" t="s">
        <v>52</v>
      </c>
      <c r="F49" s="18" t="s">
        <v>48</v>
      </c>
      <c r="G49" s="12">
        <v>3437.6010000000001</v>
      </c>
      <c r="H49" s="12">
        <v>2974.5830000000001</v>
      </c>
      <c r="I49">
        <f t="shared" si="0"/>
        <v>463.01800000000003</v>
      </c>
    </row>
    <row r="50" spans="1:10" ht="14.4" x14ac:dyDescent="0.3">
      <c r="A50" s="16">
        <v>42895</v>
      </c>
      <c r="B50" s="17">
        <v>0</v>
      </c>
      <c r="C50" s="18">
        <v>14</v>
      </c>
      <c r="D50" s="18" t="s">
        <v>55</v>
      </c>
      <c r="E50" s="18" t="s">
        <v>52</v>
      </c>
      <c r="F50" s="18" t="s">
        <v>45</v>
      </c>
      <c r="G50" s="12">
        <v>1978.259</v>
      </c>
      <c r="H50" s="12">
        <v>1606.5001</v>
      </c>
      <c r="I50">
        <f t="shared" si="0"/>
        <v>371.75890000000004</v>
      </c>
    </row>
    <row r="51" spans="1:10" ht="14.4" x14ac:dyDescent="0.3">
      <c r="A51" s="16">
        <v>42895</v>
      </c>
      <c r="B51" s="17">
        <v>0</v>
      </c>
      <c r="C51" s="18">
        <v>196</v>
      </c>
      <c r="D51" s="18" t="s">
        <v>55</v>
      </c>
      <c r="E51" s="18" t="s">
        <v>52</v>
      </c>
      <c r="F51" s="18" t="s">
        <v>46</v>
      </c>
      <c r="G51" s="12">
        <v>1802.9739999999999</v>
      </c>
      <c r="H51" s="12">
        <v>1747.731</v>
      </c>
      <c r="I51">
        <f t="shared" si="0"/>
        <v>55.242999999999938</v>
      </c>
    </row>
    <row r="52" spans="1:10" ht="14.4" x14ac:dyDescent="0.3">
      <c r="A52" s="16">
        <v>42895</v>
      </c>
      <c r="B52" s="17">
        <v>0</v>
      </c>
      <c r="C52" s="18">
        <v>154</v>
      </c>
      <c r="D52" s="18" t="s">
        <v>55</v>
      </c>
      <c r="E52" s="18" t="s">
        <v>52</v>
      </c>
      <c r="F52" s="18" t="s">
        <v>47</v>
      </c>
      <c r="G52" s="12">
        <v>2366.357</v>
      </c>
      <c r="H52" s="12">
        <v>1717.761</v>
      </c>
      <c r="I52">
        <f t="shared" si="0"/>
        <v>648.596</v>
      </c>
    </row>
    <row r="53" spans="1:10" ht="14.4" x14ac:dyDescent="0.3">
      <c r="A53" s="20">
        <v>42895</v>
      </c>
      <c r="B53" s="21">
        <v>0</v>
      </c>
      <c r="C53" s="22">
        <v>202</v>
      </c>
      <c r="D53" s="22" t="s">
        <v>55</v>
      </c>
      <c r="E53" s="22" t="s">
        <v>52</v>
      </c>
      <c r="F53" s="22" t="s">
        <v>48</v>
      </c>
      <c r="G53" s="23">
        <v>1759.86</v>
      </c>
      <c r="H53" s="23">
        <v>1532.1289999999999</v>
      </c>
      <c r="I53" s="24">
        <f t="shared" si="0"/>
        <v>227.73099999999999</v>
      </c>
      <c r="J53" s="24"/>
    </row>
    <row r="54" spans="1:10" ht="14.4" x14ac:dyDescent="0.3">
      <c r="A54" s="16">
        <v>42909</v>
      </c>
      <c r="B54" s="17">
        <v>2</v>
      </c>
      <c r="C54" s="18">
        <v>39</v>
      </c>
      <c r="D54" s="18" t="s">
        <v>27</v>
      </c>
      <c r="E54" s="18" t="s">
        <v>44</v>
      </c>
      <c r="F54" s="18" t="s">
        <v>45</v>
      </c>
      <c r="G54" s="12">
        <v>2698.973</v>
      </c>
      <c r="H54" s="12">
        <v>2480.4740000000002</v>
      </c>
      <c r="I54">
        <f t="shared" si="0"/>
        <v>218.4989999999998</v>
      </c>
    </row>
    <row r="55" spans="1:10" ht="14.4" x14ac:dyDescent="0.3">
      <c r="A55" s="16">
        <v>42909</v>
      </c>
      <c r="B55" s="17">
        <v>2</v>
      </c>
      <c r="C55" s="18">
        <v>23</v>
      </c>
      <c r="D55" s="18" t="s">
        <v>27</v>
      </c>
      <c r="E55" s="18" t="s">
        <v>44</v>
      </c>
      <c r="F55" s="18" t="s">
        <v>46</v>
      </c>
      <c r="G55" s="12">
        <v>2796.9259999999999</v>
      </c>
      <c r="H55" s="12">
        <v>2709.788</v>
      </c>
      <c r="I55">
        <f t="shared" si="0"/>
        <v>87.13799999999992</v>
      </c>
    </row>
    <row r="56" spans="1:10" ht="14.4" x14ac:dyDescent="0.3">
      <c r="A56" s="16">
        <v>42909</v>
      </c>
      <c r="B56" s="17">
        <v>2</v>
      </c>
      <c r="C56" s="18">
        <v>174</v>
      </c>
      <c r="D56" s="18" t="s">
        <v>27</v>
      </c>
      <c r="E56" s="18" t="s">
        <v>44</v>
      </c>
      <c r="F56" s="18" t="s">
        <v>47</v>
      </c>
      <c r="G56" s="12">
        <v>2878.8589999999999</v>
      </c>
      <c r="H56" s="12">
        <v>2490.9169999999999</v>
      </c>
      <c r="I56">
        <f t="shared" si="0"/>
        <v>387.94200000000001</v>
      </c>
    </row>
    <row r="57" spans="1:10" ht="14.4" x14ac:dyDescent="0.3">
      <c r="A57" s="16">
        <v>42909</v>
      </c>
      <c r="B57" s="17">
        <v>2</v>
      </c>
      <c r="C57" s="18">
        <v>144</v>
      </c>
      <c r="D57" s="18" t="s">
        <v>27</v>
      </c>
      <c r="E57" s="18" t="s">
        <v>44</v>
      </c>
      <c r="F57" s="18" t="s">
        <v>48</v>
      </c>
      <c r="G57" s="12">
        <v>2530.056</v>
      </c>
      <c r="H57" s="12">
        <v>2388.2869999999998</v>
      </c>
      <c r="I57">
        <f t="shared" si="0"/>
        <v>141.76900000000023</v>
      </c>
    </row>
    <row r="58" spans="1:10" ht="14.4" x14ac:dyDescent="0.3">
      <c r="A58" s="16">
        <v>42909</v>
      </c>
      <c r="B58" s="17">
        <v>2</v>
      </c>
      <c r="C58" s="18">
        <v>165</v>
      </c>
      <c r="D58" s="18" t="s">
        <v>49</v>
      </c>
      <c r="E58" s="18" t="s">
        <v>44</v>
      </c>
      <c r="F58" s="18" t="s">
        <v>45</v>
      </c>
      <c r="G58" s="12">
        <v>1799.5530000000001</v>
      </c>
      <c r="H58" s="12">
        <v>1375.72</v>
      </c>
      <c r="I58">
        <f t="shared" si="0"/>
        <v>423.83300000000008</v>
      </c>
    </row>
    <row r="59" spans="1:10" ht="14.4" x14ac:dyDescent="0.3">
      <c r="A59" s="16">
        <v>42909</v>
      </c>
      <c r="B59" s="17">
        <v>2</v>
      </c>
      <c r="C59" s="18">
        <v>456</v>
      </c>
      <c r="D59" s="18" t="s">
        <v>49</v>
      </c>
      <c r="E59" s="18" t="s">
        <v>44</v>
      </c>
      <c r="F59" s="18" t="s">
        <v>46</v>
      </c>
      <c r="G59" s="12">
        <v>1757.1569999999999</v>
      </c>
      <c r="H59" s="12">
        <v>1621.2809999999999</v>
      </c>
      <c r="I59">
        <f t="shared" si="0"/>
        <v>135.87599999999998</v>
      </c>
    </row>
    <row r="60" spans="1:10" ht="14.4" x14ac:dyDescent="0.3">
      <c r="A60" s="16">
        <v>42909</v>
      </c>
      <c r="B60" s="17">
        <v>2</v>
      </c>
      <c r="C60" s="18">
        <v>170</v>
      </c>
      <c r="D60" s="18" t="s">
        <v>49</v>
      </c>
      <c r="E60" s="18" t="s">
        <v>44</v>
      </c>
      <c r="F60" s="18" t="s">
        <v>47</v>
      </c>
      <c r="G60" s="12">
        <v>2251.9360000000001</v>
      </c>
      <c r="H60" s="12">
        <v>2069.2689999999998</v>
      </c>
      <c r="I60">
        <f t="shared" si="0"/>
        <v>182.66700000000037</v>
      </c>
    </row>
    <row r="61" spans="1:10" ht="14.4" x14ac:dyDescent="0.3">
      <c r="A61" s="16">
        <v>42909</v>
      </c>
      <c r="B61" s="17">
        <v>2</v>
      </c>
      <c r="C61" s="18">
        <v>183</v>
      </c>
      <c r="D61" s="18" t="s">
        <v>49</v>
      </c>
      <c r="E61" s="18" t="s">
        <v>44</v>
      </c>
      <c r="F61" s="18" t="s">
        <v>48</v>
      </c>
      <c r="G61" s="12">
        <v>2208.2150000000001</v>
      </c>
      <c r="H61" s="12">
        <v>1919.7460000000001</v>
      </c>
      <c r="I61">
        <f t="shared" si="0"/>
        <v>288.46900000000005</v>
      </c>
    </row>
    <row r="62" spans="1:10" ht="14.4" x14ac:dyDescent="0.3">
      <c r="A62" s="16">
        <v>42909</v>
      </c>
      <c r="B62" s="17">
        <v>2</v>
      </c>
      <c r="C62" s="18">
        <v>182</v>
      </c>
      <c r="D62" s="18" t="s">
        <v>24</v>
      </c>
      <c r="E62" s="18" t="s">
        <v>44</v>
      </c>
      <c r="F62" s="18" t="s">
        <v>45</v>
      </c>
      <c r="G62" s="12">
        <v>4069.402</v>
      </c>
      <c r="H62" s="12">
        <v>3382.991</v>
      </c>
      <c r="I62">
        <f t="shared" si="0"/>
        <v>686.41100000000006</v>
      </c>
    </row>
    <row r="63" spans="1:10" ht="14.4" x14ac:dyDescent="0.3">
      <c r="A63" s="16">
        <v>42909</v>
      </c>
      <c r="B63" s="17">
        <v>2</v>
      </c>
      <c r="C63" s="18">
        <v>43</v>
      </c>
      <c r="D63" s="18" t="s">
        <v>24</v>
      </c>
      <c r="E63" s="18" t="s">
        <v>44</v>
      </c>
      <c r="F63" s="18" t="s">
        <v>46</v>
      </c>
      <c r="G63" s="12">
        <v>5538.3010000000004</v>
      </c>
      <c r="H63" s="12">
        <v>4925.8119999999999</v>
      </c>
      <c r="I63">
        <f t="shared" si="0"/>
        <v>612.48900000000049</v>
      </c>
    </row>
    <row r="64" spans="1:10" ht="14.4" x14ac:dyDescent="0.3">
      <c r="A64" s="16">
        <v>42909</v>
      </c>
      <c r="B64" s="17">
        <v>2</v>
      </c>
      <c r="C64" s="18">
        <v>26</v>
      </c>
      <c r="D64" s="18" t="s">
        <v>24</v>
      </c>
      <c r="E64" s="18" t="s">
        <v>44</v>
      </c>
      <c r="F64" s="18" t="s">
        <v>47</v>
      </c>
      <c r="G64" s="12">
        <v>3834.9369999999999</v>
      </c>
      <c r="H64" s="12">
        <v>3200.8760000000002</v>
      </c>
      <c r="I64">
        <f t="shared" si="0"/>
        <v>634.06099999999969</v>
      </c>
    </row>
    <row r="65" spans="1:9" ht="14.4" x14ac:dyDescent="0.3">
      <c r="A65" s="16">
        <v>42909</v>
      </c>
      <c r="B65" s="17">
        <v>2</v>
      </c>
      <c r="C65" s="18">
        <v>7</v>
      </c>
      <c r="D65" s="18" t="s">
        <v>24</v>
      </c>
      <c r="E65" s="18" t="s">
        <v>44</v>
      </c>
      <c r="F65" s="18" t="s">
        <v>48</v>
      </c>
      <c r="G65" s="12">
        <v>4268.8940000000002</v>
      </c>
      <c r="H65" s="12">
        <v>3826.7190000000001</v>
      </c>
      <c r="I65">
        <f t="shared" si="0"/>
        <v>442.17500000000018</v>
      </c>
    </row>
    <row r="66" spans="1:9" ht="14.4" x14ac:dyDescent="0.3">
      <c r="A66" s="16">
        <v>42909</v>
      </c>
      <c r="B66" s="17">
        <v>2</v>
      </c>
      <c r="C66" s="18">
        <v>1</v>
      </c>
      <c r="D66" s="18" t="s">
        <v>31</v>
      </c>
      <c r="E66" s="18" t="s">
        <v>44</v>
      </c>
      <c r="F66" s="18" t="s">
        <v>45</v>
      </c>
      <c r="G66" s="12">
        <v>2347.1460000000002</v>
      </c>
      <c r="H66" s="12">
        <v>1948.644</v>
      </c>
      <c r="I66">
        <f t="shared" si="0"/>
        <v>398.50200000000018</v>
      </c>
    </row>
    <row r="67" spans="1:9" ht="14.4" x14ac:dyDescent="0.3">
      <c r="A67" s="16">
        <v>42909</v>
      </c>
      <c r="B67" s="17">
        <v>2</v>
      </c>
      <c r="C67" s="18">
        <v>114</v>
      </c>
      <c r="D67" s="18" t="s">
        <v>31</v>
      </c>
      <c r="E67" s="18" t="s">
        <v>44</v>
      </c>
      <c r="F67" s="18" t="s">
        <v>46</v>
      </c>
      <c r="G67" s="12">
        <v>2189.741</v>
      </c>
      <c r="H67" s="12">
        <v>1823.664</v>
      </c>
      <c r="I67">
        <f t="shared" si="0"/>
        <v>366.077</v>
      </c>
    </row>
    <row r="68" spans="1:9" ht="14.4" x14ac:dyDescent="0.3">
      <c r="A68" s="16">
        <v>42909</v>
      </c>
      <c r="B68" s="17">
        <v>2</v>
      </c>
      <c r="C68" s="18">
        <v>19</v>
      </c>
      <c r="D68" s="18" t="s">
        <v>31</v>
      </c>
      <c r="E68" s="18" t="s">
        <v>44</v>
      </c>
      <c r="F68" s="18" t="s">
        <v>47</v>
      </c>
      <c r="G68" s="12">
        <v>2984.556</v>
      </c>
      <c r="H68" s="12">
        <v>2166.846</v>
      </c>
      <c r="I68">
        <f t="shared" si="0"/>
        <v>817.71</v>
      </c>
    </row>
    <row r="69" spans="1:9" ht="14.4" x14ac:dyDescent="0.3">
      <c r="A69" s="16">
        <v>42909</v>
      </c>
      <c r="B69" s="17">
        <v>2</v>
      </c>
      <c r="C69" s="18">
        <v>2</v>
      </c>
      <c r="D69" s="18" t="s">
        <v>31</v>
      </c>
      <c r="E69" s="18" t="s">
        <v>44</v>
      </c>
      <c r="F69" s="18" t="s">
        <v>48</v>
      </c>
      <c r="G69" s="12">
        <v>2217.893</v>
      </c>
      <c r="H69" s="12">
        <v>1948.732</v>
      </c>
      <c r="I69">
        <f t="shared" si="0"/>
        <v>269.16100000000006</v>
      </c>
    </row>
    <row r="70" spans="1:9" ht="14.4" x14ac:dyDescent="0.3">
      <c r="A70" s="16">
        <v>42909</v>
      </c>
      <c r="B70" s="17">
        <v>2</v>
      </c>
      <c r="C70" s="18">
        <v>8</v>
      </c>
      <c r="D70" s="18" t="s">
        <v>33</v>
      </c>
      <c r="E70" s="18" t="s">
        <v>44</v>
      </c>
      <c r="F70" s="18" t="s">
        <v>45</v>
      </c>
      <c r="G70" s="12">
        <v>1831.499</v>
      </c>
      <c r="H70" s="12">
        <v>1781.463</v>
      </c>
      <c r="I70">
        <f t="shared" si="0"/>
        <v>50.036000000000058</v>
      </c>
    </row>
    <row r="71" spans="1:9" ht="14.4" x14ac:dyDescent="0.3">
      <c r="A71" s="16">
        <v>42909</v>
      </c>
      <c r="B71" s="17">
        <v>2</v>
      </c>
      <c r="C71" s="18">
        <v>176</v>
      </c>
      <c r="D71" s="18" t="s">
        <v>33</v>
      </c>
      <c r="E71" s="18" t="s">
        <v>44</v>
      </c>
      <c r="F71" s="18" t="s">
        <v>46</v>
      </c>
      <c r="G71" s="12">
        <v>2456.3440000000001</v>
      </c>
      <c r="H71" s="12">
        <v>2099.348</v>
      </c>
      <c r="I71">
        <f t="shared" si="0"/>
        <v>356.99600000000009</v>
      </c>
    </row>
    <row r="72" spans="1:9" ht="14.4" x14ac:dyDescent="0.3">
      <c r="A72" s="16">
        <v>42909</v>
      </c>
      <c r="B72" s="17">
        <v>2</v>
      </c>
      <c r="C72" s="18">
        <v>198</v>
      </c>
      <c r="D72" s="18" t="s">
        <v>33</v>
      </c>
      <c r="E72" s="18" t="s">
        <v>44</v>
      </c>
      <c r="F72" s="18" t="s">
        <v>47</v>
      </c>
      <c r="G72" s="12">
        <v>2006.193</v>
      </c>
      <c r="H72" s="12">
        <v>1731.6780000000001</v>
      </c>
      <c r="I72">
        <f t="shared" si="0"/>
        <v>274.51499999999987</v>
      </c>
    </row>
    <row r="73" spans="1:9" ht="14.4" x14ac:dyDescent="0.3">
      <c r="A73" s="16">
        <v>42909</v>
      </c>
      <c r="B73" s="17">
        <v>2</v>
      </c>
      <c r="C73" s="18">
        <v>158</v>
      </c>
      <c r="D73" s="18" t="s">
        <v>33</v>
      </c>
      <c r="E73" s="18" t="s">
        <v>44</v>
      </c>
      <c r="F73" s="18" t="s">
        <v>48</v>
      </c>
      <c r="G73" s="12">
        <v>2288.7420000000002</v>
      </c>
      <c r="H73" s="12">
        <v>1931.3589999999999</v>
      </c>
      <c r="I73">
        <f t="shared" si="0"/>
        <v>357.38300000000027</v>
      </c>
    </row>
    <row r="74" spans="1:9" ht="14.4" x14ac:dyDescent="0.3">
      <c r="A74" s="16">
        <v>42909</v>
      </c>
      <c r="B74" s="17">
        <v>2</v>
      </c>
      <c r="C74" s="18">
        <v>13</v>
      </c>
      <c r="D74" s="18" t="s">
        <v>50</v>
      </c>
      <c r="E74" s="18" t="s">
        <v>44</v>
      </c>
      <c r="F74" s="18" t="s">
        <v>45</v>
      </c>
      <c r="G74" s="12">
        <v>2346.9769999999999</v>
      </c>
      <c r="H74" s="12">
        <v>1806.902</v>
      </c>
      <c r="I74">
        <f t="shared" si="0"/>
        <v>540.07499999999982</v>
      </c>
    </row>
    <row r="75" spans="1:9" ht="14.4" x14ac:dyDescent="0.3">
      <c r="A75" s="16">
        <v>42909</v>
      </c>
      <c r="B75" s="17">
        <v>2</v>
      </c>
      <c r="C75" s="18">
        <v>200</v>
      </c>
      <c r="D75" s="18" t="s">
        <v>50</v>
      </c>
      <c r="E75" s="18" t="s">
        <v>44</v>
      </c>
      <c r="F75" s="18" t="s">
        <v>46</v>
      </c>
      <c r="G75" s="12">
        <v>1871.2940000000001</v>
      </c>
      <c r="H75" s="12">
        <v>1570.962</v>
      </c>
      <c r="I75">
        <f t="shared" si="0"/>
        <v>300.33200000000011</v>
      </c>
    </row>
    <row r="76" spans="1:9" ht="14.4" x14ac:dyDescent="0.3">
      <c r="A76" s="16">
        <v>42909</v>
      </c>
      <c r="B76" s="17">
        <v>2</v>
      </c>
      <c r="C76" s="18">
        <v>166</v>
      </c>
      <c r="D76" s="18" t="s">
        <v>50</v>
      </c>
      <c r="E76" s="18" t="s">
        <v>44</v>
      </c>
      <c r="F76" s="18" t="s">
        <v>47</v>
      </c>
      <c r="G76" s="12">
        <v>2497.5880000000002</v>
      </c>
      <c r="H76" s="12">
        <v>1925.5740000000001</v>
      </c>
      <c r="I76">
        <f t="shared" si="0"/>
        <v>572.01400000000012</v>
      </c>
    </row>
    <row r="77" spans="1:9" ht="14.4" x14ac:dyDescent="0.3">
      <c r="A77" s="16">
        <v>42909</v>
      </c>
      <c r="B77" s="17">
        <v>2</v>
      </c>
      <c r="C77" s="18">
        <v>65</v>
      </c>
      <c r="D77" s="18" t="s">
        <v>50</v>
      </c>
      <c r="E77" s="18" t="s">
        <v>44</v>
      </c>
      <c r="F77" s="18" t="s">
        <v>48</v>
      </c>
      <c r="G77" s="12">
        <v>1888.278</v>
      </c>
      <c r="H77" s="12">
        <v>1521.7180000000001</v>
      </c>
      <c r="I77">
        <f t="shared" si="0"/>
        <v>366.55999999999995</v>
      </c>
    </row>
    <row r="78" spans="1:9" ht="14.4" x14ac:dyDescent="0.3">
      <c r="A78" s="16">
        <v>42909</v>
      </c>
      <c r="B78" s="17">
        <v>2</v>
      </c>
      <c r="C78" s="18">
        <v>57</v>
      </c>
      <c r="D78" s="18" t="s">
        <v>51</v>
      </c>
      <c r="E78" s="18" t="s">
        <v>52</v>
      </c>
      <c r="F78" s="18" t="s">
        <v>45</v>
      </c>
      <c r="G78" s="12">
        <v>1632.413</v>
      </c>
      <c r="H78" s="12">
        <v>1256.8</v>
      </c>
      <c r="I78">
        <f t="shared" si="0"/>
        <v>375.61300000000006</v>
      </c>
    </row>
    <row r="79" spans="1:9" ht="14.4" x14ac:dyDescent="0.3">
      <c r="A79" s="16">
        <v>42909</v>
      </c>
      <c r="B79" s="17">
        <v>2</v>
      </c>
      <c r="C79" s="18">
        <v>103</v>
      </c>
      <c r="D79" s="18" t="s">
        <v>51</v>
      </c>
      <c r="E79" s="18" t="s">
        <v>52</v>
      </c>
      <c r="F79" s="18" t="s">
        <v>46</v>
      </c>
      <c r="G79" s="12">
        <v>1022.203</v>
      </c>
      <c r="H79" s="12">
        <v>861.39800000000002</v>
      </c>
      <c r="I79">
        <f t="shared" si="0"/>
        <v>160.80499999999995</v>
      </c>
    </row>
    <row r="80" spans="1:9" ht="14.4" x14ac:dyDescent="0.3">
      <c r="A80" s="16">
        <v>42909</v>
      </c>
      <c r="B80" s="17">
        <v>2</v>
      </c>
      <c r="C80" s="18">
        <v>20</v>
      </c>
      <c r="D80" s="18" t="s">
        <v>51</v>
      </c>
      <c r="E80" s="18" t="s">
        <v>52</v>
      </c>
      <c r="F80" s="18" t="s">
        <v>47</v>
      </c>
      <c r="G80" s="12">
        <v>1135.425</v>
      </c>
      <c r="H80" s="12">
        <v>734.24599999999998</v>
      </c>
      <c r="I80">
        <f t="shared" si="0"/>
        <v>401.17899999999997</v>
      </c>
    </row>
    <row r="81" spans="1:9" ht="14.4" x14ac:dyDescent="0.3">
      <c r="A81" s="16">
        <v>42909</v>
      </c>
      <c r="B81" s="17">
        <v>2</v>
      </c>
      <c r="C81" s="18">
        <v>290</v>
      </c>
      <c r="D81" s="18" t="s">
        <v>51</v>
      </c>
      <c r="E81" s="18" t="s">
        <v>52</v>
      </c>
      <c r="F81" s="18" t="s">
        <v>48</v>
      </c>
      <c r="G81" s="12">
        <v>1243.095</v>
      </c>
      <c r="H81" s="12">
        <v>921.76499999999999</v>
      </c>
      <c r="I81">
        <f t="shared" si="0"/>
        <v>321.33000000000004</v>
      </c>
    </row>
    <row r="82" spans="1:9" ht="14.4" x14ac:dyDescent="0.3">
      <c r="A82" s="16">
        <v>42909</v>
      </c>
      <c r="B82" s="17">
        <v>2</v>
      </c>
      <c r="C82" s="18">
        <v>680</v>
      </c>
      <c r="D82" s="18" t="s">
        <v>53</v>
      </c>
      <c r="E82" s="18" t="s">
        <v>52</v>
      </c>
      <c r="F82" s="18" t="s">
        <v>45</v>
      </c>
      <c r="G82" s="12">
        <v>1710.4970000000001</v>
      </c>
      <c r="H82" s="12">
        <v>1348.1859999999999</v>
      </c>
      <c r="I82">
        <f t="shared" si="0"/>
        <v>362.31100000000015</v>
      </c>
    </row>
    <row r="83" spans="1:9" ht="14.4" x14ac:dyDescent="0.3">
      <c r="A83" s="16">
        <v>42909</v>
      </c>
      <c r="B83" s="17">
        <v>2</v>
      </c>
      <c r="C83" s="18">
        <v>10</v>
      </c>
      <c r="D83" s="18" t="s">
        <v>53</v>
      </c>
      <c r="E83" s="18" t="s">
        <v>52</v>
      </c>
      <c r="F83" s="18" t="s">
        <v>46</v>
      </c>
      <c r="G83" s="12">
        <v>2136.587</v>
      </c>
      <c r="H83" s="12">
        <v>1614.0740000000001</v>
      </c>
      <c r="I83">
        <f t="shared" si="0"/>
        <v>522.51299999999992</v>
      </c>
    </row>
    <row r="84" spans="1:9" ht="14.4" x14ac:dyDescent="0.3">
      <c r="A84" s="16">
        <v>42909</v>
      </c>
      <c r="B84" s="17">
        <v>2</v>
      </c>
      <c r="C84" s="18">
        <v>163</v>
      </c>
      <c r="D84" s="18" t="s">
        <v>53</v>
      </c>
      <c r="E84" s="18" t="s">
        <v>52</v>
      </c>
      <c r="F84" s="18" t="s">
        <v>47</v>
      </c>
      <c r="G84" s="12">
        <v>1871.7570000000001</v>
      </c>
      <c r="H84" s="12">
        <v>1409.3979999999999</v>
      </c>
      <c r="I84">
        <f t="shared" si="0"/>
        <v>462.35900000000015</v>
      </c>
    </row>
    <row r="85" spans="1:9" ht="14.4" x14ac:dyDescent="0.3">
      <c r="A85" s="16">
        <v>42909</v>
      </c>
      <c r="B85" s="17">
        <v>2</v>
      </c>
      <c r="C85" s="18">
        <v>58</v>
      </c>
      <c r="D85" s="18" t="s">
        <v>53</v>
      </c>
      <c r="E85" s="18" t="s">
        <v>52</v>
      </c>
      <c r="F85" s="18" t="s">
        <v>48</v>
      </c>
      <c r="G85" s="12">
        <v>1355.4659999999999</v>
      </c>
      <c r="H85" s="12">
        <v>988.71400000000006</v>
      </c>
      <c r="I85">
        <f t="shared" si="0"/>
        <v>366.75199999999984</v>
      </c>
    </row>
    <row r="86" spans="1:9" ht="14.4" x14ac:dyDescent="0.3">
      <c r="A86" s="16">
        <v>42909</v>
      </c>
      <c r="B86" s="17">
        <v>2</v>
      </c>
      <c r="C86" s="18">
        <v>16</v>
      </c>
      <c r="D86" s="18" t="s">
        <v>34</v>
      </c>
      <c r="E86" s="18" t="s">
        <v>52</v>
      </c>
      <c r="F86" s="18" t="s">
        <v>45</v>
      </c>
      <c r="G86" s="12">
        <v>1721.364</v>
      </c>
      <c r="H86" s="12">
        <v>1413.7639999999999</v>
      </c>
      <c r="I86">
        <f t="shared" si="0"/>
        <v>307.60000000000014</v>
      </c>
    </row>
    <row r="87" spans="1:9" ht="14.4" x14ac:dyDescent="0.3">
      <c r="A87" s="16">
        <v>42909</v>
      </c>
      <c r="B87" s="17">
        <v>2</v>
      </c>
      <c r="C87" s="18">
        <v>95</v>
      </c>
      <c r="D87" s="18" t="s">
        <v>34</v>
      </c>
      <c r="E87" s="18" t="s">
        <v>52</v>
      </c>
      <c r="F87" s="18" t="s">
        <v>46</v>
      </c>
      <c r="G87" s="12">
        <v>1374.4939999999999</v>
      </c>
      <c r="H87" s="12">
        <v>1150.575</v>
      </c>
      <c r="I87">
        <f t="shared" si="0"/>
        <v>223.91899999999987</v>
      </c>
    </row>
    <row r="88" spans="1:9" ht="14.4" x14ac:dyDescent="0.3">
      <c r="A88" s="16">
        <v>42909</v>
      </c>
      <c r="B88" s="17">
        <v>2</v>
      </c>
      <c r="C88" s="18">
        <v>281</v>
      </c>
      <c r="D88" s="18" t="s">
        <v>34</v>
      </c>
      <c r="E88" s="18" t="s">
        <v>52</v>
      </c>
      <c r="F88" s="18" t="s">
        <v>47</v>
      </c>
      <c r="G88" s="12">
        <v>2127.3389999999999</v>
      </c>
      <c r="H88" s="12">
        <v>1424.6569999999999</v>
      </c>
      <c r="I88">
        <f t="shared" si="0"/>
        <v>702.68200000000002</v>
      </c>
    </row>
    <row r="89" spans="1:9" ht="14.4" x14ac:dyDescent="0.3">
      <c r="A89" s="16">
        <v>42909</v>
      </c>
      <c r="B89" s="17">
        <v>2</v>
      </c>
      <c r="C89" s="18">
        <v>53</v>
      </c>
      <c r="D89" s="18" t="s">
        <v>34</v>
      </c>
      <c r="E89" s="18" t="s">
        <v>52</v>
      </c>
      <c r="F89" s="18" t="s">
        <v>48</v>
      </c>
      <c r="G89" s="12">
        <v>2075.721</v>
      </c>
      <c r="H89" s="12">
        <v>1621.7159999999999</v>
      </c>
      <c r="I89">
        <f t="shared" si="0"/>
        <v>454.00500000000011</v>
      </c>
    </row>
    <row r="90" spans="1:9" ht="14.4" x14ac:dyDescent="0.3">
      <c r="A90" s="16">
        <v>42909</v>
      </c>
      <c r="B90" s="17">
        <v>2</v>
      </c>
      <c r="C90" s="18">
        <v>855</v>
      </c>
      <c r="D90" s="18" t="s">
        <v>40</v>
      </c>
      <c r="E90" s="18" t="s">
        <v>52</v>
      </c>
      <c r="F90" s="18" t="s">
        <v>45</v>
      </c>
      <c r="G90" s="12">
        <v>3358.8809999999999</v>
      </c>
      <c r="H90" s="12">
        <v>2439.4290000000001</v>
      </c>
      <c r="I90">
        <f t="shared" si="0"/>
        <v>919.45199999999977</v>
      </c>
    </row>
    <row r="91" spans="1:9" ht="14.4" x14ac:dyDescent="0.3">
      <c r="A91" s="16">
        <v>42909</v>
      </c>
      <c r="B91" s="17">
        <v>2</v>
      </c>
      <c r="C91" s="18">
        <v>153</v>
      </c>
      <c r="D91" s="18" t="s">
        <v>40</v>
      </c>
      <c r="E91" s="18" t="s">
        <v>52</v>
      </c>
      <c r="F91" s="18" t="s">
        <v>46</v>
      </c>
      <c r="G91" s="12">
        <v>2851.1170000000002</v>
      </c>
      <c r="H91" s="12">
        <v>2344.8209999999999</v>
      </c>
      <c r="I91">
        <f t="shared" si="0"/>
        <v>506.29600000000028</v>
      </c>
    </row>
    <row r="92" spans="1:9" ht="14.4" x14ac:dyDescent="0.3">
      <c r="A92" s="16">
        <v>42909</v>
      </c>
      <c r="B92" s="17">
        <v>2</v>
      </c>
      <c r="C92" s="18">
        <v>136</v>
      </c>
      <c r="D92" s="18" t="s">
        <v>40</v>
      </c>
      <c r="E92" s="18" t="s">
        <v>52</v>
      </c>
      <c r="F92" s="18" t="s">
        <v>47</v>
      </c>
      <c r="G92" s="12">
        <v>3218.1439999999998</v>
      </c>
      <c r="H92" s="12">
        <v>2132.6849999999999</v>
      </c>
      <c r="I92">
        <f t="shared" si="0"/>
        <v>1085.4589999999998</v>
      </c>
    </row>
    <row r="93" spans="1:9" ht="14.4" x14ac:dyDescent="0.3">
      <c r="A93" s="16">
        <v>42909</v>
      </c>
      <c r="B93" s="17">
        <v>2</v>
      </c>
      <c r="C93" s="18">
        <v>287</v>
      </c>
      <c r="D93" s="18" t="s">
        <v>40</v>
      </c>
      <c r="E93" s="18" t="s">
        <v>52</v>
      </c>
      <c r="F93" s="18" t="s">
        <v>48</v>
      </c>
      <c r="G93" s="12">
        <v>2386.6579999999999</v>
      </c>
      <c r="H93" s="12">
        <v>1965.1859999999999</v>
      </c>
      <c r="I93">
        <f t="shared" si="0"/>
        <v>421.47199999999998</v>
      </c>
    </row>
    <row r="94" spans="1:9" ht="14.4" x14ac:dyDescent="0.3">
      <c r="A94" s="16">
        <v>42909</v>
      </c>
      <c r="B94" s="17">
        <v>2</v>
      </c>
      <c r="C94" s="18">
        <v>93</v>
      </c>
      <c r="D94" s="18" t="s">
        <v>54</v>
      </c>
      <c r="E94" s="18" t="s">
        <v>52</v>
      </c>
      <c r="F94" s="18" t="s">
        <v>45</v>
      </c>
      <c r="G94" s="12">
        <v>3223.7669999999998</v>
      </c>
      <c r="H94" s="12">
        <v>2465.752</v>
      </c>
      <c r="I94">
        <f t="shared" si="0"/>
        <v>758.01499999999987</v>
      </c>
    </row>
    <row r="95" spans="1:9" ht="14.4" x14ac:dyDescent="0.3">
      <c r="A95" s="16">
        <v>42909</v>
      </c>
      <c r="B95" s="17">
        <v>2</v>
      </c>
      <c r="C95" s="18">
        <v>720</v>
      </c>
      <c r="D95" s="18" t="s">
        <v>54</v>
      </c>
      <c r="E95" s="18" t="s">
        <v>52</v>
      </c>
      <c r="F95" s="18" t="s">
        <v>46</v>
      </c>
      <c r="G95" s="12">
        <v>2735.3130000000001</v>
      </c>
      <c r="H95" s="12">
        <v>2146.2109999999998</v>
      </c>
      <c r="I95">
        <f t="shared" si="0"/>
        <v>589.10200000000032</v>
      </c>
    </row>
    <row r="96" spans="1:9" ht="14.4" x14ac:dyDescent="0.3">
      <c r="A96" s="16">
        <v>42909</v>
      </c>
      <c r="B96" s="17">
        <v>2</v>
      </c>
      <c r="C96" s="18">
        <v>101</v>
      </c>
      <c r="D96" s="18" t="s">
        <v>54</v>
      </c>
      <c r="E96" s="18" t="s">
        <v>52</v>
      </c>
      <c r="F96" s="18" t="s">
        <v>47</v>
      </c>
      <c r="G96" s="12">
        <v>2896.125</v>
      </c>
      <c r="H96" s="12">
        <v>1971.373</v>
      </c>
      <c r="I96">
        <f t="shared" si="0"/>
        <v>924.75199999999995</v>
      </c>
    </row>
    <row r="97" spans="1:10" ht="14.4" x14ac:dyDescent="0.3">
      <c r="A97" s="16">
        <v>42909</v>
      </c>
      <c r="B97" s="17">
        <v>2</v>
      </c>
      <c r="C97" s="18">
        <v>101.1</v>
      </c>
      <c r="D97" s="18" t="s">
        <v>54</v>
      </c>
      <c r="E97" s="18" t="s">
        <v>52</v>
      </c>
      <c r="F97" s="18" t="s">
        <v>48</v>
      </c>
      <c r="G97" s="12">
        <v>3040.8069999999998</v>
      </c>
      <c r="H97" s="12">
        <v>2442.299</v>
      </c>
      <c r="I97">
        <f t="shared" si="0"/>
        <v>598.50799999999981</v>
      </c>
    </row>
    <row r="98" spans="1:10" ht="14.4" x14ac:dyDescent="0.3">
      <c r="A98" s="16">
        <v>42909</v>
      </c>
      <c r="B98" s="17">
        <v>2</v>
      </c>
      <c r="C98" s="18">
        <v>194</v>
      </c>
      <c r="D98" s="18" t="s">
        <v>43</v>
      </c>
      <c r="E98" s="18" t="s">
        <v>52</v>
      </c>
      <c r="F98" s="18" t="s">
        <v>45</v>
      </c>
      <c r="G98" s="12">
        <v>3669.6990000000001</v>
      </c>
      <c r="H98" s="12">
        <v>2714.8119999999999</v>
      </c>
      <c r="I98">
        <f t="shared" si="0"/>
        <v>954.88700000000017</v>
      </c>
    </row>
    <row r="99" spans="1:10" ht="14.4" x14ac:dyDescent="0.3">
      <c r="A99" s="16">
        <v>42909</v>
      </c>
      <c r="B99" s="17">
        <v>2</v>
      </c>
      <c r="C99" s="18">
        <v>162</v>
      </c>
      <c r="D99" s="18" t="s">
        <v>43</v>
      </c>
      <c r="E99" s="18" t="s">
        <v>52</v>
      </c>
      <c r="F99" s="18" t="s">
        <v>46</v>
      </c>
      <c r="G99" s="12">
        <v>3076.9540000000002</v>
      </c>
      <c r="H99" s="12">
        <v>2605.893</v>
      </c>
      <c r="I99">
        <f t="shared" si="0"/>
        <v>471.06100000000015</v>
      </c>
    </row>
    <row r="100" spans="1:10" ht="14.4" x14ac:dyDescent="0.3">
      <c r="A100" s="16">
        <v>42909</v>
      </c>
      <c r="B100" s="17">
        <v>2</v>
      </c>
      <c r="C100" s="18">
        <v>164</v>
      </c>
      <c r="D100" s="18" t="s">
        <v>43</v>
      </c>
      <c r="E100" s="18" t="s">
        <v>52</v>
      </c>
      <c r="F100" s="18" t="s">
        <v>47</v>
      </c>
      <c r="G100" s="12">
        <v>3250.2930000000001</v>
      </c>
      <c r="H100" s="12">
        <v>2546.8530000000001</v>
      </c>
      <c r="I100">
        <f t="shared" si="0"/>
        <v>703.44</v>
      </c>
    </row>
    <row r="101" spans="1:10" ht="14.4" x14ac:dyDescent="0.3">
      <c r="A101" s="16">
        <v>42909</v>
      </c>
      <c r="B101" s="17">
        <v>2</v>
      </c>
      <c r="C101" s="18">
        <v>215</v>
      </c>
      <c r="D101" s="18" t="s">
        <v>43</v>
      </c>
      <c r="E101" s="18" t="s">
        <v>52</v>
      </c>
      <c r="F101" s="18" t="s">
        <v>48</v>
      </c>
      <c r="G101" s="12">
        <v>3647.9720000000002</v>
      </c>
      <c r="H101" s="12">
        <v>2974.5830000000001</v>
      </c>
      <c r="I101">
        <f t="shared" si="0"/>
        <v>673.38900000000012</v>
      </c>
    </row>
    <row r="102" spans="1:10" ht="14.4" x14ac:dyDescent="0.3">
      <c r="A102" s="16">
        <v>42909</v>
      </c>
      <c r="B102" s="17">
        <v>2</v>
      </c>
      <c r="C102" s="18">
        <v>14</v>
      </c>
      <c r="D102" s="18" t="s">
        <v>55</v>
      </c>
      <c r="E102" s="18" t="s">
        <v>52</v>
      </c>
      <c r="F102" s="18" t="s">
        <v>45</v>
      </c>
      <c r="G102" s="12">
        <v>2030.924</v>
      </c>
      <c r="H102" s="12">
        <v>1606.5001</v>
      </c>
      <c r="I102">
        <f t="shared" si="0"/>
        <v>424.4239</v>
      </c>
    </row>
    <row r="103" spans="1:10" ht="14.4" x14ac:dyDescent="0.3">
      <c r="A103" s="16">
        <v>42909</v>
      </c>
      <c r="B103" s="17">
        <v>2</v>
      </c>
      <c r="C103" s="18">
        <v>196</v>
      </c>
      <c r="D103" s="18" t="s">
        <v>55</v>
      </c>
      <c r="E103" s="18" t="s">
        <v>52</v>
      </c>
      <c r="F103" s="18" t="s">
        <v>46</v>
      </c>
      <c r="G103" s="12">
        <v>1857.5809999999999</v>
      </c>
      <c r="H103" s="12">
        <v>1747.731</v>
      </c>
      <c r="I103">
        <f t="shared" si="0"/>
        <v>109.84999999999991</v>
      </c>
    </row>
    <row r="104" spans="1:10" ht="14.4" x14ac:dyDescent="0.3">
      <c r="A104" s="16">
        <v>42909</v>
      </c>
      <c r="B104" s="17">
        <v>2</v>
      </c>
      <c r="C104" s="18">
        <v>154</v>
      </c>
      <c r="D104" s="18" t="s">
        <v>55</v>
      </c>
      <c r="E104" s="18" t="s">
        <v>52</v>
      </c>
      <c r="F104" s="18" t="s">
        <v>47</v>
      </c>
      <c r="G104" s="12">
        <v>2285.5230000000001</v>
      </c>
      <c r="H104" s="12">
        <v>1717.761</v>
      </c>
      <c r="I104">
        <f t="shared" si="0"/>
        <v>567.76200000000017</v>
      </c>
    </row>
    <row r="105" spans="1:10" ht="14.4" x14ac:dyDescent="0.3">
      <c r="A105" s="20">
        <v>42909</v>
      </c>
      <c r="B105" s="21">
        <v>2</v>
      </c>
      <c r="C105" s="22">
        <v>202</v>
      </c>
      <c r="D105" s="22" t="s">
        <v>55</v>
      </c>
      <c r="E105" s="22" t="s">
        <v>52</v>
      </c>
      <c r="F105" s="22" t="s">
        <v>48</v>
      </c>
      <c r="G105" s="23">
        <v>1794.991</v>
      </c>
      <c r="H105" s="23">
        <v>1532.1289999999999</v>
      </c>
      <c r="I105" s="24">
        <f t="shared" si="0"/>
        <v>262.86200000000008</v>
      </c>
      <c r="J105" s="24"/>
    </row>
    <row r="106" spans="1:10" ht="14.4" x14ac:dyDescent="0.3">
      <c r="A106" s="25">
        <v>42923</v>
      </c>
      <c r="B106" s="17">
        <v>4</v>
      </c>
      <c r="C106" s="18">
        <v>39</v>
      </c>
      <c r="D106" s="18" t="s">
        <v>27</v>
      </c>
      <c r="E106" s="18" t="s">
        <v>44</v>
      </c>
      <c r="F106" s="18" t="s">
        <v>45</v>
      </c>
      <c r="G106" s="12">
        <v>2753.52</v>
      </c>
      <c r="H106" s="12">
        <v>2313.19</v>
      </c>
      <c r="I106">
        <f t="shared" si="0"/>
        <v>440.32999999999993</v>
      </c>
    </row>
    <row r="107" spans="1:10" ht="14.4" x14ac:dyDescent="0.3">
      <c r="A107" s="25">
        <v>42923</v>
      </c>
      <c r="B107" s="17">
        <v>4</v>
      </c>
      <c r="C107" s="18">
        <v>23</v>
      </c>
      <c r="D107" s="18" t="s">
        <v>27</v>
      </c>
      <c r="E107" s="18" t="s">
        <v>44</v>
      </c>
      <c r="F107" s="18" t="s">
        <v>46</v>
      </c>
      <c r="G107" s="12">
        <v>3014.2730000000001</v>
      </c>
      <c r="H107" s="12">
        <v>2640.0680000000002</v>
      </c>
      <c r="I107">
        <f t="shared" si="0"/>
        <v>374.20499999999993</v>
      </c>
    </row>
    <row r="108" spans="1:10" ht="14.4" x14ac:dyDescent="0.3">
      <c r="A108" s="25">
        <v>42923</v>
      </c>
      <c r="B108" s="17">
        <v>4</v>
      </c>
      <c r="C108" s="18">
        <v>174</v>
      </c>
      <c r="D108" s="18" t="s">
        <v>27</v>
      </c>
      <c r="E108" s="18" t="s">
        <v>44</v>
      </c>
      <c r="F108" s="18" t="s">
        <v>47</v>
      </c>
      <c r="G108" s="12">
        <v>2594.37</v>
      </c>
      <c r="H108" s="12">
        <v>2438.4630000000002</v>
      </c>
      <c r="I108">
        <f t="shared" si="0"/>
        <v>155.9069999999997</v>
      </c>
    </row>
    <row r="109" spans="1:10" ht="14.4" x14ac:dyDescent="0.3">
      <c r="A109" s="25">
        <v>42923</v>
      </c>
      <c r="B109" s="17">
        <v>4</v>
      </c>
      <c r="C109" s="18">
        <v>144</v>
      </c>
      <c r="D109" s="18" t="s">
        <v>27</v>
      </c>
      <c r="E109" s="18" t="s">
        <v>44</v>
      </c>
      <c r="F109" s="18" t="s">
        <v>48</v>
      </c>
      <c r="G109" s="12">
        <v>2444.2660000000001</v>
      </c>
      <c r="H109" s="12">
        <v>1983.6659999999999</v>
      </c>
      <c r="I109">
        <f t="shared" si="0"/>
        <v>460.60000000000014</v>
      </c>
    </row>
    <row r="110" spans="1:10" ht="14.4" x14ac:dyDescent="0.3">
      <c r="A110" s="25">
        <v>42923</v>
      </c>
      <c r="B110" s="17">
        <v>4</v>
      </c>
      <c r="C110" s="18">
        <v>165</v>
      </c>
      <c r="D110" s="18" t="s">
        <v>49</v>
      </c>
      <c r="E110" s="18" t="s">
        <v>44</v>
      </c>
      <c r="F110" s="18" t="s">
        <v>45</v>
      </c>
      <c r="G110" s="12">
        <v>1612.68</v>
      </c>
      <c r="H110" s="12">
        <v>1467.796</v>
      </c>
      <c r="I110">
        <f t="shared" si="0"/>
        <v>144.88400000000001</v>
      </c>
    </row>
    <row r="111" spans="1:10" ht="14.4" x14ac:dyDescent="0.3">
      <c r="A111" s="25">
        <v>42923</v>
      </c>
      <c r="B111" s="17">
        <v>4</v>
      </c>
      <c r="C111" s="18">
        <v>456</v>
      </c>
      <c r="D111" s="18" t="s">
        <v>49</v>
      </c>
      <c r="E111" s="18" t="s">
        <v>44</v>
      </c>
      <c r="F111" s="18" t="s">
        <v>46</v>
      </c>
      <c r="G111" s="12">
        <v>1610.194</v>
      </c>
      <c r="H111" s="12">
        <v>1511.377</v>
      </c>
      <c r="I111">
        <f t="shared" si="0"/>
        <v>98.817000000000007</v>
      </c>
    </row>
    <row r="112" spans="1:10" ht="14.4" x14ac:dyDescent="0.3">
      <c r="A112" s="25">
        <v>42923</v>
      </c>
      <c r="B112" s="17">
        <v>4</v>
      </c>
      <c r="C112" s="18">
        <v>170</v>
      </c>
      <c r="D112" s="18" t="s">
        <v>49</v>
      </c>
      <c r="E112" s="18" t="s">
        <v>44</v>
      </c>
      <c r="F112" s="18" t="s">
        <v>47</v>
      </c>
      <c r="G112" s="12">
        <v>1887.877</v>
      </c>
      <c r="H112" s="12">
        <v>1706.3019999999999</v>
      </c>
      <c r="I112">
        <f t="shared" si="0"/>
        <v>181.57500000000005</v>
      </c>
    </row>
    <row r="113" spans="1:9" ht="14.4" x14ac:dyDescent="0.3">
      <c r="A113" s="25">
        <v>42923</v>
      </c>
      <c r="B113" s="17">
        <v>4</v>
      </c>
      <c r="C113" s="18">
        <v>183</v>
      </c>
      <c r="D113" s="18" t="s">
        <v>49</v>
      </c>
      <c r="E113" s="18" t="s">
        <v>44</v>
      </c>
      <c r="F113" s="18" t="s">
        <v>48</v>
      </c>
      <c r="G113" s="12">
        <v>1847.9559999999999</v>
      </c>
      <c r="H113" s="12">
        <v>1635.134</v>
      </c>
      <c r="I113">
        <f t="shared" si="0"/>
        <v>212.82199999999989</v>
      </c>
    </row>
    <row r="114" spans="1:9" ht="14.4" x14ac:dyDescent="0.3">
      <c r="A114" s="25">
        <v>42923</v>
      </c>
      <c r="B114" s="17">
        <v>4</v>
      </c>
      <c r="C114" s="18">
        <v>182</v>
      </c>
      <c r="D114" s="18" t="s">
        <v>24</v>
      </c>
      <c r="E114" s="18" t="s">
        <v>44</v>
      </c>
      <c r="F114" s="18" t="s">
        <v>45</v>
      </c>
      <c r="G114" s="12">
        <v>3998.3690000000001</v>
      </c>
      <c r="H114" s="12">
        <v>3767.4850000000001</v>
      </c>
      <c r="I114">
        <f t="shared" si="0"/>
        <v>230.88400000000001</v>
      </c>
    </row>
    <row r="115" spans="1:9" ht="14.4" x14ac:dyDescent="0.3">
      <c r="A115" s="25">
        <v>42923</v>
      </c>
      <c r="B115" s="17">
        <v>4</v>
      </c>
      <c r="C115" s="18">
        <v>43</v>
      </c>
      <c r="D115" s="18" t="s">
        <v>24</v>
      </c>
      <c r="E115" s="18" t="s">
        <v>44</v>
      </c>
      <c r="F115" s="18" t="s">
        <v>46</v>
      </c>
      <c r="G115" s="12">
        <v>5271.674</v>
      </c>
      <c r="H115" s="12">
        <v>5022.4949999999999</v>
      </c>
      <c r="I115">
        <f t="shared" si="0"/>
        <v>249.17900000000009</v>
      </c>
    </row>
    <row r="116" spans="1:9" ht="14.4" x14ac:dyDescent="0.3">
      <c r="A116" s="25">
        <v>42923</v>
      </c>
      <c r="B116" s="17">
        <v>4</v>
      </c>
      <c r="C116" s="18">
        <v>26</v>
      </c>
      <c r="D116" s="18" t="s">
        <v>24</v>
      </c>
      <c r="E116" s="18" t="s">
        <v>44</v>
      </c>
      <c r="F116" s="18" t="s">
        <v>47</v>
      </c>
      <c r="G116" s="12">
        <v>3292.607</v>
      </c>
      <c r="H116" s="12">
        <v>3047.433</v>
      </c>
      <c r="I116">
        <f t="shared" si="0"/>
        <v>245.17399999999998</v>
      </c>
    </row>
    <row r="117" spans="1:9" ht="14.4" x14ac:dyDescent="0.3">
      <c r="A117" s="25">
        <v>42923</v>
      </c>
      <c r="B117" s="17">
        <v>4</v>
      </c>
      <c r="C117" s="18">
        <v>7</v>
      </c>
      <c r="D117" s="18" t="s">
        <v>24</v>
      </c>
      <c r="E117" s="18" t="s">
        <v>44</v>
      </c>
      <c r="F117" s="18" t="s">
        <v>48</v>
      </c>
      <c r="G117" s="12">
        <v>3950.4879999999998</v>
      </c>
      <c r="H117" s="12">
        <v>3671.1460000000002</v>
      </c>
      <c r="I117">
        <f t="shared" si="0"/>
        <v>279.34199999999964</v>
      </c>
    </row>
    <row r="118" spans="1:9" ht="14.4" x14ac:dyDescent="0.3">
      <c r="A118" s="25">
        <v>42923</v>
      </c>
      <c r="B118" s="17">
        <v>4</v>
      </c>
      <c r="C118" s="18">
        <v>1</v>
      </c>
      <c r="D118" s="18" t="s">
        <v>31</v>
      </c>
      <c r="E118" s="18" t="s">
        <v>44</v>
      </c>
      <c r="F118" s="18" t="s">
        <v>45</v>
      </c>
      <c r="G118" s="12">
        <v>2474.1950000000002</v>
      </c>
      <c r="H118" s="12">
        <v>1839.0719999999999</v>
      </c>
      <c r="I118">
        <f t="shared" si="0"/>
        <v>635.12300000000027</v>
      </c>
    </row>
    <row r="119" spans="1:9" ht="14.4" x14ac:dyDescent="0.3">
      <c r="A119" s="25">
        <v>42923</v>
      </c>
      <c r="B119" s="17">
        <v>4</v>
      </c>
      <c r="C119" s="18">
        <v>114</v>
      </c>
      <c r="D119" s="18" t="s">
        <v>31</v>
      </c>
      <c r="E119" s="18" t="s">
        <v>44</v>
      </c>
      <c r="F119" s="18" t="s">
        <v>46</v>
      </c>
      <c r="G119" s="12">
        <v>2084.7629999999999</v>
      </c>
      <c r="H119" s="12">
        <v>1932.4829999999999</v>
      </c>
      <c r="I119">
        <f t="shared" si="0"/>
        <v>152.27999999999997</v>
      </c>
    </row>
    <row r="120" spans="1:9" ht="14.4" x14ac:dyDescent="0.3">
      <c r="A120" s="25">
        <v>42923</v>
      </c>
      <c r="B120" s="17">
        <v>4</v>
      </c>
      <c r="C120" s="18">
        <v>19</v>
      </c>
      <c r="D120" s="18" t="s">
        <v>31</v>
      </c>
      <c r="E120" s="18" t="s">
        <v>44</v>
      </c>
      <c r="F120" s="18" t="s">
        <v>47</v>
      </c>
      <c r="G120" s="12">
        <v>2357.2089999999998</v>
      </c>
      <c r="H120" s="12">
        <v>2067.9250000000002</v>
      </c>
      <c r="I120">
        <f t="shared" si="0"/>
        <v>289.28399999999965</v>
      </c>
    </row>
    <row r="121" spans="1:9" ht="14.4" x14ac:dyDescent="0.3">
      <c r="A121" s="25">
        <v>42923</v>
      </c>
      <c r="B121" s="17">
        <v>4</v>
      </c>
      <c r="C121" s="18">
        <v>2</v>
      </c>
      <c r="D121" s="18" t="s">
        <v>31</v>
      </c>
      <c r="E121" s="18" t="s">
        <v>44</v>
      </c>
      <c r="F121" s="18" t="s">
        <v>48</v>
      </c>
      <c r="G121" s="12">
        <v>2104.4560000000001</v>
      </c>
      <c r="H121" s="12">
        <v>1830.52</v>
      </c>
      <c r="I121">
        <f t="shared" si="0"/>
        <v>273.93600000000015</v>
      </c>
    </row>
    <row r="122" spans="1:9" ht="14.4" x14ac:dyDescent="0.3">
      <c r="A122" s="25">
        <v>42923</v>
      </c>
      <c r="B122" s="17">
        <v>4</v>
      </c>
      <c r="C122" s="18">
        <v>8</v>
      </c>
      <c r="D122" s="18" t="s">
        <v>33</v>
      </c>
      <c r="E122" s="18" t="s">
        <v>44</v>
      </c>
      <c r="F122" s="18" t="s">
        <v>45</v>
      </c>
      <c r="G122" s="12">
        <v>1910.0119999999999</v>
      </c>
      <c r="H122" s="12">
        <v>1626.7380000000001</v>
      </c>
      <c r="I122">
        <f t="shared" si="0"/>
        <v>283.27399999999989</v>
      </c>
    </row>
    <row r="123" spans="1:9" ht="14.4" x14ac:dyDescent="0.3">
      <c r="A123" s="25">
        <v>42923</v>
      </c>
      <c r="B123" s="17">
        <v>4</v>
      </c>
      <c r="C123" s="18">
        <v>176</v>
      </c>
      <c r="D123" s="18" t="s">
        <v>33</v>
      </c>
      <c r="E123" s="18" t="s">
        <v>44</v>
      </c>
      <c r="F123" s="18" t="s">
        <v>46</v>
      </c>
      <c r="G123" s="12">
        <v>2470.7040000000002</v>
      </c>
      <c r="H123" s="12">
        <v>2263.9549999999999</v>
      </c>
      <c r="I123">
        <f t="shared" si="0"/>
        <v>206.74900000000025</v>
      </c>
    </row>
    <row r="124" spans="1:9" ht="14.4" x14ac:dyDescent="0.3">
      <c r="A124" s="25">
        <v>42923</v>
      </c>
      <c r="B124" s="17">
        <v>4</v>
      </c>
      <c r="C124" s="18">
        <v>198</v>
      </c>
      <c r="D124" s="18" t="s">
        <v>33</v>
      </c>
      <c r="E124" s="18" t="s">
        <v>44</v>
      </c>
      <c r="F124" s="18" t="s">
        <v>47</v>
      </c>
      <c r="G124" s="12">
        <v>1808.9870000000001</v>
      </c>
      <c r="H124" s="12">
        <v>1674.4939999999999</v>
      </c>
      <c r="I124">
        <f t="shared" si="0"/>
        <v>134.49300000000017</v>
      </c>
    </row>
    <row r="125" spans="1:9" ht="14.4" x14ac:dyDescent="0.3">
      <c r="A125" s="25">
        <v>42923</v>
      </c>
      <c r="B125" s="17">
        <v>4</v>
      </c>
      <c r="C125" s="18">
        <v>158</v>
      </c>
      <c r="D125" s="18" t="s">
        <v>33</v>
      </c>
      <c r="E125" s="18" t="s">
        <v>44</v>
      </c>
      <c r="F125" s="18" t="s">
        <v>48</v>
      </c>
      <c r="G125" s="12">
        <v>2017.251</v>
      </c>
      <c r="H125" s="12">
        <v>1769.7940000000001</v>
      </c>
      <c r="I125">
        <f t="shared" si="0"/>
        <v>247.45699999999988</v>
      </c>
    </row>
    <row r="126" spans="1:9" ht="14.4" x14ac:dyDescent="0.3">
      <c r="A126" s="25">
        <v>42923</v>
      </c>
      <c r="B126" s="17">
        <v>4</v>
      </c>
      <c r="C126" s="18">
        <v>13</v>
      </c>
      <c r="D126" s="18" t="s">
        <v>50</v>
      </c>
      <c r="E126" s="18" t="s">
        <v>44</v>
      </c>
      <c r="F126" s="18" t="s">
        <v>45</v>
      </c>
      <c r="G126" s="12">
        <v>2081.9360000000001</v>
      </c>
      <c r="H126" s="12">
        <v>1740.384</v>
      </c>
      <c r="I126">
        <f t="shared" si="0"/>
        <v>341.55200000000013</v>
      </c>
    </row>
    <row r="127" spans="1:9" ht="14.4" x14ac:dyDescent="0.3">
      <c r="A127" s="25">
        <v>42923</v>
      </c>
      <c r="B127" s="17">
        <v>4</v>
      </c>
      <c r="C127" s="18">
        <v>200</v>
      </c>
      <c r="D127" s="18" t="s">
        <v>50</v>
      </c>
      <c r="E127" s="18" t="s">
        <v>44</v>
      </c>
      <c r="F127" s="18" t="s">
        <v>46</v>
      </c>
      <c r="G127" s="12">
        <v>1746.258</v>
      </c>
      <c r="H127" s="12">
        <v>1597.8109999999999</v>
      </c>
      <c r="I127">
        <f t="shared" si="0"/>
        <v>148.44700000000012</v>
      </c>
    </row>
    <row r="128" spans="1:9" ht="14.4" x14ac:dyDescent="0.3">
      <c r="A128" s="25">
        <v>42923</v>
      </c>
      <c r="B128" s="17">
        <v>4</v>
      </c>
      <c r="C128" s="18">
        <v>166</v>
      </c>
      <c r="D128" s="18" t="s">
        <v>50</v>
      </c>
      <c r="E128" s="18" t="s">
        <v>44</v>
      </c>
      <c r="F128" s="18" t="s">
        <v>47</v>
      </c>
      <c r="G128" s="12">
        <v>2081.0740000000001</v>
      </c>
      <c r="H128" s="12">
        <v>1864.2090000000001</v>
      </c>
      <c r="I128">
        <f t="shared" si="0"/>
        <v>216.86500000000001</v>
      </c>
    </row>
    <row r="129" spans="1:9" ht="14.4" x14ac:dyDescent="0.3">
      <c r="A129" s="25">
        <v>42923</v>
      </c>
      <c r="B129" s="17">
        <v>4</v>
      </c>
      <c r="C129" s="18">
        <v>65</v>
      </c>
      <c r="D129" s="18" t="s">
        <v>50</v>
      </c>
      <c r="E129" s="18" t="s">
        <v>44</v>
      </c>
      <c r="F129" s="18" t="s">
        <v>48</v>
      </c>
      <c r="G129" s="12">
        <v>1625.2170000000001</v>
      </c>
      <c r="H129" s="12">
        <v>1292.941</v>
      </c>
      <c r="I129">
        <f t="shared" si="0"/>
        <v>332.27600000000007</v>
      </c>
    </row>
    <row r="130" spans="1:9" ht="14.4" x14ac:dyDescent="0.3">
      <c r="A130" s="25">
        <v>42923</v>
      </c>
      <c r="B130" s="17">
        <v>4</v>
      </c>
      <c r="C130" s="18">
        <v>57</v>
      </c>
      <c r="D130" s="18" t="s">
        <v>51</v>
      </c>
      <c r="E130" s="18" t="s">
        <v>52</v>
      </c>
      <c r="F130" s="18" t="s">
        <v>45</v>
      </c>
      <c r="G130" s="12">
        <v>1398.56</v>
      </c>
      <c r="H130" s="12">
        <v>1123.9770000000001</v>
      </c>
      <c r="I130">
        <f t="shared" si="0"/>
        <v>274.58299999999986</v>
      </c>
    </row>
    <row r="131" spans="1:9" ht="14.4" x14ac:dyDescent="0.3">
      <c r="A131" s="25">
        <v>42923</v>
      </c>
      <c r="B131" s="17">
        <v>4</v>
      </c>
      <c r="C131" s="18">
        <v>103</v>
      </c>
      <c r="D131" s="18" t="s">
        <v>51</v>
      </c>
      <c r="E131" s="18" t="s">
        <v>52</v>
      </c>
      <c r="F131" s="18" t="s">
        <v>46</v>
      </c>
      <c r="G131" s="12">
        <v>937.31799999999998</v>
      </c>
      <c r="H131" s="12">
        <v>783.87699999999995</v>
      </c>
      <c r="I131">
        <f t="shared" si="0"/>
        <v>153.44100000000003</v>
      </c>
    </row>
    <row r="132" spans="1:9" ht="14.4" x14ac:dyDescent="0.3">
      <c r="A132" s="25">
        <v>42923</v>
      </c>
      <c r="B132" s="17">
        <v>4</v>
      </c>
      <c r="C132" s="18">
        <v>20</v>
      </c>
      <c r="D132" s="18" t="s">
        <v>51</v>
      </c>
      <c r="E132" s="18" t="s">
        <v>52</v>
      </c>
      <c r="F132" s="18" t="s">
        <v>47</v>
      </c>
      <c r="G132" s="12">
        <v>805.18899999999996</v>
      </c>
      <c r="H132" s="12">
        <v>328.72300000000001</v>
      </c>
      <c r="I132">
        <f t="shared" si="0"/>
        <v>476.46599999999995</v>
      </c>
    </row>
    <row r="133" spans="1:9" ht="14.4" x14ac:dyDescent="0.3">
      <c r="A133" s="25">
        <v>42923</v>
      </c>
      <c r="B133" s="17">
        <v>4</v>
      </c>
      <c r="C133" s="18">
        <v>290</v>
      </c>
      <c r="D133" s="18" t="s">
        <v>51</v>
      </c>
      <c r="E133" s="18" t="s">
        <v>52</v>
      </c>
      <c r="F133" s="18" t="s">
        <v>48</v>
      </c>
      <c r="G133" s="12">
        <v>962.13099999999997</v>
      </c>
      <c r="H133" s="12">
        <v>843.95500000000004</v>
      </c>
      <c r="I133">
        <f t="shared" si="0"/>
        <v>118.17599999999993</v>
      </c>
    </row>
    <row r="134" spans="1:9" ht="14.4" x14ac:dyDescent="0.3">
      <c r="A134" s="25">
        <v>42923</v>
      </c>
      <c r="B134" s="17">
        <v>4</v>
      </c>
      <c r="C134" s="18">
        <v>680</v>
      </c>
      <c r="D134" s="18" t="s">
        <v>53</v>
      </c>
      <c r="E134" s="18" t="s">
        <v>52</v>
      </c>
      <c r="F134" s="18" t="s">
        <v>45</v>
      </c>
      <c r="G134" s="12">
        <v>1499.8679999999999</v>
      </c>
      <c r="H134" s="12">
        <v>1331.6669999999999</v>
      </c>
      <c r="I134">
        <f t="shared" si="0"/>
        <v>168.20100000000002</v>
      </c>
    </row>
    <row r="135" spans="1:9" ht="14.4" x14ac:dyDescent="0.3">
      <c r="A135" s="25">
        <v>42923</v>
      </c>
      <c r="B135" s="17">
        <v>4</v>
      </c>
      <c r="C135" s="18">
        <v>10</v>
      </c>
      <c r="D135" s="18" t="s">
        <v>53</v>
      </c>
      <c r="E135" s="18" t="s">
        <v>52</v>
      </c>
      <c r="F135" s="18" t="s">
        <v>46</v>
      </c>
      <c r="G135" s="12">
        <v>1829.7080000000001</v>
      </c>
      <c r="H135" s="12">
        <v>1630.6859999999999</v>
      </c>
      <c r="I135">
        <f t="shared" si="0"/>
        <v>199.02200000000016</v>
      </c>
    </row>
    <row r="136" spans="1:9" ht="14.4" x14ac:dyDescent="0.3">
      <c r="A136" s="25">
        <v>42923</v>
      </c>
      <c r="B136" s="17">
        <v>4</v>
      </c>
      <c r="C136" s="18">
        <v>163</v>
      </c>
      <c r="D136" s="18" t="s">
        <v>53</v>
      </c>
      <c r="E136" s="18" t="s">
        <v>52</v>
      </c>
      <c r="F136" s="18" t="s">
        <v>47</v>
      </c>
      <c r="G136" s="12">
        <v>1486.6759999999999</v>
      </c>
      <c r="H136" s="12">
        <v>1352.0920000000001</v>
      </c>
      <c r="I136">
        <f t="shared" si="0"/>
        <v>134.58399999999983</v>
      </c>
    </row>
    <row r="137" spans="1:9" ht="14.4" x14ac:dyDescent="0.3">
      <c r="A137" s="25">
        <v>42923</v>
      </c>
      <c r="B137" s="17">
        <v>4</v>
      </c>
      <c r="C137" s="18">
        <v>58</v>
      </c>
      <c r="D137" s="18" t="s">
        <v>53</v>
      </c>
      <c r="E137" s="18" t="s">
        <v>52</v>
      </c>
      <c r="F137" s="18" t="s">
        <v>48</v>
      </c>
      <c r="G137" s="12">
        <v>1109.0809999999999</v>
      </c>
      <c r="H137" s="12">
        <v>982.75599999999997</v>
      </c>
      <c r="I137">
        <f t="shared" si="0"/>
        <v>126.32499999999993</v>
      </c>
    </row>
    <row r="138" spans="1:9" ht="14.4" x14ac:dyDescent="0.3">
      <c r="A138" s="25">
        <v>42923</v>
      </c>
      <c r="B138" s="17">
        <v>4</v>
      </c>
      <c r="C138" s="18">
        <v>16</v>
      </c>
      <c r="D138" s="18" t="s">
        <v>34</v>
      </c>
      <c r="E138" s="18" t="s">
        <v>52</v>
      </c>
      <c r="F138" s="18" t="s">
        <v>45</v>
      </c>
      <c r="G138" s="12">
        <v>1595.23</v>
      </c>
      <c r="H138" s="12">
        <v>1406.596</v>
      </c>
      <c r="I138">
        <f t="shared" si="0"/>
        <v>188.63400000000001</v>
      </c>
    </row>
    <row r="139" spans="1:9" ht="14.4" x14ac:dyDescent="0.3">
      <c r="A139" s="25">
        <v>42923</v>
      </c>
      <c r="B139" s="17">
        <v>4</v>
      </c>
      <c r="C139" s="18">
        <v>95</v>
      </c>
      <c r="D139" s="18" t="s">
        <v>34</v>
      </c>
      <c r="E139" s="18" t="s">
        <v>52</v>
      </c>
      <c r="F139" s="18" t="s">
        <v>46</v>
      </c>
      <c r="G139" s="12">
        <v>1413.6769999999999</v>
      </c>
      <c r="H139" s="12">
        <v>1163.316</v>
      </c>
      <c r="I139">
        <f t="shared" si="0"/>
        <v>250.36099999999988</v>
      </c>
    </row>
    <row r="140" spans="1:9" ht="14.4" x14ac:dyDescent="0.3">
      <c r="A140" s="25">
        <v>42923</v>
      </c>
      <c r="B140" s="17">
        <v>4</v>
      </c>
      <c r="C140" s="18">
        <v>281</v>
      </c>
      <c r="D140" s="18" t="s">
        <v>34</v>
      </c>
      <c r="E140" s="18" t="s">
        <v>52</v>
      </c>
      <c r="F140" s="18" t="s">
        <v>47</v>
      </c>
      <c r="G140" s="12">
        <v>1945.885</v>
      </c>
      <c r="H140" s="12">
        <v>1598.2529999999999</v>
      </c>
      <c r="I140">
        <f t="shared" si="0"/>
        <v>347.63200000000006</v>
      </c>
    </row>
    <row r="141" spans="1:9" ht="14.4" x14ac:dyDescent="0.3">
      <c r="A141" s="25">
        <v>42923</v>
      </c>
      <c r="B141" s="17">
        <v>4</v>
      </c>
      <c r="C141" s="18">
        <v>53</v>
      </c>
      <c r="D141" s="18" t="s">
        <v>34</v>
      </c>
      <c r="E141" s="18" t="s">
        <v>52</v>
      </c>
      <c r="F141" s="18" t="s">
        <v>48</v>
      </c>
      <c r="G141" s="12">
        <v>2041.203</v>
      </c>
      <c r="H141" s="12">
        <v>1543.0350000000001</v>
      </c>
      <c r="I141">
        <f t="shared" si="0"/>
        <v>498.16799999999989</v>
      </c>
    </row>
    <row r="142" spans="1:9" ht="14.4" x14ac:dyDescent="0.3">
      <c r="A142" s="25">
        <v>42923</v>
      </c>
      <c r="B142" s="17">
        <v>4</v>
      </c>
      <c r="C142" s="18">
        <v>855</v>
      </c>
      <c r="D142" s="18" t="s">
        <v>40</v>
      </c>
      <c r="E142" s="18" t="s">
        <v>52</v>
      </c>
      <c r="F142" s="18" t="s">
        <v>45</v>
      </c>
      <c r="G142" s="12">
        <v>3122.473</v>
      </c>
      <c r="H142" s="12">
        <v>2603.8290000000002</v>
      </c>
      <c r="I142">
        <f t="shared" si="0"/>
        <v>518.64399999999978</v>
      </c>
    </row>
    <row r="143" spans="1:9" ht="14.4" x14ac:dyDescent="0.3">
      <c r="A143" s="25">
        <v>42923</v>
      </c>
      <c r="B143" s="17">
        <v>4</v>
      </c>
      <c r="C143" s="18">
        <v>153</v>
      </c>
      <c r="D143" s="18" t="s">
        <v>40</v>
      </c>
      <c r="E143" s="18" t="s">
        <v>52</v>
      </c>
      <c r="F143" s="18" t="s">
        <v>46</v>
      </c>
      <c r="G143" s="12">
        <v>3046.741</v>
      </c>
      <c r="H143" s="12">
        <v>2494.002</v>
      </c>
      <c r="I143">
        <f t="shared" si="0"/>
        <v>552.73900000000003</v>
      </c>
    </row>
    <row r="144" spans="1:9" ht="14.4" x14ac:dyDescent="0.3">
      <c r="A144" s="25">
        <v>42923</v>
      </c>
      <c r="B144" s="17">
        <v>4</v>
      </c>
      <c r="C144" s="18">
        <v>136</v>
      </c>
      <c r="D144" s="18" t="s">
        <v>40</v>
      </c>
      <c r="E144" s="18" t="s">
        <v>52</v>
      </c>
      <c r="F144" s="18" t="s">
        <v>47</v>
      </c>
      <c r="G144" s="12">
        <v>2892.1950000000002</v>
      </c>
      <c r="H144" s="12">
        <v>2434.2130000000002</v>
      </c>
      <c r="I144">
        <f t="shared" si="0"/>
        <v>457.98199999999997</v>
      </c>
    </row>
    <row r="145" spans="1:9" ht="14.4" x14ac:dyDescent="0.3">
      <c r="A145" s="25">
        <v>42923</v>
      </c>
      <c r="B145" s="17">
        <v>4</v>
      </c>
      <c r="C145" s="18">
        <v>287</v>
      </c>
      <c r="D145" s="18" t="s">
        <v>40</v>
      </c>
      <c r="E145" s="18" t="s">
        <v>52</v>
      </c>
      <c r="F145" s="18" t="s">
        <v>48</v>
      </c>
      <c r="G145" s="12">
        <v>2623.4009999999998</v>
      </c>
      <c r="H145" s="12">
        <v>1668.4169999999999</v>
      </c>
      <c r="I145">
        <f t="shared" si="0"/>
        <v>954.98399999999992</v>
      </c>
    </row>
    <row r="146" spans="1:9" ht="14.4" x14ac:dyDescent="0.3">
      <c r="A146" s="25">
        <v>42923</v>
      </c>
      <c r="B146" s="17">
        <v>4</v>
      </c>
      <c r="C146" s="18">
        <v>93</v>
      </c>
      <c r="D146" s="18" t="s">
        <v>54</v>
      </c>
      <c r="E146" s="18" t="s">
        <v>52</v>
      </c>
      <c r="F146" s="18" t="s">
        <v>45</v>
      </c>
      <c r="G146" s="12">
        <v>2822.6379999999999</v>
      </c>
      <c r="H146" s="12">
        <v>2606.337</v>
      </c>
      <c r="I146">
        <f t="shared" si="0"/>
        <v>216.30099999999993</v>
      </c>
    </row>
    <row r="147" spans="1:9" ht="14.4" x14ac:dyDescent="0.3">
      <c r="A147" s="25">
        <v>42923</v>
      </c>
      <c r="B147" s="17">
        <v>4</v>
      </c>
      <c r="C147" s="18">
        <v>720</v>
      </c>
      <c r="D147" s="18" t="s">
        <v>54</v>
      </c>
      <c r="E147" s="18" t="s">
        <v>52</v>
      </c>
      <c r="F147" s="18" t="s">
        <v>46</v>
      </c>
      <c r="G147" s="12">
        <v>2741.2840000000001</v>
      </c>
      <c r="H147" s="12">
        <v>2293.2570000000001</v>
      </c>
      <c r="I147">
        <f t="shared" si="0"/>
        <v>448.02700000000004</v>
      </c>
    </row>
    <row r="148" spans="1:9" ht="14.4" x14ac:dyDescent="0.3">
      <c r="A148" s="25">
        <v>42923</v>
      </c>
      <c r="B148" s="17">
        <v>4</v>
      </c>
      <c r="C148" s="18">
        <v>101</v>
      </c>
      <c r="D148" s="18" t="s">
        <v>54</v>
      </c>
      <c r="E148" s="18" t="s">
        <v>52</v>
      </c>
      <c r="F148" s="18" t="s">
        <v>47</v>
      </c>
      <c r="G148" s="12">
        <v>2478.2150000000001</v>
      </c>
      <c r="H148" s="12">
        <v>2318.06</v>
      </c>
      <c r="I148">
        <f t="shared" si="0"/>
        <v>160.1550000000002</v>
      </c>
    </row>
    <row r="149" spans="1:9" ht="14.4" x14ac:dyDescent="0.3">
      <c r="A149" s="25">
        <v>42923</v>
      </c>
      <c r="B149" s="17">
        <v>4</v>
      </c>
      <c r="C149" s="18">
        <v>101.1</v>
      </c>
      <c r="D149" s="18" t="s">
        <v>54</v>
      </c>
      <c r="E149" s="18" t="s">
        <v>52</v>
      </c>
      <c r="F149" s="18" t="s">
        <v>48</v>
      </c>
      <c r="G149" s="12">
        <v>2716.4749999999999</v>
      </c>
      <c r="H149" s="12">
        <v>2458.0390000000002</v>
      </c>
      <c r="I149">
        <f t="shared" si="0"/>
        <v>258.43599999999969</v>
      </c>
    </row>
    <row r="150" spans="1:9" ht="14.4" x14ac:dyDescent="0.3">
      <c r="A150" s="25">
        <v>42923</v>
      </c>
      <c r="B150" s="17">
        <v>4</v>
      </c>
      <c r="C150" s="18">
        <v>194</v>
      </c>
      <c r="D150" s="18" t="s">
        <v>43</v>
      </c>
      <c r="E150" s="18" t="s">
        <v>52</v>
      </c>
      <c r="F150" s="18" t="s">
        <v>45</v>
      </c>
      <c r="G150" s="12">
        <v>3304.0619999999999</v>
      </c>
      <c r="H150" s="12">
        <v>3180.77</v>
      </c>
      <c r="I150">
        <f t="shared" si="0"/>
        <v>123.29199999999992</v>
      </c>
    </row>
    <row r="151" spans="1:9" ht="14.4" x14ac:dyDescent="0.3">
      <c r="A151" s="25">
        <v>42923</v>
      </c>
      <c r="B151" s="17">
        <v>4</v>
      </c>
      <c r="C151" s="18">
        <v>162</v>
      </c>
      <c r="D151" s="18" t="s">
        <v>43</v>
      </c>
      <c r="E151" s="18" t="s">
        <v>52</v>
      </c>
      <c r="F151" s="18" t="s">
        <v>46</v>
      </c>
      <c r="G151" s="12">
        <v>3062.8809999999999</v>
      </c>
      <c r="H151" s="12">
        <v>2851.268</v>
      </c>
      <c r="I151">
        <f t="shared" si="0"/>
        <v>211.61299999999983</v>
      </c>
    </row>
    <row r="152" spans="1:9" ht="14.4" x14ac:dyDescent="0.3">
      <c r="A152" s="25">
        <v>42923</v>
      </c>
      <c r="B152" s="17">
        <v>4</v>
      </c>
      <c r="C152" s="18">
        <v>164</v>
      </c>
      <c r="D152" s="18" t="s">
        <v>43</v>
      </c>
      <c r="E152" s="18" t="s">
        <v>52</v>
      </c>
      <c r="F152" s="18" t="s">
        <v>47</v>
      </c>
      <c r="G152" s="12">
        <v>3042.0659999999998</v>
      </c>
      <c r="H152" s="12">
        <v>2678.953</v>
      </c>
      <c r="I152">
        <f t="shared" si="0"/>
        <v>363.11299999999983</v>
      </c>
    </row>
    <row r="153" spans="1:9" ht="14.4" x14ac:dyDescent="0.3">
      <c r="A153" s="25">
        <v>42923</v>
      </c>
      <c r="B153" s="17">
        <v>4</v>
      </c>
      <c r="C153" s="18">
        <v>215</v>
      </c>
      <c r="D153" s="18" t="s">
        <v>43</v>
      </c>
      <c r="E153" s="18" t="s">
        <v>52</v>
      </c>
      <c r="F153" s="18" t="s">
        <v>48</v>
      </c>
      <c r="G153" s="12">
        <v>3157.97</v>
      </c>
      <c r="H153" s="12">
        <v>2856.9520000000002</v>
      </c>
      <c r="I153">
        <f t="shared" si="0"/>
        <v>301.01799999999957</v>
      </c>
    </row>
    <row r="154" spans="1:9" ht="14.4" x14ac:dyDescent="0.3">
      <c r="A154" s="25">
        <v>42923</v>
      </c>
      <c r="B154" s="17">
        <v>4</v>
      </c>
      <c r="C154" s="18">
        <v>14</v>
      </c>
      <c r="D154" s="18" t="s">
        <v>55</v>
      </c>
      <c r="E154" s="18" t="s">
        <v>52</v>
      </c>
      <c r="F154" s="18" t="s">
        <v>45</v>
      </c>
      <c r="G154" s="12">
        <v>2024.596</v>
      </c>
      <c r="H154" s="12">
        <v>1943.2329999999999</v>
      </c>
      <c r="I154">
        <f t="shared" si="0"/>
        <v>81.363000000000056</v>
      </c>
    </row>
    <row r="155" spans="1:9" ht="14.4" x14ac:dyDescent="0.3">
      <c r="A155" s="25">
        <v>42923</v>
      </c>
      <c r="B155" s="17">
        <v>4</v>
      </c>
      <c r="C155" s="18">
        <v>196</v>
      </c>
      <c r="D155" s="18" t="s">
        <v>55</v>
      </c>
      <c r="E155" s="18" t="s">
        <v>52</v>
      </c>
      <c r="F155" s="18" t="s">
        <v>46</v>
      </c>
      <c r="G155" s="12">
        <v>2066.7159999999999</v>
      </c>
      <c r="H155" s="12">
        <v>1814.855</v>
      </c>
      <c r="I155">
        <f t="shared" si="0"/>
        <v>251.86099999999988</v>
      </c>
    </row>
    <row r="156" spans="1:9" ht="14.4" x14ac:dyDescent="0.3">
      <c r="A156" s="25">
        <v>42923</v>
      </c>
      <c r="B156" s="17">
        <v>4</v>
      </c>
      <c r="C156" s="18">
        <v>154</v>
      </c>
      <c r="D156" s="18" t="s">
        <v>55</v>
      </c>
      <c r="E156" s="18" t="s">
        <v>52</v>
      </c>
      <c r="F156" s="18" t="s">
        <v>47</v>
      </c>
      <c r="G156" s="12">
        <v>2011.961</v>
      </c>
      <c r="H156" s="12">
        <v>1585.114</v>
      </c>
      <c r="I156">
        <f t="shared" si="0"/>
        <v>426.84699999999998</v>
      </c>
    </row>
    <row r="157" spans="1:9" ht="14.4" x14ac:dyDescent="0.3">
      <c r="A157" s="29">
        <v>42923</v>
      </c>
      <c r="B157" s="21">
        <v>4</v>
      </c>
      <c r="C157" s="22">
        <v>202</v>
      </c>
      <c r="D157" s="22" t="s">
        <v>55</v>
      </c>
      <c r="E157" s="22" t="s">
        <v>52</v>
      </c>
      <c r="F157" s="22" t="s">
        <v>48</v>
      </c>
      <c r="G157" s="12">
        <v>1769.586</v>
      </c>
      <c r="H157" s="12">
        <v>1675.259</v>
      </c>
      <c r="I157">
        <f t="shared" si="0"/>
        <v>94.326999999999998</v>
      </c>
    </row>
    <row r="158" spans="1:9" ht="14.4" x14ac:dyDescent="0.3">
      <c r="A158" s="30">
        <v>42944</v>
      </c>
      <c r="B158" s="17">
        <v>7</v>
      </c>
      <c r="C158" s="18">
        <v>39</v>
      </c>
      <c r="D158" s="18" t="s">
        <v>27</v>
      </c>
      <c r="E158" s="18" t="s">
        <v>44</v>
      </c>
      <c r="F158" s="18" t="s">
        <v>45</v>
      </c>
      <c r="G158" s="12">
        <v>2331.1</v>
      </c>
      <c r="H158" s="12">
        <v>1912.5219999999999</v>
      </c>
      <c r="I158">
        <f t="shared" si="0"/>
        <v>418.57799999999997</v>
      </c>
    </row>
    <row r="159" spans="1:9" ht="14.4" x14ac:dyDescent="0.3">
      <c r="A159" s="30">
        <v>42944</v>
      </c>
      <c r="B159" s="17">
        <v>7</v>
      </c>
      <c r="C159" s="18">
        <v>23</v>
      </c>
      <c r="D159" s="18" t="s">
        <v>27</v>
      </c>
      <c r="E159" s="18" t="s">
        <v>44</v>
      </c>
      <c r="F159" s="18" t="s">
        <v>46</v>
      </c>
      <c r="G159" s="12">
        <v>2870.6480000000001</v>
      </c>
      <c r="H159" s="12">
        <v>2574.857</v>
      </c>
      <c r="I159">
        <f t="shared" si="0"/>
        <v>295.79100000000017</v>
      </c>
    </row>
    <row r="160" spans="1:9" ht="14.4" x14ac:dyDescent="0.3">
      <c r="A160" s="30">
        <v>42944</v>
      </c>
      <c r="B160" s="17">
        <v>7</v>
      </c>
      <c r="C160" s="18">
        <v>174</v>
      </c>
      <c r="D160" s="18" t="s">
        <v>27</v>
      </c>
      <c r="E160" s="18" t="s">
        <v>44</v>
      </c>
      <c r="F160" s="18" t="s">
        <v>47</v>
      </c>
      <c r="G160" s="12">
        <v>2387.1289999999999</v>
      </c>
      <c r="H160" s="12">
        <v>1913.9580000000001</v>
      </c>
      <c r="I160">
        <f t="shared" si="0"/>
        <v>473.17099999999982</v>
      </c>
    </row>
    <row r="161" spans="1:9" ht="14.4" x14ac:dyDescent="0.3">
      <c r="A161" s="30">
        <v>42944</v>
      </c>
      <c r="B161" s="17">
        <v>7</v>
      </c>
      <c r="C161" s="18">
        <v>144</v>
      </c>
      <c r="D161" s="18" t="s">
        <v>27</v>
      </c>
      <c r="E161" s="18" t="s">
        <v>44</v>
      </c>
      <c r="F161" s="18" t="s">
        <v>48</v>
      </c>
      <c r="G161" s="12">
        <v>2265.4380000000001</v>
      </c>
      <c r="H161" s="12">
        <v>2102.482</v>
      </c>
      <c r="I161">
        <f t="shared" si="0"/>
        <v>162.95600000000013</v>
      </c>
    </row>
    <row r="162" spans="1:9" ht="14.4" x14ac:dyDescent="0.3">
      <c r="A162" s="30">
        <v>42944</v>
      </c>
      <c r="B162" s="17">
        <v>7</v>
      </c>
      <c r="C162" s="18">
        <v>165</v>
      </c>
      <c r="D162" s="18" t="s">
        <v>49</v>
      </c>
      <c r="E162" s="18" t="s">
        <v>44</v>
      </c>
      <c r="F162" s="18" t="s">
        <v>45</v>
      </c>
      <c r="G162" s="12">
        <v>1534.5419999999999</v>
      </c>
      <c r="H162" s="12">
        <v>1312.338</v>
      </c>
      <c r="I162">
        <f t="shared" si="0"/>
        <v>222.20399999999995</v>
      </c>
    </row>
    <row r="163" spans="1:9" ht="14.4" x14ac:dyDescent="0.3">
      <c r="A163" s="30">
        <v>42944</v>
      </c>
      <c r="B163" s="17">
        <v>7</v>
      </c>
      <c r="C163" s="18">
        <v>456</v>
      </c>
      <c r="D163" s="18" t="s">
        <v>49</v>
      </c>
      <c r="E163" s="18" t="s">
        <v>44</v>
      </c>
      <c r="F163" s="18" t="s">
        <v>46</v>
      </c>
      <c r="G163" s="12">
        <v>1513.127</v>
      </c>
      <c r="H163" s="12">
        <v>1230.3530000000001</v>
      </c>
      <c r="I163">
        <f t="shared" si="0"/>
        <v>282.77399999999989</v>
      </c>
    </row>
    <row r="164" spans="1:9" ht="14.4" x14ac:dyDescent="0.3">
      <c r="A164" s="30">
        <v>42944</v>
      </c>
      <c r="B164" s="17">
        <v>7</v>
      </c>
      <c r="C164" s="18">
        <v>170</v>
      </c>
      <c r="D164" s="18" t="s">
        <v>49</v>
      </c>
      <c r="E164" s="18" t="s">
        <v>44</v>
      </c>
      <c r="F164" s="18" t="s">
        <v>47</v>
      </c>
      <c r="G164" s="12">
        <v>2098.12</v>
      </c>
      <c r="H164" s="12">
        <v>1392.615</v>
      </c>
      <c r="I164">
        <f t="shared" si="0"/>
        <v>705.50499999999988</v>
      </c>
    </row>
    <row r="165" spans="1:9" ht="14.4" x14ac:dyDescent="0.3">
      <c r="A165" s="30">
        <v>42944</v>
      </c>
      <c r="B165" s="17">
        <v>7</v>
      </c>
      <c r="C165" s="18">
        <v>183</v>
      </c>
      <c r="D165" s="18" t="s">
        <v>49</v>
      </c>
      <c r="E165" s="18" t="s">
        <v>44</v>
      </c>
      <c r="F165" s="18" t="s">
        <v>48</v>
      </c>
      <c r="G165" s="12">
        <v>1952.4670000000001</v>
      </c>
      <c r="H165" s="12">
        <v>1682.989</v>
      </c>
      <c r="I165">
        <f t="shared" si="0"/>
        <v>269.47800000000007</v>
      </c>
    </row>
    <row r="166" spans="1:9" ht="14.4" x14ac:dyDescent="0.3">
      <c r="A166" s="30">
        <v>42944</v>
      </c>
      <c r="B166" s="17">
        <v>7</v>
      </c>
      <c r="C166" s="18">
        <v>182</v>
      </c>
      <c r="D166" s="18" t="s">
        <v>24</v>
      </c>
      <c r="E166" s="18" t="s">
        <v>44</v>
      </c>
      <c r="F166" s="18" t="s">
        <v>45</v>
      </c>
      <c r="G166" s="12">
        <v>3910.7860000000001</v>
      </c>
      <c r="H166" s="12">
        <v>2862.6030000000001</v>
      </c>
      <c r="I166">
        <f t="shared" si="0"/>
        <v>1048.183</v>
      </c>
    </row>
    <row r="167" spans="1:9" ht="14.4" x14ac:dyDescent="0.3">
      <c r="A167" s="30">
        <v>42944</v>
      </c>
      <c r="B167" s="17">
        <v>7</v>
      </c>
      <c r="C167" s="18">
        <v>43</v>
      </c>
      <c r="D167" s="18" t="s">
        <v>24</v>
      </c>
      <c r="E167" s="18" t="s">
        <v>44</v>
      </c>
      <c r="F167" s="18" t="s">
        <v>46</v>
      </c>
      <c r="G167" s="12">
        <v>5451.49</v>
      </c>
      <c r="H167" s="12">
        <v>5117.03</v>
      </c>
      <c r="I167">
        <f t="shared" si="0"/>
        <v>334.46000000000004</v>
      </c>
    </row>
    <row r="168" spans="1:9" ht="14.4" x14ac:dyDescent="0.3">
      <c r="A168" s="30">
        <v>42944</v>
      </c>
      <c r="B168" s="17">
        <v>7</v>
      </c>
      <c r="C168" s="18">
        <v>26</v>
      </c>
      <c r="D168" s="18" t="s">
        <v>24</v>
      </c>
      <c r="E168" s="18" t="s">
        <v>44</v>
      </c>
      <c r="F168" s="18" t="s">
        <v>47</v>
      </c>
      <c r="G168" s="12">
        <v>3826.3739999999998</v>
      </c>
      <c r="H168" s="12">
        <v>2942.0070000000001</v>
      </c>
      <c r="I168">
        <f t="shared" si="0"/>
        <v>884.36699999999973</v>
      </c>
    </row>
    <row r="169" spans="1:9" ht="14.4" x14ac:dyDescent="0.3">
      <c r="A169" s="30">
        <v>42944</v>
      </c>
      <c r="B169" s="17">
        <v>7</v>
      </c>
      <c r="C169" s="18">
        <v>7</v>
      </c>
      <c r="D169" s="18" t="s">
        <v>24</v>
      </c>
      <c r="E169" s="18" t="s">
        <v>44</v>
      </c>
      <c r="F169" s="18" t="s">
        <v>48</v>
      </c>
      <c r="G169" s="12">
        <v>4323.1450000000004</v>
      </c>
      <c r="H169" s="12">
        <v>3687.1010000000001</v>
      </c>
      <c r="I169">
        <f t="shared" si="0"/>
        <v>636.04400000000032</v>
      </c>
    </row>
    <row r="170" spans="1:9" ht="14.4" x14ac:dyDescent="0.3">
      <c r="A170" s="30">
        <v>42944</v>
      </c>
      <c r="B170" s="17">
        <v>7</v>
      </c>
      <c r="C170" s="18">
        <v>1</v>
      </c>
      <c r="D170" s="18" t="s">
        <v>31</v>
      </c>
      <c r="E170" s="18" t="s">
        <v>44</v>
      </c>
      <c r="F170" s="18" t="s">
        <v>45</v>
      </c>
      <c r="G170" s="12">
        <v>2089.817</v>
      </c>
      <c r="H170" s="12">
        <v>1884.7719999999999</v>
      </c>
      <c r="I170">
        <f t="shared" si="0"/>
        <v>205.04500000000007</v>
      </c>
    </row>
    <row r="171" spans="1:9" ht="14.4" x14ac:dyDescent="0.3">
      <c r="A171" s="30">
        <v>42944</v>
      </c>
      <c r="B171" s="17">
        <v>7</v>
      </c>
      <c r="C171" s="18">
        <v>114</v>
      </c>
      <c r="D171" s="18" t="s">
        <v>31</v>
      </c>
      <c r="E171" s="18" t="s">
        <v>44</v>
      </c>
      <c r="F171" s="18" t="s">
        <v>46</v>
      </c>
      <c r="G171" s="12">
        <v>2162.0410000000002</v>
      </c>
      <c r="H171" s="12">
        <v>2033.6990000000001</v>
      </c>
      <c r="I171">
        <f t="shared" si="0"/>
        <v>128.3420000000001</v>
      </c>
    </row>
    <row r="172" spans="1:9" ht="14.4" x14ac:dyDescent="0.3">
      <c r="A172" s="30">
        <v>42944</v>
      </c>
      <c r="B172" s="17">
        <v>7</v>
      </c>
      <c r="C172" s="18">
        <v>19</v>
      </c>
      <c r="D172" s="18" t="s">
        <v>31</v>
      </c>
      <c r="E172" s="18" t="s">
        <v>44</v>
      </c>
      <c r="F172" s="18" t="s">
        <v>47</v>
      </c>
      <c r="G172" s="12">
        <v>2656.7269999999999</v>
      </c>
      <c r="H172" s="12">
        <v>2092.1579999999999</v>
      </c>
      <c r="I172">
        <f t="shared" si="0"/>
        <v>564.56899999999996</v>
      </c>
    </row>
    <row r="173" spans="1:9" ht="14.4" x14ac:dyDescent="0.3">
      <c r="A173" s="30">
        <v>42944</v>
      </c>
      <c r="B173" s="17">
        <v>7</v>
      </c>
      <c r="C173" s="18">
        <v>2</v>
      </c>
      <c r="D173" s="18" t="s">
        <v>31</v>
      </c>
      <c r="E173" s="18" t="s">
        <v>44</v>
      </c>
      <c r="F173" s="18" t="s">
        <v>48</v>
      </c>
      <c r="G173" s="12">
        <v>2158.6309999999999</v>
      </c>
      <c r="H173" s="12">
        <v>1840.4770000000001</v>
      </c>
      <c r="I173">
        <f t="shared" si="0"/>
        <v>318.15399999999977</v>
      </c>
    </row>
    <row r="174" spans="1:9" ht="14.4" x14ac:dyDescent="0.3">
      <c r="A174" s="30">
        <v>42944</v>
      </c>
      <c r="B174" s="17">
        <v>7</v>
      </c>
      <c r="C174" s="18">
        <v>8</v>
      </c>
      <c r="D174" s="18" t="s">
        <v>33</v>
      </c>
      <c r="E174" s="18" t="s">
        <v>44</v>
      </c>
      <c r="F174" s="18" t="s">
        <v>45</v>
      </c>
      <c r="G174" s="12">
        <v>1717.011</v>
      </c>
      <c r="H174" s="12">
        <v>1549.354</v>
      </c>
      <c r="I174">
        <f t="shared" si="0"/>
        <v>167.65699999999993</v>
      </c>
    </row>
    <row r="175" spans="1:9" ht="14.4" x14ac:dyDescent="0.3">
      <c r="A175" s="30">
        <v>42944</v>
      </c>
      <c r="B175" s="17">
        <v>7</v>
      </c>
      <c r="C175" s="18">
        <v>176</v>
      </c>
      <c r="D175" s="18" t="s">
        <v>33</v>
      </c>
      <c r="E175" s="18" t="s">
        <v>44</v>
      </c>
      <c r="F175" s="18" t="s">
        <v>46</v>
      </c>
      <c r="G175" s="12">
        <v>2391.2919999999999</v>
      </c>
      <c r="H175" s="12">
        <v>2198.3119999999999</v>
      </c>
      <c r="I175">
        <f t="shared" si="0"/>
        <v>192.98000000000002</v>
      </c>
    </row>
    <row r="176" spans="1:9" ht="14.4" x14ac:dyDescent="0.3">
      <c r="A176" s="30">
        <v>42944</v>
      </c>
      <c r="B176" s="17">
        <v>7</v>
      </c>
      <c r="C176" s="18">
        <v>198</v>
      </c>
      <c r="D176" s="18" t="s">
        <v>33</v>
      </c>
      <c r="E176" s="18" t="s">
        <v>44</v>
      </c>
      <c r="F176" s="18" t="s">
        <v>47</v>
      </c>
      <c r="G176" s="12">
        <v>1868.481</v>
      </c>
      <c r="H176" s="12">
        <v>1563.2329999999999</v>
      </c>
      <c r="I176">
        <f t="shared" si="0"/>
        <v>305.24800000000005</v>
      </c>
    </row>
    <row r="177" spans="1:9" ht="14.4" x14ac:dyDescent="0.3">
      <c r="A177" s="30">
        <v>42944</v>
      </c>
      <c r="B177" s="17">
        <v>7</v>
      </c>
      <c r="C177" s="18">
        <v>158</v>
      </c>
      <c r="D177" s="18" t="s">
        <v>33</v>
      </c>
      <c r="E177" s="18" t="s">
        <v>44</v>
      </c>
      <c r="F177" s="18" t="s">
        <v>48</v>
      </c>
      <c r="G177" s="12">
        <v>2102.0819999999999</v>
      </c>
      <c r="H177" s="12">
        <v>1894.941</v>
      </c>
      <c r="I177">
        <f t="shared" si="0"/>
        <v>207.14099999999985</v>
      </c>
    </row>
    <row r="178" spans="1:9" ht="14.4" x14ac:dyDescent="0.3">
      <c r="A178" s="30">
        <v>42944</v>
      </c>
      <c r="B178" s="17">
        <v>7</v>
      </c>
      <c r="C178" s="18">
        <v>13</v>
      </c>
      <c r="D178" s="18" t="s">
        <v>50</v>
      </c>
      <c r="E178" s="18" t="s">
        <v>44</v>
      </c>
      <c r="F178" s="18" t="s">
        <v>45</v>
      </c>
      <c r="G178" s="12">
        <v>2165.92</v>
      </c>
      <c r="H178" s="12">
        <v>1674.5360000000001</v>
      </c>
      <c r="I178">
        <f t="shared" si="0"/>
        <v>491.38400000000001</v>
      </c>
    </row>
    <row r="179" spans="1:9" ht="14.4" x14ac:dyDescent="0.3">
      <c r="A179" s="30">
        <v>42944</v>
      </c>
      <c r="B179" s="17">
        <v>7</v>
      </c>
      <c r="C179" s="18">
        <v>200</v>
      </c>
      <c r="D179" s="18" t="s">
        <v>50</v>
      </c>
      <c r="E179" s="18" t="s">
        <v>44</v>
      </c>
      <c r="F179" s="18" t="s">
        <v>46</v>
      </c>
      <c r="G179" s="12">
        <v>1862.7619999999999</v>
      </c>
      <c r="H179" s="12">
        <v>1561.69</v>
      </c>
      <c r="I179">
        <f t="shared" si="0"/>
        <v>301.07199999999989</v>
      </c>
    </row>
    <row r="180" spans="1:9" ht="14.4" x14ac:dyDescent="0.3">
      <c r="A180" s="30">
        <v>42944</v>
      </c>
      <c r="B180" s="17">
        <v>7</v>
      </c>
      <c r="C180" s="18">
        <v>166</v>
      </c>
      <c r="D180" s="18" t="s">
        <v>50</v>
      </c>
      <c r="E180" s="18" t="s">
        <v>44</v>
      </c>
      <c r="F180" s="18" t="s">
        <v>47</v>
      </c>
      <c r="G180" s="12">
        <v>2193.509</v>
      </c>
      <c r="H180" s="12">
        <v>1545.932</v>
      </c>
      <c r="I180">
        <f t="shared" si="0"/>
        <v>647.577</v>
      </c>
    </row>
    <row r="181" spans="1:9" ht="14.4" x14ac:dyDescent="0.3">
      <c r="A181" s="30">
        <v>42944</v>
      </c>
      <c r="B181" s="17">
        <v>7</v>
      </c>
      <c r="C181" s="18">
        <v>65</v>
      </c>
      <c r="D181" s="18" t="s">
        <v>50</v>
      </c>
      <c r="E181" s="18" t="s">
        <v>44</v>
      </c>
      <c r="F181" s="18" t="s">
        <v>48</v>
      </c>
      <c r="G181" s="12">
        <v>1508.271</v>
      </c>
      <c r="H181" s="12">
        <v>1189.2159999999999</v>
      </c>
      <c r="I181">
        <f t="shared" si="0"/>
        <v>319.05500000000006</v>
      </c>
    </row>
    <row r="182" spans="1:9" ht="14.4" x14ac:dyDescent="0.3">
      <c r="A182" s="30">
        <v>42944</v>
      </c>
      <c r="B182" s="17">
        <v>7</v>
      </c>
      <c r="C182" s="18">
        <v>57</v>
      </c>
      <c r="D182" s="18" t="s">
        <v>51</v>
      </c>
      <c r="E182" s="18" t="s">
        <v>52</v>
      </c>
      <c r="F182" s="18" t="s">
        <v>45</v>
      </c>
      <c r="G182" s="12">
        <v>1243.0820000000001</v>
      </c>
      <c r="H182" s="12">
        <v>1083.0709999999999</v>
      </c>
      <c r="I182">
        <f t="shared" si="0"/>
        <v>160.01100000000019</v>
      </c>
    </row>
    <row r="183" spans="1:9" ht="14.4" x14ac:dyDescent="0.3">
      <c r="A183" s="30">
        <v>42944</v>
      </c>
      <c r="B183" s="17">
        <v>7</v>
      </c>
      <c r="C183" s="18">
        <v>103</v>
      </c>
      <c r="D183" s="18" t="s">
        <v>51</v>
      </c>
      <c r="E183" s="18" t="s">
        <v>52</v>
      </c>
      <c r="F183" s="18" t="s">
        <v>46</v>
      </c>
      <c r="G183" s="12">
        <v>1005.829</v>
      </c>
      <c r="H183" s="12">
        <v>811.96400000000006</v>
      </c>
      <c r="I183">
        <f t="shared" si="0"/>
        <v>193.8649999999999</v>
      </c>
    </row>
    <row r="184" spans="1:9" ht="14.4" x14ac:dyDescent="0.3">
      <c r="A184" s="30">
        <v>42944</v>
      </c>
      <c r="B184" s="17">
        <v>7</v>
      </c>
      <c r="C184" s="18">
        <v>20</v>
      </c>
      <c r="D184" s="18" t="s">
        <v>51</v>
      </c>
      <c r="E184" s="18" t="s">
        <v>52</v>
      </c>
      <c r="F184" s="18" t="s">
        <v>47</v>
      </c>
      <c r="G184" s="12">
        <v>806.98099999999999</v>
      </c>
      <c r="H184" s="12">
        <v>526.56600000000003</v>
      </c>
      <c r="I184">
        <f t="shared" si="0"/>
        <v>280.41499999999996</v>
      </c>
    </row>
    <row r="185" spans="1:9" ht="14.4" x14ac:dyDescent="0.3">
      <c r="A185" s="30">
        <v>42944</v>
      </c>
      <c r="B185" s="17">
        <v>7</v>
      </c>
      <c r="C185" s="18">
        <v>290</v>
      </c>
      <c r="D185" s="18" t="s">
        <v>51</v>
      </c>
      <c r="E185" s="18" t="s">
        <v>52</v>
      </c>
      <c r="F185" s="18" t="s">
        <v>48</v>
      </c>
      <c r="G185" s="12">
        <v>988.57100000000003</v>
      </c>
      <c r="H185" s="12">
        <v>767.19899999999996</v>
      </c>
      <c r="I185">
        <f t="shared" si="0"/>
        <v>221.37200000000007</v>
      </c>
    </row>
    <row r="186" spans="1:9" ht="14.4" x14ac:dyDescent="0.3">
      <c r="A186" s="30">
        <v>42944</v>
      </c>
      <c r="B186" s="17">
        <v>7</v>
      </c>
      <c r="C186" s="18">
        <v>680</v>
      </c>
      <c r="D186" s="18" t="s">
        <v>53</v>
      </c>
      <c r="E186" s="18" t="s">
        <v>52</v>
      </c>
      <c r="F186" s="18" t="s">
        <v>45</v>
      </c>
      <c r="G186" s="12">
        <v>1969.1289999999999</v>
      </c>
      <c r="H186" s="12">
        <v>1502.6969999999999</v>
      </c>
      <c r="I186">
        <f t="shared" si="0"/>
        <v>466.43200000000002</v>
      </c>
    </row>
    <row r="187" spans="1:9" ht="14.4" x14ac:dyDescent="0.3">
      <c r="A187" s="30">
        <v>42944</v>
      </c>
      <c r="B187" s="17">
        <v>7</v>
      </c>
      <c r="C187" s="18">
        <v>10</v>
      </c>
      <c r="D187" s="18" t="s">
        <v>53</v>
      </c>
      <c r="E187" s="18" t="s">
        <v>52</v>
      </c>
      <c r="F187" s="18" t="s">
        <v>46</v>
      </c>
      <c r="G187" s="12">
        <v>1822.694</v>
      </c>
      <c r="H187" s="12">
        <v>1713.673</v>
      </c>
      <c r="I187">
        <f t="shared" si="0"/>
        <v>109.02099999999996</v>
      </c>
    </row>
    <row r="188" spans="1:9" ht="14.4" x14ac:dyDescent="0.3">
      <c r="A188" s="30">
        <v>42944</v>
      </c>
      <c r="B188" s="17">
        <v>7</v>
      </c>
      <c r="C188" s="18">
        <v>163</v>
      </c>
      <c r="D188" s="18" t="s">
        <v>53</v>
      </c>
      <c r="E188" s="18" t="s">
        <v>52</v>
      </c>
      <c r="F188" s="18" t="s">
        <v>47</v>
      </c>
      <c r="G188" s="12">
        <v>1375.259</v>
      </c>
      <c r="H188" s="12">
        <v>888.59799999999996</v>
      </c>
      <c r="I188">
        <f t="shared" si="0"/>
        <v>486.66100000000006</v>
      </c>
    </row>
    <row r="189" spans="1:9" ht="14.4" x14ac:dyDescent="0.3">
      <c r="A189" s="30">
        <v>42944</v>
      </c>
      <c r="B189" s="17">
        <v>7</v>
      </c>
      <c r="C189" s="18">
        <v>58</v>
      </c>
      <c r="D189" s="18" t="s">
        <v>53</v>
      </c>
      <c r="E189" s="18" t="s">
        <v>52</v>
      </c>
      <c r="F189" s="18" t="s">
        <v>48</v>
      </c>
      <c r="G189" s="12">
        <v>1052.6849999999999</v>
      </c>
      <c r="H189" s="12">
        <v>986.99699999999996</v>
      </c>
      <c r="I189">
        <f t="shared" si="0"/>
        <v>65.687999999999988</v>
      </c>
    </row>
    <row r="190" spans="1:9" ht="14.4" x14ac:dyDescent="0.3">
      <c r="A190" s="30">
        <v>42944</v>
      </c>
      <c r="B190" s="17">
        <v>7</v>
      </c>
      <c r="C190" s="18">
        <v>16</v>
      </c>
      <c r="D190" s="18" t="s">
        <v>34</v>
      </c>
      <c r="E190" s="18" t="s">
        <v>52</v>
      </c>
      <c r="F190" s="18" t="s">
        <v>45</v>
      </c>
      <c r="G190" s="12">
        <v>1626.62</v>
      </c>
      <c r="H190" s="12">
        <v>1137.009</v>
      </c>
      <c r="I190">
        <f t="shared" si="0"/>
        <v>489.61099999999988</v>
      </c>
    </row>
    <row r="191" spans="1:9" ht="14.4" x14ac:dyDescent="0.3">
      <c r="A191" s="30">
        <v>42944</v>
      </c>
      <c r="B191" s="17">
        <v>7</v>
      </c>
      <c r="C191" s="18">
        <v>95</v>
      </c>
      <c r="D191" s="18" t="s">
        <v>34</v>
      </c>
      <c r="E191" s="18" t="s">
        <v>52</v>
      </c>
      <c r="F191" s="18" t="s">
        <v>46</v>
      </c>
      <c r="G191" s="12">
        <v>1205.058</v>
      </c>
      <c r="H191" s="12">
        <v>1020.54</v>
      </c>
      <c r="I191">
        <f t="shared" si="0"/>
        <v>184.51800000000003</v>
      </c>
    </row>
    <row r="192" spans="1:9" ht="14.4" x14ac:dyDescent="0.3">
      <c r="A192" s="30">
        <v>42944</v>
      </c>
      <c r="B192" s="17">
        <v>7</v>
      </c>
      <c r="C192" s="18">
        <v>281</v>
      </c>
      <c r="D192" s="18" t="s">
        <v>34</v>
      </c>
      <c r="E192" s="18" t="s">
        <v>52</v>
      </c>
      <c r="F192" s="18" t="s">
        <v>47</v>
      </c>
      <c r="G192" s="12">
        <v>1672.89</v>
      </c>
      <c r="H192" s="12">
        <v>1164.6030000000001</v>
      </c>
      <c r="I192">
        <f t="shared" si="0"/>
        <v>508.28700000000003</v>
      </c>
    </row>
    <row r="193" spans="1:9" ht="14.4" x14ac:dyDescent="0.3">
      <c r="A193" s="30">
        <v>42944</v>
      </c>
      <c r="B193" s="17">
        <v>7</v>
      </c>
      <c r="C193" s="18">
        <v>53</v>
      </c>
      <c r="D193" s="18" t="s">
        <v>34</v>
      </c>
      <c r="E193" s="18" t="s">
        <v>52</v>
      </c>
      <c r="F193" s="18" t="s">
        <v>48</v>
      </c>
      <c r="G193" s="12">
        <v>1637.65</v>
      </c>
      <c r="H193" s="12">
        <v>1286.5740000000001</v>
      </c>
      <c r="I193">
        <f t="shared" si="0"/>
        <v>351.07600000000002</v>
      </c>
    </row>
    <row r="194" spans="1:9" ht="14.4" x14ac:dyDescent="0.3">
      <c r="A194" s="30">
        <v>42944</v>
      </c>
      <c r="B194" s="17">
        <v>7</v>
      </c>
      <c r="C194" s="18">
        <v>855</v>
      </c>
      <c r="D194" s="18" t="s">
        <v>40</v>
      </c>
      <c r="E194" s="18" t="s">
        <v>52</v>
      </c>
      <c r="F194" s="18" t="s">
        <v>45</v>
      </c>
      <c r="G194" s="12">
        <v>2874.5079999999998</v>
      </c>
      <c r="H194" s="12">
        <v>2043.999</v>
      </c>
      <c r="I194">
        <f t="shared" si="0"/>
        <v>830.50899999999979</v>
      </c>
    </row>
    <row r="195" spans="1:9" ht="14.4" x14ac:dyDescent="0.3">
      <c r="A195" s="30">
        <v>42944</v>
      </c>
      <c r="B195" s="17">
        <v>7</v>
      </c>
      <c r="C195" s="18">
        <v>153</v>
      </c>
      <c r="D195" s="18" t="s">
        <v>40</v>
      </c>
      <c r="E195" s="18" t="s">
        <v>52</v>
      </c>
      <c r="F195" s="18" t="s">
        <v>46</v>
      </c>
      <c r="G195" s="12">
        <v>2791.83</v>
      </c>
      <c r="H195" s="12">
        <v>2683.6759999999999</v>
      </c>
      <c r="I195">
        <f t="shared" si="0"/>
        <v>108.154</v>
      </c>
    </row>
    <row r="196" spans="1:9" ht="14.4" x14ac:dyDescent="0.3">
      <c r="A196" s="30">
        <v>42944</v>
      </c>
      <c r="B196" s="17">
        <v>7</v>
      </c>
      <c r="C196" s="18">
        <v>136</v>
      </c>
      <c r="D196" s="18" t="s">
        <v>40</v>
      </c>
      <c r="E196" s="18" t="s">
        <v>52</v>
      </c>
      <c r="F196" s="18" t="s">
        <v>47</v>
      </c>
      <c r="G196" s="12">
        <v>2851.1410000000001</v>
      </c>
      <c r="H196" s="12">
        <v>2089.0830000000001</v>
      </c>
      <c r="I196">
        <f t="shared" si="0"/>
        <v>762.05799999999999</v>
      </c>
    </row>
    <row r="197" spans="1:9" ht="14.4" x14ac:dyDescent="0.3">
      <c r="A197" s="30">
        <v>42944</v>
      </c>
      <c r="B197" s="17">
        <v>7</v>
      </c>
      <c r="C197" s="18">
        <v>287</v>
      </c>
      <c r="D197" s="18" t="s">
        <v>40</v>
      </c>
      <c r="E197" s="18" t="s">
        <v>52</v>
      </c>
      <c r="F197" s="18" t="s">
        <v>48</v>
      </c>
      <c r="G197" s="12">
        <v>1904.915</v>
      </c>
      <c r="H197" s="12">
        <v>1494.3</v>
      </c>
      <c r="I197">
        <f t="shared" si="0"/>
        <v>410.61500000000001</v>
      </c>
    </row>
    <row r="198" spans="1:9" ht="14.4" x14ac:dyDescent="0.3">
      <c r="A198" s="30">
        <v>42944</v>
      </c>
      <c r="B198" s="17">
        <v>7</v>
      </c>
      <c r="C198" s="18">
        <v>93</v>
      </c>
      <c r="D198" s="18" t="s">
        <v>54</v>
      </c>
      <c r="E198" s="18" t="s">
        <v>52</v>
      </c>
      <c r="F198" s="18" t="s">
        <v>45</v>
      </c>
      <c r="G198" s="12">
        <v>2871.585</v>
      </c>
      <c r="H198" s="12">
        <v>2173.9879999999998</v>
      </c>
      <c r="I198">
        <f t="shared" si="0"/>
        <v>697.59700000000021</v>
      </c>
    </row>
    <row r="199" spans="1:9" ht="14.4" x14ac:dyDescent="0.3">
      <c r="A199" s="30">
        <v>42944</v>
      </c>
      <c r="B199" s="17">
        <v>7</v>
      </c>
      <c r="C199" s="18">
        <v>720</v>
      </c>
      <c r="D199" s="18" t="s">
        <v>54</v>
      </c>
      <c r="E199" s="18" t="s">
        <v>52</v>
      </c>
      <c r="F199" s="18" t="s">
        <v>46</v>
      </c>
      <c r="G199" s="12">
        <v>2353.337</v>
      </c>
      <c r="H199" s="12">
        <v>2202.433</v>
      </c>
      <c r="I199">
        <f t="shared" si="0"/>
        <v>150.904</v>
      </c>
    </row>
    <row r="200" spans="1:9" ht="14.4" x14ac:dyDescent="0.3">
      <c r="A200" s="30">
        <v>42944</v>
      </c>
      <c r="B200" s="17">
        <v>7</v>
      </c>
      <c r="C200" s="18">
        <v>101</v>
      </c>
      <c r="D200" s="18" t="s">
        <v>54</v>
      </c>
      <c r="E200" s="18" t="s">
        <v>52</v>
      </c>
      <c r="F200" s="18" t="s">
        <v>47</v>
      </c>
      <c r="G200" s="12">
        <v>2717.732</v>
      </c>
      <c r="H200" s="12">
        <v>1850.9179999999999</v>
      </c>
      <c r="I200">
        <f t="shared" si="0"/>
        <v>866.81400000000008</v>
      </c>
    </row>
    <row r="201" spans="1:9" ht="14.4" x14ac:dyDescent="0.3">
      <c r="A201" s="30">
        <v>42944</v>
      </c>
      <c r="B201" s="17">
        <v>7</v>
      </c>
      <c r="C201" s="18">
        <v>101.1</v>
      </c>
      <c r="D201" s="18" t="s">
        <v>54</v>
      </c>
      <c r="E201" s="18" t="s">
        <v>52</v>
      </c>
      <c r="F201" s="18" t="s">
        <v>48</v>
      </c>
      <c r="G201" s="12">
        <v>2820.6729999999998</v>
      </c>
      <c r="H201" s="12">
        <v>2323.4810000000002</v>
      </c>
      <c r="I201">
        <f t="shared" si="0"/>
        <v>497.19199999999955</v>
      </c>
    </row>
    <row r="202" spans="1:9" ht="14.4" x14ac:dyDescent="0.3">
      <c r="A202" s="30">
        <v>42944</v>
      </c>
      <c r="B202" s="17">
        <v>7</v>
      </c>
      <c r="C202" s="18">
        <v>194</v>
      </c>
      <c r="D202" s="18" t="s">
        <v>43</v>
      </c>
      <c r="E202" s="18" t="s">
        <v>52</v>
      </c>
      <c r="F202" s="18" t="s">
        <v>45</v>
      </c>
      <c r="G202" s="12">
        <v>3318.5610000000001</v>
      </c>
      <c r="H202" s="12">
        <v>2564.123</v>
      </c>
      <c r="I202">
        <f t="shared" si="0"/>
        <v>754.4380000000001</v>
      </c>
    </row>
    <row r="203" spans="1:9" ht="14.4" x14ac:dyDescent="0.3">
      <c r="A203" s="30">
        <v>42944</v>
      </c>
      <c r="B203" s="17">
        <v>7</v>
      </c>
      <c r="C203" s="18">
        <v>162</v>
      </c>
      <c r="D203" s="18" t="s">
        <v>43</v>
      </c>
      <c r="E203" s="18" t="s">
        <v>52</v>
      </c>
      <c r="F203" s="18" t="s">
        <v>46</v>
      </c>
      <c r="G203" s="12">
        <v>3242.3679999999999</v>
      </c>
      <c r="H203" s="12">
        <v>3156.9050000000002</v>
      </c>
      <c r="I203">
        <f t="shared" si="0"/>
        <v>85.462999999999738</v>
      </c>
    </row>
    <row r="204" spans="1:9" ht="14.4" x14ac:dyDescent="0.3">
      <c r="A204" s="30">
        <v>42944</v>
      </c>
      <c r="B204" s="17">
        <v>7</v>
      </c>
      <c r="C204" s="18">
        <v>164</v>
      </c>
      <c r="D204" s="18" t="s">
        <v>43</v>
      </c>
      <c r="E204" s="18" t="s">
        <v>52</v>
      </c>
      <c r="F204" s="18" t="s">
        <v>47</v>
      </c>
      <c r="G204" s="12">
        <v>3016.35</v>
      </c>
      <c r="H204" s="12">
        <v>2347.0459999999998</v>
      </c>
      <c r="I204">
        <f t="shared" si="0"/>
        <v>669.30400000000009</v>
      </c>
    </row>
    <row r="205" spans="1:9" ht="14.4" x14ac:dyDescent="0.3">
      <c r="A205" s="30">
        <v>42944</v>
      </c>
      <c r="B205" s="17">
        <v>7</v>
      </c>
      <c r="C205" s="18">
        <v>215</v>
      </c>
      <c r="D205" s="18" t="s">
        <v>43</v>
      </c>
      <c r="E205" s="18" t="s">
        <v>52</v>
      </c>
      <c r="F205" s="18" t="s">
        <v>48</v>
      </c>
      <c r="G205" s="12">
        <v>2934.8020000000001</v>
      </c>
      <c r="H205" s="12">
        <v>2162.59</v>
      </c>
      <c r="I205">
        <f t="shared" si="0"/>
        <v>772.21199999999999</v>
      </c>
    </row>
    <row r="206" spans="1:9" ht="14.4" x14ac:dyDescent="0.3">
      <c r="A206" s="30">
        <v>42944</v>
      </c>
      <c r="B206" s="17">
        <v>7</v>
      </c>
      <c r="C206" s="18">
        <v>14</v>
      </c>
      <c r="D206" s="18" t="s">
        <v>55</v>
      </c>
      <c r="E206" s="18" t="s">
        <v>52</v>
      </c>
      <c r="F206" s="18" t="s">
        <v>45</v>
      </c>
      <c r="G206" s="12">
        <v>1982.4860000000001</v>
      </c>
      <c r="H206" s="12">
        <v>1478.3209999999999</v>
      </c>
      <c r="I206">
        <f t="shared" si="0"/>
        <v>504.16500000000019</v>
      </c>
    </row>
    <row r="207" spans="1:9" ht="14.4" x14ac:dyDescent="0.3">
      <c r="A207" s="30">
        <v>42944</v>
      </c>
      <c r="B207" s="17">
        <v>7</v>
      </c>
      <c r="C207" s="18">
        <v>196</v>
      </c>
      <c r="D207" s="18" t="s">
        <v>55</v>
      </c>
      <c r="E207" s="18" t="s">
        <v>52</v>
      </c>
      <c r="F207" s="18" t="s">
        <v>46</v>
      </c>
      <c r="G207" s="12">
        <v>1968.595</v>
      </c>
      <c r="H207" s="12">
        <v>1838.933</v>
      </c>
      <c r="I207">
        <f t="shared" si="0"/>
        <v>129.66200000000003</v>
      </c>
    </row>
    <row r="208" spans="1:9" ht="14.4" x14ac:dyDescent="0.3">
      <c r="A208" s="30">
        <v>42944</v>
      </c>
      <c r="B208" s="17">
        <v>7</v>
      </c>
      <c r="C208" s="18">
        <v>154</v>
      </c>
      <c r="D208" s="18" t="s">
        <v>55</v>
      </c>
      <c r="E208" s="18" t="s">
        <v>52</v>
      </c>
      <c r="F208" s="18" t="s">
        <v>47</v>
      </c>
      <c r="G208" s="12">
        <v>1484.163</v>
      </c>
      <c r="H208" s="12">
        <v>1003.699</v>
      </c>
      <c r="I208">
        <f t="shared" si="0"/>
        <v>480.46400000000006</v>
      </c>
    </row>
    <row r="209" spans="1:9" ht="14.4" x14ac:dyDescent="0.3">
      <c r="A209" s="30">
        <v>42944</v>
      </c>
      <c r="B209" s="17">
        <v>7</v>
      </c>
      <c r="C209" s="22">
        <v>202</v>
      </c>
      <c r="D209" s="22" t="s">
        <v>55</v>
      </c>
      <c r="E209" s="22" t="s">
        <v>52</v>
      </c>
      <c r="F209" s="22" t="s">
        <v>48</v>
      </c>
      <c r="G209" s="12">
        <v>1948.0609999999999</v>
      </c>
      <c r="H209" s="12">
        <v>1461.15</v>
      </c>
      <c r="I209">
        <f t="shared" si="0"/>
        <v>486.91099999999983</v>
      </c>
    </row>
  </sheetData>
  <hyperlinks>
    <hyperlink ref="C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 Count Data</vt:lpstr>
      <vt:lpstr>Subset Metadata</vt:lpstr>
      <vt:lpstr>Surface 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 Conetta</cp:lastModifiedBy>
  <dcterms:modified xsi:type="dcterms:W3CDTF">2019-06-17T06:49:23Z</dcterms:modified>
</cp:coreProperties>
</file>