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o\Documents\GitHub\Physics_191\Plasma\"/>
    </mc:Choice>
  </mc:AlternateContent>
  <xr:revisionPtr revIDLastSave="0" documentId="13_ncr:1_{60C59CDA-59D2-400A-B37F-BED8113D5217}" xr6:coauthVersionLast="47" xr6:coauthVersionMax="47" xr10:uidLastSave="{00000000-0000-0000-0000-000000000000}"/>
  <bookViews>
    <workbookView xWindow="0" yWindow="0" windowWidth="14400" windowHeight="138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15" i="1"/>
  <c r="J40" i="1"/>
  <c r="I40" i="1"/>
  <c r="H40" i="1"/>
  <c r="J34" i="1"/>
  <c r="I34" i="1"/>
  <c r="H34" i="1"/>
  <c r="J28" i="1"/>
  <c r="I28" i="1"/>
  <c r="H28" i="1"/>
  <c r="J22" i="1"/>
  <c r="H22" i="1"/>
  <c r="I22" i="1"/>
  <c r="I21" i="1"/>
  <c r="H21" i="1"/>
  <c r="J15" i="1"/>
  <c r="I15" i="1"/>
  <c r="I14" i="1"/>
  <c r="H14" i="1"/>
  <c r="I13" i="1"/>
  <c r="H13" i="1"/>
  <c r="J7" i="1"/>
  <c r="I7" i="1"/>
  <c r="I5" i="1"/>
  <c r="I6" i="1"/>
  <c r="H6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<sst xmlns="http://schemas.openxmlformats.org/spreadsheetml/2006/main" count="50" uniqueCount="50">
  <si>
    <t>filename</t>
  </si>
  <si>
    <t>p</t>
  </si>
  <si>
    <t>p_err</t>
  </si>
  <si>
    <t>d</t>
  </si>
  <si>
    <t>d_err</t>
  </si>
  <si>
    <t>V_B</t>
  </si>
  <si>
    <t>Data/Paschen\Argon_121mTrange50-1000V.txt</t>
  </si>
  <si>
    <t>Data/Paschen\Argon_131mTrange50-1000V.txt</t>
  </si>
  <si>
    <t>Data/Paschen\Argon_137mTrange50-1000V.txt</t>
  </si>
  <si>
    <t>Data/Paschen\Argon_282mTrange50-1000V.txt</t>
  </si>
  <si>
    <t>Data/Paschen\Argon_282mTrange50-1000V_2.txt</t>
  </si>
  <si>
    <t>Data/Paschen\Argon_364mTrange50-1000V_1.txt</t>
  </si>
  <si>
    <t>Data/Paschen\Argon_364mTrange50-1000V_2.txt</t>
  </si>
  <si>
    <t>Data/Paschen\Argon_364mTrange50-1000V_3.txt</t>
  </si>
  <si>
    <t>Data/Paschen\Argon_364mTrange50-1000V_4.txt</t>
  </si>
  <si>
    <t>Data/Paschen\Argon_364mTrange50-1000V_5.txt</t>
  </si>
  <si>
    <t>Data/Paschen\Argon_364mTrange50-1000V_6.txt</t>
  </si>
  <si>
    <t>Data/Paschen\Argon_536mTrange200-600V_1.txt</t>
  </si>
  <si>
    <t>Data/Paschen\Argon_536mTrange50-1000V_1.txt</t>
  </si>
  <si>
    <t>Data/Paschen\Argon_71mTrange200-600V_1.txt</t>
  </si>
  <si>
    <t>Data/Paschen\Argon_71mTrange200-600V_2.txt</t>
  </si>
  <si>
    <t>Data/Paschen\Argon_71mTrange200-600V_3.txt</t>
  </si>
  <si>
    <t>Data/Paschen\Argon_71mTrange200-600V_4.txt</t>
  </si>
  <si>
    <t>Data/Paschen\Argon_71mTrange200-600V_5.txt</t>
  </si>
  <si>
    <t>Data/Paschen\Argon_71mTrange200-600V_6.txt</t>
  </si>
  <si>
    <t>Data/Paschen\Argon_PaschenCurve_100mT.txt</t>
  </si>
  <si>
    <t>Data/Paschen\Argon_PaschenCurve_192mT.txt</t>
  </si>
  <si>
    <t>Data/Paschen\Argon_PaschenCurve_192mT_1.txt</t>
  </si>
  <si>
    <t>Data/Paschen\Argon_PaschenCurve_192mT_2.txt</t>
  </si>
  <si>
    <t>Data/Paschen\Argon_PaschenCurve_192mT_3.txt</t>
  </si>
  <si>
    <t>Data/Paschen\Argon_PaschenCurve_192mT_4.txt</t>
  </si>
  <si>
    <t>Data/Paschen\Argon_PaschenCurve_192mT_5.txt</t>
  </si>
  <si>
    <t>Data/Paschen\Argon_PaschenCurve_371mT.txt</t>
  </si>
  <si>
    <t>Data/Paschen\Argon_PaschenCurve_371mT_1.txt</t>
  </si>
  <si>
    <t>Data/Paschen\Argon_PaschenCurve_371mT_2.txt</t>
  </si>
  <si>
    <t>Data/Paschen\Argon_PaschenCurve_371mT_3.txt</t>
  </si>
  <si>
    <t>Data/Paschen\Argon_PaschenCurve_371mT_4.txt</t>
  </si>
  <si>
    <t>Data/Paschen\Argon_PaschenCurve_371mT_5.txt</t>
  </si>
  <si>
    <t>Data/Paschen\Argon_PaschenCurve_449mT_1.txt</t>
  </si>
  <si>
    <t>Data/Paschen\Argon_PaschenCurve_449mT_2.txt</t>
  </si>
  <si>
    <t>Data/Paschen\Argon_PaschenCurve_449mT_3.txt</t>
  </si>
  <si>
    <t>Data/Paschen\Argon_PaschenCurve_449mT_4.txt</t>
  </si>
  <si>
    <t>Data/Paschen\Argon_PaschenCurve_449mT_5.txt</t>
  </si>
  <si>
    <t>Data/Paschen\Argon_PaschenCurve_449mT_6.txt</t>
  </si>
  <si>
    <t>Data/Paschen\Argon_PaschenCurve_700mT_1.txt</t>
  </si>
  <si>
    <t>Data/Paschen\Argon_PaschenCurve_700mT_2.txt</t>
  </si>
  <si>
    <t>Data/Paschen\Argon_PaschenCurve_700mT_3.txt</t>
  </si>
  <si>
    <t>Data/Paschen\Argon_PaschenCurve_700mT_4.txt</t>
  </si>
  <si>
    <t>Data/Paschen\Argon_PaschenCurve_700mT_5.txt</t>
  </si>
  <si>
    <t>Data/Paschen\Argon_PaschenCurve_700mT_6.txt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</si>
</sst>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31" zoomScale="166" zoomScaleNormal="166" workbookViewId="0">
      <selection activeCell="L39" sqref="L39"/>
    </sheetView>
  </sheetViews>
  <sheetFormatPr defaultRowHeight="14.4" x14ac:dyDescent="0.3"/>
  <cols>
    <col min="2" max="2" width="15.77734375" customWidth="1"/>
    <col min="3" max="3" width="18.44140625" customWidth="1"/>
    <col min="4" max="4" width="8" customWidth="1"/>
    <col min="7" max="7" width="21.7773437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3">
      <c r="A2" s="1">
        <v>0</v>
      </c>
      <c r="B2" t="s">
        <v>6</v>
      </c>
      <c r="C2">
        <v>121</v>
      </c>
      <c r="D2">
        <v>5</v>
      </c>
      <c r="E2">
        <v>7.5</v>
      </c>
      <c r="F2">
        <v>0.3</v>
      </c>
      <c r="G2">
        <v>-428.68299300000001</v>
      </c>
      <c r="H2">
        <f t="shared" ref="H2:H7" si="0">C2</f>
        <v>121</v>
      </c>
      <c r="I2">
        <f>G2</f>
        <v>-428.68299300000001</v>
      </c>
      <c r="J2">
        <v>0</v>
      </c>
    </row>
    <row r="3" spans="1:10" x14ac:dyDescent="0.3">
      <c r="A3" s="1">
        <v>1</v>
      </c>
      <c r="B3" t="s">
        <v>7</v>
      </c>
      <c r="C3">
        <v>131</v>
      </c>
      <c r="D3">
        <v>5</v>
      </c>
      <c r="E3">
        <v>7.5</v>
      </c>
      <c r="F3">
        <v>0.3</v>
      </c>
      <c r="G3">
        <v>-456.902625</v>
      </c>
      <c r="H3">
        <f t="shared" si="0"/>
        <v>131</v>
      </c>
      <c r="I3">
        <f>G3</f>
        <v>-456.902625</v>
      </c>
      <c r="J3">
        <v>0</v>
      </c>
    </row>
    <row r="4" spans="1:10" x14ac:dyDescent="0.3">
      <c r="A4" s="1">
        <v>2</v>
      </c>
      <c r="B4" t="s">
        <v>8</v>
      </c>
      <c r="C4">
        <v>137</v>
      </c>
      <c r="D4">
        <v>5</v>
      </c>
      <c r="E4">
        <v>7.5</v>
      </c>
      <c r="F4">
        <v>0.3</v>
      </c>
      <c r="G4">
        <v>-456.997681</v>
      </c>
      <c r="H4">
        <f t="shared" si="0"/>
        <v>137</v>
      </c>
      <c r="I4">
        <f>G4</f>
        <v>-456.997681</v>
      </c>
      <c r="J4">
        <v>0</v>
      </c>
    </row>
    <row r="5" spans="1:10" x14ac:dyDescent="0.3">
      <c r="A5" s="1">
        <v>3</v>
      </c>
      <c r="B5" t="s">
        <v>9</v>
      </c>
      <c r="C5">
        <v>282</v>
      </c>
      <c r="D5">
        <v>5</v>
      </c>
      <c r="E5">
        <v>7.5</v>
      </c>
      <c r="F5">
        <v>0.3</v>
      </c>
      <c r="G5">
        <v>-347.94687599999997</v>
      </c>
      <c r="H5">
        <f t="shared" si="0"/>
        <v>282</v>
      </c>
      <c r="I5">
        <f t="shared" ref="I5:I6" si="1">G5</f>
        <v>-347.94687599999997</v>
      </c>
      <c r="J5">
        <v>0</v>
      </c>
    </row>
    <row r="6" spans="1:10" x14ac:dyDescent="0.3">
      <c r="A6" s="1">
        <v>4</v>
      </c>
      <c r="B6" t="s">
        <v>10</v>
      </c>
      <c r="C6">
        <v>282</v>
      </c>
      <c r="D6">
        <v>5</v>
      </c>
      <c r="E6">
        <v>7.5</v>
      </c>
      <c r="F6">
        <v>0.3</v>
      </c>
      <c r="G6">
        <v>-345.99070399999999</v>
      </c>
      <c r="H6">
        <f t="shared" si="0"/>
        <v>282</v>
      </c>
      <c r="I6">
        <f t="shared" si="1"/>
        <v>-345.99070399999999</v>
      </c>
      <c r="J6">
        <v>0</v>
      </c>
    </row>
    <row r="7" spans="1:10" x14ac:dyDescent="0.3">
      <c r="A7" s="1">
        <v>5</v>
      </c>
      <c r="B7" t="s">
        <v>11</v>
      </c>
      <c r="C7">
        <v>364</v>
      </c>
      <c r="D7">
        <v>5</v>
      </c>
      <c r="E7">
        <v>7.5</v>
      </c>
      <c r="F7">
        <v>0.3</v>
      </c>
      <c r="G7">
        <v>-288.53617500000001</v>
      </c>
      <c r="H7">
        <f t="shared" si="0"/>
        <v>364</v>
      </c>
      <c r="I7">
        <f>AVERAGE(G7:G12)</f>
        <v>-285.55993033333334</v>
      </c>
      <c r="J7">
        <f>_xlfn.STDEV.P(G7:G12)</f>
        <v>4.1514389886956335</v>
      </c>
    </row>
    <row r="8" spans="1:10" x14ac:dyDescent="0.3">
      <c r="A8" s="1">
        <v>6</v>
      </c>
      <c r="B8" t="s">
        <v>12</v>
      </c>
      <c r="C8">
        <v>364</v>
      </c>
      <c r="D8">
        <v>5</v>
      </c>
      <c r="E8">
        <v>7.5</v>
      </c>
      <c r="F8">
        <v>0.3</v>
      </c>
      <c r="G8">
        <v>-292.71020199999998</v>
      </c>
    </row>
    <row r="9" spans="1:10" x14ac:dyDescent="0.3">
      <c r="A9" s="1">
        <v>7</v>
      </c>
      <c r="B9" t="s">
        <v>13</v>
      </c>
      <c r="C9">
        <v>364</v>
      </c>
      <c r="D9">
        <v>5</v>
      </c>
      <c r="E9">
        <v>7.5</v>
      </c>
      <c r="F9">
        <v>0.3</v>
      </c>
      <c r="G9">
        <v>-285.55526600000002</v>
      </c>
    </row>
    <row r="10" spans="1:10" x14ac:dyDescent="0.3">
      <c r="A10" s="1">
        <v>8</v>
      </c>
      <c r="B10" t="s">
        <v>14</v>
      </c>
      <c r="C10">
        <v>364</v>
      </c>
      <c r="D10">
        <v>5</v>
      </c>
      <c r="E10">
        <v>7.5</v>
      </c>
      <c r="F10">
        <v>0.3</v>
      </c>
      <c r="G10">
        <v>-284.627274</v>
      </c>
    </row>
    <row r="11" spans="1:10" x14ac:dyDescent="0.3">
      <c r="A11" s="1">
        <v>9</v>
      </c>
      <c r="B11" t="s">
        <v>15</v>
      </c>
      <c r="C11">
        <v>364</v>
      </c>
      <c r="D11">
        <v>5</v>
      </c>
      <c r="E11">
        <v>7.5</v>
      </c>
      <c r="F11">
        <v>0.3</v>
      </c>
      <c r="G11">
        <v>-281.37259699999998</v>
      </c>
    </row>
    <row r="12" spans="1:10" x14ac:dyDescent="0.3">
      <c r="A12" s="1">
        <v>10</v>
      </c>
      <c r="B12" t="s">
        <v>16</v>
      </c>
      <c r="C12">
        <v>364</v>
      </c>
      <c r="D12">
        <v>5</v>
      </c>
      <c r="E12">
        <v>7.5</v>
      </c>
      <c r="F12">
        <v>0.3</v>
      </c>
      <c r="G12">
        <v>-280.55806799999999</v>
      </c>
    </row>
    <row r="13" spans="1:10" x14ac:dyDescent="0.3">
      <c r="A13" s="1">
        <v>11</v>
      </c>
      <c r="B13" t="s">
        <v>17</v>
      </c>
      <c r="C13">
        <v>536</v>
      </c>
      <c r="D13">
        <v>5</v>
      </c>
      <c r="E13">
        <v>7.5</v>
      </c>
      <c r="F13">
        <v>0.3</v>
      </c>
      <c r="G13">
        <v>-276.56829699999997</v>
      </c>
      <c r="H13">
        <f>C13</f>
        <v>536</v>
      </c>
      <c r="I13">
        <f t="shared" ref="I13:I14" si="2">G13</f>
        <v>-276.56829699999997</v>
      </c>
      <c r="J13">
        <v>0</v>
      </c>
    </row>
    <row r="14" spans="1:10" x14ac:dyDescent="0.3">
      <c r="A14" s="1">
        <v>12</v>
      </c>
      <c r="B14" t="s">
        <v>18</v>
      </c>
      <c r="C14">
        <v>536</v>
      </c>
      <c r="D14">
        <v>5</v>
      </c>
      <c r="E14">
        <v>7.5</v>
      </c>
      <c r="F14">
        <v>0.3</v>
      </c>
      <c r="G14">
        <v>-318.78217699999999</v>
      </c>
      <c r="H14">
        <f>C14</f>
        <v>536</v>
      </c>
      <c r="I14">
        <f t="shared" si="2"/>
        <v>-318.78217699999999</v>
      </c>
      <c r="J14">
        <v>0</v>
      </c>
    </row>
    <row r="15" spans="1:10" x14ac:dyDescent="0.3">
      <c r="A15" s="1">
        <v>13</v>
      </c>
      <c r="B15" t="s">
        <v>19</v>
      </c>
      <c r="C15">
        <v>71</v>
      </c>
      <c r="D15">
        <v>5</v>
      </c>
      <c r="E15">
        <v>7.5</v>
      </c>
      <c r="F15">
        <v>0.3</v>
      </c>
      <c r="G15">
        <v>-462.77988499999998</v>
      </c>
      <c r="H15">
        <f>C15</f>
        <v>71</v>
      </c>
      <c r="I15">
        <f>AVERAGE(G15:G20)</f>
        <v>-468.89589933333332</v>
      </c>
      <c r="J15">
        <f>_xlfn.STDEV.P(G15:G20)</f>
        <v>4.3316902298515396</v>
      </c>
    </row>
    <row r="16" spans="1:10" x14ac:dyDescent="0.3">
      <c r="A16" s="1">
        <v>14</v>
      </c>
      <c r="B16" t="s">
        <v>20</v>
      </c>
      <c r="C16">
        <v>71</v>
      </c>
      <c r="D16">
        <v>5</v>
      </c>
      <c r="E16">
        <v>7.5</v>
      </c>
      <c r="F16">
        <v>0.3</v>
      </c>
      <c r="G16">
        <v>-465.40706</v>
      </c>
    </row>
    <row r="17" spans="1:10" x14ac:dyDescent="0.3">
      <c r="A17" s="1">
        <v>15</v>
      </c>
      <c r="B17" t="s">
        <v>21</v>
      </c>
      <c r="C17">
        <v>71</v>
      </c>
      <c r="D17">
        <v>5</v>
      </c>
      <c r="E17">
        <v>7.5</v>
      </c>
      <c r="F17">
        <v>0.3</v>
      </c>
      <c r="G17">
        <v>-465.95484099999999</v>
      </c>
    </row>
    <row r="18" spans="1:10" x14ac:dyDescent="0.3">
      <c r="A18" s="1">
        <v>16</v>
      </c>
      <c r="B18" t="s">
        <v>22</v>
      </c>
      <c r="C18">
        <v>71</v>
      </c>
      <c r="D18">
        <v>5</v>
      </c>
      <c r="E18">
        <v>7.5</v>
      </c>
      <c r="F18">
        <v>0.3</v>
      </c>
      <c r="G18">
        <v>-472.09296799999998</v>
      </c>
    </row>
    <row r="19" spans="1:10" x14ac:dyDescent="0.3">
      <c r="A19" s="1">
        <v>17</v>
      </c>
      <c r="B19" t="s">
        <v>23</v>
      </c>
      <c r="C19">
        <v>71</v>
      </c>
      <c r="D19">
        <v>5</v>
      </c>
      <c r="E19">
        <v>7.5</v>
      </c>
      <c r="F19">
        <v>0.3</v>
      </c>
      <c r="G19">
        <v>-473.10550799999999</v>
      </c>
    </row>
    <row r="20" spans="1:10" x14ac:dyDescent="0.3">
      <c r="A20" s="1">
        <v>18</v>
      </c>
      <c r="B20" t="s">
        <v>24</v>
      </c>
      <c r="C20">
        <v>71</v>
      </c>
      <c r="D20">
        <v>5</v>
      </c>
      <c r="E20">
        <v>7.5</v>
      </c>
      <c r="F20">
        <v>0.3</v>
      </c>
      <c r="G20">
        <v>-474.03513400000003</v>
      </c>
    </row>
    <row r="21" spans="1:10" x14ac:dyDescent="0.3">
      <c r="A21" s="1">
        <v>19</v>
      </c>
      <c r="B21" t="s">
        <v>25</v>
      </c>
      <c r="C21">
        <v>100</v>
      </c>
      <c r="D21">
        <v>5</v>
      </c>
      <c r="E21">
        <v>7.5</v>
      </c>
      <c r="F21">
        <v>0.3</v>
      </c>
      <c r="G21">
        <v>-580.64300800000001</v>
      </c>
      <c r="H21">
        <f>C21</f>
        <v>100</v>
      </c>
      <c r="I21">
        <f>G21</f>
        <v>-580.64300800000001</v>
      </c>
      <c r="J21">
        <v>0</v>
      </c>
    </row>
    <row r="22" spans="1:10" x14ac:dyDescent="0.3">
      <c r="A22" s="1">
        <v>20</v>
      </c>
      <c r="B22" t="s">
        <v>26</v>
      </c>
      <c r="C22">
        <v>192</v>
      </c>
      <c r="D22">
        <v>5</v>
      </c>
      <c r="E22">
        <v>7.5</v>
      </c>
      <c r="F22">
        <v>0.3</v>
      </c>
      <c r="G22">
        <v>-245.70489599999999</v>
      </c>
      <c r="H22">
        <f>C22</f>
        <v>192</v>
      </c>
      <c r="I22">
        <f>AVERAGE(G22:G27)</f>
        <v>-246.29728899999998</v>
      </c>
      <c r="J22">
        <f>_xlfn.STDEV.P(G22:G27)</f>
        <v>0.68781788248513676</v>
      </c>
    </row>
    <row r="23" spans="1:10" x14ac:dyDescent="0.3">
      <c r="A23" s="1">
        <v>21</v>
      </c>
      <c r="B23" t="s">
        <v>27</v>
      </c>
      <c r="C23">
        <v>192</v>
      </c>
      <c r="D23">
        <v>5</v>
      </c>
      <c r="E23">
        <v>7.5</v>
      </c>
      <c r="F23">
        <v>0.3</v>
      </c>
      <c r="G23">
        <v>-246.19262000000001</v>
      </c>
    </row>
    <row r="24" spans="1:10" x14ac:dyDescent="0.3">
      <c r="A24" s="1">
        <v>22</v>
      </c>
      <c r="B24" t="s">
        <v>28</v>
      </c>
      <c r="C24">
        <v>192</v>
      </c>
      <c r="D24">
        <v>5</v>
      </c>
      <c r="E24">
        <v>7.5</v>
      </c>
      <c r="F24">
        <v>0.3</v>
      </c>
      <c r="G24">
        <v>-246.53280000000001</v>
      </c>
    </row>
    <row r="25" spans="1:10" x14ac:dyDescent="0.3">
      <c r="A25" s="1">
        <v>23</v>
      </c>
      <c r="B25" t="s">
        <v>29</v>
      </c>
      <c r="C25">
        <v>192</v>
      </c>
      <c r="D25">
        <v>5</v>
      </c>
      <c r="E25">
        <v>7.5</v>
      </c>
      <c r="F25">
        <v>0.3</v>
      </c>
      <c r="G25">
        <v>-246.809326</v>
      </c>
    </row>
    <row r="26" spans="1:10" x14ac:dyDescent="0.3">
      <c r="A26" s="1">
        <v>24</v>
      </c>
      <c r="B26" t="s">
        <v>30</v>
      </c>
      <c r="C26">
        <v>192</v>
      </c>
      <c r="D26">
        <v>5</v>
      </c>
      <c r="E26">
        <v>7.5</v>
      </c>
      <c r="F26">
        <v>0.3</v>
      </c>
      <c r="G26">
        <v>-245.23335599999999</v>
      </c>
    </row>
    <row r="27" spans="1:10" x14ac:dyDescent="0.3">
      <c r="A27" s="1">
        <v>25</v>
      </c>
      <c r="B27" t="s">
        <v>31</v>
      </c>
      <c r="C27">
        <v>192</v>
      </c>
      <c r="D27">
        <v>5</v>
      </c>
      <c r="E27">
        <v>7.5</v>
      </c>
      <c r="F27">
        <v>0.3</v>
      </c>
      <c r="G27">
        <v>-247.31073599999999</v>
      </c>
    </row>
    <row r="28" spans="1:10" x14ac:dyDescent="0.3">
      <c r="A28" s="1">
        <v>26</v>
      </c>
      <c r="B28" t="s">
        <v>32</v>
      </c>
      <c r="C28">
        <v>371</v>
      </c>
      <c r="D28">
        <v>5</v>
      </c>
      <c r="E28">
        <v>7.5</v>
      </c>
      <c r="F28">
        <v>0.3</v>
      </c>
      <c r="G28">
        <v>-269.75941999999998</v>
      </c>
      <c r="H28">
        <f>C28</f>
        <v>371</v>
      </c>
      <c r="I28">
        <f>AVERAGE(G28:G33)</f>
        <v>-266.7758363333333</v>
      </c>
      <c r="J28">
        <f>_xlfn.STDEV.P(G28:G33)</f>
        <v>1.7476932300124013</v>
      </c>
    </row>
    <row r="29" spans="1:10" x14ac:dyDescent="0.3">
      <c r="A29" s="1">
        <v>27</v>
      </c>
      <c r="B29" t="s">
        <v>33</v>
      </c>
      <c r="C29">
        <v>371</v>
      </c>
      <c r="D29">
        <v>5</v>
      </c>
      <c r="E29">
        <v>7.5</v>
      </c>
      <c r="F29">
        <v>0.3</v>
      </c>
      <c r="G29">
        <v>-268.19606599999997</v>
      </c>
    </row>
    <row r="30" spans="1:10" x14ac:dyDescent="0.3">
      <c r="A30" s="1">
        <v>28</v>
      </c>
      <c r="B30" t="s">
        <v>34</v>
      </c>
      <c r="C30">
        <v>371</v>
      </c>
      <c r="D30">
        <v>5</v>
      </c>
      <c r="E30">
        <v>7.5</v>
      </c>
      <c r="F30">
        <v>0.3</v>
      </c>
      <c r="G30">
        <v>-266.81769000000003</v>
      </c>
    </row>
    <row r="31" spans="1:10" x14ac:dyDescent="0.3">
      <c r="A31" s="1">
        <v>29</v>
      </c>
      <c r="B31" t="s">
        <v>35</v>
      </c>
      <c r="C31">
        <v>371</v>
      </c>
      <c r="D31">
        <v>5</v>
      </c>
      <c r="E31">
        <v>7.5</v>
      </c>
      <c r="F31">
        <v>0.3</v>
      </c>
      <c r="G31">
        <v>-265.91985199999999</v>
      </c>
    </row>
    <row r="32" spans="1:10" x14ac:dyDescent="0.3">
      <c r="A32" s="1">
        <v>30</v>
      </c>
      <c r="B32" t="s">
        <v>36</v>
      </c>
      <c r="C32">
        <v>371</v>
      </c>
      <c r="D32">
        <v>5</v>
      </c>
      <c r="E32">
        <v>7.5</v>
      </c>
      <c r="F32">
        <v>0.3</v>
      </c>
      <c r="G32">
        <v>-265.320402</v>
      </c>
    </row>
    <row r="33" spans="1:10" x14ac:dyDescent="0.3">
      <c r="A33" s="1">
        <v>31</v>
      </c>
      <c r="B33" t="s">
        <v>37</v>
      </c>
      <c r="C33">
        <v>371</v>
      </c>
      <c r="D33">
        <v>5</v>
      </c>
      <c r="E33">
        <v>7.5</v>
      </c>
      <c r="F33">
        <v>0.3</v>
      </c>
      <c r="G33">
        <v>-264.64158800000001</v>
      </c>
    </row>
    <row r="34" spans="1:10" x14ac:dyDescent="0.3">
      <c r="A34" s="1">
        <v>32</v>
      </c>
      <c r="B34" t="s">
        <v>38</v>
      </c>
      <c r="C34">
        <v>449</v>
      </c>
      <c r="D34">
        <v>5</v>
      </c>
      <c r="E34">
        <v>7.5</v>
      </c>
      <c r="F34">
        <v>0.3</v>
      </c>
      <c r="G34">
        <v>-252.36460099999999</v>
      </c>
      <c r="H34">
        <f>C34</f>
        <v>449</v>
      </c>
      <c r="I34">
        <f>AVERAGE(G34:G39)</f>
        <v>-253.47181516666669</v>
      </c>
      <c r="J34">
        <f>_xlfn.STDEV.P(G34:G39)</f>
        <v>1.2747305032537219</v>
      </c>
    </row>
    <row r="35" spans="1:10" x14ac:dyDescent="0.3">
      <c r="A35" s="1">
        <v>33</v>
      </c>
      <c r="B35" t="s">
        <v>39</v>
      </c>
      <c r="C35">
        <v>449</v>
      </c>
      <c r="D35">
        <v>5</v>
      </c>
      <c r="E35">
        <v>7.5</v>
      </c>
      <c r="F35">
        <v>0.3</v>
      </c>
      <c r="G35">
        <v>-251.89984899999999</v>
      </c>
    </row>
    <row r="36" spans="1:10" x14ac:dyDescent="0.3">
      <c r="A36" s="1">
        <v>34</v>
      </c>
      <c r="B36" t="s">
        <v>40</v>
      </c>
      <c r="C36">
        <v>449</v>
      </c>
      <c r="D36">
        <v>5</v>
      </c>
      <c r="E36">
        <v>7.5</v>
      </c>
      <c r="F36">
        <v>0.3</v>
      </c>
      <c r="G36">
        <v>-253.55488</v>
      </c>
    </row>
    <row r="37" spans="1:10" x14ac:dyDescent="0.3">
      <c r="A37" s="1">
        <v>35</v>
      </c>
      <c r="B37" t="s">
        <v>41</v>
      </c>
      <c r="C37">
        <v>449</v>
      </c>
      <c r="D37">
        <v>5</v>
      </c>
      <c r="E37">
        <v>7.5</v>
      </c>
      <c r="F37">
        <v>0.3</v>
      </c>
      <c r="G37">
        <v>-252.855909</v>
      </c>
    </row>
    <row r="38" spans="1:10" x14ac:dyDescent="0.3">
      <c r="A38" s="1">
        <v>36</v>
      </c>
      <c r="B38" t="s">
        <v>42</v>
      </c>
      <c r="C38">
        <v>449</v>
      </c>
      <c r="D38">
        <v>5</v>
      </c>
      <c r="E38">
        <v>7.5</v>
      </c>
      <c r="F38">
        <v>0.3</v>
      </c>
      <c r="G38">
        <v>-254.57391899999999</v>
      </c>
    </row>
    <row r="39" spans="1:10" x14ac:dyDescent="0.3">
      <c r="A39" s="1">
        <v>37</v>
      </c>
      <c r="B39" t="s">
        <v>43</v>
      </c>
      <c r="C39">
        <v>449</v>
      </c>
      <c r="D39">
        <v>5</v>
      </c>
      <c r="E39">
        <v>7.5</v>
      </c>
      <c r="F39">
        <v>0.3</v>
      </c>
      <c r="G39">
        <v>-255.58173300000001</v>
      </c>
    </row>
    <row r="40" spans="1:10" x14ac:dyDescent="0.3">
      <c r="A40" s="1">
        <v>38</v>
      </c>
      <c r="B40" t="s">
        <v>44</v>
      </c>
      <c r="C40">
        <v>700</v>
      </c>
      <c r="D40">
        <v>5</v>
      </c>
      <c r="E40">
        <v>7.5</v>
      </c>
      <c r="F40">
        <v>0.3</v>
      </c>
      <c r="G40">
        <v>-261.79965399999998</v>
      </c>
      <c r="H40">
        <f>C40</f>
        <v>700</v>
      </c>
      <c r="I40">
        <f>AVERAGE(G40:G45)</f>
        <v>-263.69524166666667</v>
      </c>
      <c r="J40">
        <f>_xlfn.STDEV.P(G40:G45)</f>
        <v>3.3137798215478336</v>
      </c>
    </row>
    <row r="41" spans="1:10" x14ac:dyDescent="0.3">
      <c r="A41" s="1">
        <v>39</v>
      </c>
      <c r="B41" t="s">
        <v>45</v>
      </c>
      <c r="C41">
        <v>700</v>
      </c>
      <c r="D41">
        <v>5</v>
      </c>
      <c r="E41">
        <v>7.5</v>
      </c>
      <c r="F41">
        <v>0.3</v>
      </c>
      <c r="G41">
        <v>-262.63329399999998</v>
      </c>
    </row>
    <row r="42" spans="1:10" x14ac:dyDescent="0.3">
      <c r="A42" s="1">
        <v>40</v>
      </c>
      <c r="B42" t="s">
        <v>46</v>
      </c>
      <c r="C42">
        <v>700</v>
      </c>
      <c r="D42">
        <v>5</v>
      </c>
      <c r="E42">
        <v>7.5</v>
      </c>
      <c r="F42">
        <v>0.3</v>
      </c>
      <c r="G42">
        <v>-257.79432700000001</v>
      </c>
    </row>
    <row r="43" spans="1:10" x14ac:dyDescent="0.3">
      <c r="A43" s="1">
        <v>41</v>
      </c>
      <c r="B43" t="s">
        <v>47</v>
      </c>
      <c r="C43">
        <v>700</v>
      </c>
      <c r="D43">
        <v>5</v>
      </c>
      <c r="E43">
        <v>7.5</v>
      </c>
      <c r="F43">
        <v>0.3</v>
      </c>
      <c r="G43">
        <v>-266.336142</v>
      </c>
    </row>
    <row r="44" spans="1:10" x14ac:dyDescent="0.3">
      <c r="A44" s="1">
        <v>42</v>
      </c>
      <c r="B44" t="s">
        <v>48</v>
      </c>
      <c r="C44">
        <v>700</v>
      </c>
      <c r="D44">
        <v>5</v>
      </c>
      <c r="E44">
        <v>7.5</v>
      </c>
      <c r="F44">
        <v>0.3</v>
      </c>
      <c r="G44">
        <v>-266.65957900000001</v>
      </c>
    </row>
    <row r="45" spans="1:10" x14ac:dyDescent="0.3">
      <c r="A45" s="1">
        <v>43</v>
      </c>
      <c r="B45" t="s">
        <v>49</v>
      </c>
      <c r="C45">
        <v>700</v>
      </c>
      <c r="D45">
        <v>5</v>
      </c>
      <c r="E45">
        <v>7.5</v>
      </c>
      <c r="F45">
        <v>0.3</v>
      </c>
      <c r="G45">
        <v>-266.94845400000003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Yao</cp:lastModifiedBy>
  <dcterms:created xsi:type="dcterms:W3CDTF">2021-11-04T02:25:50Z</dcterms:created>
  <dcterms:modified xsi:type="dcterms:W3CDTF">2021-11-08T13:00:58Z</dcterms:modified>
</cp:coreProperties>
</file>