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extCloud\schools\Portree\resultsanalysis\Anaylsis\Data\ComponentMarks\"/>
    </mc:Choice>
  </mc:AlternateContent>
  <xr:revisionPtr revIDLastSave="0" documentId="8_{13440391-EE2F-4289-AE89-5988D22C5326}" xr6:coauthVersionLast="47" xr6:coauthVersionMax="47" xr10:uidLastSave="{00000000-0000-0000-0000-000000000000}"/>
  <bookViews>
    <workbookView xWindow="-110" yWindow="-110" windowWidth="38620" windowHeight="21220"/>
  </bookViews>
  <sheets>
    <sheet name="Contents" sheetId="1" r:id="rId1"/>
    <sheet name="National_5" sheetId="2" r:id="rId2"/>
    <sheet name="Higher" sheetId="3" r:id="rId3"/>
    <sheet name="Advanced_Higher" sheetId="4" r:id="rId4"/>
    <sheet name="Not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</calcChain>
</file>

<file path=xl/sharedStrings.xml><?xml version="1.0" encoding="utf-8"?>
<sst xmlns="http://schemas.openxmlformats.org/spreadsheetml/2006/main" count="686" uniqueCount="297">
  <si>
    <t>Component Marks for National 5, Higher, and Advanced Higher in 2022</t>
  </si>
  <si>
    <t xml:space="preserve">This release provides component names, maximum marks and the mean marks achieved for National 5, Higher and Advanced Higher courses. </t>
  </si>
  <si>
    <t>Reference: 22CM</t>
  </si>
  <si>
    <t>Release date: 9 August 2022</t>
  </si>
  <si>
    <t>Head of Profession: Stephen J. Price</t>
  </si>
  <si>
    <t>Contact: data.analytics@sqa.org.uk</t>
  </si>
  <si>
    <t>Table 1: National 5 component marks for 2022</t>
  </si>
  <si>
    <t>Qualification Number</t>
  </si>
  <si>
    <t>Subject</t>
  </si>
  <si>
    <t>Component 1 Name</t>
  </si>
  <si>
    <t>Component 1 Maximum Mark</t>
  </si>
  <si>
    <t>Component 1 Mean Mark</t>
  </si>
  <si>
    <t>Component 2 Name</t>
  </si>
  <si>
    <t>Component 2 Maximum Mark</t>
  </si>
  <si>
    <t>Component 2 Mean Mark</t>
  </si>
  <si>
    <t>Component 3 Name</t>
  </si>
  <si>
    <t>Component 3 Maximum Mark</t>
  </si>
  <si>
    <t>Component 3 Mean Mark</t>
  </si>
  <si>
    <t>Component 4 Name</t>
  </si>
  <si>
    <t>Component 4 Maximum Mark</t>
  </si>
  <si>
    <t>Component 4 Mean Mark</t>
  </si>
  <si>
    <t>X800 75</t>
  </si>
  <si>
    <t>Accounting</t>
  </si>
  <si>
    <t>Question Paper</t>
  </si>
  <si>
    <t>X801 75</t>
  </si>
  <si>
    <t>Administration and IT</t>
  </si>
  <si>
    <t>Assignment</t>
  </si>
  <si>
    <t>X844 75</t>
  </si>
  <si>
    <t>Applications of Mathematics</t>
  </si>
  <si>
    <t>Paper 1 (Non Calculator)</t>
  </si>
  <si>
    <t>Paper 2 (Calculator)</t>
  </si>
  <si>
    <t>X804 75</t>
  </si>
  <si>
    <t>Art and Design</t>
  </si>
  <si>
    <t>Portfolio: Expressive</t>
  </si>
  <si>
    <t>Portfolio: Design</t>
  </si>
  <si>
    <t>X807 75</t>
  </si>
  <si>
    <t>Biology</t>
  </si>
  <si>
    <t>Section 2</t>
  </si>
  <si>
    <t>Section 1 - Objective Test</t>
  </si>
  <si>
    <t>X810 75</t>
  </si>
  <si>
    <t>Business Management</t>
  </si>
  <si>
    <t>X811 75</t>
  </si>
  <si>
    <t>Cantonese</t>
  </si>
  <si>
    <t>Reading</t>
  </si>
  <si>
    <t>Writing</t>
  </si>
  <si>
    <t>Listening</t>
  </si>
  <si>
    <t>Performance: Talking</t>
  </si>
  <si>
    <t>X812 75</t>
  </si>
  <si>
    <t>Care</t>
  </si>
  <si>
    <t>Project</t>
  </si>
  <si>
    <t>X813 75</t>
  </si>
  <si>
    <t>Chemistry</t>
  </si>
  <si>
    <t>X815 75</t>
  </si>
  <si>
    <t>Classical Studies</t>
  </si>
  <si>
    <t>X816 75</t>
  </si>
  <si>
    <t>Computing Science</t>
  </si>
  <si>
    <t>X871 75</t>
  </si>
  <si>
    <t>Cruinn-eolas (Geography)</t>
  </si>
  <si>
    <t>Paipear Cheistean (Question Paper)</t>
  </si>
  <si>
    <t>X818 75</t>
  </si>
  <si>
    <t>Dance</t>
  </si>
  <si>
    <t>Practical Activity</t>
  </si>
  <si>
    <t>Performance</t>
  </si>
  <si>
    <t>X819 75</t>
  </si>
  <si>
    <t>Design and Manufacture</t>
  </si>
  <si>
    <t>Assignment: Design</t>
  </si>
  <si>
    <t>Assignment: Practical</t>
  </si>
  <si>
    <t>X821 75</t>
  </si>
  <si>
    <t>Drama</t>
  </si>
  <si>
    <t>X872 75</t>
  </si>
  <si>
    <t>Eachdraidh (History)</t>
  </si>
  <si>
    <t>X822 75</t>
  </si>
  <si>
    <t>Economics</t>
  </si>
  <si>
    <t>X823 75</t>
  </si>
  <si>
    <t>Engineering Science</t>
  </si>
  <si>
    <t>X824 75</t>
  </si>
  <si>
    <t>English</t>
  </si>
  <si>
    <t>Reading for Understanding  Analysis and Evaluation</t>
  </si>
  <si>
    <t>Critical Reading</t>
  </si>
  <si>
    <t>Portfolio: Writing</t>
  </si>
  <si>
    <t>X827 75</t>
  </si>
  <si>
    <t>English for Speakers of Other Languages</t>
  </si>
  <si>
    <t>X826 75</t>
  </si>
  <si>
    <t>Environmental Science</t>
  </si>
  <si>
    <t>X828 75</t>
  </si>
  <si>
    <t>Fashion and Textile Technology</t>
  </si>
  <si>
    <t>X830 75</t>
  </si>
  <si>
    <t>French</t>
  </si>
  <si>
    <t>X831 75</t>
  </si>
  <si>
    <t>Gaelic (Learners)</t>
  </si>
  <si>
    <t>X832 75</t>
  </si>
  <si>
    <t>Gaidhlig</t>
  </si>
  <si>
    <t>Leughadh (Reading)</t>
  </si>
  <si>
    <t>Litreachas (Literature)</t>
  </si>
  <si>
    <t>Eisteachd (Listening)</t>
  </si>
  <si>
    <t>Comhradh (Performance: Talking)</t>
  </si>
  <si>
    <t>X833 75</t>
  </si>
  <si>
    <t>Geography</t>
  </si>
  <si>
    <t>X834 75</t>
  </si>
  <si>
    <t>German</t>
  </si>
  <si>
    <t>X835 75</t>
  </si>
  <si>
    <t>Graphic Communication</t>
  </si>
  <si>
    <t>X836 75</t>
  </si>
  <si>
    <t>Health and Food Technology</t>
  </si>
  <si>
    <t>X837 75</t>
  </si>
  <si>
    <t>History</t>
  </si>
  <si>
    <t>X842 75</t>
  </si>
  <si>
    <t>Italian</t>
  </si>
  <si>
    <t>X843 75</t>
  </si>
  <si>
    <t>Latin</t>
  </si>
  <si>
    <t>Paper 1: Literary Appreciation</t>
  </si>
  <si>
    <t>Paper 2: Translating</t>
  </si>
  <si>
    <t>X845 75</t>
  </si>
  <si>
    <t>Mandarin (Simplified)</t>
  </si>
  <si>
    <t>X846 75</t>
  </si>
  <si>
    <t>Mandarin (Traditional)</t>
  </si>
  <si>
    <t>X874 75</t>
  </si>
  <si>
    <t>Matamataig (Mathematics)</t>
  </si>
  <si>
    <t>Paipear 1 (Gun Aireamhair) (Paper 1 Non Calculator)</t>
  </si>
  <si>
    <t>Paipear 2 (Aireamhair) (Paper 2 Calculator)</t>
  </si>
  <si>
    <t>X847 75</t>
  </si>
  <si>
    <t>Mathematics</t>
  </si>
  <si>
    <t>X848 75</t>
  </si>
  <si>
    <t>Media</t>
  </si>
  <si>
    <t>X849 75</t>
  </si>
  <si>
    <t>Modern Studies</t>
  </si>
  <si>
    <t>X850 75</t>
  </si>
  <si>
    <t>Music</t>
  </si>
  <si>
    <t>Performance - Instrument 1</t>
  </si>
  <si>
    <t>Performance - Instrument 2</t>
  </si>
  <si>
    <t>X851 75</t>
  </si>
  <si>
    <t>Music Technology</t>
  </si>
  <si>
    <t>X875 75</t>
  </si>
  <si>
    <t>Nuadh-Eolas (Modern Studies)</t>
  </si>
  <si>
    <t>X854 75</t>
  </si>
  <si>
    <t>Philosophy</t>
  </si>
  <si>
    <t>X856 75</t>
  </si>
  <si>
    <t>Physical Education</t>
  </si>
  <si>
    <t>Portfolio</t>
  </si>
  <si>
    <t>X857 75</t>
  </si>
  <si>
    <t>Physics</t>
  </si>
  <si>
    <t>X876 75</t>
  </si>
  <si>
    <t>Practical Cake Craft</t>
  </si>
  <si>
    <t>X877 75</t>
  </si>
  <si>
    <t>Practical Cookery</t>
  </si>
  <si>
    <t>X860 75</t>
  </si>
  <si>
    <t>Practical Electronics</t>
  </si>
  <si>
    <t>X861 75</t>
  </si>
  <si>
    <t>Practical Metalworking</t>
  </si>
  <si>
    <t>X862 75</t>
  </si>
  <si>
    <t>Practical Woodworking</t>
  </si>
  <si>
    <t>X863 75</t>
  </si>
  <si>
    <t>Psychology</t>
  </si>
  <si>
    <t>X864 75</t>
  </si>
  <si>
    <t>Religious, Moral and Philosophical Studies</t>
  </si>
  <si>
    <t>X868 75</t>
  </si>
  <si>
    <t>Sociology</t>
  </si>
  <si>
    <t>X869 75</t>
  </si>
  <si>
    <t>Spanish</t>
  </si>
  <si>
    <t>X870 75</t>
  </si>
  <si>
    <t>Urdu</t>
  </si>
  <si>
    <t>Table 2: Higher component marks for 2022</t>
  </si>
  <si>
    <t>X800 76</t>
  </si>
  <si>
    <t>X801 76</t>
  </si>
  <si>
    <t>X844 76</t>
  </si>
  <si>
    <t>X804 76</t>
  </si>
  <si>
    <t>X807 76</t>
  </si>
  <si>
    <t>Paper 2</t>
  </si>
  <si>
    <t>Paper 1 (Multiple choice)</t>
  </si>
  <si>
    <t>X810 76</t>
  </si>
  <si>
    <t>X811 76</t>
  </si>
  <si>
    <t>Directed Writing</t>
  </si>
  <si>
    <t>X812 76</t>
  </si>
  <si>
    <t>X813 76</t>
  </si>
  <si>
    <t>X814 76</t>
  </si>
  <si>
    <t>Childcare and Development</t>
  </si>
  <si>
    <t>X815 76</t>
  </si>
  <si>
    <t>Classical Literature</t>
  </si>
  <si>
    <t>Classical Society</t>
  </si>
  <si>
    <t>X816 76</t>
  </si>
  <si>
    <t>X818 76</t>
  </si>
  <si>
    <t>X819 76</t>
  </si>
  <si>
    <t>X821 76</t>
  </si>
  <si>
    <t>X822 76</t>
  </si>
  <si>
    <t>X823 76</t>
  </si>
  <si>
    <t>X824 76</t>
  </si>
  <si>
    <t>Reading for Understanding, Analysis and Evaluation</t>
  </si>
  <si>
    <t>X827 76</t>
  </si>
  <si>
    <t>X826 76</t>
  </si>
  <si>
    <t>Paper 1</t>
  </si>
  <si>
    <t>X828 76</t>
  </si>
  <si>
    <t>X830 76</t>
  </si>
  <si>
    <t>X831 76</t>
  </si>
  <si>
    <t>X832 76</t>
  </si>
  <si>
    <t>X833 76</t>
  </si>
  <si>
    <t>Physical and Human Environments</t>
  </si>
  <si>
    <t>Global Issues and Geographical Skills</t>
  </si>
  <si>
    <t>X834 76</t>
  </si>
  <si>
    <t>X835 76</t>
  </si>
  <si>
    <t>X836 76</t>
  </si>
  <si>
    <t>X837 76</t>
  </si>
  <si>
    <t>British, European and World History</t>
  </si>
  <si>
    <t>Scottish History</t>
  </si>
  <si>
    <t>X840 76</t>
  </si>
  <si>
    <t>Human Biology</t>
  </si>
  <si>
    <t>X842 76</t>
  </si>
  <si>
    <t>X843 76</t>
  </si>
  <si>
    <t>X845 76</t>
  </si>
  <si>
    <t>X846 76</t>
  </si>
  <si>
    <t>X874 76</t>
  </si>
  <si>
    <t>X847 76</t>
  </si>
  <si>
    <t>X848 76</t>
  </si>
  <si>
    <t>Analysis of Media Content</t>
  </si>
  <si>
    <t>The Role of Media</t>
  </si>
  <si>
    <t>X849 76</t>
  </si>
  <si>
    <t>X850 76</t>
  </si>
  <si>
    <t>X851 76</t>
  </si>
  <si>
    <t>X854 76</t>
  </si>
  <si>
    <t>X855 76</t>
  </si>
  <si>
    <t>Photography</t>
  </si>
  <si>
    <t>X856 76</t>
  </si>
  <si>
    <t>X857 76</t>
  </si>
  <si>
    <t>X858 76</t>
  </si>
  <si>
    <t>Politics</t>
  </si>
  <si>
    <t>X863 76</t>
  </si>
  <si>
    <t>X864 76</t>
  </si>
  <si>
    <t>World Religion, Morality and Belief</t>
  </si>
  <si>
    <t>Religious and Philosophical Questions</t>
  </si>
  <si>
    <t>X868 76</t>
  </si>
  <si>
    <t>X869 76</t>
  </si>
  <si>
    <t>X870 76</t>
  </si>
  <si>
    <t>Table 3: Advanced Higher component marks for 2022</t>
  </si>
  <si>
    <t>X800 77</t>
  </si>
  <si>
    <t>X806 77</t>
  </si>
  <si>
    <t>Art and Design (Design)</t>
  </si>
  <si>
    <t>X805 77</t>
  </si>
  <si>
    <t>Art and Design (Expressive)</t>
  </si>
  <si>
    <t>X807 77</t>
  </si>
  <si>
    <t>X810 77</t>
  </si>
  <si>
    <t>X811 77</t>
  </si>
  <si>
    <t>Reading and Translation</t>
  </si>
  <si>
    <t>Listening and Discursive Writing</t>
  </si>
  <si>
    <t>X813 77</t>
  </si>
  <si>
    <t>X815 77</t>
  </si>
  <si>
    <t>Project - Dissertation</t>
  </si>
  <si>
    <t>X816 77</t>
  </si>
  <si>
    <t>X819 77</t>
  </si>
  <si>
    <t>X821 77</t>
  </si>
  <si>
    <t>X822 77</t>
  </si>
  <si>
    <t>X823 77</t>
  </si>
  <si>
    <t>X824 77</t>
  </si>
  <si>
    <t>Literary Study</t>
  </si>
  <si>
    <t>Textual Analysis</t>
  </si>
  <si>
    <t>Project: Dissertation</t>
  </si>
  <si>
    <t>X830 77</t>
  </si>
  <si>
    <t>X831 77</t>
  </si>
  <si>
    <t>X832 77</t>
  </si>
  <si>
    <t>Sgrudadh (Practical Criticism)</t>
  </si>
  <si>
    <t>Litreachas agus Sgriobhadh (Literature and Writing)</t>
  </si>
  <si>
    <t>Eadar-theangachadh (Translation)</t>
  </si>
  <si>
    <t>X833 77</t>
  </si>
  <si>
    <t>Project Folio: Section A</t>
  </si>
  <si>
    <t>Project Folio: Section B</t>
  </si>
  <si>
    <t>X834 77</t>
  </si>
  <si>
    <t>X835 77</t>
  </si>
  <si>
    <t>X836 77</t>
  </si>
  <si>
    <t>X837 77</t>
  </si>
  <si>
    <t>X842 77</t>
  </si>
  <si>
    <t>X843 77</t>
  </si>
  <si>
    <t>X845 77</t>
  </si>
  <si>
    <t>X846 77</t>
  </si>
  <si>
    <t>X847 77</t>
  </si>
  <si>
    <t>X802 77</t>
  </si>
  <si>
    <t>Mathematics of Mechanics</t>
  </si>
  <si>
    <t>X849 77</t>
  </si>
  <si>
    <t>X850 77</t>
  </si>
  <si>
    <t>X851 77</t>
  </si>
  <si>
    <t>X878 77</t>
  </si>
  <si>
    <t>Music: Portfolio</t>
  </si>
  <si>
    <t>X856 77</t>
  </si>
  <si>
    <t>X857 77</t>
  </si>
  <si>
    <t>X864 77</t>
  </si>
  <si>
    <t>Dissertation</t>
  </si>
  <si>
    <t>X869 77</t>
  </si>
  <si>
    <t>X803 77</t>
  </si>
  <si>
    <t>Statistics</t>
  </si>
  <si>
    <t>Notes accompanying this release</t>
  </si>
  <si>
    <t>Note number</t>
  </si>
  <si>
    <t>Note text</t>
  </si>
  <si>
    <t>[note 1]</t>
  </si>
  <si>
    <t>Data represent a snapshot of live data shortly before results day.</t>
  </si>
  <si>
    <t>[note 2]</t>
  </si>
  <si>
    <t>Only candidates that completed all components were included in calculations of mean marks. Marks used to calculate mean marks are marks after any scaling.</t>
  </si>
  <si>
    <t>[note 3]</t>
  </si>
  <si>
    <t>Refer to the background information document for additional information.</t>
  </si>
  <si>
    <t>[note 4]</t>
  </si>
  <si>
    <t>We welcome your feedback on our publications. Should you have any comments on this statistical release and how to improve it to meet your needs please contact us using data.analytics@sqa.org.uk.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</si>
</sst>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000000"/>
      <name val="Arial"/>
      <family val="2"/>
    </font>
    <font>
      <b/>
      <sz val="15"/>
      <color rgb="FF44546A"/>
      <name val="Calibri"/>
      <family val="2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  <font>
      <u/>
      <sz val="12"/>
      <color rgb="FF0563C1"/>
      <name val="Arial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sz val="10"/>
      <color rgb="FF000000"/>
      <name val="Arial"/>
      <family val="2"/>
    </font>
    <font>
      <b/>
      <sz val="11"/>
      <color rgb="FF3F3F3F"/>
      <name val="Calibri"/>
      <family val="2"/>
    </font>
    <font>
      <b/>
      <sz val="18"/>
      <color rgb="FF44546A"/>
      <name val="Calibri Light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4"/>
      <color rgb="FF000000"/>
      <name val="Arial"/>
      <family val="2"/>
    </font>
    <font>
      <b/>
      <u/>
      <sz val="12"/>
      <color rgb="FF4472C4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563C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B4C6E7"/>
        <bgColor rgb="FFB4C6E7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8EA9DB"/>
        <bgColor rgb="FF8EA9DB"/>
      </patternFill>
    </fill>
    <fill>
      <patternFill patternType="solid">
        <fgColor rgb="FFF4B084"/>
        <bgColor rgb="FFF4B084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A9D08E"/>
        <bgColor rgb="FFA9D08E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  <fill>
      <patternFill patternType="solid">
        <fgColor rgb="FF70AD47"/>
        <bgColor rgb="FF70AD47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/>
      <right/>
      <top/>
      <bottom style="medium">
        <color rgb="FF8EA9DB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/>
      <right/>
      <top/>
      <bottom style="thin">
        <color rgb="FF000000"/>
      </bottom>
      <diagonal/>
    </border>
  </borders>
  <cellStyleXfs count="46">
    <xf numFmtId="0" fontId="0" fillId="0" borderId="0"/>
    <xf numFmtId="0" fontId="9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8" fillId="28" borderId="0" applyNumberFormat="0" applyBorder="0" applyAlignment="0" applyProtection="0"/>
    <xf numFmtId="0" fontId="4" fillId="26" borderId="0" applyNumberFormat="0" applyBorder="0" applyAlignment="0" applyProtection="0"/>
    <xf numFmtId="0" fontId="14" fillId="29" borderId="1" applyNumberFormat="0" applyAlignment="0" applyProtection="0"/>
    <xf numFmtId="0" fontId="18" fillId="27" borderId="2" applyNumberFormat="0" applyAlignment="0" applyProtection="0"/>
    <xf numFmtId="0" fontId="5" fillId="27" borderId="1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Alignment="0" applyProtection="0"/>
    <xf numFmtId="0" fontId="2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0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6" fillId="30" borderId="0" applyNumberFormat="0" applyBorder="0" applyAlignment="0" applyProtection="0"/>
    <xf numFmtId="0" fontId="17" fillId="0" borderId="0" applyNumberFormat="0" applyBorder="0" applyProtection="0"/>
    <xf numFmtId="0" fontId="2" fillId="0" borderId="0" applyNumberFormat="0" applyBorder="0" applyProtection="0"/>
    <xf numFmtId="0" fontId="1" fillId="31" borderId="5" applyNumberFormat="0" applyFont="0" applyAlignment="0" applyProtection="0"/>
    <xf numFmtId="0" fontId="19" fillId="0" borderId="0" applyNumberFormat="0" applyFill="0" applyBorder="0" applyAlignment="0" applyProtection="0"/>
  </cellStyleXfs>
  <cellXfs count="16">
    <xf numFmtId="0" fontId="0" fillId="0" borderId="0" xfId="0"/>
    <xf numFmtId="0" fontId="9" fillId="0" borderId="0" xfId="1" applyFont="1" applyAlignment="1">
      <alignment vertical="center"/>
    </xf>
    <xf numFmtId="0" fontId="22" fillId="0" borderId="0" xfId="0" applyFont="1"/>
    <xf numFmtId="0" fontId="0" fillId="0" borderId="0" xfId="0" applyAlignment="1">
      <alignment vertical="center" wrapText="1"/>
    </xf>
    <xf numFmtId="0" fontId="23" fillId="0" borderId="0" xfId="0" applyFont="1"/>
    <xf numFmtId="0" fontId="9" fillId="0" borderId="0" xfId="1" applyFont="1" applyAlignment="1">
      <alignment horizontal="left" vertical="center"/>
    </xf>
    <xf numFmtId="0" fontId="2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5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25" fillId="0" borderId="0" xfId="0" applyFont="1" applyAlignment="1">
      <alignment wrapText="1"/>
    </xf>
    <xf numFmtId="0" fontId="26" fillId="0" borderId="0" xfId="4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</cellXfs>
  <cellStyles count="46">
    <cellStyle name="20% - Accent1 2" xfId="21"/>
    <cellStyle name="20% - Accent2 2" xfId="22"/>
    <cellStyle name="20% - Accent3 2" xfId="23"/>
    <cellStyle name="20% - Accent4 2" xfId="24"/>
    <cellStyle name="20% - Accent5 2" xfId="25"/>
    <cellStyle name="20% - Accent6 2" xfId="26"/>
    <cellStyle name="40% - Accent1 2" xfId="27"/>
    <cellStyle name="40% - Accent2 2" xfId="28"/>
    <cellStyle name="40% - Accent3 2" xfId="29"/>
    <cellStyle name="40% - Accent4 2" xfId="30"/>
    <cellStyle name="40% - Accent5 2" xfId="31"/>
    <cellStyle name="40% - Accent6 2" xfId="32"/>
    <cellStyle name="60% - Accent1 2" xfId="33"/>
    <cellStyle name="60% - Accent2 2" xfId="34"/>
    <cellStyle name="60% - Accent3 2" xfId="35"/>
    <cellStyle name="60% - Accent4 2" xfId="36"/>
    <cellStyle name="60% - Accent5 2" xfId="37"/>
    <cellStyle name="60% - Accent6 2" xfId="38"/>
    <cellStyle name="Accent1" xfId="15" builtinId="29" customBuiltin="1"/>
    <cellStyle name="Accent2" xfId="16" builtinId="33" customBuiltin="1"/>
    <cellStyle name="Accent3" xfId="17" builtinId="37" customBuiltin="1"/>
    <cellStyle name="Accent4" xfId="18" builtinId="41" customBuiltin="1"/>
    <cellStyle name="Accent5" xfId="19" builtinId="45" customBuiltin="1"/>
    <cellStyle name="Accent6" xfId="20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3" builtinId="53" customBuiltin="1"/>
    <cellStyle name="Good" xfId="5" builtinId="26" customBuiltin="1"/>
    <cellStyle name="Heading 1" xfId="1" builtinId="16" customBuiltin="1"/>
    <cellStyle name="Heading 1 2" xfId="39"/>
    <cellStyle name="Heading 2" xfId="2" builtinId="17" customBuiltin="1"/>
    <cellStyle name="Heading 3" xfId="3" builtinId="18" customBuiltin="1"/>
    <cellStyle name="Heading 4" xfId="4" builtinId="19" customBuiltin="1"/>
    <cellStyle name="Hyperlink" xfId="40"/>
    <cellStyle name="Input" xfId="7" builtinId="20" customBuiltin="1"/>
    <cellStyle name="Linked Cell" xfId="10" builtinId="24" customBuiltin="1"/>
    <cellStyle name="Neutral 2" xfId="41"/>
    <cellStyle name="Normal" xfId="0" builtinId="0" customBuiltin="1"/>
    <cellStyle name="Normal 2" xfId="42"/>
    <cellStyle name="Normal 3" xfId="43"/>
    <cellStyle name="Note 2" xfId="44"/>
    <cellStyle name="Output" xfId="8" builtinId="21" customBuiltin="1"/>
    <cellStyle name="Title 2" xfId="45"/>
    <cellStyle name="Total" xfId="14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_national_5_component_marks_for_2022" displayName="table_1_national_5_component_marks_for_2022" ref="A2:N56" totalsRowShown="0">
  <tableColumns count="14">
    <tableColumn id="1" name="Qualification Number"/>
    <tableColumn id="2" name="Subject"/>
    <tableColumn id="3" name="Component 1 Name"/>
    <tableColumn id="4" name="Component 1 Maximum Mark"/>
    <tableColumn id="5" name="Component 1 Mean Mark"/>
    <tableColumn id="6" name="Component 2 Name"/>
    <tableColumn id="7" name="Component 2 Maximum Mark"/>
    <tableColumn id="8" name="Component 2 Mean Mark"/>
    <tableColumn id="9" name="Component 3 Name"/>
    <tableColumn id="10" name="Component 3 Maximum Mark"/>
    <tableColumn id="11" name="Component 3 Mean Mark"/>
    <tableColumn id="12" name="Component 4 Name"/>
    <tableColumn id="13" name="Component 4 Maximum Mark"/>
    <tableColumn id="14" name="Component 4 Mean Mark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_2_higher_component_marks_for_2022" displayName="table_2_higher_component_marks_for_2022" ref="A2:N52" totalsRowShown="0">
  <tableColumns count="14">
    <tableColumn id="1" name="Qualification Number"/>
    <tableColumn id="2" name="Subject"/>
    <tableColumn id="3" name="Component 1 Name"/>
    <tableColumn id="4" name="Component 1 Maximum Mark"/>
    <tableColumn id="5" name="Component 1 Mean Mark"/>
    <tableColumn id="6" name="Component 2 Name"/>
    <tableColumn id="7" name="Component 2 Maximum Mark"/>
    <tableColumn id="8" name="Component 2 Mean Mark"/>
    <tableColumn id="9" name="Component 3 Name"/>
    <tableColumn id="10" name="Component 3 Maximum Mark"/>
    <tableColumn id="11" name="Component 3 Mean Mark"/>
    <tableColumn id="12" name="Component 4 Name"/>
    <tableColumn id="13" name="Component 4 Maximum Mark"/>
    <tableColumn id="14" name="Component 4 Mean Mark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_3_advanced_higher_component_marks_for_2022" displayName="table_3_advanced_higher_component_marks_for_2022" ref="A2:N39" totalsRowShown="0">
  <tableColumns count="14">
    <tableColumn id="1" name="Qualification Number"/>
    <tableColumn id="2" name="Subject"/>
    <tableColumn id="3" name="Component 1 Name"/>
    <tableColumn id="4" name="Component 1 Maximum Mark"/>
    <tableColumn id="5" name="Component 1 Mean Mark"/>
    <tableColumn id="6" name="Component 2 Name"/>
    <tableColumn id="7" name="Component 2 Maximum Mark"/>
    <tableColumn id="8" name="Component 2 Mean Mark"/>
    <tableColumn id="9" name="Component 3 Name"/>
    <tableColumn id="10" name="Component 3 Maximum Mark"/>
    <tableColumn id="11" name="Component 3 Mean Mark"/>
    <tableColumn id="12" name="Component 4 Name"/>
    <tableColumn id="13" name="Component 4 Maximum Mark"/>
    <tableColumn id="14" name="Component 4 Mean Mark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_13_notes_accompanying_this_release" displayName="table_13_notes_accompanying_this_release" ref="A2:B6" totalsRowShown="0">
  <tableColumns count="2">
    <tableColumn id="1" name="Note number"/>
    <tableColumn id="2" name="Note tex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www.sqa.org.uk/sqa/1021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/>
  </sheetViews>
  <sheetFormatPr defaultColWidth="11.07421875" defaultRowHeight="15.65" x14ac:dyDescent="0.35"/>
  <cols>
    <col min="1" max="1" width="88.23046875" customWidth="1"/>
    <col min="2" max="2" width="11.07421875" customWidth="1"/>
  </cols>
  <sheetData>
    <row r="1" spans="1:2" ht="32.4" customHeight="1" x14ac:dyDescent="0.4">
      <c r="A1" s="1" t="s">
        <v>0</v>
      </c>
      <c r="B1" s="2"/>
    </row>
    <row r="2" spans="1:2" ht="38.25" customHeight="1" x14ac:dyDescent="0.35">
      <c r="A2" s="3" t="s">
        <v>1</v>
      </c>
    </row>
    <row r="3" spans="1:2" ht="15.5" x14ac:dyDescent="0.35">
      <c r="A3" s="4" t="str">
        <f>HYPERLINK("#'National_5'!A1", "Table 1: National 5 component marks for 2022")</f>
        <v>Table 1: National 5 component marks for 2022</v>
      </c>
    </row>
    <row r="4" spans="1:2" ht="15.5" x14ac:dyDescent="0.35">
      <c r="A4" s="4" t="str">
        <f>HYPERLINK("#'Higher'!A1", "Table 2: Higher component marks for 2022")</f>
        <v>Table 2: Higher component marks for 2022</v>
      </c>
    </row>
    <row r="5" spans="1:2" ht="15.5" x14ac:dyDescent="0.35">
      <c r="A5" s="4" t="str">
        <f>HYPERLINK("#'Advanced_Higher'!A1", "Table 3: Advanced Higher component marks for 2022")</f>
        <v>Table 3: Advanced Higher component marks for 2022</v>
      </c>
    </row>
    <row r="6" spans="1:2" ht="32.15" customHeight="1" x14ac:dyDescent="0.35">
      <c r="A6" s="4" t="str">
        <f>HYPERLINK("#'Notes'!A1", "Notes accompanying this release")</f>
        <v>Notes accompanying this release</v>
      </c>
    </row>
    <row r="7" spans="1:2" ht="28.5" customHeight="1" x14ac:dyDescent="0.35">
      <c r="A7" t="s">
        <v>2</v>
      </c>
    </row>
    <row r="8" spans="1:2" ht="15.5" x14ac:dyDescent="0.35">
      <c r="A8" t="s">
        <v>3</v>
      </c>
    </row>
    <row r="9" spans="1:2" ht="15.5" x14ac:dyDescent="0.35">
      <c r="A9" t="s">
        <v>4</v>
      </c>
    </row>
    <row r="10" spans="1:2" ht="15.5" x14ac:dyDescent="0.35">
      <c r="A10" t="s">
        <v>5</v>
      </c>
    </row>
    <row r="11" spans="1:2" ht="15.5" x14ac:dyDescent="0.35"/>
    <row r="12" spans="1:2" ht="15.5" x14ac:dyDescent="0.35"/>
    <row r="13" spans="1:2" ht="15.5" x14ac:dyDescent="0.35"/>
    <row r="14" spans="1:2" ht="15.5" x14ac:dyDescent="0.35"/>
    <row r="15" spans="1:2" ht="15.5" x14ac:dyDescent="0.35"/>
    <row r="16" spans="1:2" ht="15.5" x14ac:dyDescent="0.35"/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/>
  </sheetViews>
  <sheetFormatPr defaultColWidth="11.07421875" defaultRowHeight="15.65" x14ac:dyDescent="0.35"/>
  <cols>
    <col min="1" max="1" width="20.61328125" style="7" customWidth="1"/>
    <col min="2" max="2" width="36.53515625" bestFit="1" customWidth="1"/>
    <col min="3" max="3" width="45.07421875" bestFit="1" customWidth="1"/>
    <col min="4" max="4" width="26.84375" bestFit="1" customWidth="1"/>
    <col min="5" max="5" width="23.07421875" bestFit="1" customWidth="1"/>
    <col min="6" max="6" width="36.765625" bestFit="1" customWidth="1"/>
    <col min="7" max="7" width="26.84375" bestFit="1" customWidth="1"/>
    <col min="8" max="8" width="23.07421875" bestFit="1" customWidth="1"/>
    <col min="9" max="9" width="23.61328125" bestFit="1" customWidth="1"/>
    <col min="10" max="10" width="26.84375" bestFit="1" customWidth="1"/>
    <col min="11" max="11" width="23.07421875" bestFit="1" customWidth="1"/>
    <col min="12" max="12" width="46.69140625" bestFit="1" customWidth="1"/>
    <col min="13" max="13" width="26.84375" bestFit="1" customWidth="1"/>
    <col min="14" max="14" width="23.07421875" bestFit="1" customWidth="1"/>
    <col min="15" max="15" width="11.07421875" customWidth="1"/>
  </cols>
  <sheetData>
    <row r="1" spans="1:14" ht="33.9" customHeight="1" x14ac:dyDescent="0.35">
      <c r="A1" s="5" t="s">
        <v>6</v>
      </c>
    </row>
    <row r="2" spans="1:14" ht="15.5" x14ac:dyDescent="0.35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6" t="s">
        <v>19</v>
      </c>
      <c r="N2" s="6" t="s">
        <v>20</v>
      </c>
    </row>
    <row r="3" spans="1:14" ht="15.5" x14ac:dyDescent="0.35">
      <c r="A3" s="7" t="s">
        <v>21</v>
      </c>
      <c r="B3" t="s">
        <v>22</v>
      </c>
      <c r="C3" t="s">
        <v>23</v>
      </c>
      <c r="D3">
        <v>130</v>
      </c>
      <c r="E3">
        <v>80</v>
      </c>
    </row>
    <row r="4" spans="1:14" ht="15.5" x14ac:dyDescent="0.35">
      <c r="A4" s="7" t="s">
        <v>24</v>
      </c>
      <c r="B4" t="s">
        <v>25</v>
      </c>
      <c r="C4" t="s">
        <v>23</v>
      </c>
      <c r="D4">
        <v>40</v>
      </c>
      <c r="E4">
        <v>19.600000000000001</v>
      </c>
      <c r="F4" t="s">
        <v>26</v>
      </c>
      <c r="G4">
        <v>70</v>
      </c>
      <c r="H4">
        <v>43.7</v>
      </c>
    </row>
    <row r="5" spans="1:14" ht="15.5" x14ac:dyDescent="0.35">
      <c r="A5" s="7" t="s">
        <v>27</v>
      </c>
      <c r="B5" t="s">
        <v>28</v>
      </c>
      <c r="C5" t="s">
        <v>29</v>
      </c>
      <c r="D5">
        <v>35</v>
      </c>
      <c r="E5">
        <v>15.2</v>
      </c>
      <c r="F5" t="s">
        <v>30</v>
      </c>
      <c r="G5">
        <v>55</v>
      </c>
      <c r="H5">
        <v>32.799999999999997</v>
      </c>
    </row>
    <row r="6" spans="1:14" ht="15.5" x14ac:dyDescent="0.35">
      <c r="A6" s="7" t="s">
        <v>31</v>
      </c>
      <c r="B6" t="s">
        <v>32</v>
      </c>
      <c r="C6" t="s">
        <v>23</v>
      </c>
      <c r="D6">
        <v>50</v>
      </c>
      <c r="E6">
        <v>24.8</v>
      </c>
      <c r="F6" t="s">
        <v>33</v>
      </c>
      <c r="G6">
        <v>100</v>
      </c>
      <c r="H6">
        <v>77.3</v>
      </c>
      <c r="I6" t="s">
        <v>34</v>
      </c>
      <c r="J6">
        <v>100</v>
      </c>
      <c r="K6">
        <v>67.8</v>
      </c>
    </row>
    <row r="7" spans="1:14" ht="15.5" x14ac:dyDescent="0.35">
      <c r="A7" s="7" t="s">
        <v>35</v>
      </c>
      <c r="B7" t="s">
        <v>36</v>
      </c>
      <c r="C7" t="s">
        <v>37</v>
      </c>
      <c r="D7">
        <v>75</v>
      </c>
      <c r="E7">
        <v>35.1</v>
      </c>
      <c r="F7" t="s">
        <v>38</v>
      </c>
      <c r="G7">
        <v>25</v>
      </c>
      <c r="H7">
        <v>15.1</v>
      </c>
    </row>
    <row r="8" spans="1:14" ht="15.5" x14ac:dyDescent="0.35">
      <c r="A8" s="7" t="s">
        <v>39</v>
      </c>
      <c r="B8" t="s">
        <v>40</v>
      </c>
      <c r="C8" t="s">
        <v>23</v>
      </c>
      <c r="D8">
        <v>90</v>
      </c>
      <c r="E8">
        <v>52.3</v>
      </c>
      <c r="F8" t="s">
        <v>26</v>
      </c>
      <c r="G8">
        <v>30</v>
      </c>
      <c r="H8">
        <v>26</v>
      </c>
    </row>
    <row r="9" spans="1:14" ht="15.5" x14ac:dyDescent="0.35">
      <c r="A9" s="7" t="s">
        <v>41</v>
      </c>
      <c r="B9" t="s">
        <v>42</v>
      </c>
      <c r="C9" t="s">
        <v>43</v>
      </c>
      <c r="D9">
        <v>30</v>
      </c>
      <c r="E9">
        <v>27.7</v>
      </c>
      <c r="F9" t="s">
        <v>44</v>
      </c>
      <c r="G9">
        <v>30</v>
      </c>
      <c r="H9">
        <v>26</v>
      </c>
      <c r="I9" t="s">
        <v>45</v>
      </c>
      <c r="J9">
        <v>30</v>
      </c>
      <c r="K9">
        <v>28.7</v>
      </c>
      <c r="L9" t="s">
        <v>46</v>
      </c>
      <c r="M9">
        <v>30</v>
      </c>
      <c r="N9">
        <v>30</v>
      </c>
    </row>
    <row r="10" spans="1:14" ht="15.5" x14ac:dyDescent="0.35">
      <c r="A10" s="7" t="s">
        <v>47</v>
      </c>
      <c r="B10" t="s">
        <v>48</v>
      </c>
      <c r="C10" t="s">
        <v>23</v>
      </c>
      <c r="D10">
        <v>40</v>
      </c>
      <c r="E10">
        <v>17.100000000000001</v>
      </c>
      <c r="F10" t="s">
        <v>49</v>
      </c>
      <c r="G10">
        <v>80</v>
      </c>
      <c r="H10">
        <v>45.2</v>
      </c>
    </row>
    <row r="11" spans="1:14" ht="15.5" x14ac:dyDescent="0.35">
      <c r="A11" s="7" t="s">
        <v>50</v>
      </c>
      <c r="B11" t="s">
        <v>51</v>
      </c>
      <c r="C11" t="s">
        <v>37</v>
      </c>
      <c r="D11">
        <v>75</v>
      </c>
      <c r="E11">
        <v>45.8</v>
      </c>
      <c r="F11" t="s">
        <v>38</v>
      </c>
      <c r="G11">
        <v>25</v>
      </c>
      <c r="H11">
        <v>17.2</v>
      </c>
    </row>
    <row r="12" spans="1:14" ht="15.5" x14ac:dyDescent="0.35">
      <c r="A12" s="7" t="s">
        <v>52</v>
      </c>
      <c r="B12" t="s">
        <v>53</v>
      </c>
      <c r="C12" t="s">
        <v>23</v>
      </c>
      <c r="D12">
        <v>80</v>
      </c>
      <c r="E12">
        <v>52.5</v>
      </c>
    </row>
    <row r="13" spans="1:14" ht="15.5" x14ac:dyDescent="0.35">
      <c r="A13" s="7" t="s">
        <v>54</v>
      </c>
      <c r="B13" t="s">
        <v>55</v>
      </c>
      <c r="C13" t="s">
        <v>23</v>
      </c>
      <c r="D13">
        <v>80</v>
      </c>
      <c r="E13">
        <v>45.9</v>
      </c>
      <c r="F13" t="s">
        <v>26</v>
      </c>
      <c r="G13">
        <v>40</v>
      </c>
      <c r="H13">
        <v>29.8</v>
      </c>
    </row>
    <row r="14" spans="1:14" ht="15.5" x14ac:dyDescent="0.35">
      <c r="A14" s="7" t="s">
        <v>56</v>
      </c>
      <c r="B14" t="s">
        <v>57</v>
      </c>
      <c r="C14" t="s">
        <v>58</v>
      </c>
      <c r="D14">
        <v>70</v>
      </c>
      <c r="E14">
        <v>48.1</v>
      </c>
    </row>
    <row r="15" spans="1:14" ht="15.5" x14ac:dyDescent="0.35">
      <c r="A15" s="7" t="s">
        <v>59</v>
      </c>
      <c r="B15" t="s">
        <v>60</v>
      </c>
      <c r="C15" t="s">
        <v>23</v>
      </c>
      <c r="D15">
        <v>20</v>
      </c>
      <c r="E15">
        <v>6.7</v>
      </c>
      <c r="F15" t="s">
        <v>61</v>
      </c>
      <c r="G15">
        <v>45</v>
      </c>
      <c r="H15">
        <v>30.5</v>
      </c>
      <c r="I15" t="s">
        <v>62</v>
      </c>
      <c r="J15">
        <v>35</v>
      </c>
      <c r="K15">
        <v>23.5</v>
      </c>
    </row>
    <row r="16" spans="1:14" ht="15.5" x14ac:dyDescent="0.35">
      <c r="A16" s="7" t="s">
        <v>63</v>
      </c>
      <c r="B16" t="s">
        <v>64</v>
      </c>
      <c r="C16" t="s">
        <v>23</v>
      </c>
      <c r="D16">
        <v>80</v>
      </c>
      <c r="E16">
        <v>48.9</v>
      </c>
      <c r="F16" t="s">
        <v>65</v>
      </c>
      <c r="G16">
        <v>50</v>
      </c>
      <c r="H16">
        <v>25.4</v>
      </c>
      <c r="I16" t="s">
        <v>66</v>
      </c>
      <c r="J16">
        <v>45</v>
      </c>
      <c r="K16">
        <v>29.4</v>
      </c>
    </row>
    <row r="17" spans="1:14" ht="15.5" x14ac:dyDescent="0.35">
      <c r="A17" s="7" t="s">
        <v>67</v>
      </c>
      <c r="B17" t="s">
        <v>68</v>
      </c>
      <c r="C17" t="s">
        <v>23</v>
      </c>
      <c r="D17">
        <v>40</v>
      </c>
      <c r="E17">
        <v>25</v>
      </c>
      <c r="F17" t="s">
        <v>62</v>
      </c>
      <c r="G17">
        <v>60</v>
      </c>
      <c r="H17">
        <v>48.6</v>
      </c>
    </row>
    <row r="18" spans="1:14" ht="15.5" x14ac:dyDescent="0.35">
      <c r="A18" s="7" t="s">
        <v>69</v>
      </c>
      <c r="B18" t="s">
        <v>70</v>
      </c>
      <c r="C18" t="s">
        <v>58</v>
      </c>
      <c r="D18">
        <v>80</v>
      </c>
      <c r="E18">
        <v>49.8</v>
      </c>
    </row>
    <row r="19" spans="1:14" ht="15.5" x14ac:dyDescent="0.35">
      <c r="A19" s="7" t="s">
        <v>71</v>
      </c>
      <c r="B19" t="s">
        <v>72</v>
      </c>
      <c r="C19" t="s">
        <v>23</v>
      </c>
      <c r="D19">
        <v>90</v>
      </c>
      <c r="E19">
        <v>65.5</v>
      </c>
      <c r="F19" t="s">
        <v>26</v>
      </c>
      <c r="G19">
        <v>30</v>
      </c>
      <c r="H19">
        <v>24.9</v>
      </c>
    </row>
    <row r="20" spans="1:14" ht="15.5" x14ac:dyDescent="0.35">
      <c r="A20" s="7" t="s">
        <v>73</v>
      </c>
      <c r="B20" t="s">
        <v>74</v>
      </c>
      <c r="C20" t="s">
        <v>23</v>
      </c>
      <c r="D20">
        <v>110</v>
      </c>
      <c r="E20">
        <v>71.5</v>
      </c>
    </row>
    <row r="21" spans="1:14" ht="15.5" x14ac:dyDescent="0.35">
      <c r="A21" s="7" t="s">
        <v>75</v>
      </c>
      <c r="B21" t="s">
        <v>76</v>
      </c>
      <c r="C21" t="s">
        <v>77</v>
      </c>
      <c r="D21">
        <v>30</v>
      </c>
      <c r="E21">
        <v>18.399999999999999</v>
      </c>
      <c r="F21" t="s">
        <v>78</v>
      </c>
      <c r="G21">
        <v>40</v>
      </c>
      <c r="H21">
        <v>28.1</v>
      </c>
      <c r="I21" t="s">
        <v>79</v>
      </c>
      <c r="J21">
        <v>30</v>
      </c>
      <c r="K21">
        <v>20.8</v>
      </c>
    </row>
    <row r="22" spans="1:14" ht="15.5" x14ac:dyDescent="0.35">
      <c r="A22" s="7" t="s">
        <v>80</v>
      </c>
      <c r="B22" t="s">
        <v>81</v>
      </c>
      <c r="C22" t="s">
        <v>45</v>
      </c>
      <c r="D22">
        <v>20</v>
      </c>
      <c r="E22">
        <v>11.1</v>
      </c>
      <c r="F22" t="s">
        <v>43</v>
      </c>
      <c r="G22">
        <v>25</v>
      </c>
      <c r="H22">
        <v>13.9</v>
      </c>
      <c r="I22" t="s">
        <v>44</v>
      </c>
      <c r="J22">
        <v>25</v>
      </c>
      <c r="K22">
        <v>12.8</v>
      </c>
      <c r="L22" t="s">
        <v>62</v>
      </c>
      <c r="M22">
        <v>30</v>
      </c>
      <c r="N22">
        <v>22.9</v>
      </c>
    </row>
    <row r="23" spans="1:14" ht="15.5" x14ac:dyDescent="0.35">
      <c r="A23" s="7" t="s">
        <v>82</v>
      </c>
      <c r="B23" t="s">
        <v>83</v>
      </c>
      <c r="C23" t="s">
        <v>23</v>
      </c>
      <c r="D23">
        <v>100</v>
      </c>
      <c r="E23">
        <v>47.8</v>
      </c>
    </row>
    <row r="24" spans="1:14" ht="15.5" x14ac:dyDescent="0.35">
      <c r="A24" s="7" t="s">
        <v>84</v>
      </c>
      <c r="B24" t="s">
        <v>85</v>
      </c>
      <c r="C24" t="s">
        <v>23</v>
      </c>
      <c r="D24">
        <v>30</v>
      </c>
      <c r="E24">
        <v>12.4</v>
      </c>
      <c r="F24" t="s">
        <v>26</v>
      </c>
      <c r="G24">
        <v>35</v>
      </c>
      <c r="H24">
        <v>16</v>
      </c>
      <c r="I24" t="s">
        <v>61</v>
      </c>
      <c r="J24">
        <v>35</v>
      </c>
      <c r="K24">
        <v>27.6</v>
      </c>
    </row>
    <row r="25" spans="1:14" ht="15.5" x14ac:dyDescent="0.35">
      <c r="A25" s="7" t="s">
        <v>86</v>
      </c>
      <c r="B25" t="s">
        <v>87</v>
      </c>
      <c r="C25" t="s">
        <v>43</v>
      </c>
      <c r="D25">
        <v>30</v>
      </c>
      <c r="E25">
        <v>19.3</v>
      </c>
      <c r="F25" t="s">
        <v>44</v>
      </c>
      <c r="G25">
        <v>30</v>
      </c>
      <c r="H25">
        <v>20.9</v>
      </c>
      <c r="I25" t="s">
        <v>45</v>
      </c>
      <c r="J25">
        <v>30</v>
      </c>
      <c r="K25">
        <v>14.5</v>
      </c>
      <c r="L25" t="s">
        <v>46</v>
      </c>
      <c r="M25">
        <v>30</v>
      </c>
      <c r="N25">
        <v>23.9</v>
      </c>
    </row>
    <row r="26" spans="1:14" ht="15.5" x14ac:dyDescent="0.35">
      <c r="A26" s="7" t="s">
        <v>88</v>
      </c>
      <c r="B26" t="s">
        <v>89</v>
      </c>
      <c r="C26" t="s">
        <v>43</v>
      </c>
      <c r="D26">
        <v>30</v>
      </c>
      <c r="E26">
        <v>15.2</v>
      </c>
      <c r="F26" t="s">
        <v>44</v>
      </c>
      <c r="G26">
        <v>30</v>
      </c>
      <c r="H26">
        <v>22.2</v>
      </c>
      <c r="I26" t="s">
        <v>45</v>
      </c>
      <c r="J26">
        <v>30</v>
      </c>
      <c r="K26">
        <v>13.4</v>
      </c>
      <c r="L26" t="s">
        <v>46</v>
      </c>
      <c r="M26">
        <v>30</v>
      </c>
      <c r="N26">
        <v>24.4</v>
      </c>
    </row>
    <row r="27" spans="1:14" ht="15.5" x14ac:dyDescent="0.35">
      <c r="A27" s="7" t="s">
        <v>90</v>
      </c>
      <c r="B27" t="s">
        <v>91</v>
      </c>
      <c r="C27" t="s">
        <v>92</v>
      </c>
      <c r="D27">
        <v>30</v>
      </c>
      <c r="E27">
        <v>22.5</v>
      </c>
      <c r="F27" t="s">
        <v>93</v>
      </c>
      <c r="G27">
        <v>20</v>
      </c>
      <c r="H27">
        <v>11.1</v>
      </c>
      <c r="I27" t="s">
        <v>94</v>
      </c>
      <c r="J27">
        <v>20</v>
      </c>
      <c r="K27">
        <v>10.199999999999999</v>
      </c>
      <c r="L27" t="s">
        <v>95</v>
      </c>
      <c r="M27">
        <v>30</v>
      </c>
      <c r="N27">
        <v>22.4</v>
      </c>
    </row>
    <row r="28" spans="1:14" ht="15.5" x14ac:dyDescent="0.35">
      <c r="A28" s="7" t="s">
        <v>96</v>
      </c>
      <c r="B28" t="s">
        <v>97</v>
      </c>
      <c r="C28" t="s">
        <v>23</v>
      </c>
      <c r="D28">
        <v>70</v>
      </c>
      <c r="E28">
        <v>46.7</v>
      </c>
    </row>
    <row r="29" spans="1:14" ht="15.5" x14ac:dyDescent="0.35">
      <c r="A29" s="7" t="s">
        <v>98</v>
      </c>
      <c r="B29" t="s">
        <v>99</v>
      </c>
      <c r="C29" t="s">
        <v>43</v>
      </c>
      <c r="D29">
        <v>30</v>
      </c>
      <c r="E29">
        <v>20.100000000000001</v>
      </c>
      <c r="F29" t="s">
        <v>44</v>
      </c>
      <c r="G29">
        <v>30</v>
      </c>
      <c r="H29">
        <v>18.3</v>
      </c>
      <c r="I29" t="s">
        <v>45</v>
      </c>
      <c r="J29">
        <v>30</v>
      </c>
      <c r="K29">
        <v>19.100000000000001</v>
      </c>
      <c r="L29" t="s">
        <v>46</v>
      </c>
      <c r="M29">
        <v>30</v>
      </c>
      <c r="N29">
        <v>24.3</v>
      </c>
    </row>
    <row r="30" spans="1:14" ht="15.5" x14ac:dyDescent="0.35">
      <c r="A30" s="7" t="s">
        <v>100</v>
      </c>
      <c r="B30" t="s">
        <v>101</v>
      </c>
      <c r="C30" t="s">
        <v>23</v>
      </c>
      <c r="D30">
        <v>65</v>
      </c>
      <c r="E30">
        <v>37.299999999999997</v>
      </c>
      <c r="F30" t="s">
        <v>26</v>
      </c>
      <c r="G30">
        <v>40</v>
      </c>
      <c r="H30">
        <v>23.4</v>
      </c>
    </row>
    <row r="31" spans="1:14" ht="15.5" x14ac:dyDescent="0.35">
      <c r="A31" s="7" t="s">
        <v>102</v>
      </c>
      <c r="B31" t="s">
        <v>103</v>
      </c>
      <c r="C31" t="s">
        <v>23</v>
      </c>
      <c r="D31">
        <v>50</v>
      </c>
      <c r="E31">
        <v>24.8</v>
      </c>
      <c r="F31" t="s">
        <v>26</v>
      </c>
      <c r="G31">
        <v>50</v>
      </c>
      <c r="H31">
        <v>33.700000000000003</v>
      </c>
    </row>
    <row r="32" spans="1:14" ht="15.5" x14ac:dyDescent="0.35">
      <c r="A32" s="7" t="s">
        <v>104</v>
      </c>
      <c r="B32" t="s">
        <v>105</v>
      </c>
      <c r="C32" t="s">
        <v>23</v>
      </c>
      <c r="D32">
        <v>80</v>
      </c>
      <c r="E32">
        <v>46.8</v>
      </c>
    </row>
    <row r="33" spans="1:14" ht="15.5" x14ac:dyDescent="0.35">
      <c r="A33" s="7" t="s">
        <v>106</v>
      </c>
      <c r="B33" t="s">
        <v>107</v>
      </c>
      <c r="C33" t="s">
        <v>43</v>
      </c>
      <c r="D33">
        <v>30</v>
      </c>
      <c r="E33">
        <v>18.8</v>
      </c>
      <c r="F33" t="s">
        <v>44</v>
      </c>
      <c r="G33">
        <v>30</v>
      </c>
      <c r="H33">
        <v>20.5</v>
      </c>
      <c r="I33" t="s">
        <v>45</v>
      </c>
      <c r="J33">
        <v>30</v>
      </c>
      <c r="K33">
        <v>15.7</v>
      </c>
      <c r="L33" t="s">
        <v>46</v>
      </c>
      <c r="M33">
        <v>30</v>
      </c>
      <c r="N33">
        <v>24.2</v>
      </c>
    </row>
    <row r="34" spans="1:14" ht="15.5" x14ac:dyDescent="0.35">
      <c r="A34" s="7" t="s">
        <v>108</v>
      </c>
      <c r="B34" t="s">
        <v>109</v>
      </c>
      <c r="C34" t="s">
        <v>110</v>
      </c>
      <c r="D34">
        <v>50</v>
      </c>
      <c r="E34">
        <v>41.2</v>
      </c>
      <c r="F34" t="s">
        <v>111</v>
      </c>
      <c r="G34">
        <v>50</v>
      </c>
      <c r="H34">
        <v>42.3</v>
      </c>
    </row>
    <row r="35" spans="1:14" ht="15.5" x14ac:dyDescent="0.35">
      <c r="A35" s="7" t="s">
        <v>112</v>
      </c>
      <c r="B35" t="s">
        <v>113</v>
      </c>
      <c r="C35" t="s">
        <v>43</v>
      </c>
      <c r="D35">
        <v>30</v>
      </c>
      <c r="E35">
        <v>21.5</v>
      </c>
      <c r="F35" t="s">
        <v>44</v>
      </c>
      <c r="G35">
        <v>30</v>
      </c>
      <c r="H35">
        <v>23.8</v>
      </c>
      <c r="I35" t="s">
        <v>45</v>
      </c>
      <c r="J35">
        <v>30</v>
      </c>
      <c r="K35">
        <v>20.2</v>
      </c>
      <c r="L35" t="s">
        <v>46</v>
      </c>
      <c r="M35">
        <v>30</v>
      </c>
      <c r="N35">
        <v>27.9</v>
      </c>
    </row>
    <row r="36" spans="1:14" ht="15.5" x14ac:dyDescent="0.35">
      <c r="A36" s="7" t="s">
        <v>114</v>
      </c>
      <c r="B36" t="s">
        <v>115</v>
      </c>
      <c r="C36" t="s">
        <v>43</v>
      </c>
      <c r="D36">
        <v>30</v>
      </c>
      <c r="E36">
        <v>28.9</v>
      </c>
      <c r="F36" t="s">
        <v>44</v>
      </c>
      <c r="G36">
        <v>30</v>
      </c>
      <c r="H36">
        <v>27.5</v>
      </c>
      <c r="I36" t="s">
        <v>45</v>
      </c>
      <c r="J36">
        <v>30</v>
      </c>
      <c r="K36">
        <v>29.8</v>
      </c>
      <c r="L36" t="s">
        <v>46</v>
      </c>
      <c r="M36">
        <v>30</v>
      </c>
      <c r="N36">
        <v>29.8</v>
      </c>
    </row>
    <row r="37" spans="1:14" ht="15.5" x14ac:dyDescent="0.35">
      <c r="A37" s="7" t="s">
        <v>116</v>
      </c>
      <c r="B37" t="s">
        <v>117</v>
      </c>
      <c r="C37" t="s">
        <v>118</v>
      </c>
      <c r="D37">
        <v>40</v>
      </c>
      <c r="E37">
        <v>21.5</v>
      </c>
      <c r="F37" t="s">
        <v>119</v>
      </c>
      <c r="G37">
        <v>50</v>
      </c>
      <c r="H37">
        <v>32</v>
      </c>
    </row>
    <row r="38" spans="1:14" ht="15.5" x14ac:dyDescent="0.35">
      <c r="A38" s="7" t="s">
        <v>120</v>
      </c>
      <c r="B38" t="s">
        <v>121</v>
      </c>
      <c r="C38" t="s">
        <v>29</v>
      </c>
      <c r="D38">
        <v>40</v>
      </c>
      <c r="E38">
        <v>20.6</v>
      </c>
      <c r="F38" t="s">
        <v>30</v>
      </c>
      <c r="G38">
        <v>50</v>
      </c>
      <c r="H38">
        <v>30.4</v>
      </c>
    </row>
    <row r="39" spans="1:14" ht="15.5" x14ac:dyDescent="0.35">
      <c r="A39" s="7" t="s">
        <v>122</v>
      </c>
      <c r="B39" t="s">
        <v>123</v>
      </c>
      <c r="C39" t="s">
        <v>23</v>
      </c>
      <c r="D39">
        <v>60</v>
      </c>
      <c r="E39">
        <v>36</v>
      </c>
      <c r="F39" t="s">
        <v>26</v>
      </c>
      <c r="G39">
        <v>60</v>
      </c>
      <c r="H39">
        <v>41.5</v>
      </c>
    </row>
    <row r="40" spans="1:14" ht="15.5" x14ac:dyDescent="0.35">
      <c r="A40" s="7" t="s">
        <v>124</v>
      </c>
      <c r="B40" t="s">
        <v>125</v>
      </c>
      <c r="C40" t="s">
        <v>23</v>
      </c>
      <c r="D40">
        <v>80</v>
      </c>
      <c r="E40">
        <v>46.2</v>
      </c>
    </row>
    <row r="41" spans="1:14" ht="15.5" x14ac:dyDescent="0.35">
      <c r="A41" s="7" t="s">
        <v>126</v>
      </c>
      <c r="B41" t="s">
        <v>127</v>
      </c>
      <c r="C41" t="s">
        <v>23</v>
      </c>
      <c r="D41">
        <v>40</v>
      </c>
      <c r="E41">
        <v>23.9</v>
      </c>
      <c r="F41" t="s">
        <v>128</v>
      </c>
      <c r="G41">
        <v>30</v>
      </c>
      <c r="H41">
        <v>23.7</v>
      </c>
      <c r="I41" t="s">
        <v>129</v>
      </c>
      <c r="J41">
        <v>30</v>
      </c>
      <c r="K41">
        <v>23.1</v>
      </c>
    </row>
    <row r="42" spans="1:14" ht="15.5" x14ac:dyDescent="0.35">
      <c r="A42" s="7" t="s">
        <v>130</v>
      </c>
      <c r="B42" t="s">
        <v>131</v>
      </c>
      <c r="C42" t="s">
        <v>23</v>
      </c>
      <c r="D42">
        <v>30</v>
      </c>
      <c r="E42">
        <v>19.2</v>
      </c>
      <c r="F42" t="s">
        <v>26</v>
      </c>
      <c r="G42">
        <v>70</v>
      </c>
      <c r="H42">
        <v>43.3</v>
      </c>
    </row>
    <row r="43" spans="1:14" ht="15.5" x14ac:dyDescent="0.35">
      <c r="A43" s="7" t="s">
        <v>132</v>
      </c>
      <c r="B43" t="s">
        <v>133</v>
      </c>
      <c r="C43" t="s">
        <v>58</v>
      </c>
      <c r="D43">
        <v>80</v>
      </c>
      <c r="E43">
        <v>50.1</v>
      </c>
    </row>
    <row r="44" spans="1:14" ht="15.5" x14ac:dyDescent="0.35">
      <c r="A44" s="7" t="s">
        <v>134</v>
      </c>
      <c r="B44" t="s">
        <v>135</v>
      </c>
      <c r="C44" t="s">
        <v>23</v>
      </c>
      <c r="D44">
        <v>80</v>
      </c>
      <c r="E44">
        <v>43.3</v>
      </c>
    </row>
    <row r="45" spans="1:14" ht="15.5" x14ac:dyDescent="0.35">
      <c r="A45" s="7" t="s">
        <v>136</v>
      </c>
      <c r="B45" t="s">
        <v>137</v>
      </c>
      <c r="C45" t="s">
        <v>138</v>
      </c>
      <c r="D45">
        <v>60</v>
      </c>
      <c r="E45">
        <v>33.9</v>
      </c>
      <c r="F45" t="s">
        <v>62</v>
      </c>
      <c r="G45">
        <v>60</v>
      </c>
      <c r="H45">
        <v>53.4</v>
      </c>
    </row>
    <row r="46" spans="1:14" ht="15.5" x14ac:dyDescent="0.35">
      <c r="A46" s="7" t="s">
        <v>139</v>
      </c>
      <c r="B46" t="s">
        <v>140</v>
      </c>
      <c r="C46" t="s">
        <v>37</v>
      </c>
      <c r="D46">
        <v>75</v>
      </c>
      <c r="E46">
        <v>38.4</v>
      </c>
      <c r="F46" t="s">
        <v>38</v>
      </c>
      <c r="G46">
        <v>25</v>
      </c>
      <c r="H46">
        <v>14.7</v>
      </c>
    </row>
    <row r="47" spans="1:14" ht="15.5" x14ac:dyDescent="0.35">
      <c r="A47" s="7" t="s">
        <v>141</v>
      </c>
      <c r="B47" t="s">
        <v>142</v>
      </c>
      <c r="C47" t="s">
        <v>23</v>
      </c>
      <c r="D47">
        <v>25</v>
      </c>
      <c r="E47">
        <v>12.4</v>
      </c>
      <c r="F47" t="s">
        <v>26</v>
      </c>
      <c r="G47">
        <v>20</v>
      </c>
      <c r="H47">
        <v>12.7</v>
      </c>
      <c r="I47" t="s">
        <v>61</v>
      </c>
      <c r="J47">
        <v>55</v>
      </c>
      <c r="K47">
        <v>42.1</v>
      </c>
    </row>
    <row r="48" spans="1:14" ht="15.5" x14ac:dyDescent="0.35">
      <c r="A48" s="7" t="s">
        <v>143</v>
      </c>
      <c r="B48" t="s">
        <v>144</v>
      </c>
      <c r="C48" t="s">
        <v>23</v>
      </c>
      <c r="D48">
        <v>25</v>
      </c>
      <c r="E48">
        <v>10.7</v>
      </c>
      <c r="F48" t="s">
        <v>26</v>
      </c>
      <c r="G48">
        <v>13</v>
      </c>
      <c r="H48">
        <v>7.1</v>
      </c>
      <c r="I48" t="s">
        <v>61</v>
      </c>
      <c r="J48">
        <v>62</v>
      </c>
      <c r="K48">
        <v>47.2</v>
      </c>
    </row>
    <row r="49" spans="1:14" ht="15.5" x14ac:dyDescent="0.35">
      <c r="A49" s="7" t="s">
        <v>145</v>
      </c>
      <c r="B49" t="s">
        <v>146</v>
      </c>
      <c r="C49" t="s">
        <v>61</v>
      </c>
      <c r="D49">
        <v>70</v>
      </c>
      <c r="E49">
        <v>43.9</v>
      </c>
    </row>
    <row r="50" spans="1:14" ht="15.5" x14ac:dyDescent="0.35">
      <c r="A50" s="7" t="s">
        <v>147</v>
      </c>
      <c r="B50" t="s">
        <v>148</v>
      </c>
      <c r="C50" t="s">
        <v>61</v>
      </c>
      <c r="D50">
        <v>70</v>
      </c>
      <c r="E50">
        <v>46</v>
      </c>
    </row>
    <row r="51" spans="1:14" ht="15.5" x14ac:dyDescent="0.35">
      <c r="A51" s="7" t="s">
        <v>149</v>
      </c>
      <c r="B51" t="s">
        <v>150</v>
      </c>
      <c r="C51" t="s">
        <v>61</v>
      </c>
      <c r="D51">
        <v>70</v>
      </c>
      <c r="E51">
        <v>47.9</v>
      </c>
    </row>
    <row r="52" spans="1:14" ht="15.5" x14ac:dyDescent="0.35">
      <c r="A52" s="7" t="s">
        <v>151</v>
      </c>
      <c r="B52" t="s">
        <v>152</v>
      </c>
      <c r="C52" t="s">
        <v>23</v>
      </c>
      <c r="D52">
        <v>70</v>
      </c>
      <c r="E52">
        <v>47</v>
      </c>
      <c r="F52" t="s">
        <v>26</v>
      </c>
      <c r="G52">
        <v>30</v>
      </c>
      <c r="H52">
        <v>20.5</v>
      </c>
    </row>
    <row r="53" spans="1:14" ht="15.5" x14ac:dyDescent="0.35">
      <c r="A53" s="7" t="s">
        <v>153</v>
      </c>
      <c r="B53" t="s">
        <v>154</v>
      </c>
      <c r="C53" t="s">
        <v>23</v>
      </c>
      <c r="D53">
        <v>80</v>
      </c>
      <c r="E53">
        <v>48.2</v>
      </c>
    </row>
    <row r="54" spans="1:14" ht="15.5" x14ac:dyDescent="0.35">
      <c r="A54" s="7" t="s">
        <v>155</v>
      </c>
      <c r="B54" t="s">
        <v>156</v>
      </c>
      <c r="C54" t="s">
        <v>23</v>
      </c>
      <c r="D54">
        <v>70</v>
      </c>
      <c r="E54">
        <v>36</v>
      </c>
      <c r="F54" t="s">
        <v>26</v>
      </c>
      <c r="G54">
        <v>30</v>
      </c>
      <c r="H54">
        <v>19.3</v>
      </c>
    </row>
    <row r="55" spans="1:14" ht="15.5" x14ac:dyDescent="0.35">
      <c r="A55" s="7" t="s">
        <v>157</v>
      </c>
      <c r="B55" t="s">
        <v>158</v>
      </c>
      <c r="C55" t="s">
        <v>43</v>
      </c>
      <c r="D55">
        <v>30</v>
      </c>
      <c r="E55">
        <v>20.100000000000001</v>
      </c>
      <c r="F55" t="s">
        <v>44</v>
      </c>
      <c r="G55">
        <v>30</v>
      </c>
      <c r="H55">
        <v>21.2</v>
      </c>
      <c r="I55" t="s">
        <v>45</v>
      </c>
      <c r="J55">
        <v>30</v>
      </c>
      <c r="K55">
        <v>15.2</v>
      </c>
      <c r="L55" t="s">
        <v>46</v>
      </c>
      <c r="M55">
        <v>30</v>
      </c>
      <c r="N55">
        <v>23.9</v>
      </c>
    </row>
    <row r="56" spans="1:14" ht="15.5" x14ac:dyDescent="0.35">
      <c r="A56" s="7" t="s">
        <v>159</v>
      </c>
      <c r="B56" t="s">
        <v>160</v>
      </c>
      <c r="C56" t="s">
        <v>43</v>
      </c>
      <c r="D56">
        <v>30</v>
      </c>
      <c r="E56">
        <v>22.4</v>
      </c>
      <c r="F56" t="s">
        <v>44</v>
      </c>
      <c r="G56">
        <v>30</v>
      </c>
      <c r="H56">
        <v>22</v>
      </c>
      <c r="I56" t="s">
        <v>45</v>
      </c>
      <c r="J56">
        <v>30</v>
      </c>
      <c r="K56">
        <v>23.5</v>
      </c>
      <c r="L56" t="s">
        <v>46</v>
      </c>
      <c r="M56">
        <v>30</v>
      </c>
      <c r="N56">
        <v>27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/>
  </sheetViews>
  <sheetFormatPr defaultColWidth="11.07421875" defaultRowHeight="15.65" x14ac:dyDescent="0.35"/>
  <cols>
    <col min="1" max="1" width="20.61328125" style="7" customWidth="1"/>
    <col min="2" max="2" width="36.53515625" bestFit="1" customWidth="1"/>
    <col min="3" max="3" width="45.07421875" bestFit="1" customWidth="1"/>
    <col min="4" max="4" width="26.84375" bestFit="1" customWidth="1"/>
    <col min="5" max="5" width="23.07421875" bestFit="1" customWidth="1"/>
    <col min="6" max="6" width="36.765625" bestFit="1" customWidth="1"/>
    <col min="7" max="7" width="26.84375" bestFit="1" customWidth="1"/>
    <col min="8" max="8" width="23.07421875" bestFit="1" customWidth="1"/>
    <col min="9" max="9" width="23.61328125" bestFit="1" customWidth="1"/>
    <col min="10" max="10" width="26.84375" bestFit="1" customWidth="1"/>
    <col min="11" max="11" width="23.07421875" bestFit="1" customWidth="1"/>
    <col min="12" max="12" width="45.07421875" bestFit="1" customWidth="1"/>
    <col min="13" max="13" width="26.84375" bestFit="1" customWidth="1"/>
    <col min="14" max="14" width="23.07421875" bestFit="1" customWidth="1"/>
    <col min="15" max="15" width="11.07421875" customWidth="1"/>
  </cols>
  <sheetData>
    <row r="1" spans="1:14" ht="34.5" customHeight="1" x14ac:dyDescent="0.35">
      <c r="A1" s="5" t="s">
        <v>161</v>
      </c>
    </row>
    <row r="2" spans="1:14" ht="15.5" x14ac:dyDescent="0.35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6" t="s">
        <v>19</v>
      </c>
      <c r="N2" s="6" t="s">
        <v>20</v>
      </c>
    </row>
    <row r="3" spans="1:14" ht="15.5" x14ac:dyDescent="0.35">
      <c r="A3" s="7" t="s">
        <v>162</v>
      </c>
      <c r="B3" t="s">
        <v>22</v>
      </c>
      <c r="C3" t="s">
        <v>23</v>
      </c>
      <c r="D3">
        <v>120</v>
      </c>
      <c r="E3">
        <v>63.2</v>
      </c>
    </row>
    <row r="4" spans="1:14" ht="15.5" x14ac:dyDescent="0.35">
      <c r="A4" s="7" t="s">
        <v>163</v>
      </c>
      <c r="B4" t="s">
        <v>25</v>
      </c>
      <c r="C4" t="s">
        <v>23</v>
      </c>
      <c r="D4">
        <v>50</v>
      </c>
      <c r="E4">
        <v>25</v>
      </c>
      <c r="F4" t="s">
        <v>26</v>
      </c>
      <c r="G4">
        <v>60</v>
      </c>
      <c r="H4">
        <v>39.200000000000003</v>
      </c>
    </row>
    <row r="5" spans="1:14" ht="15.5" x14ac:dyDescent="0.35">
      <c r="A5" s="7" t="s">
        <v>164</v>
      </c>
      <c r="B5" t="s">
        <v>28</v>
      </c>
      <c r="C5" t="s">
        <v>23</v>
      </c>
      <c r="D5">
        <v>80</v>
      </c>
      <c r="E5">
        <v>32.9</v>
      </c>
      <c r="F5" t="s">
        <v>49</v>
      </c>
      <c r="G5">
        <v>30</v>
      </c>
      <c r="H5">
        <v>17.5</v>
      </c>
    </row>
    <row r="6" spans="1:14" ht="15.5" x14ac:dyDescent="0.35">
      <c r="A6" s="7" t="s">
        <v>165</v>
      </c>
      <c r="B6" t="s">
        <v>32</v>
      </c>
      <c r="C6" t="s">
        <v>23</v>
      </c>
      <c r="D6">
        <v>60</v>
      </c>
      <c r="E6">
        <v>26.9</v>
      </c>
      <c r="F6" t="s">
        <v>33</v>
      </c>
      <c r="G6">
        <v>100</v>
      </c>
      <c r="H6">
        <v>60.6</v>
      </c>
      <c r="I6" t="s">
        <v>34</v>
      </c>
      <c r="J6">
        <v>100</v>
      </c>
      <c r="K6">
        <v>58.1</v>
      </c>
    </row>
    <row r="7" spans="1:14" ht="15.5" x14ac:dyDescent="0.35">
      <c r="A7" s="7" t="s">
        <v>166</v>
      </c>
      <c r="B7" t="s">
        <v>36</v>
      </c>
      <c r="C7" t="s">
        <v>167</v>
      </c>
      <c r="D7">
        <v>95</v>
      </c>
      <c r="E7">
        <v>52</v>
      </c>
      <c r="F7" t="s">
        <v>168</v>
      </c>
      <c r="G7">
        <v>25</v>
      </c>
      <c r="H7">
        <v>15.9</v>
      </c>
    </row>
    <row r="8" spans="1:14" ht="15.5" x14ac:dyDescent="0.35">
      <c r="A8" s="7" t="s">
        <v>169</v>
      </c>
      <c r="B8" t="s">
        <v>40</v>
      </c>
      <c r="C8" t="s">
        <v>23</v>
      </c>
      <c r="D8">
        <v>90</v>
      </c>
      <c r="E8">
        <v>57.4</v>
      </c>
      <c r="F8" t="s">
        <v>26</v>
      </c>
      <c r="G8">
        <v>30</v>
      </c>
      <c r="H8">
        <v>23.6</v>
      </c>
    </row>
    <row r="9" spans="1:14" ht="15.5" x14ac:dyDescent="0.35">
      <c r="A9" s="7" t="s">
        <v>170</v>
      </c>
      <c r="B9" t="s">
        <v>42</v>
      </c>
      <c r="C9" t="s">
        <v>43</v>
      </c>
      <c r="D9">
        <v>30</v>
      </c>
      <c r="E9">
        <v>20</v>
      </c>
      <c r="F9" t="s">
        <v>171</v>
      </c>
      <c r="G9">
        <v>30</v>
      </c>
      <c r="H9">
        <v>26</v>
      </c>
      <c r="I9" t="s">
        <v>45</v>
      </c>
      <c r="J9">
        <v>30</v>
      </c>
      <c r="K9">
        <v>27.5</v>
      </c>
      <c r="L9" t="s">
        <v>46</v>
      </c>
      <c r="M9">
        <v>30</v>
      </c>
      <c r="N9">
        <v>29.5</v>
      </c>
    </row>
    <row r="10" spans="1:14" ht="15.5" x14ac:dyDescent="0.35">
      <c r="A10" s="7" t="s">
        <v>172</v>
      </c>
      <c r="B10" t="s">
        <v>48</v>
      </c>
      <c r="C10" t="s">
        <v>23</v>
      </c>
      <c r="D10">
        <v>40</v>
      </c>
      <c r="E10">
        <v>18.3</v>
      </c>
      <c r="F10" t="s">
        <v>49</v>
      </c>
      <c r="G10">
        <v>90</v>
      </c>
      <c r="H10">
        <v>48.5</v>
      </c>
    </row>
    <row r="11" spans="1:14" ht="15.5" x14ac:dyDescent="0.35">
      <c r="A11" s="7" t="s">
        <v>173</v>
      </c>
      <c r="B11" t="s">
        <v>51</v>
      </c>
      <c r="C11" t="s">
        <v>167</v>
      </c>
      <c r="D11">
        <v>95</v>
      </c>
      <c r="E11">
        <v>55.1</v>
      </c>
      <c r="F11" t="s">
        <v>168</v>
      </c>
      <c r="G11">
        <v>25</v>
      </c>
      <c r="H11">
        <v>16.399999999999999</v>
      </c>
    </row>
    <row r="12" spans="1:14" ht="15.5" x14ac:dyDescent="0.35">
      <c r="A12" s="7" t="s">
        <v>174</v>
      </c>
      <c r="B12" t="s">
        <v>175</v>
      </c>
      <c r="C12" t="s">
        <v>23</v>
      </c>
      <c r="D12">
        <v>40</v>
      </c>
      <c r="E12">
        <v>17</v>
      </c>
      <c r="F12" t="s">
        <v>49</v>
      </c>
      <c r="G12">
        <v>90</v>
      </c>
      <c r="H12">
        <v>54.9</v>
      </c>
    </row>
    <row r="13" spans="1:14" ht="15.5" x14ac:dyDescent="0.35">
      <c r="A13" s="7" t="s">
        <v>176</v>
      </c>
      <c r="B13" t="s">
        <v>53</v>
      </c>
      <c r="C13" t="s">
        <v>177</v>
      </c>
      <c r="D13">
        <v>30</v>
      </c>
      <c r="E13">
        <v>17.2</v>
      </c>
      <c r="F13" t="s">
        <v>178</v>
      </c>
      <c r="G13">
        <v>50</v>
      </c>
      <c r="H13">
        <v>25.2</v>
      </c>
    </row>
    <row r="14" spans="1:14" ht="15.5" x14ac:dyDescent="0.35">
      <c r="A14" s="7" t="s">
        <v>179</v>
      </c>
      <c r="B14" t="s">
        <v>55</v>
      </c>
      <c r="C14" t="s">
        <v>23</v>
      </c>
      <c r="D14">
        <v>80</v>
      </c>
      <c r="E14">
        <v>39.299999999999997</v>
      </c>
      <c r="F14" t="s">
        <v>26</v>
      </c>
      <c r="G14">
        <v>40</v>
      </c>
      <c r="H14">
        <v>27.2</v>
      </c>
    </row>
    <row r="15" spans="1:14" ht="15.5" x14ac:dyDescent="0.35">
      <c r="A15" s="7" t="s">
        <v>180</v>
      </c>
      <c r="B15" t="s">
        <v>60</v>
      </c>
      <c r="C15" t="s">
        <v>23</v>
      </c>
      <c r="D15">
        <v>30</v>
      </c>
      <c r="E15">
        <v>8.4</v>
      </c>
      <c r="F15" t="s">
        <v>61</v>
      </c>
      <c r="G15">
        <v>30</v>
      </c>
      <c r="H15">
        <v>20.2</v>
      </c>
      <c r="I15" t="s">
        <v>62</v>
      </c>
      <c r="J15">
        <v>40</v>
      </c>
      <c r="K15">
        <v>27.9</v>
      </c>
    </row>
    <row r="16" spans="1:14" ht="15.5" x14ac:dyDescent="0.35">
      <c r="A16" s="7" t="s">
        <v>181</v>
      </c>
      <c r="B16" t="s">
        <v>64</v>
      </c>
      <c r="C16" t="s">
        <v>23</v>
      </c>
      <c r="D16">
        <v>80</v>
      </c>
      <c r="E16">
        <v>37.6</v>
      </c>
      <c r="F16" t="s">
        <v>26</v>
      </c>
      <c r="G16">
        <v>90</v>
      </c>
      <c r="H16">
        <v>42.9</v>
      </c>
    </row>
    <row r="17" spans="1:14" ht="15.5" x14ac:dyDescent="0.35">
      <c r="A17" s="7" t="s">
        <v>182</v>
      </c>
      <c r="B17" t="s">
        <v>68</v>
      </c>
      <c r="C17" t="s">
        <v>23</v>
      </c>
      <c r="D17">
        <v>40</v>
      </c>
      <c r="E17">
        <v>12</v>
      </c>
      <c r="F17" t="s">
        <v>62</v>
      </c>
      <c r="G17">
        <v>60</v>
      </c>
      <c r="H17">
        <v>46.4</v>
      </c>
    </row>
    <row r="18" spans="1:14" ht="15.5" x14ac:dyDescent="0.35">
      <c r="A18" s="7" t="s">
        <v>183</v>
      </c>
      <c r="B18" t="s">
        <v>72</v>
      </c>
      <c r="C18" t="s">
        <v>23</v>
      </c>
      <c r="D18">
        <v>90</v>
      </c>
      <c r="E18">
        <v>58.1</v>
      </c>
      <c r="F18" t="s">
        <v>26</v>
      </c>
      <c r="G18">
        <v>30</v>
      </c>
      <c r="H18">
        <v>21.4</v>
      </c>
    </row>
    <row r="19" spans="1:14" ht="15.5" x14ac:dyDescent="0.35">
      <c r="A19" s="7" t="s">
        <v>184</v>
      </c>
      <c r="B19" t="s">
        <v>74</v>
      </c>
      <c r="C19" t="s">
        <v>23</v>
      </c>
      <c r="D19">
        <v>110</v>
      </c>
      <c r="E19">
        <v>53.3</v>
      </c>
    </row>
    <row r="20" spans="1:14" ht="15.5" x14ac:dyDescent="0.35">
      <c r="A20" s="7" t="s">
        <v>185</v>
      </c>
      <c r="B20" t="s">
        <v>76</v>
      </c>
      <c r="C20" t="s">
        <v>186</v>
      </c>
      <c r="D20">
        <v>30</v>
      </c>
      <c r="E20">
        <v>16.3</v>
      </c>
      <c r="F20" t="s">
        <v>78</v>
      </c>
      <c r="G20">
        <v>40</v>
      </c>
      <c r="H20">
        <v>23.2</v>
      </c>
      <c r="I20" t="s">
        <v>79</v>
      </c>
      <c r="J20">
        <v>30</v>
      </c>
      <c r="K20">
        <v>19.5</v>
      </c>
    </row>
    <row r="21" spans="1:14" ht="15.5" x14ac:dyDescent="0.35">
      <c r="A21" s="7" t="s">
        <v>187</v>
      </c>
      <c r="B21" t="s">
        <v>81</v>
      </c>
      <c r="C21" t="s">
        <v>45</v>
      </c>
      <c r="D21">
        <v>20</v>
      </c>
      <c r="E21">
        <v>11.1</v>
      </c>
      <c r="F21" t="s">
        <v>43</v>
      </c>
      <c r="G21">
        <v>25</v>
      </c>
      <c r="H21">
        <v>11.1</v>
      </c>
      <c r="I21" t="s">
        <v>44</v>
      </c>
      <c r="J21">
        <v>25</v>
      </c>
      <c r="K21">
        <v>12.9</v>
      </c>
      <c r="L21" t="s">
        <v>62</v>
      </c>
      <c r="M21">
        <v>30</v>
      </c>
      <c r="N21">
        <v>25</v>
      </c>
    </row>
    <row r="22" spans="1:14" ht="15.5" x14ac:dyDescent="0.35">
      <c r="A22" s="7" t="s">
        <v>188</v>
      </c>
      <c r="B22" t="s">
        <v>83</v>
      </c>
      <c r="C22" t="s">
        <v>189</v>
      </c>
      <c r="D22">
        <v>20</v>
      </c>
      <c r="E22">
        <v>11.7</v>
      </c>
      <c r="F22" t="s">
        <v>167</v>
      </c>
      <c r="G22">
        <v>100</v>
      </c>
      <c r="H22">
        <v>43.8</v>
      </c>
    </row>
    <row r="23" spans="1:14" ht="15.5" x14ac:dyDescent="0.35">
      <c r="A23" s="7" t="s">
        <v>190</v>
      </c>
      <c r="B23" t="s">
        <v>85</v>
      </c>
      <c r="C23" t="s">
        <v>23</v>
      </c>
      <c r="D23">
        <v>45</v>
      </c>
      <c r="E23">
        <v>16.5</v>
      </c>
      <c r="F23" t="s">
        <v>26</v>
      </c>
      <c r="G23">
        <v>46</v>
      </c>
      <c r="H23">
        <v>26.1</v>
      </c>
      <c r="I23" t="s">
        <v>61</v>
      </c>
      <c r="J23">
        <v>36</v>
      </c>
      <c r="K23">
        <v>29.9</v>
      </c>
    </row>
    <row r="24" spans="1:14" ht="15.5" x14ac:dyDescent="0.35">
      <c r="A24" s="7" t="s">
        <v>191</v>
      </c>
      <c r="B24" t="s">
        <v>87</v>
      </c>
      <c r="C24" t="s">
        <v>43</v>
      </c>
      <c r="D24">
        <v>30</v>
      </c>
      <c r="E24">
        <v>16.2</v>
      </c>
      <c r="F24" t="s">
        <v>171</v>
      </c>
      <c r="G24">
        <v>30</v>
      </c>
      <c r="H24">
        <v>17.100000000000001</v>
      </c>
      <c r="I24" t="s">
        <v>45</v>
      </c>
      <c r="J24">
        <v>30</v>
      </c>
      <c r="K24">
        <v>13.4</v>
      </c>
      <c r="L24" t="s">
        <v>46</v>
      </c>
      <c r="M24">
        <v>30</v>
      </c>
      <c r="N24">
        <v>25.7</v>
      </c>
    </row>
    <row r="25" spans="1:14" ht="15.5" x14ac:dyDescent="0.35">
      <c r="A25" s="7" t="s">
        <v>192</v>
      </c>
      <c r="B25" t="s">
        <v>89</v>
      </c>
      <c r="C25" t="s">
        <v>43</v>
      </c>
      <c r="D25">
        <v>30</v>
      </c>
      <c r="E25">
        <v>15.2</v>
      </c>
      <c r="F25" t="s">
        <v>171</v>
      </c>
      <c r="G25">
        <v>30</v>
      </c>
      <c r="H25">
        <v>17.899999999999999</v>
      </c>
      <c r="I25" t="s">
        <v>45</v>
      </c>
      <c r="J25">
        <v>30</v>
      </c>
      <c r="K25">
        <v>7.7</v>
      </c>
      <c r="L25" t="s">
        <v>46</v>
      </c>
      <c r="M25">
        <v>30</v>
      </c>
      <c r="N25">
        <v>24</v>
      </c>
    </row>
    <row r="26" spans="1:14" ht="15.5" x14ac:dyDescent="0.35">
      <c r="A26" s="7" t="s">
        <v>193</v>
      </c>
      <c r="B26" t="s">
        <v>91</v>
      </c>
      <c r="C26" t="s">
        <v>92</v>
      </c>
      <c r="D26">
        <v>30</v>
      </c>
      <c r="E26">
        <v>14.1</v>
      </c>
      <c r="F26" t="s">
        <v>93</v>
      </c>
      <c r="G26">
        <v>20</v>
      </c>
      <c r="H26">
        <v>13</v>
      </c>
      <c r="I26" t="s">
        <v>94</v>
      </c>
      <c r="J26">
        <v>20</v>
      </c>
      <c r="K26">
        <v>13.7</v>
      </c>
      <c r="L26" t="s">
        <v>95</v>
      </c>
      <c r="M26">
        <v>30</v>
      </c>
      <c r="N26">
        <v>23.3</v>
      </c>
    </row>
    <row r="27" spans="1:14" ht="15.5" x14ac:dyDescent="0.35">
      <c r="A27" s="7" t="s">
        <v>194</v>
      </c>
      <c r="B27" t="s">
        <v>97</v>
      </c>
      <c r="C27" t="s">
        <v>195</v>
      </c>
      <c r="D27">
        <v>50</v>
      </c>
      <c r="E27">
        <v>29.8</v>
      </c>
      <c r="F27" t="s">
        <v>196</v>
      </c>
      <c r="G27">
        <v>20</v>
      </c>
      <c r="H27">
        <v>13.4</v>
      </c>
    </row>
    <row r="28" spans="1:14" ht="15.5" x14ac:dyDescent="0.35">
      <c r="A28" s="7" t="s">
        <v>197</v>
      </c>
      <c r="B28" t="s">
        <v>99</v>
      </c>
      <c r="C28" t="s">
        <v>43</v>
      </c>
      <c r="D28">
        <v>30</v>
      </c>
      <c r="E28">
        <v>18.7</v>
      </c>
      <c r="F28" t="s">
        <v>171</v>
      </c>
      <c r="G28">
        <v>30</v>
      </c>
      <c r="H28">
        <v>20.6</v>
      </c>
      <c r="I28" t="s">
        <v>45</v>
      </c>
      <c r="J28">
        <v>30</v>
      </c>
      <c r="K28">
        <v>15.3</v>
      </c>
      <c r="L28" t="s">
        <v>46</v>
      </c>
      <c r="M28">
        <v>30</v>
      </c>
      <c r="N28">
        <v>25.5</v>
      </c>
    </row>
    <row r="29" spans="1:14" ht="15.5" x14ac:dyDescent="0.35">
      <c r="A29" s="7" t="s">
        <v>198</v>
      </c>
      <c r="B29" t="s">
        <v>101</v>
      </c>
      <c r="C29" t="s">
        <v>23</v>
      </c>
      <c r="D29">
        <v>75</v>
      </c>
      <c r="E29">
        <v>33.799999999999997</v>
      </c>
      <c r="F29" t="s">
        <v>26</v>
      </c>
      <c r="G29">
        <v>50</v>
      </c>
      <c r="H29">
        <v>30.5</v>
      </c>
    </row>
    <row r="30" spans="1:14" ht="15.5" x14ac:dyDescent="0.35">
      <c r="A30" s="7" t="s">
        <v>199</v>
      </c>
      <c r="B30" t="s">
        <v>103</v>
      </c>
      <c r="C30" t="s">
        <v>23</v>
      </c>
      <c r="D30">
        <v>50</v>
      </c>
      <c r="E30">
        <v>21.1</v>
      </c>
      <c r="F30" t="s">
        <v>26</v>
      </c>
      <c r="G30">
        <v>50</v>
      </c>
      <c r="H30">
        <v>33.4</v>
      </c>
    </row>
    <row r="31" spans="1:14" ht="15.5" x14ac:dyDescent="0.35">
      <c r="A31" s="7" t="s">
        <v>200</v>
      </c>
      <c r="B31" t="s">
        <v>105</v>
      </c>
      <c r="C31" t="s">
        <v>201</v>
      </c>
      <c r="D31">
        <v>44</v>
      </c>
      <c r="E31">
        <v>25.9</v>
      </c>
      <c r="F31" t="s">
        <v>202</v>
      </c>
      <c r="G31">
        <v>36</v>
      </c>
      <c r="H31">
        <v>19</v>
      </c>
    </row>
    <row r="32" spans="1:14" ht="15.5" x14ac:dyDescent="0.35">
      <c r="A32" s="7" t="s">
        <v>203</v>
      </c>
      <c r="B32" t="s">
        <v>204</v>
      </c>
      <c r="C32" t="s">
        <v>167</v>
      </c>
      <c r="D32">
        <v>95</v>
      </c>
      <c r="E32">
        <v>46.5</v>
      </c>
      <c r="F32" t="s">
        <v>168</v>
      </c>
      <c r="G32">
        <v>25</v>
      </c>
      <c r="H32">
        <v>15.9</v>
      </c>
    </row>
    <row r="33" spans="1:14" ht="15.5" x14ac:dyDescent="0.35">
      <c r="A33" s="7" t="s">
        <v>205</v>
      </c>
      <c r="B33" t="s">
        <v>107</v>
      </c>
      <c r="C33" t="s">
        <v>43</v>
      </c>
      <c r="D33">
        <v>30</v>
      </c>
      <c r="E33">
        <v>21.1</v>
      </c>
      <c r="F33" t="s">
        <v>171</v>
      </c>
      <c r="G33">
        <v>30</v>
      </c>
      <c r="H33">
        <v>23</v>
      </c>
      <c r="I33" t="s">
        <v>45</v>
      </c>
      <c r="J33">
        <v>30</v>
      </c>
      <c r="K33">
        <v>20.6</v>
      </c>
      <c r="L33" t="s">
        <v>46</v>
      </c>
      <c r="M33">
        <v>30</v>
      </c>
      <c r="N33">
        <v>27.2</v>
      </c>
    </row>
    <row r="34" spans="1:14" ht="15.5" x14ac:dyDescent="0.35">
      <c r="A34" s="7" t="s">
        <v>206</v>
      </c>
      <c r="B34" t="s">
        <v>109</v>
      </c>
      <c r="C34" t="s">
        <v>110</v>
      </c>
      <c r="D34">
        <v>80</v>
      </c>
      <c r="E34">
        <v>60.5</v>
      </c>
      <c r="F34" t="s">
        <v>111</v>
      </c>
      <c r="G34">
        <v>50</v>
      </c>
      <c r="H34">
        <v>34.299999999999997</v>
      </c>
    </row>
    <row r="35" spans="1:14" ht="15.5" x14ac:dyDescent="0.35">
      <c r="A35" s="7" t="s">
        <v>207</v>
      </c>
      <c r="B35" t="s">
        <v>113</v>
      </c>
      <c r="C35" t="s">
        <v>43</v>
      </c>
      <c r="D35">
        <v>30</v>
      </c>
      <c r="E35">
        <v>20</v>
      </c>
      <c r="F35" t="s">
        <v>171</v>
      </c>
      <c r="G35">
        <v>30</v>
      </c>
      <c r="H35">
        <v>25.8</v>
      </c>
      <c r="I35" t="s">
        <v>45</v>
      </c>
      <c r="J35">
        <v>30</v>
      </c>
      <c r="K35">
        <v>21.3</v>
      </c>
      <c r="L35" t="s">
        <v>46</v>
      </c>
      <c r="M35">
        <v>30</v>
      </c>
      <c r="N35">
        <v>29.3</v>
      </c>
    </row>
    <row r="36" spans="1:14" ht="15.5" x14ac:dyDescent="0.35">
      <c r="A36" s="7" t="s">
        <v>208</v>
      </c>
      <c r="B36" t="s">
        <v>115</v>
      </c>
      <c r="C36" t="s">
        <v>43</v>
      </c>
      <c r="D36">
        <v>30</v>
      </c>
      <c r="E36">
        <v>21.1</v>
      </c>
      <c r="F36" t="s">
        <v>171</v>
      </c>
      <c r="G36">
        <v>30</v>
      </c>
      <c r="H36">
        <v>27.9</v>
      </c>
      <c r="I36" t="s">
        <v>45</v>
      </c>
      <c r="J36">
        <v>30</v>
      </c>
      <c r="K36">
        <v>26.6</v>
      </c>
      <c r="L36" t="s">
        <v>46</v>
      </c>
      <c r="M36">
        <v>30</v>
      </c>
      <c r="N36">
        <v>30</v>
      </c>
    </row>
    <row r="37" spans="1:14" ht="15.5" x14ac:dyDescent="0.35">
      <c r="A37" s="7" t="s">
        <v>209</v>
      </c>
      <c r="B37" t="s">
        <v>117</v>
      </c>
      <c r="C37" t="s">
        <v>118</v>
      </c>
      <c r="D37">
        <v>55</v>
      </c>
      <c r="E37">
        <v>35.9</v>
      </c>
      <c r="F37" t="s">
        <v>119</v>
      </c>
      <c r="G37">
        <v>65</v>
      </c>
      <c r="H37">
        <v>38.9</v>
      </c>
    </row>
    <row r="38" spans="1:14" ht="15.5" x14ac:dyDescent="0.35">
      <c r="A38" s="7" t="s">
        <v>210</v>
      </c>
      <c r="B38" t="s">
        <v>121</v>
      </c>
      <c r="C38" t="s">
        <v>29</v>
      </c>
      <c r="D38">
        <v>55</v>
      </c>
      <c r="E38">
        <v>36</v>
      </c>
      <c r="F38" t="s">
        <v>30</v>
      </c>
      <c r="G38">
        <v>65</v>
      </c>
      <c r="H38">
        <v>39.1</v>
      </c>
    </row>
    <row r="39" spans="1:14" ht="15.5" x14ac:dyDescent="0.35">
      <c r="A39" s="7" t="s">
        <v>211</v>
      </c>
      <c r="B39" t="s">
        <v>123</v>
      </c>
      <c r="C39" t="s">
        <v>212</v>
      </c>
      <c r="D39">
        <v>30</v>
      </c>
      <c r="E39">
        <v>15.1</v>
      </c>
      <c r="F39" t="s">
        <v>213</v>
      </c>
      <c r="G39">
        <v>20</v>
      </c>
      <c r="H39">
        <v>11.6</v>
      </c>
      <c r="I39" t="s">
        <v>26</v>
      </c>
      <c r="J39">
        <v>50</v>
      </c>
      <c r="K39">
        <v>31.5</v>
      </c>
    </row>
    <row r="40" spans="1:14" ht="15.5" x14ac:dyDescent="0.35">
      <c r="A40" s="7" t="s">
        <v>214</v>
      </c>
      <c r="B40" t="s">
        <v>125</v>
      </c>
      <c r="C40" t="s">
        <v>189</v>
      </c>
      <c r="D40">
        <v>52</v>
      </c>
      <c r="E40">
        <v>29.1</v>
      </c>
      <c r="F40" t="s">
        <v>167</v>
      </c>
      <c r="G40">
        <v>28</v>
      </c>
      <c r="H40">
        <v>16.399999999999999</v>
      </c>
    </row>
    <row r="41" spans="1:14" ht="15.5" x14ac:dyDescent="0.35">
      <c r="A41" s="7" t="s">
        <v>215</v>
      </c>
      <c r="B41" t="s">
        <v>127</v>
      </c>
      <c r="C41" t="s">
        <v>23</v>
      </c>
      <c r="D41">
        <v>40</v>
      </c>
      <c r="E41">
        <v>23.7</v>
      </c>
      <c r="F41" t="s">
        <v>128</v>
      </c>
      <c r="G41">
        <v>30</v>
      </c>
      <c r="H41">
        <v>24.7</v>
      </c>
      <c r="I41" t="s">
        <v>129</v>
      </c>
      <c r="J41">
        <v>30</v>
      </c>
      <c r="K41">
        <v>24</v>
      </c>
    </row>
    <row r="42" spans="1:14" ht="15.5" x14ac:dyDescent="0.35">
      <c r="A42" s="7" t="s">
        <v>216</v>
      </c>
      <c r="B42" t="s">
        <v>131</v>
      </c>
      <c r="C42" t="s">
        <v>23</v>
      </c>
      <c r="D42">
        <v>30</v>
      </c>
      <c r="E42">
        <v>15.7</v>
      </c>
      <c r="F42" t="s">
        <v>26</v>
      </c>
      <c r="G42">
        <v>70</v>
      </c>
      <c r="H42">
        <v>45.2</v>
      </c>
    </row>
    <row r="43" spans="1:14" ht="15.5" x14ac:dyDescent="0.35">
      <c r="A43" s="7" t="s">
        <v>217</v>
      </c>
      <c r="B43" t="s">
        <v>135</v>
      </c>
      <c r="C43" t="s">
        <v>189</v>
      </c>
      <c r="D43">
        <v>60</v>
      </c>
      <c r="E43">
        <v>29.6</v>
      </c>
      <c r="F43" t="s">
        <v>167</v>
      </c>
      <c r="G43">
        <v>50</v>
      </c>
      <c r="H43">
        <v>24.8</v>
      </c>
    </row>
    <row r="44" spans="1:14" ht="15.5" x14ac:dyDescent="0.35">
      <c r="A44" s="7" t="s">
        <v>218</v>
      </c>
      <c r="B44" t="s">
        <v>219</v>
      </c>
      <c r="C44" t="s">
        <v>23</v>
      </c>
      <c r="D44">
        <v>30</v>
      </c>
      <c r="E44">
        <v>13.6</v>
      </c>
      <c r="F44" t="s">
        <v>49</v>
      </c>
      <c r="G44">
        <v>100</v>
      </c>
      <c r="H44">
        <v>55</v>
      </c>
    </row>
    <row r="45" spans="1:14" ht="15.5" x14ac:dyDescent="0.35">
      <c r="A45" s="7" t="s">
        <v>220</v>
      </c>
      <c r="B45" t="s">
        <v>137</v>
      </c>
      <c r="C45" t="s">
        <v>23</v>
      </c>
      <c r="D45">
        <v>50</v>
      </c>
      <c r="E45">
        <v>17.899999999999999</v>
      </c>
      <c r="F45" t="s">
        <v>62</v>
      </c>
      <c r="G45">
        <v>50</v>
      </c>
      <c r="H45">
        <v>45</v>
      </c>
    </row>
    <row r="46" spans="1:14" ht="15.5" x14ac:dyDescent="0.35">
      <c r="A46" s="7" t="s">
        <v>221</v>
      </c>
      <c r="B46" t="s">
        <v>140</v>
      </c>
      <c r="C46" t="s">
        <v>167</v>
      </c>
      <c r="D46">
        <v>95</v>
      </c>
      <c r="E46">
        <v>53.3</v>
      </c>
      <c r="F46" t="s">
        <v>168</v>
      </c>
      <c r="G46">
        <v>25</v>
      </c>
      <c r="H46">
        <v>15.3</v>
      </c>
    </row>
    <row r="47" spans="1:14" ht="15.5" x14ac:dyDescent="0.35">
      <c r="A47" s="7" t="s">
        <v>222</v>
      </c>
      <c r="B47" t="s">
        <v>223</v>
      </c>
      <c r="C47" t="s">
        <v>189</v>
      </c>
      <c r="D47">
        <v>52</v>
      </c>
      <c r="E47">
        <v>31</v>
      </c>
      <c r="F47" t="s">
        <v>167</v>
      </c>
      <c r="G47">
        <v>28</v>
      </c>
      <c r="H47">
        <v>15.7</v>
      </c>
    </row>
    <row r="48" spans="1:14" ht="15.5" x14ac:dyDescent="0.35">
      <c r="A48" s="7" t="s">
        <v>224</v>
      </c>
      <c r="B48" t="s">
        <v>152</v>
      </c>
      <c r="C48" t="s">
        <v>23</v>
      </c>
      <c r="D48">
        <v>80</v>
      </c>
      <c r="E48">
        <v>44.1</v>
      </c>
      <c r="F48" t="s">
        <v>26</v>
      </c>
      <c r="G48">
        <v>40</v>
      </c>
      <c r="H48">
        <v>24.5</v>
      </c>
    </row>
    <row r="49" spans="1:14" ht="15.5" x14ac:dyDescent="0.35">
      <c r="A49" s="7" t="s">
        <v>225</v>
      </c>
      <c r="B49" t="s">
        <v>154</v>
      </c>
      <c r="C49" t="s">
        <v>226</v>
      </c>
      <c r="D49">
        <v>60</v>
      </c>
      <c r="E49">
        <v>28.6</v>
      </c>
      <c r="F49" t="s">
        <v>227</v>
      </c>
      <c r="G49">
        <v>20</v>
      </c>
      <c r="H49">
        <v>11.5</v>
      </c>
    </row>
    <row r="50" spans="1:14" ht="15.5" x14ac:dyDescent="0.35">
      <c r="A50" s="7" t="s">
        <v>228</v>
      </c>
      <c r="B50" t="s">
        <v>156</v>
      </c>
      <c r="C50" t="s">
        <v>23</v>
      </c>
      <c r="D50">
        <v>80</v>
      </c>
      <c r="E50">
        <v>41.7</v>
      </c>
      <c r="F50" t="s">
        <v>26</v>
      </c>
      <c r="G50">
        <v>30</v>
      </c>
      <c r="H50">
        <v>21.4</v>
      </c>
    </row>
    <row r="51" spans="1:14" ht="15.5" x14ac:dyDescent="0.35">
      <c r="A51" s="7" t="s">
        <v>229</v>
      </c>
      <c r="B51" t="s">
        <v>158</v>
      </c>
      <c r="C51" t="s">
        <v>43</v>
      </c>
      <c r="D51">
        <v>30</v>
      </c>
      <c r="E51">
        <v>15.9</v>
      </c>
      <c r="F51" t="s">
        <v>171</v>
      </c>
      <c r="G51">
        <v>30</v>
      </c>
      <c r="H51">
        <v>19.5</v>
      </c>
      <c r="I51" t="s">
        <v>45</v>
      </c>
      <c r="J51">
        <v>30</v>
      </c>
      <c r="K51">
        <v>12.1</v>
      </c>
      <c r="L51" t="s">
        <v>46</v>
      </c>
      <c r="M51">
        <v>30</v>
      </c>
      <c r="N51">
        <v>25.9</v>
      </c>
    </row>
    <row r="52" spans="1:14" ht="15.5" x14ac:dyDescent="0.35">
      <c r="A52" s="7" t="s">
        <v>230</v>
      </c>
      <c r="B52" t="s">
        <v>160</v>
      </c>
      <c r="C52" t="s">
        <v>43</v>
      </c>
      <c r="D52">
        <v>30</v>
      </c>
      <c r="E52">
        <v>22.3</v>
      </c>
      <c r="F52" t="s">
        <v>171</v>
      </c>
      <c r="G52">
        <v>30</v>
      </c>
      <c r="H52">
        <v>21.2</v>
      </c>
      <c r="I52" t="s">
        <v>45</v>
      </c>
      <c r="J52">
        <v>30</v>
      </c>
      <c r="K52">
        <v>23.2</v>
      </c>
      <c r="L52" t="s">
        <v>46</v>
      </c>
      <c r="M52">
        <v>30</v>
      </c>
      <c r="N52">
        <v>27.4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/>
  </sheetViews>
  <sheetFormatPr defaultColWidth="11.07421875" defaultRowHeight="15.65" x14ac:dyDescent="0.35"/>
  <cols>
    <col min="1" max="1" width="20.61328125" style="7" customWidth="1"/>
    <col min="2" max="2" width="36.53515625" bestFit="1" customWidth="1"/>
    <col min="3" max="3" width="31" bestFit="1" customWidth="1"/>
    <col min="4" max="4" width="26.84375" bestFit="1" customWidth="1"/>
    <col min="5" max="5" width="23.07421875" bestFit="1" customWidth="1"/>
    <col min="6" max="6" width="44.3046875" bestFit="1" customWidth="1"/>
    <col min="7" max="7" width="26.84375" bestFit="1" customWidth="1"/>
    <col min="8" max="8" width="23.07421875" bestFit="1" customWidth="1"/>
    <col min="9" max="9" width="31.15234375" bestFit="1" customWidth="1"/>
    <col min="10" max="10" width="26.84375" bestFit="1" customWidth="1"/>
    <col min="11" max="11" width="23.07421875" bestFit="1" customWidth="1"/>
    <col min="12" max="12" width="18.3046875" bestFit="1" customWidth="1"/>
    <col min="13" max="13" width="26.84375" bestFit="1" customWidth="1"/>
    <col min="14" max="14" width="23.07421875" bestFit="1" customWidth="1"/>
    <col min="15" max="15" width="11.07421875" customWidth="1"/>
  </cols>
  <sheetData>
    <row r="1" spans="1:14" ht="35.4" customHeight="1" x14ac:dyDescent="0.35">
      <c r="A1" s="5" t="s">
        <v>231</v>
      </c>
    </row>
    <row r="2" spans="1:14" ht="15.5" x14ac:dyDescent="0.35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6" t="s">
        <v>19</v>
      </c>
      <c r="N2" s="6" t="s">
        <v>20</v>
      </c>
    </row>
    <row r="3" spans="1:14" ht="15.5" x14ac:dyDescent="0.35">
      <c r="A3" s="7" t="s">
        <v>232</v>
      </c>
      <c r="B3" t="s">
        <v>22</v>
      </c>
      <c r="C3" t="s">
        <v>23</v>
      </c>
      <c r="D3">
        <v>140</v>
      </c>
      <c r="E3">
        <v>85.5</v>
      </c>
      <c r="F3" t="s">
        <v>49</v>
      </c>
      <c r="G3">
        <v>60</v>
      </c>
      <c r="H3">
        <v>46.1</v>
      </c>
    </row>
    <row r="4" spans="1:14" ht="15.5" x14ac:dyDescent="0.35">
      <c r="A4" s="7" t="s">
        <v>233</v>
      </c>
      <c r="B4" t="s">
        <v>234</v>
      </c>
      <c r="C4" t="s">
        <v>138</v>
      </c>
      <c r="D4">
        <v>100</v>
      </c>
      <c r="E4">
        <v>66.2</v>
      </c>
    </row>
    <row r="5" spans="1:14" ht="15.5" x14ac:dyDescent="0.35">
      <c r="A5" s="7" t="s">
        <v>235</v>
      </c>
      <c r="B5" t="s">
        <v>236</v>
      </c>
      <c r="C5" t="s">
        <v>138</v>
      </c>
      <c r="D5">
        <v>100</v>
      </c>
      <c r="E5">
        <v>66.900000000000006</v>
      </c>
    </row>
    <row r="6" spans="1:14" ht="15.5" x14ac:dyDescent="0.35">
      <c r="A6" s="7" t="s">
        <v>237</v>
      </c>
      <c r="B6" t="s">
        <v>36</v>
      </c>
      <c r="C6" t="s">
        <v>37</v>
      </c>
      <c r="D6">
        <v>96</v>
      </c>
      <c r="E6">
        <v>41.4</v>
      </c>
      <c r="F6" t="s">
        <v>38</v>
      </c>
      <c r="G6">
        <v>24</v>
      </c>
      <c r="H6">
        <v>15.7</v>
      </c>
    </row>
    <row r="7" spans="1:14" ht="15.5" x14ac:dyDescent="0.35">
      <c r="A7" s="7" t="s">
        <v>238</v>
      </c>
      <c r="B7" t="s">
        <v>40</v>
      </c>
      <c r="C7" t="s">
        <v>23</v>
      </c>
      <c r="D7">
        <v>80</v>
      </c>
      <c r="E7">
        <v>38.799999999999997</v>
      </c>
      <c r="F7" t="s">
        <v>49</v>
      </c>
      <c r="G7">
        <v>40</v>
      </c>
      <c r="H7">
        <v>23.2</v>
      </c>
    </row>
    <row r="8" spans="1:14" ht="15.5" x14ac:dyDescent="0.35">
      <c r="A8" s="7" t="s">
        <v>239</v>
      </c>
      <c r="B8" t="s">
        <v>42</v>
      </c>
      <c r="C8" t="s">
        <v>240</v>
      </c>
      <c r="D8">
        <v>50</v>
      </c>
      <c r="E8">
        <v>40.700000000000003</v>
      </c>
      <c r="F8" t="s">
        <v>241</v>
      </c>
      <c r="G8">
        <v>70</v>
      </c>
      <c r="H8">
        <v>59.7</v>
      </c>
      <c r="I8" t="s">
        <v>46</v>
      </c>
      <c r="J8">
        <v>50</v>
      </c>
      <c r="K8">
        <v>50</v>
      </c>
      <c r="L8" t="s">
        <v>138</v>
      </c>
      <c r="M8">
        <v>30</v>
      </c>
      <c r="N8">
        <v>7</v>
      </c>
    </row>
    <row r="9" spans="1:14" ht="15.5" x14ac:dyDescent="0.35">
      <c r="A9" s="7" t="s">
        <v>242</v>
      </c>
      <c r="B9" t="s">
        <v>51</v>
      </c>
      <c r="C9" t="s">
        <v>37</v>
      </c>
      <c r="D9">
        <v>95</v>
      </c>
      <c r="E9">
        <v>50.4</v>
      </c>
      <c r="F9" t="s">
        <v>38</v>
      </c>
      <c r="G9">
        <v>25</v>
      </c>
      <c r="H9">
        <v>15.7</v>
      </c>
    </row>
    <row r="10" spans="1:14" ht="15.5" x14ac:dyDescent="0.35">
      <c r="A10" s="7" t="s">
        <v>243</v>
      </c>
      <c r="B10" t="s">
        <v>53</v>
      </c>
      <c r="C10" t="s">
        <v>23</v>
      </c>
      <c r="D10">
        <v>100</v>
      </c>
      <c r="E10">
        <v>64.7</v>
      </c>
      <c r="F10" t="s">
        <v>244</v>
      </c>
      <c r="G10">
        <v>50</v>
      </c>
      <c r="H10">
        <v>31.9</v>
      </c>
    </row>
    <row r="11" spans="1:14" ht="15.5" x14ac:dyDescent="0.35">
      <c r="A11" s="7" t="s">
        <v>245</v>
      </c>
      <c r="B11" t="s">
        <v>55</v>
      </c>
      <c r="C11" t="s">
        <v>23</v>
      </c>
      <c r="D11">
        <v>55</v>
      </c>
      <c r="E11">
        <v>30.2</v>
      </c>
      <c r="F11" t="s">
        <v>49</v>
      </c>
      <c r="G11">
        <v>80</v>
      </c>
      <c r="H11">
        <v>52.7</v>
      </c>
    </row>
    <row r="12" spans="1:14" ht="15.5" x14ac:dyDescent="0.35">
      <c r="A12" s="7" t="s">
        <v>246</v>
      </c>
      <c r="B12" t="s">
        <v>64</v>
      </c>
      <c r="C12" t="s">
        <v>23</v>
      </c>
      <c r="D12">
        <v>65</v>
      </c>
      <c r="E12">
        <v>27.8</v>
      </c>
      <c r="F12" t="s">
        <v>26</v>
      </c>
      <c r="G12">
        <v>108</v>
      </c>
      <c r="H12">
        <v>53.1</v>
      </c>
    </row>
    <row r="13" spans="1:14" ht="15.5" x14ac:dyDescent="0.35">
      <c r="A13" s="7" t="s">
        <v>247</v>
      </c>
      <c r="B13" t="s">
        <v>68</v>
      </c>
      <c r="C13" t="s">
        <v>244</v>
      </c>
      <c r="D13">
        <v>30</v>
      </c>
      <c r="E13">
        <v>12.2</v>
      </c>
      <c r="F13" t="s">
        <v>26</v>
      </c>
      <c r="G13">
        <v>20</v>
      </c>
      <c r="H13">
        <v>9.5</v>
      </c>
      <c r="I13" t="s">
        <v>62</v>
      </c>
      <c r="J13">
        <v>50</v>
      </c>
      <c r="K13">
        <v>36.700000000000003</v>
      </c>
    </row>
    <row r="14" spans="1:14" ht="15.5" x14ac:dyDescent="0.35">
      <c r="A14" s="7" t="s">
        <v>248</v>
      </c>
      <c r="B14" t="s">
        <v>72</v>
      </c>
      <c r="C14" t="s">
        <v>23</v>
      </c>
      <c r="D14">
        <v>80</v>
      </c>
      <c r="E14">
        <v>54</v>
      </c>
      <c r="F14" t="s">
        <v>49</v>
      </c>
      <c r="G14">
        <v>40</v>
      </c>
      <c r="H14">
        <v>25.7</v>
      </c>
    </row>
    <row r="15" spans="1:14" ht="15.5" x14ac:dyDescent="0.35">
      <c r="A15" s="7" t="s">
        <v>249</v>
      </c>
      <c r="B15" t="s">
        <v>74</v>
      </c>
      <c r="C15" t="s">
        <v>23</v>
      </c>
      <c r="D15">
        <v>75</v>
      </c>
      <c r="E15">
        <v>25.4</v>
      </c>
    </row>
    <row r="16" spans="1:14" ht="15.5" x14ac:dyDescent="0.35">
      <c r="A16" s="7" t="s">
        <v>250</v>
      </c>
      <c r="B16" t="s">
        <v>76</v>
      </c>
      <c r="C16" t="s">
        <v>251</v>
      </c>
      <c r="D16">
        <v>20</v>
      </c>
      <c r="E16">
        <v>12</v>
      </c>
      <c r="F16" t="s">
        <v>252</v>
      </c>
      <c r="G16">
        <v>20</v>
      </c>
      <c r="H16">
        <v>10.7</v>
      </c>
      <c r="I16" t="s">
        <v>79</v>
      </c>
      <c r="J16">
        <v>30</v>
      </c>
      <c r="K16">
        <v>18.100000000000001</v>
      </c>
      <c r="L16" t="s">
        <v>253</v>
      </c>
      <c r="M16">
        <v>30</v>
      </c>
      <c r="N16">
        <v>17.100000000000001</v>
      </c>
    </row>
    <row r="17" spans="1:14" ht="15.5" x14ac:dyDescent="0.35">
      <c r="A17" s="7" t="s">
        <v>254</v>
      </c>
      <c r="B17" t="s">
        <v>87</v>
      </c>
      <c r="C17" t="s">
        <v>240</v>
      </c>
      <c r="D17">
        <v>50</v>
      </c>
      <c r="E17">
        <v>28.6</v>
      </c>
      <c r="F17" t="s">
        <v>241</v>
      </c>
      <c r="G17">
        <v>70</v>
      </c>
      <c r="H17">
        <v>40</v>
      </c>
      <c r="I17" t="s">
        <v>46</v>
      </c>
      <c r="J17">
        <v>50</v>
      </c>
      <c r="K17">
        <v>38.299999999999997</v>
      </c>
      <c r="L17" t="s">
        <v>138</v>
      </c>
      <c r="M17">
        <v>30</v>
      </c>
      <c r="N17">
        <v>21.8</v>
      </c>
    </row>
    <row r="18" spans="1:14" ht="15.5" x14ac:dyDescent="0.35">
      <c r="A18" s="7" t="s">
        <v>255</v>
      </c>
      <c r="B18" t="s">
        <v>89</v>
      </c>
      <c r="C18" t="s">
        <v>240</v>
      </c>
      <c r="D18">
        <v>50</v>
      </c>
      <c r="E18">
        <v>33.4</v>
      </c>
      <c r="F18" t="s">
        <v>241</v>
      </c>
      <c r="G18">
        <v>70</v>
      </c>
      <c r="H18">
        <v>40.200000000000003</v>
      </c>
      <c r="I18" t="s">
        <v>46</v>
      </c>
      <c r="J18">
        <v>50</v>
      </c>
      <c r="K18">
        <v>35.6</v>
      </c>
      <c r="L18" t="s">
        <v>138</v>
      </c>
      <c r="M18">
        <v>30</v>
      </c>
      <c r="N18">
        <v>21</v>
      </c>
    </row>
    <row r="19" spans="1:14" ht="15.5" x14ac:dyDescent="0.35">
      <c r="A19" s="7" t="s">
        <v>256</v>
      </c>
      <c r="B19" t="s">
        <v>91</v>
      </c>
      <c r="C19" t="s">
        <v>257</v>
      </c>
      <c r="D19">
        <v>30</v>
      </c>
      <c r="E19">
        <v>17.8</v>
      </c>
      <c r="F19" t="s">
        <v>258</v>
      </c>
      <c r="G19">
        <v>40</v>
      </c>
      <c r="H19">
        <v>25.4</v>
      </c>
      <c r="I19" t="s">
        <v>259</v>
      </c>
      <c r="J19">
        <v>15</v>
      </c>
      <c r="K19">
        <v>8.4</v>
      </c>
      <c r="L19" t="s">
        <v>95</v>
      </c>
      <c r="M19">
        <v>30</v>
      </c>
      <c r="N19">
        <v>25.8</v>
      </c>
    </row>
    <row r="20" spans="1:14" ht="15.5" x14ac:dyDescent="0.35">
      <c r="A20" s="7" t="s">
        <v>260</v>
      </c>
      <c r="B20" t="s">
        <v>97</v>
      </c>
      <c r="C20" t="s">
        <v>23</v>
      </c>
      <c r="D20">
        <v>50</v>
      </c>
      <c r="E20">
        <v>25.7</v>
      </c>
      <c r="F20" t="s">
        <v>261</v>
      </c>
      <c r="G20">
        <v>60</v>
      </c>
      <c r="H20">
        <v>34</v>
      </c>
      <c r="I20" t="s">
        <v>262</v>
      </c>
      <c r="J20">
        <v>40</v>
      </c>
      <c r="K20">
        <v>24.9</v>
      </c>
    </row>
    <row r="21" spans="1:14" ht="15.5" x14ac:dyDescent="0.35">
      <c r="A21" s="7" t="s">
        <v>263</v>
      </c>
      <c r="B21" t="s">
        <v>99</v>
      </c>
      <c r="C21" t="s">
        <v>240</v>
      </c>
      <c r="D21">
        <v>50</v>
      </c>
      <c r="E21">
        <v>32.6</v>
      </c>
      <c r="F21" t="s">
        <v>241</v>
      </c>
      <c r="G21">
        <v>70</v>
      </c>
      <c r="H21">
        <v>46.1</v>
      </c>
      <c r="I21" t="s">
        <v>46</v>
      </c>
      <c r="J21">
        <v>50</v>
      </c>
      <c r="K21">
        <v>40.799999999999997</v>
      </c>
      <c r="L21" t="s">
        <v>138</v>
      </c>
      <c r="M21">
        <v>30</v>
      </c>
      <c r="N21">
        <v>22.3</v>
      </c>
    </row>
    <row r="22" spans="1:14" ht="15.5" x14ac:dyDescent="0.35">
      <c r="A22" s="7" t="s">
        <v>264</v>
      </c>
      <c r="B22" t="s">
        <v>101</v>
      </c>
      <c r="C22" t="s">
        <v>23</v>
      </c>
      <c r="D22">
        <v>80</v>
      </c>
      <c r="E22">
        <v>34.700000000000003</v>
      </c>
      <c r="F22" t="s">
        <v>49</v>
      </c>
      <c r="G22">
        <v>60</v>
      </c>
      <c r="H22">
        <v>26.4</v>
      </c>
    </row>
    <row r="23" spans="1:14" ht="15.5" x14ac:dyDescent="0.35">
      <c r="A23" s="7" t="s">
        <v>265</v>
      </c>
      <c r="B23" t="s">
        <v>103</v>
      </c>
      <c r="C23" t="s">
        <v>23</v>
      </c>
      <c r="D23">
        <v>40</v>
      </c>
      <c r="E23">
        <v>20.3</v>
      </c>
      <c r="F23" t="s">
        <v>49</v>
      </c>
      <c r="G23">
        <v>60</v>
      </c>
      <c r="H23">
        <v>37</v>
      </c>
    </row>
    <row r="24" spans="1:14" ht="15.5" x14ac:dyDescent="0.35">
      <c r="A24" s="7" t="s">
        <v>266</v>
      </c>
      <c r="B24" t="s">
        <v>105</v>
      </c>
      <c r="C24" t="s">
        <v>23</v>
      </c>
      <c r="D24">
        <v>90</v>
      </c>
      <c r="E24">
        <v>50.4</v>
      </c>
      <c r="F24" t="s">
        <v>244</v>
      </c>
      <c r="G24">
        <v>50</v>
      </c>
      <c r="H24">
        <v>33</v>
      </c>
    </row>
    <row r="25" spans="1:14" ht="15.5" x14ac:dyDescent="0.35">
      <c r="A25" s="7" t="s">
        <v>267</v>
      </c>
      <c r="B25" t="s">
        <v>107</v>
      </c>
      <c r="C25" t="s">
        <v>240</v>
      </c>
      <c r="D25">
        <v>50</v>
      </c>
      <c r="E25">
        <v>36.1</v>
      </c>
      <c r="F25" t="s">
        <v>241</v>
      </c>
      <c r="G25">
        <v>70</v>
      </c>
      <c r="H25">
        <v>56</v>
      </c>
      <c r="I25" t="s">
        <v>46</v>
      </c>
      <c r="J25">
        <v>50</v>
      </c>
      <c r="K25">
        <v>45.8</v>
      </c>
      <c r="L25" t="s">
        <v>138</v>
      </c>
      <c r="M25">
        <v>30</v>
      </c>
      <c r="N25">
        <v>19.8</v>
      </c>
    </row>
    <row r="26" spans="1:14" ht="15.5" x14ac:dyDescent="0.35">
      <c r="A26" s="7" t="s">
        <v>268</v>
      </c>
      <c r="B26" t="s">
        <v>109</v>
      </c>
      <c r="C26" t="s">
        <v>110</v>
      </c>
      <c r="D26">
        <v>60</v>
      </c>
      <c r="E26">
        <v>42.4</v>
      </c>
      <c r="F26" t="s">
        <v>111</v>
      </c>
      <c r="G26">
        <v>60</v>
      </c>
      <c r="H26">
        <v>35.1</v>
      </c>
      <c r="I26" t="s">
        <v>253</v>
      </c>
      <c r="J26">
        <v>60</v>
      </c>
      <c r="K26">
        <v>45.5</v>
      </c>
    </row>
    <row r="27" spans="1:14" ht="15.5" x14ac:dyDescent="0.35">
      <c r="A27" s="7" t="s">
        <v>269</v>
      </c>
      <c r="B27" t="s">
        <v>113</v>
      </c>
      <c r="C27" t="s">
        <v>240</v>
      </c>
      <c r="D27">
        <v>50</v>
      </c>
      <c r="E27">
        <v>33.5</v>
      </c>
      <c r="F27" t="s">
        <v>241</v>
      </c>
      <c r="G27">
        <v>70</v>
      </c>
      <c r="H27">
        <v>51</v>
      </c>
      <c r="I27" t="s">
        <v>46</v>
      </c>
      <c r="J27">
        <v>50</v>
      </c>
      <c r="K27">
        <v>47.6</v>
      </c>
      <c r="L27" t="s">
        <v>138</v>
      </c>
      <c r="M27">
        <v>30</v>
      </c>
      <c r="N27">
        <v>18</v>
      </c>
    </row>
    <row r="28" spans="1:14" ht="15.5" x14ac:dyDescent="0.35">
      <c r="A28" s="7" t="s">
        <v>270</v>
      </c>
      <c r="B28" t="s">
        <v>115</v>
      </c>
      <c r="C28" t="s">
        <v>240</v>
      </c>
      <c r="D28">
        <v>50</v>
      </c>
      <c r="E28">
        <v>37.6</v>
      </c>
      <c r="F28" t="s">
        <v>241</v>
      </c>
      <c r="G28">
        <v>70</v>
      </c>
      <c r="H28">
        <v>64.900000000000006</v>
      </c>
      <c r="I28" t="s">
        <v>46</v>
      </c>
      <c r="J28">
        <v>50</v>
      </c>
      <c r="K28">
        <v>50</v>
      </c>
      <c r="L28" t="s">
        <v>138</v>
      </c>
      <c r="M28">
        <v>30</v>
      </c>
      <c r="N28">
        <v>17.100000000000001</v>
      </c>
    </row>
    <row r="29" spans="1:14" ht="15.5" x14ac:dyDescent="0.35">
      <c r="A29" s="7" t="s">
        <v>271</v>
      </c>
      <c r="B29" t="s">
        <v>121</v>
      </c>
      <c r="C29" t="s">
        <v>29</v>
      </c>
      <c r="D29">
        <v>35</v>
      </c>
      <c r="E29">
        <v>22</v>
      </c>
      <c r="F29" t="s">
        <v>30</v>
      </c>
      <c r="G29">
        <v>65</v>
      </c>
      <c r="H29">
        <v>37.6</v>
      </c>
    </row>
    <row r="30" spans="1:14" ht="15.5" x14ac:dyDescent="0.35">
      <c r="A30" s="7" t="s">
        <v>272</v>
      </c>
      <c r="B30" t="s">
        <v>273</v>
      </c>
      <c r="C30" t="s">
        <v>23</v>
      </c>
      <c r="D30">
        <v>90</v>
      </c>
      <c r="E30">
        <v>60.4</v>
      </c>
    </row>
    <row r="31" spans="1:14" ht="15.5" x14ac:dyDescent="0.35">
      <c r="A31" s="7" t="s">
        <v>274</v>
      </c>
      <c r="B31" t="s">
        <v>125</v>
      </c>
      <c r="C31" t="s">
        <v>23</v>
      </c>
      <c r="D31">
        <v>90</v>
      </c>
      <c r="E31">
        <v>51.4</v>
      </c>
      <c r="F31" t="s">
        <v>253</v>
      </c>
      <c r="G31">
        <v>50</v>
      </c>
      <c r="H31">
        <v>32.299999999999997</v>
      </c>
    </row>
    <row r="32" spans="1:14" ht="15.5" x14ac:dyDescent="0.35">
      <c r="A32" s="7" t="s">
        <v>275</v>
      </c>
      <c r="B32" t="s">
        <v>127</v>
      </c>
      <c r="C32" t="s">
        <v>23</v>
      </c>
      <c r="D32">
        <v>40</v>
      </c>
      <c r="E32">
        <v>19.399999999999999</v>
      </c>
      <c r="F32" t="s">
        <v>128</v>
      </c>
      <c r="G32">
        <v>30</v>
      </c>
      <c r="H32">
        <v>25.1</v>
      </c>
      <c r="I32" t="s">
        <v>129</v>
      </c>
      <c r="J32">
        <v>30</v>
      </c>
      <c r="K32">
        <v>24</v>
      </c>
    </row>
    <row r="33" spans="1:14" ht="15.5" x14ac:dyDescent="0.35">
      <c r="A33" s="7" t="s">
        <v>276</v>
      </c>
      <c r="B33" t="s">
        <v>131</v>
      </c>
      <c r="C33" t="s">
        <v>49</v>
      </c>
      <c r="D33">
        <v>130</v>
      </c>
      <c r="E33">
        <v>70.3</v>
      </c>
    </row>
    <row r="34" spans="1:14" ht="15.5" x14ac:dyDescent="0.35">
      <c r="A34" s="7" t="s">
        <v>277</v>
      </c>
      <c r="B34" t="s">
        <v>278</v>
      </c>
      <c r="C34" t="s">
        <v>23</v>
      </c>
      <c r="D34">
        <v>40</v>
      </c>
      <c r="E34">
        <v>24</v>
      </c>
      <c r="F34" t="s">
        <v>138</v>
      </c>
      <c r="G34">
        <v>35</v>
      </c>
      <c r="H34">
        <v>19.5</v>
      </c>
      <c r="I34" t="s">
        <v>128</v>
      </c>
      <c r="J34">
        <v>25</v>
      </c>
      <c r="K34">
        <v>23.5</v>
      </c>
    </row>
    <row r="35" spans="1:14" ht="15.5" x14ac:dyDescent="0.35">
      <c r="A35" s="7" t="s">
        <v>279</v>
      </c>
      <c r="B35" t="s">
        <v>137</v>
      </c>
      <c r="C35" t="s">
        <v>49</v>
      </c>
      <c r="D35">
        <v>70</v>
      </c>
      <c r="E35">
        <v>32.4</v>
      </c>
      <c r="F35" t="s">
        <v>62</v>
      </c>
      <c r="G35">
        <v>30</v>
      </c>
      <c r="H35">
        <v>27.1</v>
      </c>
    </row>
    <row r="36" spans="1:14" ht="15.5" x14ac:dyDescent="0.35">
      <c r="A36" s="7" t="s">
        <v>280</v>
      </c>
      <c r="B36" t="s">
        <v>140</v>
      </c>
      <c r="C36" t="s">
        <v>23</v>
      </c>
      <c r="D36">
        <v>155</v>
      </c>
      <c r="E36">
        <v>89.1</v>
      </c>
    </row>
    <row r="37" spans="1:14" ht="15.5" x14ac:dyDescent="0.35">
      <c r="A37" s="7" t="s">
        <v>281</v>
      </c>
      <c r="B37" t="s">
        <v>154</v>
      </c>
      <c r="C37" t="s">
        <v>23</v>
      </c>
      <c r="D37">
        <v>90</v>
      </c>
      <c r="E37">
        <v>51</v>
      </c>
      <c r="F37" t="s">
        <v>282</v>
      </c>
      <c r="G37">
        <v>50</v>
      </c>
      <c r="H37">
        <v>34</v>
      </c>
    </row>
    <row r="38" spans="1:14" ht="15.5" x14ac:dyDescent="0.35">
      <c r="A38" s="7" t="s">
        <v>283</v>
      </c>
      <c r="B38" t="s">
        <v>158</v>
      </c>
      <c r="C38" t="s">
        <v>240</v>
      </c>
      <c r="D38">
        <v>50</v>
      </c>
      <c r="E38">
        <v>30.3</v>
      </c>
      <c r="F38" t="s">
        <v>241</v>
      </c>
      <c r="G38">
        <v>70</v>
      </c>
      <c r="H38">
        <v>39.700000000000003</v>
      </c>
      <c r="I38" t="s">
        <v>46</v>
      </c>
      <c r="J38">
        <v>50</v>
      </c>
      <c r="K38">
        <v>36.5</v>
      </c>
      <c r="L38" t="s">
        <v>138</v>
      </c>
      <c r="M38">
        <v>30</v>
      </c>
      <c r="N38">
        <v>17.8</v>
      </c>
    </row>
    <row r="39" spans="1:14" ht="15.5" x14ac:dyDescent="0.35">
      <c r="A39" s="7" t="s">
        <v>284</v>
      </c>
      <c r="B39" t="s">
        <v>285</v>
      </c>
      <c r="C39" t="s">
        <v>189</v>
      </c>
      <c r="D39">
        <v>30</v>
      </c>
      <c r="E39">
        <v>14.8</v>
      </c>
      <c r="F39" t="s">
        <v>167</v>
      </c>
      <c r="G39">
        <v>80</v>
      </c>
      <c r="H39">
        <v>51.5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ColWidth="12" defaultRowHeight="15" x14ac:dyDescent="0.35"/>
  <cols>
    <col min="1" max="1" width="13.84375" customWidth="1"/>
    <col min="2" max="2" width="98.53515625" customWidth="1"/>
    <col min="3" max="3" width="12" customWidth="1"/>
  </cols>
  <sheetData>
    <row r="1" spans="1:2" s="9" customFormat="1" ht="33.9" customHeight="1" x14ac:dyDescent="0.35">
      <c r="A1" s="8" t="s">
        <v>286</v>
      </c>
    </row>
    <row r="2" spans="1:2" ht="15.5" x14ac:dyDescent="0.35">
      <c r="A2" s="6" t="s">
        <v>287</v>
      </c>
      <c r="B2" s="6" t="s">
        <v>288</v>
      </c>
    </row>
    <row r="3" spans="1:2" ht="15.5" x14ac:dyDescent="0.35">
      <c r="A3" s="10" t="s">
        <v>289</v>
      </c>
      <c r="B3" s="11" t="s">
        <v>290</v>
      </c>
    </row>
    <row r="4" spans="1:2" ht="28.5" x14ac:dyDescent="0.35">
      <c r="A4" s="12" t="s">
        <v>291</v>
      </c>
      <c r="B4" s="13" t="s">
        <v>292</v>
      </c>
    </row>
    <row r="5" spans="1:2" ht="15.5" x14ac:dyDescent="0.35">
      <c r="A5" s="12" t="s">
        <v>293</v>
      </c>
      <c r="B5" s="14" t="s">
        <v>294</v>
      </c>
    </row>
    <row r="6" spans="1:2" ht="28" x14ac:dyDescent="0.35">
      <c r="A6" s="12" t="s">
        <v>295</v>
      </c>
      <c r="B6" s="15" t="s">
        <v>296</v>
      </c>
    </row>
  </sheetData>
  <hyperlinks>
    <hyperlink ref="B5" r:id="rId1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National_5</vt:lpstr>
      <vt:lpstr>Higher</vt:lpstr>
      <vt:lpstr>Advanced_Higher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pri11322</dc:creator>
  <dc:description/>
  <cp:lastModifiedBy>Craig Stewart</cp:lastModifiedBy>
  <dcterms:created xsi:type="dcterms:W3CDTF">2022-07-18T21:43:50Z</dcterms:created>
  <dcterms:modified xsi:type="dcterms:W3CDTF">2022-08-09T13:47:32Z</dcterms:modified>
</cp:coreProperties>
</file>